
<file path=[Content_Types].xml><?xml version="1.0" encoding="utf-8"?>
<Types xmlns="http://schemas.openxmlformats.org/package/2006/content-types">
  <Override PartName="/xl/drawings/drawing97.xml" ContentType="application/vnd.openxmlformats-officedocument.drawingml.chartshapes+xml"/>
  <Override PartName="/xl/charts/chart189.xml" ContentType="application/vnd.openxmlformats-officedocument.drawingml.chart+xml"/>
  <Override PartName="/xl/worksheets/sheet13.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39.xml" ContentType="application/vnd.openxmlformats-officedocument.drawingml.chartshapes+xml"/>
  <Override PartName="/xl/drawings/drawing86.xml" ContentType="application/vnd.openxmlformats-officedocument.drawingml.chartshapes+xml"/>
  <Override PartName="/xl/charts/chart178.xml" ContentType="application/vnd.openxmlformats-officedocument.drawingml.chart+xml"/>
  <Override PartName="/xl/drawings/drawing17.xml" ContentType="application/vnd.openxmlformats-officedocument.drawingml.chartshapes+xml"/>
  <Override PartName="/xl/drawings/drawing28.xml" ContentType="application/vnd.openxmlformats-officedocument.drawingml.chartshapes+xml"/>
  <Override PartName="/xl/drawings/drawing64.xml" ContentType="application/vnd.openxmlformats-officedocument.drawingml.chartshapes+xml"/>
  <Override PartName="/xl/drawings/drawing75.xml" ContentType="application/vnd.openxmlformats-officedocument.drawingml.chartshapes+xml"/>
  <Override PartName="/xl/charts/chart109.xml" ContentType="application/vnd.openxmlformats-officedocument.drawingml.chart+xml"/>
  <Override PartName="/xl/charts/chart156.xml" ContentType="application/vnd.openxmlformats-officedocument.drawingml.chart+xml"/>
  <Override PartName="/xl/charts/chart167.xml" ContentType="application/vnd.openxmlformats-officedocument.drawingml.chart+xml"/>
  <Default Extension="xml" ContentType="application/xml"/>
  <Override PartName="/xl/drawings/drawing2.xml" ContentType="application/vnd.openxmlformats-officedocument.drawingml.chartshapes+xml"/>
  <Override PartName="/xl/charts/chart49.xml" ContentType="application/vnd.openxmlformats-officedocument.drawingml.chart+xml"/>
  <Override PartName="/xl/drawings/drawing53.xml" ContentType="application/vnd.openxmlformats-officedocument.drawingml.chartshapes+xml"/>
  <Override PartName="/xl/charts/chart96.xml" ContentType="application/vnd.openxmlformats-officedocument.drawingml.chart+xml"/>
  <Override PartName="/xl/charts/chart145.xml" ContentType="application/vnd.openxmlformats-officedocument.drawingml.chart+xml"/>
  <Override PartName="/xl/drawings/drawing135.xml" ContentType="application/vnd.openxmlformats-officedocument.drawingml.chartshapes+xml"/>
  <Override PartName="/xl/charts/chart192.xml" ContentType="application/vnd.openxmlformats-officedocument.drawingml.chart+xml"/>
  <Override PartName="/xl/worksheets/sheet3.xml" ContentType="application/vnd.openxmlformats-officedocument.spreadsheetml.worksheet+xml"/>
  <Override PartName="/xl/charts/chart27.xml" ContentType="application/vnd.openxmlformats-officedocument.drawingml.chart+xml"/>
  <Override PartName="/xl/charts/chart38.xml" ContentType="application/vnd.openxmlformats-officedocument.drawingml.chart+xml"/>
  <Override PartName="/xl/drawings/drawing42.xml" ContentType="application/vnd.openxmlformats-officedocument.drawingml.chartshapes+xml"/>
  <Override PartName="/xl/charts/chart74.xml" ContentType="application/vnd.openxmlformats-officedocument.drawingml.chart+xml"/>
  <Override PartName="/xl/charts/chart85.xml" ContentType="application/vnd.openxmlformats-officedocument.drawingml.chart+xml"/>
  <Override PartName="/xl/charts/chart134.xml" ContentType="application/vnd.openxmlformats-officedocument.drawingml.chart+xml"/>
  <Override PartName="/xl/drawings/drawing113.xml" ContentType="application/vnd.openxmlformats-officedocument.drawingml.chartshapes+xml"/>
  <Override PartName="/xl/drawings/drawing124.xml" ContentType="application/vnd.openxmlformats-officedocument.drawingml.chartshapes+xml"/>
  <Override PartName="/xl/charts/chart181.xml" ContentType="application/vnd.openxmlformats-officedocument.drawingml.chart+xml"/>
  <Override PartName="/xl/charts/chart16.xml" ContentType="application/vnd.openxmlformats-officedocument.drawingml.chart+xml"/>
  <Override PartName="/xl/drawings/drawing20.xml" ContentType="application/vnd.openxmlformats-officedocument.drawingml.chartshapes+xml"/>
  <Override PartName="/xl/drawings/drawing31.xml" ContentType="application/vnd.openxmlformats-officedocument.drawingml.chartshapes+xml"/>
  <Override PartName="/xl/charts/chart63.xml" ContentType="application/vnd.openxmlformats-officedocument.drawingml.chart+xml"/>
  <Override PartName="/xl/charts/chart112.xml" ContentType="application/vnd.openxmlformats-officedocument.drawingml.chart+xml"/>
  <Override PartName="/xl/charts/chart123.xml" ContentType="application/vnd.openxmlformats-officedocument.drawingml.chart+xml"/>
  <Override PartName="/xl/drawings/drawing102.xml" ContentType="application/vnd.openxmlformats-officedocument.drawingml.chartshapes+xml"/>
  <Override PartName="/xl/charts/chart170.xml" ContentType="application/vnd.openxmlformats-officedocument.drawingml.chart+xml"/>
  <Override PartName="/xl/charts/chart52.xml" ContentType="application/vnd.openxmlformats-officedocument.drawingml.chart+xml"/>
  <Override PartName="/xl/charts/chart101.xml" ContentType="application/vnd.openxmlformats-officedocument.drawingml.chart+xml"/>
  <Override PartName="/xl/charts/chart9.xml" ContentType="application/vnd.openxmlformats-officedocument.drawingml.chart+xml"/>
  <Override PartName="/xl/charts/chart30.xml" ContentType="application/vnd.openxmlformats-officedocument.drawingml.chart+xml"/>
  <Override PartName="/xl/charts/chart41.xml" ContentType="application/vnd.openxmlformats-officedocument.drawingml.chart+xml"/>
  <Override PartName="/xl/drawings/drawing69.xml" ContentType="application/vnd.openxmlformats-officedocument.drawingml.chartshapes+xml"/>
  <Override PartName="/xl/drawings/drawing7.xml" ContentType="application/vnd.openxmlformats-officedocument.drawingml.chartshapes+xml"/>
  <Override PartName="/xl/drawings/drawing58.xml" ContentType="application/vnd.openxmlformats-officedocument.drawingml.chartshapes+xml"/>
  <Override PartName="/xl/charts/chart139.xml" ContentType="application/vnd.openxmlformats-officedocument.drawingml.chart+xml"/>
  <Override PartName="/xl/drawings/drawing129.xml" ContentType="application/vnd.openxmlformats-officedocument.drawingml.chartshapes+xml"/>
  <Override PartName="/xl/charts/chart186.xml" ContentType="application/vnd.openxmlformats-officedocument.drawingml.chart+xml"/>
  <Override PartName="/xl/worksheets/sheet8.xml" ContentType="application/vnd.openxmlformats-officedocument.spreadsheetml.worksheet+xml"/>
  <Override PartName="/xl/drawings/drawing36.xml" ContentType="application/vnd.openxmlformats-officedocument.drawingml.chartshapes+xml"/>
  <Override PartName="/xl/drawings/drawing47.xml" ContentType="application/vnd.openxmlformats-officedocument.drawingml.chartshapes+xml"/>
  <Override PartName="/xl/charts/chart79.xml" ContentType="application/vnd.openxmlformats-officedocument.drawingml.chart+xml"/>
  <Override PartName="/xl/drawings/drawing83.xml" ContentType="application/vnd.openxmlformats-officedocument.drawingml.chartshapes+xml"/>
  <Override PartName="/xl/charts/chart128.xml" ContentType="application/vnd.openxmlformats-officedocument.drawingml.chart+xml"/>
  <Override PartName="/xl/drawings/drawing94.xml" ContentType="application/vnd.openxmlformats-officedocument.drawingml.chartshapes+xml"/>
  <Override PartName="/xl/drawings/drawing118.xml" ContentType="application/vnd.openxmlformats-officedocument.drawingml.chartshapes+xml"/>
  <Override PartName="/xl/charts/chart175.xml" ContentType="application/vnd.openxmlformats-officedocument.drawingml.chart+xml"/>
  <Override PartName="/xl/theme/themeOverride1.xml" ContentType="application/vnd.openxmlformats-officedocument.themeOverride+xml"/>
  <Override PartName="/xl/worksheets/sheet10.xml" ContentType="application/vnd.openxmlformats-officedocument.spreadsheetml.worksheet+xml"/>
  <Override PartName="/xl/charts/chart1.xml" ContentType="application/vnd.openxmlformats-officedocument.drawingml.chart+xml"/>
  <Override PartName="/xl/drawings/drawing25.xml" ContentType="application/vnd.openxmlformats-officedocument.drawingml.chartshapes+xml"/>
  <Override PartName="/xl/charts/chart57.xml" ContentType="application/vnd.openxmlformats-officedocument.drawingml.chart+xml"/>
  <Override PartName="/xl/charts/chart68.xml" ContentType="application/vnd.openxmlformats-officedocument.drawingml.chart+xml"/>
  <Override PartName="/xl/drawings/drawing72.xml" ContentType="application/vnd.openxmlformats-officedocument.drawingml.chartshapes+xml"/>
  <Override PartName="/xl/charts/chart117.xml" ContentType="application/vnd.openxmlformats-officedocument.drawingml.chart+xml"/>
  <Override PartName="/xl/drawings/drawing107.xml" ContentType="application/vnd.openxmlformats-officedocument.drawingml.chartshapes+xml"/>
  <Override PartName="/xl/charts/chart164.xml" ContentType="application/vnd.openxmlformats-officedocument.drawingml.chart+xml"/>
  <Override PartName="/xl/drawings/drawing143.xml" ContentType="application/vnd.openxmlformats-officedocument.drawingml.chartshapes+xml"/>
  <Override PartName="/docProps/app.xml" ContentType="application/vnd.openxmlformats-officedocument.extended-properties+xml"/>
  <Override PartName="/xl/drawings/drawing14.xml" ContentType="application/vnd.openxmlformats-officedocument.drawingml.chartshapes+xml"/>
  <Override PartName="/xl/charts/chart46.xml" ContentType="application/vnd.openxmlformats-officedocument.drawingml.chart+xml"/>
  <Override PartName="/xl/drawings/drawing61.xml" ContentType="application/vnd.openxmlformats-officedocument.drawingml.chartshapes+xml"/>
  <Override PartName="/xl/charts/chart93.xml" ContentType="application/vnd.openxmlformats-officedocument.drawingml.chart+xml"/>
  <Override PartName="/xl/charts/chart106.xml" ContentType="application/vnd.openxmlformats-officedocument.drawingml.chart+xml"/>
  <Override PartName="/xl/charts/chart142.xml" ContentType="application/vnd.openxmlformats-officedocument.drawingml.chart+xml"/>
  <Override PartName="/xl/charts/chart153.xml" ContentType="application/vnd.openxmlformats-officedocument.drawingml.chart+xml"/>
  <Override PartName="/xl/drawings/drawing132.xml" ContentType="application/vnd.openxmlformats-officedocument.drawingml.chartshapes+xml"/>
  <Override PartName="/xl/charts/chart35.xml" ContentType="application/vnd.openxmlformats-officedocument.drawingml.chart+xml"/>
  <Override PartName="/xl/drawings/drawing50.xml" ContentType="application/vnd.openxmlformats-officedocument.drawingml.chartshapes+xml"/>
  <Override PartName="/xl/charts/chart82.xml" ContentType="application/vnd.openxmlformats-officedocument.drawingml.chart+xml"/>
  <Override PartName="/xl/charts/chart131.xml" ContentType="application/vnd.openxmlformats-officedocument.drawingml.chart+xml"/>
  <Override PartName="/xl/drawings/drawing121.xml" ContentType="application/vnd.openxmlformats-officedocument.drawingml.chartshapes+xml"/>
  <Override PartName="/xl/calcChain.xml" ContentType="application/vnd.openxmlformats-officedocument.spreadsheetml.calcChain+xml"/>
  <Override PartName="/xl/charts/chart13.xml" ContentType="application/vnd.openxmlformats-officedocument.drawingml.chart+xml"/>
  <Override PartName="/xl/charts/chart24.xml" ContentType="application/vnd.openxmlformats-officedocument.drawingml.chart+xml"/>
  <Override PartName="/xl/charts/chart71.xml" ContentType="application/vnd.openxmlformats-officedocument.drawingml.chart+xml"/>
  <Override PartName="/xl/charts/chart120.xml" ContentType="application/vnd.openxmlformats-officedocument.drawingml.chart+xml"/>
  <Override PartName="/xl/drawings/drawing110.xml" ContentType="application/vnd.openxmlformats-officedocument.drawingml.chartshapes+xml"/>
  <Override PartName="/xl/charts/chart60.xml" ContentType="application/vnd.openxmlformats-officedocument.drawingml.chart+xml"/>
  <Override PartName="/xl/drawings/drawing99.xml" ContentType="application/vnd.openxmlformats-officedocument.drawingml.chartshapes+xml"/>
  <Override PartName="/xl/worksheets/sheet15.xml" ContentType="application/vnd.openxmlformats-officedocument.spreadsheetml.worksheet+xml"/>
  <Override PartName="/xl/charts/chart6.xml" ContentType="application/vnd.openxmlformats-officedocument.drawingml.chart+xml"/>
  <Override PartName="/xl/drawings/drawing88.xml" ContentType="application/vnd.openxmlformats-officedocument.drawing+xml"/>
  <Override PartName="/xl/drawings/drawing19.xml" ContentType="application/vnd.openxmlformats-officedocument.drawingml.chartshapes+xml"/>
  <Override PartName="/xl/drawings/drawing66.xml" ContentType="application/vnd.openxmlformats-officedocument.drawingml.chartshapes+xml"/>
  <Override PartName="/xl/drawings/drawing77.xml" ContentType="application/vnd.openxmlformats-officedocument.drawingml.chartshapes+xml"/>
  <Override PartName="/xl/charts/chart158.xml" ContentType="application/vnd.openxmlformats-officedocument.drawingml.chart+xml"/>
  <Override PartName="/xl/charts/chart169.xml" ContentType="application/vnd.openxmlformats-officedocument.drawingml.chart+xml"/>
  <Override PartName="/xl/drawings/drawing4.xml" ContentType="application/vnd.openxmlformats-officedocument.drawingml.chartshapes+xml"/>
  <Override PartName="/xl/drawings/drawing55.xml" ContentType="application/vnd.openxmlformats-officedocument.drawingml.chartshapes+xml"/>
  <Override PartName="/xl/charts/chart98.xml" ContentType="application/vnd.openxmlformats-officedocument.drawingml.chart+xml"/>
  <Override PartName="/xl/charts/chart147.xml" ContentType="application/vnd.openxmlformats-officedocument.drawingml.chart+xml"/>
  <Override PartName="/xl/drawings/drawing137.xml" ContentType="application/vnd.openxmlformats-officedocument.drawing+xml"/>
  <Override PartName="/xl/worksheets/sheet5.xml" ContentType="application/vnd.openxmlformats-officedocument.spreadsheetml.worksheet+xml"/>
  <Override PartName="/xl/charts/chart29.xml" ContentType="application/vnd.openxmlformats-officedocument.drawingml.chart+xml"/>
  <Override PartName="/xl/drawings/drawing44.xml" ContentType="application/vnd.openxmlformats-officedocument.drawingml.chartshapes+xml"/>
  <Override PartName="/xl/charts/chart76.xml" ContentType="application/vnd.openxmlformats-officedocument.drawingml.chart+xml"/>
  <Override PartName="/xl/charts/chart87.xml" ContentType="application/vnd.openxmlformats-officedocument.drawingml.chart+xml"/>
  <Override PartName="/xl/drawings/drawing91.xml" ContentType="application/vnd.openxmlformats-officedocument.drawing+xml"/>
  <Override PartName="/xl/charts/chart136.xml" ContentType="application/vnd.openxmlformats-officedocument.drawingml.chart+xml"/>
  <Override PartName="/xl/drawings/drawing115.xml" ContentType="application/vnd.openxmlformats-officedocument.drawingml.chartshapes+xml"/>
  <Override PartName="/xl/drawings/drawing126.xml" ContentType="application/vnd.openxmlformats-officedocument.drawingml.chartshapes+xml"/>
  <Override PartName="/xl/charts/chart183.xml" ContentType="application/vnd.openxmlformats-officedocument.drawingml.chart+xml"/>
  <Override PartName="/xl/charts/chart18.xml" ContentType="application/vnd.openxmlformats-officedocument.drawingml.chart+xml"/>
  <Override PartName="/xl/drawings/drawing22.xml" ContentType="application/vnd.openxmlformats-officedocument.drawing+xml"/>
  <Override PartName="/xl/drawings/drawing33.xml" ContentType="application/vnd.openxmlformats-officedocument.drawingml.chartshapes+xml"/>
  <Override PartName="/xl/charts/chart65.xml" ContentType="application/vnd.openxmlformats-officedocument.drawingml.chart+xml"/>
  <Override PartName="/xl/drawings/drawing80.xml" ContentType="application/vnd.openxmlformats-officedocument.drawingml.chartshapes+xml"/>
  <Override PartName="/xl/charts/chart114.xml" ContentType="application/vnd.openxmlformats-officedocument.drawingml.chart+xml"/>
  <Override PartName="/xl/charts/chart125.xml" ContentType="application/vnd.openxmlformats-officedocument.drawingml.chart+xml"/>
  <Override PartName="/xl/drawings/drawing104.xml" ContentType="application/vnd.openxmlformats-officedocument.drawingml.chartshapes+xml"/>
  <Override PartName="/xl/charts/chart161.xml" ContentType="application/vnd.openxmlformats-officedocument.drawingml.chart+xml"/>
  <Override PartName="/xl/charts/chart172.xml" ContentType="application/vnd.openxmlformats-officedocument.drawingml.chart+xml"/>
  <Override PartName="/xl/drawings/drawing11.xml" ContentType="application/vnd.openxmlformats-officedocument.drawingml.chartshapes+xml"/>
  <Override PartName="/xl/charts/chart54.xml" ContentType="application/vnd.openxmlformats-officedocument.drawingml.chart+xml"/>
  <Override PartName="/xl/charts/chart103.xml" ContentType="application/vnd.openxmlformats-officedocument.drawingml.chart+xml"/>
  <Override PartName="/xl/charts/chart150.xml" ContentType="application/vnd.openxmlformats-officedocument.drawingml.chart+xml"/>
  <Override PartName="/xl/drawings/drawing140.xml" ContentType="application/vnd.openxmlformats-officedocument.drawingml.chartshapes+xml"/>
  <Override PartName="/xl/charts/chart32.xml" ContentType="application/vnd.openxmlformats-officedocument.drawingml.chart+xml"/>
  <Override PartName="/xl/charts/chart43.xml" ContentType="application/vnd.openxmlformats-officedocument.drawingml.chart+xml"/>
  <Override PartName="/xl/charts/chart90.xml" ContentType="application/vnd.openxmlformats-officedocument.drawingml.chart+xml"/>
  <Override PartName="/xl/charts/chart21.xml" ContentType="application/vnd.openxmlformats-officedocument.drawingml.chart+xml"/>
  <Override PartName="/xl/drawings/drawing9.xml" ContentType="application/vnd.openxmlformats-officedocument.drawingml.chartshapes+xml"/>
  <Override PartName="/xl/charts/chart10.xml" ContentType="application/vnd.openxmlformats-officedocument.drawingml.chart+xml"/>
  <Override PartName="/xl/charts/chart188.xml" ContentType="application/vnd.openxmlformats-officedocument.drawingml.chart+xml"/>
  <Override PartName="/xl/drawings/drawing38.xml" ContentType="application/vnd.openxmlformats-officedocument.drawingml.chartshapes+xml"/>
  <Override PartName="/xl/drawings/drawing49.xml" ContentType="application/vnd.openxmlformats-officedocument.drawingml.chartshapes+xml"/>
  <Override PartName="/xl/drawings/drawing85.xml" ContentType="application/vnd.openxmlformats-officedocument.drawingml.chartshapes+xml"/>
  <Override PartName="/xl/drawings/drawing96.xml" ContentType="application/vnd.openxmlformats-officedocument.drawingml.chartshapes+xml"/>
  <Override PartName="/xl/charts/chart177.xml" ContentType="application/vnd.openxmlformats-officedocument.drawingml.chart+xml"/>
  <Override PartName="/xl/worksheets/sheet12.xml" ContentType="application/vnd.openxmlformats-officedocument.spreadsheetml.worksheet+xml"/>
  <Override PartName="/xl/charts/chart3.xml" ContentType="application/vnd.openxmlformats-officedocument.drawingml.chart+xml"/>
  <Override PartName="/xl/drawings/drawing27.xml" ContentType="application/vnd.openxmlformats-officedocument.drawingml.chartshapes+xml"/>
  <Override PartName="/xl/charts/chart59.xml" ContentType="application/vnd.openxmlformats-officedocument.drawingml.chart+xml"/>
  <Override PartName="/xl/drawings/drawing74.xml" ContentType="application/vnd.openxmlformats-officedocument.drawingml.chartshapes+xml"/>
  <Override PartName="/xl/charts/chart119.xml" ContentType="application/vnd.openxmlformats-officedocument.drawingml.chart+xml"/>
  <Override PartName="/xl/drawings/drawing109.xml" ContentType="application/vnd.openxmlformats-officedocument.drawingml.chartshapes+xml"/>
  <Override PartName="/xl/charts/chart166.xml" ContentType="application/vnd.openxmlformats-officedocument.drawingml.chart+xml"/>
  <Override PartName="/xl/drawings/drawing16.xml" ContentType="application/vnd.openxmlformats-officedocument.drawingml.chartshapes+xml"/>
  <Override PartName="/xl/charts/chart48.xml" ContentType="application/vnd.openxmlformats-officedocument.drawingml.chart+xml"/>
  <Override PartName="/xl/drawings/drawing63.xml" ContentType="application/vnd.openxmlformats-officedocument.drawingml.chartshapes+xml"/>
  <Override PartName="/xl/charts/chart95.xml" ContentType="application/vnd.openxmlformats-officedocument.drawingml.chart+xml"/>
  <Override PartName="/xl/charts/chart108.xml" ContentType="application/vnd.openxmlformats-officedocument.drawingml.chart+xml"/>
  <Override PartName="/xl/charts/chart155.xml" ContentType="application/vnd.openxmlformats-officedocument.drawingml.chart+xml"/>
  <Override PartName="/xl/drawings/drawing134.xml" ContentType="application/vnd.openxmlformats-officedocument.drawingml.chartshapes+xml"/>
  <Override PartName="/xl/drawings/drawing145.xml" ContentType="application/vnd.openxmlformats-officedocument.drawingml.chartshapes+xml"/>
  <Override PartName="/xl/worksheets/sheet2.xml" ContentType="application/vnd.openxmlformats-officedocument.spreadsheetml.worksheet+xml"/>
  <Override PartName="/xl/drawings/drawing1.xml" ContentType="application/vnd.openxmlformats-officedocument.drawing+xml"/>
  <Override PartName="/xl/charts/chart37.xml" ContentType="application/vnd.openxmlformats-officedocument.drawingml.chart+xml"/>
  <Override PartName="/xl/drawings/drawing41.xml" ContentType="application/vnd.openxmlformats-officedocument.drawingml.chartshapes+xml"/>
  <Override PartName="/xl/drawings/drawing52.xml" ContentType="application/vnd.openxmlformats-officedocument.drawingml.chartshapes+xml"/>
  <Override PartName="/xl/charts/chart84.xml" ContentType="application/vnd.openxmlformats-officedocument.drawingml.chart+xml"/>
  <Override PartName="/xl/charts/chart133.xml" ContentType="application/vnd.openxmlformats-officedocument.drawingml.chart+xml"/>
  <Override PartName="/xl/charts/chart144.xml" ContentType="application/vnd.openxmlformats-officedocument.drawingml.chart+xml"/>
  <Override PartName="/xl/drawings/drawing123.xml" ContentType="application/vnd.openxmlformats-officedocument.drawingml.chartshapes+xml"/>
  <Override PartName="/xl/charts/chart180.xml" ContentType="application/vnd.openxmlformats-officedocument.drawingml.chart+xml"/>
  <Override PartName="/xl/charts/chart191.xml" ContentType="application/vnd.openxmlformats-officedocument.drawingml.chart+xml"/>
  <Override PartName="/xl/drawings/drawing12.xml" ContentType="application/vnd.openxmlformats-officedocument.drawingml.chartshapes+xml"/>
  <Override PartName="/xl/charts/chart26.xml" ContentType="application/vnd.openxmlformats-officedocument.drawingml.chart+xml"/>
  <Override PartName="/xl/drawings/drawing30.xml" ContentType="application/vnd.openxmlformats-officedocument.drawingml.chartshapes+xml"/>
  <Override PartName="/xl/charts/chart44.xml" ContentType="application/vnd.openxmlformats-officedocument.drawingml.chart+xml"/>
  <Override PartName="/xl/charts/chart73.xml" ContentType="application/vnd.openxmlformats-officedocument.drawingml.chart+xml"/>
  <Override PartName="/xl/charts/chart91.xml" ContentType="application/vnd.openxmlformats-officedocument.drawingml.chart+xml"/>
  <Override PartName="/xl/charts/chart104.xml" ContentType="application/vnd.openxmlformats-officedocument.drawingml.chart+xml"/>
  <Override PartName="/xl/charts/chart122.xml" ContentType="application/vnd.openxmlformats-officedocument.drawingml.chart+xml"/>
  <Override PartName="/xl/charts/chart140.xml" ContentType="application/vnd.openxmlformats-officedocument.drawingml.chart+xml"/>
  <Override PartName="/xl/charts/chart151.xml" ContentType="application/vnd.openxmlformats-officedocument.drawingml.chart+xml"/>
  <Override PartName="/xl/drawings/drawing112.xml" ContentType="application/vnd.openxmlformats-officedocument.drawingml.chartshapes+xml"/>
  <Override PartName="/xl/drawings/drawing130.xml" ContentType="application/vnd.openxmlformats-officedocument.drawingml.chartshapes+xml"/>
  <Override PartName="/xl/charts/chart15.xml" ContentType="application/vnd.openxmlformats-officedocument.drawingml.chart+xml"/>
  <Override PartName="/xl/charts/chart33.xml" ContentType="application/vnd.openxmlformats-officedocument.drawingml.chart+xml"/>
  <Override PartName="/xl/charts/chart51.xml" ContentType="application/vnd.openxmlformats-officedocument.drawingml.chart+xml"/>
  <Override PartName="/xl/charts/chart62.xml" ContentType="application/vnd.openxmlformats-officedocument.drawingml.chart+xml"/>
  <Override PartName="/xl/charts/chart80.xml" ContentType="application/vnd.openxmlformats-officedocument.drawingml.chart+xml"/>
  <Override PartName="/xl/charts/chart111.xml" ContentType="application/vnd.openxmlformats-officedocument.drawingml.chart+xml"/>
  <Override PartName="/xl/drawings/drawing101.xml" ContentType="application/vnd.openxmlformats-officedocument.drawingml.chartshapes+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40.xml" ContentType="application/vnd.openxmlformats-officedocument.drawingml.chart+xml"/>
  <Override PartName="/xl/charts/chart100.xml" ContentType="application/vnd.openxmlformats-officedocument.drawingml.chart+xml"/>
  <Override PartName="/xl/drawings/drawing68.xml" ContentType="application/vnd.openxmlformats-officedocument.drawingml.chartshapes+xml"/>
  <Override PartName="/xl/drawings/drawing79.xml" ContentType="application/vnd.openxmlformats-officedocument.drawingml.chartshapes+xml"/>
  <Override PartName="/xl/drawings/drawing6.xml" ContentType="application/vnd.openxmlformats-officedocument.drawingml.chartshapes+xml"/>
  <Override PartName="/xl/drawings/drawing57.xml" ContentType="application/vnd.openxmlformats-officedocument.drawingml.chartshapes+xml"/>
  <Override PartName="/xl/charts/chart149.xml" ContentType="application/vnd.openxmlformats-officedocument.drawingml.chart+xml"/>
  <Override PartName="/xl/drawings/drawing139.xml" ContentType="application/vnd.openxmlformats-officedocument.drawingml.chartshapes+xml"/>
  <Override PartName="/xl/worksheets/sheet7.xml" ContentType="application/vnd.openxmlformats-officedocument.spreadsheetml.worksheet+xml"/>
  <Override PartName="/xl/drawings/drawing46.xml" ContentType="application/vnd.openxmlformats-officedocument.drawingml.chartshapes+xml"/>
  <Override PartName="/xl/charts/chart78.xml" ContentType="application/vnd.openxmlformats-officedocument.drawingml.chart+xml"/>
  <Override PartName="/xl/charts/chart89.xml" ContentType="application/vnd.openxmlformats-officedocument.drawingml.chart+xml"/>
  <Override PartName="/xl/charts/chart138.xml" ContentType="application/vnd.openxmlformats-officedocument.drawingml.chart+xml"/>
  <Override PartName="/xl/drawings/drawing93.xml" ContentType="application/vnd.openxmlformats-officedocument.drawingml.chartshapes+xml"/>
  <Override PartName="/xl/drawings/drawing117.xml" ContentType="application/vnd.openxmlformats-officedocument.drawingml.chartshapes+xml"/>
  <Override PartName="/xl/drawings/drawing128.xml" ContentType="application/vnd.openxmlformats-officedocument.drawing+xml"/>
  <Override PartName="/xl/charts/chart185.xml" ContentType="application/vnd.openxmlformats-officedocument.drawingml.chart+xml"/>
  <Override PartName="/xl/drawings/drawing35.xml" ContentType="application/vnd.openxmlformats-officedocument.drawingml.chartshapes+xml"/>
  <Override PartName="/xl/charts/chart67.xml" ContentType="application/vnd.openxmlformats-officedocument.drawingml.chart+xml"/>
  <Override PartName="/xl/drawings/drawing82.xml" ContentType="application/vnd.openxmlformats-officedocument.drawingml.chartshapes+xml"/>
  <Override PartName="/xl/charts/chart116.xml" ContentType="application/vnd.openxmlformats-officedocument.drawingml.chart+xml"/>
  <Override PartName="/xl/charts/chart127.xml" ContentType="application/vnd.openxmlformats-officedocument.drawingml.chart+xml"/>
  <Override PartName="/xl/drawings/drawing106.xml" ContentType="application/vnd.openxmlformats-officedocument.drawingml.chartshapes+xml"/>
  <Override PartName="/xl/charts/chart163.xml" ContentType="application/vnd.openxmlformats-officedocument.drawingml.chart+xml"/>
  <Override PartName="/xl/charts/chart174.xml" ContentType="application/vnd.openxmlformats-officedocument.drawingml.chart+xml"/>
  <Override PartName="/xl/drawings/drawing13.xml" ContentType="application/vnd.openxmlformats-officedocument.drawingml.chartshapes+xml"/>
  <Override PartName="/xl/drawings/drawing24.xml" ContentType="application/vnd.openxmlformats-officedocument.drawingml.chartshapes+xml"/>
  <Override PartName="/xl/charts/chart56.xml" ContentType="application/vnd.openxmlformats-officedocument.drawingml.chart+xml"/>
  <Override PartName="/xl/drawings/drawing60.xml" ContentType="application/vnd.openxmlformats-officedocument.drawingml.chartshapes+xml"/>
  <Override PartName="/xl/drawings/drawing71.xml" ContentType="application/vnd.openxmlformats-officedocument.drawingml.chartshapes+xml"/>
  <Override PartName="/xl/charts/chart105.xml" ContentType="application/vnd.openxmlformats-officedocument.drawingml.chart+xml"/>
  <Override PartName="/xl/charts/chart152.xml" ContentType="application/vnd.openxmlformats-officedocument.drawingml.chart+xml"/>
  <Override PartName="/xl/drawings/drawing142.xml" ContentType="application/vnd.openxmlformats-officedocument.drawingml.chartshapes+xml"/>
  <Override PartName="/xl/charts/chart34.xml" ContentType="application/vnd.openxmlformats-officedocument.drawingml.chart+xml"/>
  <Override PartName="/xl/charts/chart45.xml" ContentType="application/vnd.openxmlformats-officedocument.drawingml.chart+xml"/>
  <Override PartName="/xl/charts/chart81.xml" ContentType="application/vnd.openxmlformats-officedocument.drawingml.chart+xml"/>
  <Override PartName="/xl/charts/chart92.xml" ContentType="application/vnd.openxmlformats-officedocument.drawingml.chart+xml"/>
  <Override PartName="/xl/charts/chart141.xml" ContentType="application/vnd.openxmlformats-officedocument.drawingml.chart+xml"/>
  <Override PartName="/xl/drawings/drawing120.xml" ContentType="application/vnd.openxmlformats-officedocument.drawingml.chartshapes+xml"/>
  <Override PartName="/xl/drawings/drawing131.xml" ContentType="application/vnd.openxmlformats-officedocument.drawingml.chartshapes+xml"/>
  <Override PartName="/xl/sharedStrings.xml" ContentType="application/vnd.openxmlformats-officedocument.spreadsheetml.sharedStrings+xml"/>
  <Override PartName="/xl/charts/chart23.xml" ContentType="application/vnd.openxmlformats-officedocument.drawingml.chart+xml"/>
  <Override PartName="/xl/charts/chart70.xml" ContentType="application/vnd.openxmlformats-officedocument.drawingml.chart+xml"/>
  <Override PartName="/xl/charts/chart130.xml" ContentType="application/vnd.openxmlformats-officedocument.drawingml.chart+xml"/>
  <Override PartName="/xl/charts/chart12.xml" ContentType="application/vnd.openxmlformats-officedocument.drawingml.chart+xml"/>
  <Default Extension="bin" ContentType="application/vnd.openxmlformats-officedocument.spreadsheetml.printerSettings"/>
  <Override PartName="/xl/drawings/drawing87.xml" ContentType="application/vnd.openxmlformats-officedocument.drawing+xml"/>
  <Override PartName="/xl/drawings/drawing98.xml" ContentType="application/vnd.openxmlformats-officedocument.drawingml.chartshapes+xml"/>
  <Override PartName="/xl/charts/chart179.xml" ContentType="application/vnd.openxmlformats-officedocument.drawingml.chart+xml"/>
  <Override PartName="/xl/worksheets/sheet14.xml" ContentType="application/vnd.openxmlformats-officedocument.spreadsheetml.worksheet+xml"/>
  <Override PartName="/xl/charts/chart5.xml" ContentType="application/vnd.openxmlformats-officedocument.drawingml.chart+xml"/>
  <Override PartName="/xl/drawings/drawing29.xml" ContentType="application/vnd.openxmlformats-officedocument.drawingml.chartshapes+xml"/>
  <Override PartName="/xl/drawings/drawing76.xml" ContentType="application/vnd.openxmlformats-officedocument.drawingml.chartshapes+xml"/>
  <Override PartName="/xl/charts/chart168.xml" ContentType="application/vnd.openxmlformats-officedocument.drawingml.chart+xml"/>
  <Override PartName="/xl/drawings/drawing18.xml" ContentType="application/vnd.openxmlformats-officedocument.drawingml.chartshapes+xml"/>
  <Override PartName="/xl/drawings/drawing65.xml" ContentType="application/vnd.openxmlformats-officedocument.drawingml.chartshapes+xml"/>
  <Override PartName="/xl/charts/chart97.xml" ContentType="application/vnd.openxmlformats-officedocument.drawingml.chart+xml"/>
  <Override PartName="/xl/charts/chart157.xml" ContentType="application/vnd.openxmlformats-officedocument.drawingml.chart+xml"/>
  <Override PartName="/xl/drawings/drawing136.xml" ContentType="application/vnd.openxmlformats-officedocument.drawingml.chartshapes+xml"/>
  <Override PartName="/xl/workbook.xml" ContentType="application/vnd.openxmlformats-officedocument.spreadsheetml.sheet.main+xml"/>
  <Override PartName="/xl/worksheets/sheet4.xml" ContentType="application/vnd.openxmlformats-officedocument.spreadsheetml.worksheet+xml"/>
  <Override PartName="/xl/drawings/drawing3.xml" ContentType="application/vnd.openxmlformats-officedocument.drawingml.chartshapes+xml"/>
  <Override PartName="/xl/charts/chart39.xml" ContentType="application/vnd.openxmlformats-officedocument.drawingml.chart+xml"/>
  <Override PartName="/xl/drawings/drawing43.xml" ContentType="application/vnd.openxmlformats-officedocument.drawingml.chartshapes+xml"/>
  <Override PartName="/xl/drawings/drawing54.xml" ContentType="application/vnd.openxmlformats-officedocument.drawingml.chartshapes+xml"/>
  <Override PartName="/xl/charts/chart86.xml" ContentType="application/vnd.openxmlformats-officedocument.drawingml.chart+xml"/>
  <Override PartName="/xl/drawings/drawing90.xml" ContentType="application/vnd.openxmlformats-officedocument.drawing+xml"/>
  <Override PartName="/xl/charts/chart135.xml" ContentType="application/vnd.openxmlformats-officedocument.drawingml.chart+xml"/>
  <Override PartName="/xl/charts/chart146.xml" ContentType="application/vnd.openxmlformats-officedocument.drawingml.chart+xml"/>
  <Override PartName="/xl/drawings/drawing125.xml" ContentType="application/vnd.openxmlformats-officedocument.drawingml.chartshapes+xml"/>
  <Override PartName="/xl/charts/chart182.xml" ContentType="application/vnd.openxmlformats-officedocument.drawingml.chart+xml"/>
  <Override PartName="/xl/charts/chart28.xml" ContentType="application/vnd.openxmlformats-officedocument.drawingml.chart+xml"/>
  <Override PartName="/xl/drawings/drawing32.xml" ContentType="application/vnd.openxmlformats-officedocument.drawingml.chartshapes+xml"/>
  <Override PartName="/xl/charts/chart75.xml" ContentType="application/vnd.openxmlformats-officedocument.drawingml.chart+xml"/>
  <Override PartName="/xl/charts/chart124.xml" ContentType="application/vnd.openxmlformats-officedocument.drawingml.chart+xml"/>
  <Override PartName="/xl/drawings/drawing114.xml" ContentType="application/vnd.openxmlformats-officedocument.drawingml.chartshapes+xml"/>
  <Override PartName="/xl/charts/chart171.xml" ContentType="application/vnd.openxmlformats-officedocument.drawingml.chart+xml"/>
  <Override PartName="/xl/charts/chart17.xml" ContentType="application/vnd.openxmlformats-officedocument.drawingml.chart+xml"/>
  <Override PartName="/xl/drawings/drawing21.xml" ContentType="application/vnd.openxmlformats-officedocument.drawingml.chartshapes+xml"/>
  <Override PartName="/xl/charts/chart53.xml" ContentType="application/vnd.openxmlformats-officedocument.drawingml.chart+xml"/>
  <Override PartName="/xl/charts/chart64.xml" ContentType="application/vnd.openxmlformats-officedocument.drawingml.chart+xml"/>
  <Override PartName="/xl/charts/chart113.xml" ContentType="application/vnd.openxmlformats-officedocument.drawingml.chart+xml"/>
  <Override PartName="/xl/drawings/drawing103.xml" ContentType="application/vnd.openxmlformats-officedocument.drawingml.chartshapes+xml"/>
  <Override PartName="/xl/charts/chart160.xml" ContentType="application/vnd.openxmlformats-officedocument.drawingml.chart+xml"/>
  <Override PartName="/xl/drawings/drawing10.xml" ContentType="application/vnd.openxmlformats-officedocument.drawingml.chartshapes+xml"/>
  <Override PartName="/xl/charts/chart42.xml" ContentType="application/vnd.openxmlformats-officedocument.drawingml.chart+xml"/>
  <Override PartName="/xl/charts/chart102.xml" ContentType="application/vnd.openxmlformats-officedocument.drawingml.chart+xml"/>
  <Override PartName="/xl/charts/chart31.xml" ContentType="application/vnd.openxmlformats-officedocument.drawingml.chart+xml"/>
  <Override PartName="/docProps/core.xml" ContentType="application/vnd.openxmlformats-package.core-properties+xml"/>
  <Override PartName="/xl/charts/chart20.xml" ContentType="application/vnd.openxmlformats-officedocument.drawingml.chart+xml"/>
  <Override PartName="/xl/drawings/drawing59.xml" ContentType="application/vnd.openxmlformats-officedocument.drawingml.chartshapes+xml"/>
  <Override PartName="/xl/worksheets/sheet9.xml" ContentType="application/vnd.openxmlformats-officedocument.spreadsheetml.worksheet+xml"/>
  <Override PartName="/xl/theme/theme1.xml" ContentType="application/vnd.openxmlformats-officedocument.theme+xml"/>
  <Override PartName="/xl/drawings/drawing8.xml" ContentType="application/vnd.openxmlformats-officedocument.drawingml.chartshapes+xml"/>
  <Override PartName="/xl/drawings/drawing48.xml" ContentType="application/vnd.openxmlformats-officedocument.drawingml.chartshapes+xml"/>
  <Override PartName="/xl/drawings/drawing95.xml" ContentType="application/vnd.openxmlformats-officedocument.drawingml.chartshapes+xml"/>
  <Override PartName="/xl/drawings/drawing119.xml" ContentType="application/vnd.openxmlformats-officedocument.drawing+xml"/>
  <Override PartName="/xl/charts/chart187.xml" ContentType="application/vnd.openxmlformats-officedocument.drawingml.chart+xml"/>
  <Override PartName="/xl/theme/themeOverride2.xml" ContentType="application/vnd.openxmlformats-officedocument.themeOverride+xml"/>
  <Override PartName="/xl/worksheets/sheet11.xml" ContentType="application/vnd.openxmlformats-officedocument.spreadsheetml.worksheet+xml"/>
  <Override PartName="/xl/charts/chart2.xml" ContentType="application/vnd.openxmlformats-officedocument.drawingml.chart+xml"/>
  <Override PartName="/xl/drawings/drawing37.xml" ContentType="application/vnd.openxmlformats-officedocument.drawingml.chartshapes+xml"/>
  <Override PartName="/xl/charts/chart69.xml" ContentType="application/vnd.openxmlformats-officedocument.drawingml.chart+xml"/>
  <Override PartName="/xl/drawings/drawing84.xml" ContentType="application/vnd.openxmlformats-officedocument.drawingml.chartshapes+xml"/>
  <Override PartName="/xl/charts/chart118.xml" ContentType="application/vnd.openxmlformats-officedocument.drawingml.chart+xml"/>
  <Override PartName="/xl/charts/chart129.xml" ContentType="application/vnd.openxmlformats-officedocument.drawingml.chart+xml"/>
  <Override PartName="/xl/drawings/drawing108.xml" ContentType="application/vnd.openxmlformats-officedocument.drawing+xml"/>
  <Override PartName="/xl/charts/chart165.xml" ContentType="application/vnd.openxmlformats-officedocument.drawingml.chart+xml"/>
  <Override PartName="/xl/charts/chart176.xml" ContentType="application/vnd.openxmlformats-officedocument.drawingml.chart+xml"/>
  <Default Extension="rels" ContentType="application/vnd.openxmlformats-package.relationships+xml"/>
  <Override PartName="/xl/drawings/drawing15.xml" ContentType="application/vnd.openxmlformats-officedocument.drawingml.chartshapes+xml"/>
  <Override PartName="/xl/drawings/drawing26.xml" ContentType="application/vnd.openxmlformats-officedocument.drawingml.chartshapes+xml"/>
  <Override PartName="/xl/charts/chart58.xml" ContentType="application/vnd.openxmlformats-officedocument.drawingml.chart+xml"/>
  <Override PartName="/xl/drawings/drawing62.xml" ContentType="application/vnd.openxmlformats-officedocument.drawingml.chartshapes+xml"/>
  <Override PartName="/xl/drawings/drawing73.xml" ContentType="application/vnd.openxmlformats-officedocument.drawingml.chartshapes+xml"/>
  <Override PartName="/xl/charts/chart107.xml" ContentType="application/vnd.openxmlformats-officedocument.drawingml.chart+xml"/>
  <Override PartName="/xl/charts/chart154.xml" ContentType="application/vnd.openxmlformats-officedocument.drawingml.chart+xml"/>
  <Override PartName="/xl/drawings/drawing144.xml" ContentType="application/vnd.openxmlformats-officedocument.drawingml.chartshapes+xml"/>
  <Override PartName="/xl/charts/chart36.xml" ContentType="application/vnd.openxmlformats-officedocument.drawingml.chart+xml"/>
  <Override PartName="/xl/charts/chart47.xml" ContentType="application/vnd.openxmlformats-officedocument.drawingml.chart+xml"/>
  <Override PartName="/xl/drawings/drawing51.xml" ContentType="application/vnd.openxmlformats-officedocument.drawingml.chartshapes+xml"/>
  <Override PartName="/xl/charts/chart83.xml" ContentType="application/vnd.openxmlformats-officedocument.drawingml.chart+xml"/>
  <Override PartName="/xl/charts/chart94.xml" ContentType="application/vnd.openxmlformats-officedocument.drawingml.chart+xml"/>
  <Override PartName="/xl/charts/chart143.xml" ContentType="application/vnd.openxmlformats-officedocument.drawingml.chart+xml"/>
  <Override PartName="/xl/drawings/drawing133.xml" ContentType="application/vnd.openxmlformats-officedocument.drawingml.chartshapes+xml"/>
  <Override PartName="/xl/charts/chart190.xml" ContentType="application/vnd.openxmlformats-officedocument.drawingml.chart+xml"/>
  <Override PartName="/xl/worksheets/sheet1.xml" ContentType="application/vnd.openxmlformats-officedocument.spreadsheetml.worksheet+xml"/>
  <Override PartName="/xl/charts/chart25.xml" ContentType="application/vnd.openxmlformats-officedocument.drawingml.chart+xml"/>
  <Override PartName="/xl/drawings/drawing40.xml" ContentType="application/vnd.openxmlformats-officedocument.drawingml.chartshapes+xml"/>
  <Override PartName="/xl/charts/chart72.xml" ContentType="application/vnd.openxmlformats-officedocument.drawingml.chart+xml"/>
  <Override PartName="/xl/charts/chart132.xml" ContentType="application/vnd.openxmlformats-officedocument.drawingml.chart+xml"/>
  <Override PartName="/xl/drawings/drawing111.xml" ContentType="application/vnd.openxmlformats-officedocument.drawingml.chartshapes+xml"/>
  <Override PartName="/xl/drawings/drawing122.xml" ContentType="application/vnd.openxmlformats-officedocument.drawingml.chartshapes+xml"/>
  <Override PartName="/xl/charts/chart14.xml" ContentType="application/vnd.openxmlformats-officedocument.drawingml.chart+xml"/>
  <Override PartName="/xl/charts/chart61.xml" ContentType="application/vnd.openxmlformats-officedocument.drawingml.chart+xml"/>
  <Override PartName="/xl/charts/chart110.xml" ContentType="application/vnd.openxmlformats-officedocument.drawingml.chart+xml"/>
  <Override PartName="/xl/charts/chart121.xml" ContentType="application/vnd.openxmlformats-officedocument.drawingml.chart+xml"/>
  <Override PartName="/xl/drawings/drawing100.xml" ContentType="application/vnd.openxmlformats-officedocument.drawingml.chartshapes+xml"/>
  <Override PartName="/xl/charts/chart50.xml" ContentType="application/vnd.openxmlformats-officedocument.drawingml.chart+xml"/>
  <Override PartName="/xl/drawings/drawing89.xml" ContentType="application/vnd.openxmlformats-officedocument.drawing+xml"/>
  <Override PartName="/xl/charts/chart7.xml" ContentType="application/vnd.openxmlformats-officedocument.drawingml.chart+xml"/>
  <Override PartName="/xl/drawings/drawing78.xml" ContentType="application/vnd.openxmlformats-officedocument.drawingml.chartshapes+xml"/>
  <Override PartName="/xl/drawings/drawing67.xml" ContentType="application/vnd.openxmlformats-officedocument.drawingml.chartshapes+xml"/>
  <Override PartName="/xl/charts/chart99.xml" ContentType="application/vnd.openxmlformats-officedocument.drawingml.chart+xml"/>
  <Override PartName="/xl/charts/chart159.xml" ContentType="application/vnd.openxmlformats-officedocument.drawingml.chart+xml"/>
  <Override PartName="/xl/drawings/drawing138.xml" ContentType="application/vnd.openxmlformats-officedocument.drawingml.chartshapes+xml"/>
  <Override PartName="/xl/worksheets/sheet6.xml" ContentType="application/vnd.openxmlformats-officedocument.spreadsheetml.worksheet+xml"/>
  <Override PartName="/xl/drawings/drawing5.xml" ContentType="application/vnd.openxmlformats-officedocument.drawingml.chartshapes+xml"/>
  <Override PartName="/xl/drawings/drawing45.xml" ContentType="application/vnd.openxmlformats-officedocument.drawingml.chartshapes+xml"/>
  <Override PartName="/xl/drawings/drawing56.xml" ContentType="application/vnd.openxmlformats-officedocument.drawingml.chartshapes+xml"/>
  <Override PartName="/xl/charts/chart88.xml" ContentType="application/vnd.openxmlformats-officedocument.drawingml.chart+xml"/>
  <Override PartName="/xl/charts/chart137.xml" ContentType="application/vnd.openxmlformats-officedocument.drawingml.chart+xml"/>
  <Override PartName="/xl/drawings/drawing92.xml" ContentType="application/vnd.openxmlformats-officedocument.drawingml.chartshapes+xml"/>
  <Override PartName="/xl/charts/chart148.xml" ContentType="application/vnd.openxmlformats-officedocument.drawingml.chart+xml"/>
  <Override PartName="/xl/drawings/drawing127.xml" ContentType="application/vnd.openxmlformats-officedocument.drawingml.chartshapes+xml"/>
  <Override PartName="/xl/charts/chart184.xml" ContentType="application/vnd.openxmlformats-officedocument.drawingml.chart+xml"/>
  <Override PartName="/xl/drawings/drawing34.xml" ContentType="application/vnd.openxmlformats-officedocument.drawingml.chartshapes+xml"/>
  <Override PartName="/xl/charts/chart77.xml" ContentType="application/vnd.openxmlformats-officedocument.drawingml.chart+xml"/>
  <Override PartName="/xl/drawings/drawing81.xml" ContentType="application/vnd.openxmlformats-officedocument.drawingml.chartshapes+xml"/>
  <Override PartName="/xl/charts/chart126.xml" ContentType="application/vnd.openxmlformats-officedocument.drawingml.chart+xml"/>
  <Override PartName="/xl/drawings/drawing116.xml" ContentType="application/vnd.openxmlformats-officedocument.drawingml.chartshapes+xml"/>
  <Override PartName="/xl/charts/chart173.xml" ContentType="application/vnd.openxmlformats-officedocument.drawingml.chart+xml"/>
  <Override PartName="/xl/charts/chart19.xml" ContentType="application/vnd.openxmlformats-officedocument.drawingml.chart+xml"/>
  <Override PartName="/xl/drawings/drawing23.xml" ContentType="application/vnd.openxmlformats-officedocument.drawingml.chartshapes+xml"/>
  <Override PartName="/xl/charts/chart55.xml" ContentType="application/vnd.openxmlformats-officedocument.drawingml.chart+xml"/>
  <Override PartName="/xl/charts/chart66.xml" ContentType="application/vnd.openxmlformats-officedocument.drawingml.chart+xml"/>
  <Override PartName="/xl/drawings/drawing70.xml" ContentType="application/vnd.openxmlformats-officedocument.drawingml.chartshapes+xml"/>
  <Override PartName="/xl/charts/chart115.xml" ContentType="application/vnd.openxmlformats-officedocument.drawingml.chart+xml"/>
  <Override PartName="/xl/drawings/drawing105.xml" ContentType="application/vnd.openxmlformats-officedocument.drawingml.chartshapes+xml"/>
  <Override PartName="/xl/charts/chart162.xml" ContentType="application/vnd.openxmlformats-officedocument.drawingml.chart+xml"/>
  <Override PartName="/xl/drawings/drawing141.xml" ContentType="application/vnd.openxmlformats-officedocument.drawingml.chartshap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6"/>
  <workbookPr defaultThemeVersion="124226"/>
  <bookViews>
    <workbookView xWindow="255" yWindow="435" windowWidth="17460" windowHeight="9825" tabRatio="790" firstSheet="4" activeTab="14"/>
  </bookViews>
  <sheets>
    <sheet name="V-dotazník-2012-20140225" sheetId="93" r:id="rId1"/>
    <sheet name="ObceIII" sheetId="96" r:id="rId2"/>
    <sheet name="ÚČSM" sheetId="95" r:id="rId3"/>
    <sheet name="KU" sheetId="94" r:id="rId4"/>
    <sheet name="Graf1AC" sheetId="23" r:id="rId5"/>
    <sheet name="Graf1B" sheetId="4" r:id="rId6"/>
    <sheet name="Graf2" sheetId="88" r:id="rId7"/>
    <sheet name="Graf3" sheetId="89" r:id="rId8"/>
    <sheet name="Graf4" sheetId="90" r:id="rId9"/>
    <sheet name="Graf5" sheetId="91" r:id="rId10"/>
    <sheet name="Graf6" sheetId="92" r:id="rId11"/>
    <sheet name="Graf9A" sheetId="33" r:id="rId12"/>
    <sheet name="Graf9B" sheetId="38" r:id="rId13"/>
    <sheet name="Graf11" sheetId="87" r:id="rId14"/>
    <sheet name="Graf12" sheetId="61" r:id="rId15"/>
  </sheets>
  <definedNames>
    <definedName name="_xlnm._FilterDatabase" localSheetId="0" hidden="1">'V-dotazník-2012-20140225'!$A$3:$EE$279</definedName>
  </definedNames>
  <calcPr calcId="125725"/>
</workbook>
</file>

<file path=xl/calcChain.xml><?xml version="1.0" encoding="utf-8"?>
<calcChain xmlns="http://schemas.openxmlformats.org/spreadsheetml/2006/main">
  <c r="AY208" i="96"/>
  <c r="AQ208"/>
  <c r="AL208"/>
  <c r="AF208"/>
  <c r="AD208"/>
  <c r="AY207"/>
  <c r="AQ207"/>
  <c r="AL207"/>
  <c r="AF207"/>
  <c r="AD207"/>
  <c r="AY206"/>
  <c r="AQ206"/>
  <c r="AL206"/>
  <c r="AF206"/>
  <c r="AD206"/>
  <c r="AY205"/>
  <c r="AQ205"/>
  <c r="AL205"/>
  <c r="AF205"/>
  <c r="AD205"/>
  <c r="AY204"/>
  <c r="AQ204"/>
  <c r="AL204"/>
  <c r="AF204"/>
  <c r="AD204"/>
  <c r="AY203"/>
  <c r="AQ203"/>
  <c r="AL203"/>
  <c r="AF203"/>
  <c r="AD203"/>
  <c r="AY202"/>
  <c r="AQ202"/>
  <c r="AL202"/>
  <c r="AF202"/>
  <c r="AD202"/>
  <c r="AY201"/>
  <c r="AQ201"/>
  <c r="AL201"/>
  <c r="AF201"/>
  <c r="AD201"/>
  <c r="AY200"/>
  <c r="AQ200"/>
  <c r="AL200"/>
  <c r="AF200"/>
  <c r="AD200"/>
  <c r="AY199"/>
  <c r="AQ199"/>
  <c r="AL199"/>
  <c r="AF199"/>
  <c r="AD199"/>
  <c r="AY198"/>
  <c r="AQ198"/>
  <c r="AL198"/>
  <c r="AF198"/>
  <c r="AD198"/>
  <c r="AY197"/>
  <c r="AQ197"/>
  <c r="AL197"/>
  <c r="AF197"/>
  <c r="AD197"/>
  <c r="AY196"/>
  <c r="AQ196"/>
  <c r="AL196"/>
  <c r="AF196"/>
  <c r="AD196"/>
  <c r="AY195"/>
  <c r="AQ195"/>
  <c r="AL195"/>
  <c r="AF195"/>
  <c r="AD195"/>
  <c r="AY194"/>
  <c r="AQ194"/>
  <c r="AL194"/>
  <c r="AF194"/>
  <c r="AD194"/>
  <c r="AY193"/>
  <c r="AQ193"/>
  <c r="AL193"/>
  <c r="AF193"/>
  <c r="AD193"/>
  <c r="AY192"/>
  <c r="AQ192"/>
  <c r="AL192"/>
  <c r="AF192"/>
  <c r="AD192"/>
  <c r="AY191"/>
  <c r="AQ191"/>
  <c r="AL191"/>
  <c r="AF191"/>
  <c r="AD191"/>
  <c r="AY190"/>
  <c r="AQ190"/>
  <c r="AL190"/>
  <c r="AF190"/>
  <c r="AD190"/>
  <c r="AY189"/>
  <c r="AQ189"/>
  <c r="AL189"/>
  <c r="AF189"/>
  <c r="AD189"/>
  <c r="AY188"/>
  <c r="AQ188"/>
  <c r="AL188"/>
  <c r="AF188"/>
  <c r="AD188"/>
  <c r="AY187"/>
  <c r="AQ187"/>
  <c r="AL187"/>
  <c r="AF187"/>
  <c r="AD187"/>
  <c r="AY186"/>
  <c r="AQ186"/>
  <c r="AL186"/>
  <c r="AF186"/>
  <c r="AD186"/>
  <c r="AY185"/>
  <c r="AQ185"/>
  <c r="AL185"/>
  <c r="AF185"/>
  <c r="AD185"/>
  <c r="AY184"/>
  <c r="AQ184"/>
  <c r="AL184"/>
  <c r="AF184"/>
  <c r="AD184"/>
  <c r="AY183"/>
  <c r="AQ183"/>
  <c r="AL183"/>
  <c r="AF183"/>
  <c r="AD183"/>
  <c r="AY182"/>
  <c r="AQ182"/>
  <c r="AL182"/>
  <c r="AF182"/>
  <c r="AD182"/>
  <c r="AY181"/>
  <c r="AQ181"/>
  <c r="AL181"/>
  <c r="AF181"/>
  <c r="AD181"/>
  <c r="AY180"/>
  <c r="AQ180"/>
  <c r="AL180"/>
  <c r="AF180"/>
  <c r="AD180"/>
  <c r="AY179"/>
  <c r="AQ179"/>
  <c r="AL179"/>
  <c r="AF179"/>
  <c r="AD179"/>
  <c r="AY178"/>
  <c r="AQ178"/>
  <c r="AL178"/>
  <c r="AF178"/>
  <c r="AD178"/>
  <c r="AY177"/>
  <c r="AQ177"/>
  <c r="AL177"/>
  <c r="AF177"/>
  <c r="AD177"/>
  <c r="AY176"/>
  <c r="AQ176"/>
  <c r="AL176"/>
  <c r="AF176"/>
  <c r="AD176"/>
  <c r="AY175"/>
  <c r="AQ175"/>
  <c r="AL175"/>
  <c r="AF175"/>
  <c r="AD175"/>
  <c r="AY174"/>
  <c r="AQ174"/>
  <c r="AL174"/>
  <c r="AF174"/>
  <c r="AD174"/>
  <c r="AY173"/>
  <c r="AQ173"/>
  <c r="AL173"/>
  <c r="AF173"/>
  <c r="AD173"/>
  <c r="AY172"/>
  <c r="AQ172"/>
  <c r="AL172"/>
  <c r="AF172"/>
  <c r="AD172"/>
  <c r="AY171"/>
  <c r="AQ171"/>
  <c r="AL171"/>
  <c r="AF171"/>
  <c r="AD171"/>
  <c r="AY170"/>
  <c r="AQ170"/>
  <c r="AL170"/>
  <c r="AF170"/>
  <c r="AD170"/>
  <c r="AY169"/>
  <c r="AQ169"/>
  <c r="AL169"/>
  <c r="AF169"/>
  <c r="AD169"/>
  <c r="AY168"/>
  <c r="AQ168"/>
  <c r="AL168"/>
  <c r="AF168"/>
  <c r="AD168"/>
  <c r="AY167"/>
  <c r="AQ167"/>
  <c r="AL167"/>
  <c r="AF167"/>
  <c r="AD167"/>
  <c r="AY166"/>
  <c r="AQ166"/>
  <c r="AL166"/>
  <c r="AF166"/>
  <c r="AD166"/>
  <c r="AY165"/>
  <c r="AQ165"/>
  <c r="AL165"/>
  <c r="AF165"/>
  <c r="AD165"/>
  <c r="AY164"/>
  <c r="AQ164"/>
  <c r="AL164"/>
  <c r="AF164"/>
  <c r="AD164"/>
  <c r="AY163"/>
  <c r="AQ163"/>
  <c r="AL163"/>
  <c r="AF163"/>
  <c r="AD163"/>
  <c r="AY162"/>
  <c r="AQ162"/>
  <c r="AL162"/>
  <c r="AF162"/>
  <c r="AD162"/>
  <c r="AY161"/>
  <c r="AQ161"/>
  <c r="AL161"/>
  <c r="AF161"/>
  <c r="AD161"/>
  <c r="AY160"/>
  <c r="AQ160"/>
  <c r="AL160"/>
  <c r="AF160"/>
  <c r="AD160"/>
  <c r="AY159"/>
  <c r="AQ159"/>
  <c r="AL159"/>
  <c r="AF159"/>
  <c r="AD159"/>
  <c r="AY158"/>
  <c r="AQ158"/>
  <c r="AL158"/>
  <c r="AF158"/>
  <c r="AD158"/>
  <c r="AY157"/>
  <c r="AQ157"/>
  <c r="AL157"/>
  <c r="AF157"/>
  <c r="AD157"/>
  <c r="AY156"/>
  <c r="AQ156"/>
  <c r="AL156"/>
  <c r="AF156"/>
  <c r="AD156"/>
  <c r="AY155"/>
  <c r="AQ155"/>
  <c r="AL155"/>
  <c r="AF155"/>
  <c r="AD155"/>
  <c r="AY154"/>
  <c r="AQ154"/>
  <c r="AL154"/>
  <c r="AF154"/>
  <c r="AD154"/>
  <c r="AY153"/>
  <c r="AQ153"/>
  <c r="AL153"/>
  <c r="AF153"/>
  <c r="AD153"/>
  <c r="AY152"/>
  <c r="AQ152"/>
  <c r="AL152"/>
  <c r="AF152"/>
  <c r="AD152"/>
  <c r="AY151"/>
  <c r="AQ151"/>
  <c r="AL151"/>
  <c r="AF151"/>
  <c r="AD151"/>
  <c r="AY150"/>
  <c r="AQ150"/>
  <c r="AL150"/>
  <c r="AF150"/>
  <c r="AD150"/>
  <c r="AY149"/>
  <c r="AQ149"/>
  <c r="AL149"/>
  <c r="AF149"/>
  <c r="AD149"/>
  <c r="AY148"/>
  <c r="AQ148"/>
  <c r="AL148"/>
  <c r="AF148"/>
  <c r="AD148"/>
  <c r="AY147"/>
  <c r="AQ147"/>
  <c r="AL147"/>
  <c r="AF147"/>
  <c r="AD147"/>
  <c r="AY146"/>
  <c r="AQ146"/>
  <c r="AL146"/>
  <c r="AF146"/>
  <c r="AD146"/>
  <c r="AY145"/>
  <c r="AQ145"/>
  <c r="AL145"/>
  <c r="AF145"/>
  <c r="AD145"/>
  <c r="AY144"/>
  <c r="AQ144"/>
  <c r="AL144"/>
  <c r="AF144"/>
  <c r="AD144"/>
  <c r="AY143"/>
  <c r="AQ143"/>
  <c r="AL143"/>
  <c r="AF143"/>
  <c r="AD143"/>
  <c r="AY142"/>
  <c r="AQ142"/>
  <c r="AL142"/>
  <c r="AF142"/>
  <c r="AD142"/>
  <c r="AY141"/>
  <c r="AQ141"/>
  <c r="AL141"/>
  <c r="AF141"/>
  <c r="AD141"/>
  <c r="AY140"/>
  <c r="AQ140"/>
  <c r="AL140"/>
  <c r="AF140"/>
  <c r="AD140"/>
  <c r="AY139"/>
  <c r="AQ139"/>
  <c r="AL139"/>
  <c r="AF139"/>
  <c r="AD139"/>
  <c r="AY138"/>
  <c r="AQ138"/>
  <c r="AL138"/>
  <c r="AF138"/>
  <c r="AD138"/>
  <c r="AY137"/>
  <c r="AQ137"/>
  <c r="AL137"/>
  <c r="AF137"/>
  <c r="AD137"/>
  <c r="AY136"/>
  <c r="AQ136"/>
  <c r="AL136"/>
  <c r="AF136"/>
  <c r="AD136"/>
  <c r="AY135"/>
  <c r="AQ135"/>
  <c r="AL135"/>
  <c r="AF135"/>
  <c r="AD135"/>
  <c r="AY134"/>
  <c r="AQ134"/>
  <c r="AL134"/>
  <c r="AF134"/>
  <c r="AD134"/>
  <c r="AY133"/>
  <c r="AQ133"/>
  <c r="AL133"/>
  <c r="AF133"/>
  <c r="AD133"/>
  <c r="AY132"/>
  <c r="AQ132"/>
  <c r="AL132"/>
  <c r="AF132"/>
  <c r="AD132"/>
  <c r="AY131"/>
  <c r="AQ131"/>
  <c r="AL131"/>
  <c r="AF131"/>
  <c r="AD131"/>
  <c r="AY130"/>
  <c r="AQ130"/>
  <c r="AL130"/>
  <c r="AF130"/>
  <c r="AD130"/>
  <c r="AY129"/>
  <c r="AQ129"/>
  <c r="AL129"/>
  <c r="AF129"/>
  <c r="AD129"/>
  <c r="AY128"/>
  <c r="AQ128"/>
  <c r="AL128"/>
  <c r="AF128"/>
  <c r="AD128"/>
  <c r="AY127"/>
  <c r="AQ127"/>
  <c r="AL127"/>
  <c r="AF127"/>
  <c r="AD127"/>
  <c r="AY126"/>
  <c r="AQ126"/>
  <c r="AL126"/>
  <c r="AF126"/>
  <c r="AD126"/>
  <c r="AY125"/>
  <c r="AQ125"/>
  <c r="AL125"/>
  <c r="AF125"/>
  <c r="AD125"/>
  <c r="AY124"/>
  <c r="AQ124"/>
  <c r="AL124"/>
  <c r="AF124"/>
  <c r="AD124"/>
  <c r="AY123"/>
  <c r="AQ123"/>
  <c r="AL123"/>
  <c r="AF123"/>
  <c r="AD123"/>
  <c r="AY122"/>
  <c r="AQ122"/>
  <c r="AL122"/>
  <c r="AF122"/>
  <c r="AD122"/>
  <c r="AY121"/>
  <c r="AQ121"/>
  <c r="AL121"/>
  <c r="AF121"/>
  <c r="AD121"/>
  <c r="AY120"/>
  <c r="AQ120"/>
  <c r="AL120"/>
  <c r="AF120"/>
  <c r="AD120"/>
  <c r="AY119"/>
  <c r="AQ119"/>
  <c r="AL119"/>
  <c r="AF119"/>
  <c r="AD119"/>
  <c r="AY118"/>
  <c r="AQ118"/>
  <c r="AL118"/>
  <c r="AF118"/>
  <c r="AD118"/>
  <c r="AY117"/>
  <c r="AQ117"/>
  <c r="AL117"/>
  <c r="AF117"/>
  <c r="AD117"/>
  <c r="AY116"/>
  <c r="AQ116"/>
  <c r="AL116"/>
  <c r="AF116"/>
  <c r="AD116"/>
  <c r="AY115"/>
  <c r="AQ115"/>
  <c r="AL115"/>
  <c r="AF115"/>
  <c r="AD115"/>
  <c r="AY114"/>
  <c r="AQ114"/>
  <c r="AL114"/>
  <c r="AF114"/>
  <c r="AD114"/>
  <c r="AY113"/>
  <c r="AQ113"/>
  <c r="AL113"/>
  <c r="AF113"/>
  <c r="AD113"/>
  <c r="AY112"/>
  <c r="AQ112"/>
  <c r="AL112"/>
  <c r="AF112"/>
  <c r="AD112"/>
  <c r="AY111"/>
  <c r="AQ111"/>
  <c r="AL111"/>
  <c r="AF111"/>
  <c r="AD111"/>
  <c r="AY110"/>
  <c r="AQ110"/>
  <c r="AL110"/>
  <c r="AF110"/>
  <c r="AD110"/>
  <c r="AY109"/>
  <c r="AQ109"/>
  <c r="AL109"/>
  <c r="AF109"/>
  <c r="AD109"/>
  <c r="AY108"/>
  <c r="AQ108"/>
  <c r="AL108"/>
  <c r="AF108"/>
  <c r="AD108"/>
  <c r="AY107"/>
  <c r="AQ107"/>
  <c r="AL107"/>
  <c r="AF107"/>
  <c r="AD107"/>
  <c r="AY106"/>
  <c r="AQ106"/>
  <c r="AL106"/>
  <c r="AF106"/>
  <c r="AD106"/>
  <c r="AY105"/>
  <c r="AQ105"/>
  <c r="AL105"/>
  <c r="AF105"/>
  <c r="AD105"/>
  <c r="AY104"/>
  <c r="AQ104"/>
  <c r="AL104"/>
  <c r="AF104"/>
  <c r="AD104"/>
  <c r="AY103"/>
  <c r="AQ103"/>
  <c r="AL103"/>
  <c r="AF103"/>
  <c r="AD103"/>
  <c r="AY102"/>
  <c r="AQ102"/>
  <c r="AL102"/>
  <c r="AF102"/>
  <c r="AD102"/>
  <c r="AY101"/>
  <c r="AQ101"/>
  <c r="AL101"/>
  <c r="AF101"/>
  <c r="AD101"/>
  <c r="AY100"/>
  <c r="AQ100"/>
  <c r="AL100"/>
  <c r="AF100"/>
  <c r="AD100"/>
  <c r="AY99"/>
  <c r="AQ99"/>
  <c r="AL99"/>
  <c r="AF99"/>
  <c r="AD99"/>
  <c r="AY98"/>
  <c r="AQ98"/>
  <c r="AL98"/>
  <c r="AF98"/>
  <c r="AD98"/>
  <c r="AY97"/>
  <c r="AQ97"/>
  <c r="AL97"/>
  <c r="AF97"/>
  <c r="AD97"/>
  <c r="AY96"/>
  <c r="AQ96"/>
  <c r="AL96"/>
  <c r="AF96"/>
  <c r="AD96"/>
  <c r="AY95"/>
  <c r="AQ95"/>
  <c r="AL95"/>
  <c r="AF95"/>
  <c r="AD95"/>
  <c r="AY94"/>
  <c r="AQ94"/>
  <c r="AL94"/>
  <c r="AF94"/>
  <c r="AD94"/>
  <c r="AY93"/>
  <c r="AQ93"/>
  <c r="AL93"/>
  <c r="AF93"/>
  <c r="AD93"/>
  <c r="AY92"/>
  <c r="AQ92"/>
  <c r="AL92"/>
  <c r="AF92"/>
  <c r="AD92"/>
  <c r="AY91"/>
  <c r="AQ91"/>
  <c r="AL91"/>
  <c r="AF91"/>
  <c r="AD91"/>
  <c r="AY90"/>
  <c r="AQ90"/>
  <c r="AL90"/>
  <c r="AF90"/>
  <c r="AD90"/>
  <c r="AY89"/>
  <c r="AQ89"/>
  <c r="AL89"/>
  <c r="AF89"/>
  <c r="AD89"/>
  <c r="AY88"/>
  <c r="AQ88"/>
  <c r="AL88"/>
  <c r="AF88"/>
  <c r="AD88"/>
  <c r="AY87"/>
  <c r="AQ87"/>
  <c r="AL87"/>
  <c r="AF87"/>
  <c r="AD87"/>
  <c r="AY86"/>
  <c r="AQ86"/>
  <c r="AL86"/>
  <c r="AF86"/>
  <c r="AD86"/>
  <c r="AY85"/>
  <c r="AQ85"/>
  <c r="AL85"/>
  <c r="AF85"/>
  <c r="AD85"/>
  <c r="AY84"/>
  <c r="AQ84"/>
  <c r="AL84"/>
  <c r="AF84"/>
  <c r="AD84"/>
  <c r="AY83"/>
  <c r="AQ83"/>
  <c r="AL83"/>
  <c r="AF83"/>
  <c r="AD83"/>
  <c r="AY82"/>
  <c r="AQ82"/>
  <c r="AL82"/>
  <c r="AF82"/>
  <c r="AD82"/>
  <c r="AY81"/>
  <c r="AQ81"/>
  <c r="AL81"/>
  <c r="AF81"/>
  <c r="AD81"/>
  <c r="AY80"/>
  <c r="AQ80"/>
  <c r="AL80"/>
  <c r="AF80"/>
  <c r="AD80"/>
  <c r="AY79"/>
  <c r="AQ79"/>
  <c r="AL79"/>
  <c r="AF79"/>
  <c r="AD79"/>
  <c r="AY78"/>
  <c r="AQ78"/>
  <c r="AL78"/>
  <c r="AF78"/>
  <c r="AD78"/>
  <c r="AY77"/>
  <c r="AQ77"/>
  <c r="AL77"/>
  <c r="AF77"/>
  <c r="AD77"/>
  <c r="AY76"/>
  <c r="AQ76"/>
  <c r="AL76"/>
  <c r="AF76"/>
  <c r="AD76"/>
  <c r="AY75"/>
  <c r="AQ75"/>
  <c r="AL75"/>
  <c r="AF75"/>
  <c r="AD75"/>
  <c r="AY74"/>
  <c r="AQ74"/>
  <c r="AL74"/>
  <c r="AF74"/>
  <c r="AD74"/>
  <c r="AY73"/>
  <c r="AQ73"/>
  <c r="AL73"/>
  <c r="AF73"/>
  <c r="AD73"/>
  <c r="AY72"/>
  <c r="AQ72"/>
  <c r="AL72"/>
  <c r="AF72"/>
  <c r="AD72"/>
  <c r="AY71"/>
  <c r="AQ71"/>
  <c r="AL71"/>
  <c r="AF71"/>
  <c r="AD71"/>
  <c r="AY70"/>
  <c r="AQ70"/>
  <c r="AL70"/>
  <c r="AF70"/>
  <c r="AD70"/>
  <c r="AY69"/>
  <c r="AQ69"/>
  <c r="AL69"/>
  <c r="AF69"/>
  <c r="AD69"/>
  <c r="AY68"/>
  <c r="AQ68"/>
  <c r="AL68"/>
  <c r="AF68"/>
  <c r="AD68"/>
  <c r="AY67"/>
  <c r="AQ67"/>
  <c r="AL67"/>
  <c r="AF67"/>
  <c r="AD67"/>
  <c r="AY66"/>
  <c r="AQ66"/>
  <c r="AL66"/>
  <c r="AF66"/>
  <c r="AD66"/>
  <c r="AY65"/>
  <c r="AQ65"/>
  <c r="AL65"/>
  <c r="AF65"/>
  <c r="AD65"/>
  <c r="AY64"/>
  <c r="AQ64"/>
  <c r="AL64"/>
  <c r="AF64"/>
  <c r="AD64"/>
  <c r="AY63"/>
  <c r="AQ63"/>
  <c r="AL63"/>
  <c r="AF63"/>
  <c r="AD63"/>
  <c r="AY62"/>
  <c r="AQ62"/>
  <c r="AL62"/>
  <c r="AF62"/>
  <c r="AD62"/>
  <c r="AY61"/>
  <c r="AQ61"/>
  <c r="AL61"/>
  <c r="AF61"/>
  <c r="AD61"/>
  <c r="AY60"/>
  <c r="AQ60"/>
  <c r="AL60"/>
  <c r="AF60"/>
  <c r="AD60"/>
  <c r="AY59"/>
  <c r="AQ59"/>
  <c r="AL59"/>
  <c r="AF59"/>
  <c r="AD59"/>
  <c r="AY58"/>
  <c r="AQ58"/>
  <c r="AL58"/>
  <c r="AF58"/>
  <c r="AD58"/>
  <c r="AY57"/>
  <c r="AQ57"/>
  <c r="AL57"/>
  <c r="AF57"/>
  <c r="AD57"/>
  <c r="AY56"/>
  <c r="AQ56"/>
  <c r="AL56"/>
  <c r="AF56"/>
  <c r="AD56"/>
  <c r="AY55"/>
  <c r="AQ55"/>
  <c r="AL55"/>
  <c r="AF55"/>
  <c r="AD55"/>
  <c r="AY54"/>
  <c r="AQ54"/>
  <c r="AL54"/>
  <c r="AF54"/>
  <c r="AD54"/>
  <c r="AY53"/>
  <c r="AQ53"/>
  <c r="AL53"/>
  <c r="AF53"/>
  <c r="AD53"/>
  <c r="AY52"/>
  <c r="AQ52"/>
  <c r="AL52"/>
  <c r="AF52"/>
  <c r="AD52"/>
  <c r="AY51"/>
  <c r="AQ51"/>
  <c r="AL51"/>
  <c r="AF51"/>
  <c r="AD51"/>
  <c r="AY50"/>
  <c r="AQ50"/>
  <c r="AL50"/>
  <c r="AF50"/>
  <c r="AD50"/>
  <c r="AY49"/>
  <c r="AQ49"/>
  <c r="AL49"/>
  <c r="AF49"/>
  <c r="AD49"/>
  <c r="AY48"/>
  <c r="AQ48"/>
  <c r="AL48"/>
  <c r="AF48"/>
  <c r="AD48"/>
  <c r="AY47"/>
  <c r="AQ47"/>
  <c r="AL47"/>
  <c r="AF47"/>
  <c r="AD47"/>
  <c r="AY46"/>
  <c r="AQ46"/>
  <c r="AL46"/>
  <c r="AF46"/>
  <c r="AD46"/>
  <c r="AY45"/>
  <c r="AQ45"/>
  <c r="AL45"/>
  <c r="AF45"/>
  <c r="AD45"/>
  <c r="AY44"/>
  <c r="AQ44"/>
  <c r="AL44"/>
  <c r="AF44"/>
  <c r="AD44"/>
  <c r="AY43"/>
  <c r="AQ43"/>
  <c r="AL43"/>
  <c r="AF43"/>
  <c r="AD43"/>
  <c r="AY42"/>
  <c r="AQ42"/>
  <c r="AL42"/>
  <c r="AF42"/>
  <c r="AD42"/>
  <c r="AY41"/>
  <c r="AQ41"/>
  <c r="AL41"/>
  <c r="AF41"/>
  <c r="AD41"/>
  <c r="AY40"/>
  <c r="AQ40"/>
  <c r="AL40"/>
  <c r="AF40"/>
  <c r="AD40"/>
  <c r="AY39"/>
  <c r="AQ39"/>
  <c r="AL39"/>
  <c r="AF39"/>
  <c r="AD39"/>
  <c r="AY38"/>
  <c r="AQ38"/>
  <c r="AL38"/>
  <c r="AF38"/>
  <c r="AD38"/>
  <c r="AY37"/>
  <c r="AQ37"/>
  <c r="AL37"/>
  <c r="AF37"/>
  <c r="AD37"/>
  <c r="AY36"/>
  <c r="AQ36"/>
  <c r="AL36"/>
  <c r="AF36"/>
  <c r="AD36"/>
  <c r="AY35"/>
  <c r="AQ35"/>
  <c r="AL35"/>
  <c r="AF35"/>
  <c r="AD35"/>
  <c r="AY34"/>
  <c r="AQ34"/>
  <c r="AL34"/>
  <c r="AF34"/>
  <c r="AD34"/>
  <c r="AY33"/>
  <c r="AQ33"/>
  <c r="AL33"/>
  <c r="AF33"/>
  <c r="AD33"/>
  <c r="AY32"/>
  <c r="AQ32"/>
  <c r="AL32"/>
  <c r="AF32"/>
  <c r="AD32"/>
  <c r="AY31"/>
  <c r="AQ31"/>
  <c r="AL31"/>
  <c r="AF31"/>
  <c r="AD31"/>
  <c r="AY30"/>
  <c r="AQ30"/>
  <c r="AL30"/>
  <c r="AF30"/>
  <c r="AD30"/>
  <c r="AY29"/>
  <c r="AQ29"/>
  <c r="AL29"/>
  <c r="AF29"/>
  <c r="AD29"/>
  <c r="AY28"/>
  <c r="AQ28"/>
  <c r="AL28"/>
  <c r="AF28"/>
  <c r="AD28"/>
  <c r="AY27"/>
  <c r="AQ27"/>
  <c r="AL27"/>
  <c r="AF27"/>
  <c r="AD27"/>
  <c r="AY26"/>
  <c r="AQ26"/>
  <c r="AL26"/>
  <c r="AF26"/>
  <c r="AD26"/>
  <c r="AY25"/>
  <c r="AQ25"/>
  <c r="AL25"/>
  <c r="AF25"/>
  <c r="AD25"/>
  <c r="AY24"/>
  <c r="AQ24"/>
  <c r="AL24"/>
  <c r="AF24"/>
  <c r="AD24"/>
  <c r="AY23"/>
  <c r="AQ23"/>
  <c r="AL23"/>
  <c r="AF23"/>
  <c r="AD23"/>
  <c r="AY22"/>
  <c r="AQ22"/>
  <c r="AL22"/>
  <c r="AF22"/>
  <c r="AD22"/>
  <c r="AY21"/>
  <c r="AQ21"/>
  <c r="AL21"/>
  <c r="AF21"/>
  <c r="AD21"/>
  <c r="AY20"/>
  <c r="AQ20"/>
  <c r="AL20"/>
  <c r="AF20"/>
  <c r="AD20"/>
  <c r="AY19"/>
  <c r="AQ19"/>
  <c r="AL19"/>
  <c r="AF19"/>
  <c r="AD19"/>
  <c r="AY18"/>
  <c r="AQ18"/>
  <c r="AL18"/>
  <c r="AF18"/>
  <c r="AD18"/>
  <c r="AY17"/>
  <c r="AQ17"/>
  <c r="AL17"/>
  <c r="AF17"/>
  <c r="AD17"/>
  <c r="AY16"/>
  <c r="AQ16"/>
  <c r="AL16"/>
  <c r="AF16"/>
  <c r="AD16"/>
  <c r="AY15"/>
  <c r="AQ15"/>
  <c r="AL15"/>
  <c r="AF15"/>
  <c r="AD15"/>
  <c r="AY14"/>
  <c r="AQ14"/>
  <c r="AL14"/>
  <c r="AF14"/>
  <c r="AD14"/>
  <c r="AY13"/>
  <c r="AQ13"/>
  <c r="AL13"/>
  <c r="AF13"/>
  <c r="AD13"/>
  <c r="AY12"/>
  <c r="AQ12"/>
  <c r="AL12"/>
  <c r="AF12"/>
  <c r="AD12"/>
  <c r="AY11"/>
  <c r="AQ11"/>
  <c r="AL11"/>
  <c r="AF11"/>
  <c r="AD11"/>
  <c r="AY10"/>
  <c r="AQ10"/>
  <c r="AL10"/>
  <c r="AF10"/>
  <c r="AD10"/>
  <c r="AY9"/>
  <c r="AQ9"/>
  <c r="AL9"/>
  <c r="AF9"/>
  <c r="AD9"/>
  <c r="AY8"/>
  <c r="AQ8"/>
  <c r="AL8"/>
  <c r="AF8"/>
  <c r="AD8"/>
  <c r="AY7"/>
  <c r="AQ7"/>
  <c r="AL7"/>
  <c r="AF7"/>
  <c r="AD7"/>
  <c r="AY6"/>
  <c r="AQ6"/>
  <c r="AL6"/>
  <c r="AF6"/>
  <c r="AD6"/>
  <c r="AY5"/>
  <c r="AQ5"/>
  <c r="AL5"/>
  <c r="AF5"/>
  <c r="AD5"/>
  <c r="AY4"/>
  <c r="AQ4"/>
  <c r="AL4"/>
  <c r="AF4"/>
  <c r="AD4"/>
  <c r="AY60" i="95"/>
  <c r="AQ60"/>
  <c r="AL60"/>
  <c r="AF60"/>
  <c r="AD60"/>
  <c r="AY59"/>
  <c r="AQ59"/>
  <c r="AL59"/>
  <c r="AF59"/>
  <c r="AD59"/>
  <c r="AY58"/>
  <c r="AQ58"/>
  <c r="AL58"/>
  <c r="AF58"/>
  <c r="AD58"/>
  <c r="AY57"/>
  <c r="AQ57"/>
  <c r="AL57"/>
  <c r="AF57"/>
  <c r="AD57"/>
  <c r="AY56"/>
  <c r="AQ56"/>
  <c r="AL56"/>
  <c r="AF56"/>
  <c r="AD56"/>
  <c r="AY55"/>
  <c r="AQ55"/>
  <c r="AL55"/>
  <c r="AF55"/>
  <c r="AD55"/>
  <c r="AY54"/>
  <c r="AQ54"/>
  <c r="AL54"/>
  <c r="AF54"/>
  <c r="AD54"/>
  <c r="AY53"/>
  <c r="AQ53"/>
  <c r="AL53"/>
  <c r="AF53"/>
  <c r="AD53"/>
  <c r="AY52"/>
  <c r="AQ52"/>
  <c r="AL52"/>
  <c r="AF52"/>
  <c r="AD52"/>
  <c r="AY51"/>
  <c r="AQ51"/>
  <c r="AL51"/>
  <c r="AF51"/>
  <c r="AD51"/>
  <c r="AY50"/>
  <c r="AQ50"/>
  <c r="AL50"/>
  <c r="AF50"/>
  <c r="AD50"/>
  <c r="AY49"/>
  <c r="AQ49"/>
  <c r="AL49"/>
  <c r="AF49"/>
  <c r="AD49"/>
  <c r="AY48"/>
  <c r="AQ48"/>
  <c r="AL48"/>
  <c r="AF48"/>
  <c r="AD48"/>
  <c r="AY47"/>
  <c r="AQ47"/>
  <c r="AL47"/>
  <c r="AF47"/>
  <c r="AD47"/>
  <c r="AY46"/>
  <c r="AQ46"/>
  <c r="AL46"/>
  <c r="AF46"/>
  <c r="AD46"/>
  <c r="AY45"/>
  <c r="AQ45"/>
  <c r="AL45"/>
  <c r="AF45"/>
  <c r="AD45"/>
  <c r="AY44"/>
  <c r="AQ44"/>
  <c r="AL44"/>
  <c r="AF44"/>
  <c r="AD44"/>
  <c r="AY43"/>
  <c r="AQ43"/>
  <c r="AL43"/>
  <c r="AF43"/>
  <c r="AD43"/>
  <c r="AY42"/>
  <c r="AQ42"/>
  <c r="AL42"/>
  <c r="AF42"/>
  <c r="AD42"/>
  <c r="AY41"/>
  <c r="AQ41"/>
  <c r="AL41"/>
  <c r="AF41"/>
  <c r="AD41"/>
  <c r="AY40"/>
  <c r="AQ40"/>
  <c r="AL40"/>
  <c r="AF40"/>
  <c r="AD40"/>
  <c r="AY39"/>
  <c r="AQ39"/>
  <c r="AL39"/>
  <c r="AF39"/>
  <c r="AD39"/>
  <c r="AY38"/>
  <c r="AQ38"/>
  <c r="AL38"/>
  <c r="AF38"/>
  <c r="AD38"/>
  <c r="AY37"/>
  <c r="AQ37"/>
  <c r="AL37"/>
  <c r="AF37"/>
  <c r="AD37"/>
  <c r="AY36"/>
  <c r="AQ36"/>
  <c r="AL36"/>
  <c r="AF36"/>
  <c r="AD36"/>
  <c r="AY35"/>
  <c r="AQ35"/>
  <c r="AL35"/>
  <c r="AF35"/>
  <c r="AD35"/>
  <c r="AY34"/>
  <c r="AQ34"/>
  <c r="AL34"/>
  <c r="AF34"/>
  <c r="AD34"/>
  <c r="AY33"/>
  <c r="AQ33"/>
  <c r="AL33"/>
  <c r="AF33"/>
  <c r="AD33"/>
  <c r="AY32"/>
  <c r="AQ32"/>
  <c r="AL32"/>
  <c r="AF32"/>
  <c r="AD32"/>
  <c r="AY31"/>
  <c r="AQ31"/>
  <c r="AL31"/>
  <c r="AF31"/>
  <c r="AD31"/>
  <c r="AY30"/>
  <c r="AQ30"/>
  <c r="AL30"/>
  <c r="AF30"/>
  <c r="AD30"/>
  <c r="AY29"/>
  <c r="AQ29"/>
  <c r="AL29"/>
  <c r="AF29"/>
  <c r="AD29"/>
  <c r="AY28"/>
  <c r="AQ28"/>
  <c r="AL28"/>
  <c r="AF28"/>
  <c r="AD28"/>
  <c r="AY27"/>
  <c r="AQ27"/>
  <c r="AL27"/>
  <c r="AF27"/>
  <c r="AD27"/>
  <c r="AY26"/>
  <c r="AQ26"/>
  <c r="AL26"/>
  <c r="AF26"/>
  <c r="AD26"/>
  <c r="AY25"/>
  <c r="AQ25"/>
  <c r="AL25"/>
  <c r="AF25"/>
  <c r="AD25"/>
  <c r="AY24"/>
  <c r="AQ24"/>
  <c r="AL24"/>
  <c r="AF24"/>
  <c r="AD24"/>
  <c r="AY23"/>
  <c r="AQ23"/>
  <c r="AL23"/>
  <c r="AF23"/>
  <c r="AD23"/>
  <c r="AY22"/>
  <c r="AQ22"/>
  <c r="AL22"/>
  <c r="AF22"/>
  <c r="AD22"/>
  <c r="AY21"/>
  <c r="AQ21"/>
  <c r="AL21"/>
  <c r="AF21"/>
  <c r="AD21"/>
  <c r="AY20"/>
  <c r="AQ20"/>
  <c r="AL20"/>
  <c r="AF20"/>
  <c r="AD20"/>
  <c r="AY19"/>
  <c r="AQ19"/>
  <c r="AL19"/>
  <c r="AF19"/>
  <c r="AD19"/>
  <c r="AY18"/>
  <c r="AQ18"/>
  <c r="AL18"/>
  <c r="AF18"/>
  <c r="AD18"/>
  <c r="AY17"/>
  <c r="AQ17"/>
  <c r="AL17"/>
  <c r="AF17"/>
  <c r="AD17"/>
  <c r="AY16"/>
  <c r="AQ16"/>
  <c r="AL16"/>
  <c r="AF16"/>
  <c r="AD16"/>
  <c r="AY15"/>
  <c r="AQ15"/>
  <c r="AL15"/>
  <c r="AF15"/>
  <c r="AD15"/>
  <c r="AY14"/>
  <c r="AQ14"/>
  <c r="AL14"/>
  <c r="AF14"/>
  <c r="AD14"/>
  <c r="AY13"/>
  <c r="AQ13"/>
  <c r="AL13"/>
  <c r="AF13"/>
  <c r="AD13"/>
  <c r="AY12"/>
  <c r="AQ12"/>
  <c r="AL12"/>
  <c r="AF12"/>
  <c r="AD12"/>
  <c r="AY11"/>
  <c r="AQ11"/>
  <c r="AL11"/>
  <c r="AF11"/>
  <c r="AD11"/>
  <c r="AY10"/>
  <c r="AQ10"/>
  <c r="AL10"/>
  <c r="AF10"/>
  <c r="AD10"/>
  <c r="AY9"/>
  <c r="AQ9"/>
  <c r="AL9"/>
  <c r="AF9"/>
  <c r="AD9"/>
  <c r="AY8"/>
  <c r="AQ8"/>
  <c r="AL8"/>
  <c r="AF8"/>
  <c r="AD8"/>
  <c r="AY7"/>
  <c r="AQ7"/>
  <c r="AL7"/>
  <c r="AF7"/>
  <c r="AD7"/>
  <c r="AY6"/>
  <c r="AQ6"/>
  <c r="AL6"/>
  <c r="AF6"/>
  <c r="AD6"/>
  <c r="AY5"/>
  <c r="AQ5"/>
  <c r="AL5"/>
  <c r="AF5"/>
  <c r="AD5"/>
  <c r="AY4"/>
  <c r="AQ4"/>
  <c r="AL4"/>
  <c r="AF4"/>
  <c r="AD4"/>
  <c r="AY17" i="94"/>
  <c r="AQ17"/>
  <c r="AL17"/>
  <c r="AF17"/>
  <c r="AD17"/>
  <c r="AY16"/>
  <c r="AQ16"/>
  <c r="AL16"/>
  <c r="AF16"/>
  <c r="AD16"/>
  <c r="AY15"/>
  <c r="AQ15"/>
  <c r="AL15"/>
  <c r="AF15"/>
  <c r="AD15"/>
  <c r="AY14"/>
  <c r="AQ14"/>
  <c r="AL14"/>
  <c r="AF14"/>
  <c r="AD14"/>
  <c r="AY13"/>
  <c r="AQ13"/>
  <c r="AL13"/>
  <c r="AF13"/>
  <c r="AD13"/>
  <c r="AY12"/>
  <c r="AQ12"/>
  <c r="AL12"/>
  <c r="AF12"/>
  <c r="AD12"/>
  <c r="AY11"/>
  <c r="AQ11"/>
  <c r="AL11"/>
  <c r="AF11"/>
  <c r="AD11"/>
  <c r="AY10"/>
  <c r="AQ10"/>
  <c r="AL10"/>
  <c r="AF10"/>
  <c r="AD10"/>
  <c r="AY9"/>
  <c r="AQ9"/>
  <c r="AL9"/>
  <c r="AF9"/>
  <c r="AD9"/>
  <c r="AY8"/>
  <c r="AQ8"/>
  <c r="AL8"/>
  <c r="AF8"/>
  <c r="AD8"/>
  <c r="AY7"/>
  <c r="AQ7"/>
  <c r="AL7"/>
  <c r="AF7"/>
  <c r="AD7"/>
  <c r="AY6"/>
  <c r="AQ6"/>
  <c r="AL6"/>
  <c r="AF6"/>
  <c r="AD6"/>
  <c r="AY5"/>
  <c r="AQ5"/>
  <c r="AL5"/>
  <c r="AF5"/>
  <c r="AD5"/>
  <c r="AY4"/>
  <c r="AQ4"/>
  <c r="AL4"/>
  <c r="AF4"/>
  <c r="AD4"/>
  <c r="AY279" i="93"/>
  <c r="AQ279"/>
  <c r="AL279"/>
  <c r="AF279"/>
  <c r="AD279"/>
  <c r="AY278"/>
  <c r="AQ278"/>
  <c r="AL278"/>
  <c r="AF278"/>
  <c r="AD278"/>
  <c r="AY277"/>
  <c r="AQ277"/>
  <c r="AL277"/>
  <c r="AF277"/>
  <c r="AD277"/>
  <c r="AY276"/>
  <c r="AQ276"/>
  <c r="AL276"/>
  <c r="AF276"/>
  <c r="AD276"/>
  <c r="AY275"/>
  <c r="AQ275"/>
  <c r="AL275"/>
  <c r="AF275"/>
  <c r="AD275"/>
  <c r="AY274"/>
  <c r="AQ274"/>
  <c r="AL274"/>
  <c r="AF274"/>
  <c r="AD274"/>
  <c r="AY273"/>
  <c r="AQ273"/>
  <c r="AL273"/>
  <c r="AF273"/>
  <c r="AD273"/>
  <c r="AY272"/>
  <c r="AQ272"/>
  <c r="AL272"/>
  <c r="AF272"/>
  <c r="AD272"/>
  <c r="AY271"/>
  <c r="AQ271"/>
  <c r="AL271"/>
  <c r="AF271"/>
  <c r="AD271"/>
  <c r="AY270"/>
  <c r="AQ270"/>
  <c r="AL270"/>
  <c r="AF270"/>
  <c r="AD270"/>
  <c r="AY269"/>
  <c r="AQ269"/>
  <c r="AL269"/>
  <c r="AF269"/>
  <c r="AD269"/>
  <c r="AY268"/>
  <c r="AQ268"/>
  <c r="AL268"/>
  <c r="AF268"/>
  <c r="AD268"/>
  <c r="AY267"/>
  <c r="AQ267"/>
  <c r="AL267"/>
  <c r="AF267"/>
  <c r="AD267"/>
  <c r="AY266"/>
  <c r="AQ266"/>
  <c r="AL266"/>
  <c r="AF266"/>
  <c r="AD266"/>
  <c r="AY265"/>
  <c r="AQ265"/>
  <c r="AL265"/>
  <c r="AF265"/>
  <c r="AD265"/>
  <c r="AY264"/>
  <c r="AQ264"/>
  <c r="AL264"/>
  <c r="AF264"/>
  <c r="AD264"/>
  <c r="AY263"/>
  <c r="AQ263"/>
  <c r="AL263"/>
  <c r="AF263"/>
  <c r="AD263"/>
  <c r="AY262"/>
  <c r="AQ262"/>
  <c r="AL262"/>
  <c r="AF262"/>
  <c r="AD262"/>
  <c r="AY261"/>
  <c r="AQ261"/>
  <c r="AL261"/>
  <c r="AF261"/>
  <c r="AD261"/>
  <c r="AY260"/>
  <c r="AQ260"/>
  <c r="AL260"/>
  <c r="AF260"/>
  <c r="AD260"/>
  <c r="AY259"/>
  <c r="AQ259"/>
  <c r="AL259"/>
  <c r="AF259"/>
  <c r="AD259"/>
  <c r="AY258"/>
  <c r="AQ258"/>
  <c r="AL258"/>
  <c r="AF258"/>
  <c r="AD258"/>
  <c r="AY257"/>
  <c r="AQ257"/>
  <c r="AL257"/>
  <c r="AF257"/>
  <c r="AD257"/>
  <c r="AY256"/>
  <c r="AQ256"/>
  <c r="AL256"/>
  <c r="AF256"/>
  <c r="AD256"/>
  <c r="AY255"/>
  <c r="AQ255"/>
  <c r="AL255"/>
  <c r="AF255"/>
  <c r="AD255"/>
  <c r="AY254"/>
  <c r="AQ254"/>
  <c r="AL254"/>
  <c r="AF254"/>
  <c r="AD254"/>
  <c r="AY253"/>
  <c r="AQ253"/>
  <c r="AL253"/>
  <c r="AF253"/>
  <c r="AD253"/>
  <c r="AY252"/>
  <c r="AQ252"/>
  <c r="AL252"/>
  <c r="AF252"/>
  <c r="AD252"/>
  <c r="AY251"/>
  <c r="AQ251"/>
  <c r="AL251"/>
  <c r="AF251"/>
  <c r="AD251"/>
  <c r="AY250"/>
  <c r="AQ250"/>
  <c r="AL250"/>
  <c r="AF250"/>
  <c r="AD250"/>
  <c r="AY249"/>
  <c r="AQ249"/>
  <c r="AL249"/>
  <c r="AF249"/>
  <c r="AD249"/>
  <c r="AY248"/>
  <c r="AQ248"/>
  <c r="AL248"/>
  <c r="AF248"/>
  <c r="AD248"/>
  <c r="AY247"/>
  <c r="AQ247"/>
  <c r="AL247"/>
  <c r="AF247"/>
  <c r="AD247"/>
  <c r="AY246"/>
  <c r="AQ246"/>
  <c r="AL246"/>
  <c r="AF246"/>
  <c r="AD246"/>
  <c r="AY245"/>
  <c r="AQ245"/>
  <c r="AL245"/>
  <c r="AF245"/>
  <c r="AD245"/>
  <c r="AY244"/>
  <c r="AQ244"/>
  <c r="AL244"/>
  <c r="AF244"/>
  <c r="AD244"/>
  <c r="AY243"/>
  <c r="AQ243"/>
  <c r="AL243"/>
  <c r="AF243"/>
  <c r="AD243"/>
  <c r="AY242"/>
  <c r="AQ242"/>
  <c r="AL242"/>
  <c r="AF242"/>
  <c r="AD242"/>
  <c r="AY241"/>
  <c r="AQ241"/>
  <c r="AL241"/>
  <c r="AF241"/>
  <c r="AD241"/>
  <c r="AY240"/>
  <c r="AQ240"/>
  <c r="AL240"/>
  <c r="AF240"/>
  <c r="AD240"/>
  <c r="AY239"/>
  <c r="AQ239"/>
  <c r="AL239"/>
  <c r="AF239"/>
  <c r="AD239"/>
  <c r="AY238"/>
  <c r="AQ238"/>
  <c r="AL238"/>
  <c r="AF238"/>
  <c r="AD238"/>
  <c r="AY237"/>
  <c r="AQ237"/>
  <c r="AL237"/>
  <c r="AF237"/>
  <c r="AD237"/>
  <c r="AY236"/>
  <c r="AQ236"/>
  <c r="AL236"/>
  <c r="AF236"/>
  <c r="AD236"/>
  <c r="AY235"/>
  <c r="AQ235"/>
  <c r="AL235"/>
  <c r="AF235"/>
  <c r="AD235"/>
  <c r="AY234"/>
  <c r="AQ234"/>
  <c r="AL234"/>
  <c r="AF234"/>
  <c r="AD234"/>
  <c r="AY233"/>
  <c r="AQ233"/>
  <c r="AL233"/>
  <c r="AF233"/>
  <c r="AD233"/>
  <c r="AY232"/>
  <c r="AQ232"/>
  <c r="AL232"/>
  <c r="AF232"/>
  <c r="AD232"/>
  <c r="AY231"/>
  <c r="AQ231"/>
  <c r="AL231"/>
  <c r="AF231"/>
  <c r="AD231"/>
  <c r="AY230"/>
  <c r="AQ230"/>
  <c r="AL230"/>
  <c r="AF230"/>
  <c r="AD230"/>
  <c r="AY229"/>
  <c r="AQ229"/>
  <c r="AL229"/>
  <c r="AF229"/>
  <c r="AD229"/>
  <c r="AY228"/>
  <c r="AQ228"/>
  <c r="AL228"/>
  <c r="AF228"/>
  <c r="AD228"/>
  <c r="AY227"/>
  <c r="AQ227"/>
  <c r="AL227"/>
  <c r="AF227"/>
  <c r="AD227"/>
  <c r="AY226"/>
  <c r="AQ226"/>
  <c r="AL226"/>
  <c r="AF226"/>
  <c r="AD226"/>
  <c r="AY225"/>
  <c r="AQ225"/>
  <c r="AL225"/>
  <c r="AF225"/>
  <c r="AD225"/>
  <c r="AY224"/>
  <c r="AQ224"/>
  <c r="AL224"/>
  <c r="AF224"/>
  <c r="AD224"/>
  <c r="AY223"/>
  <c r="AQ223"/>
  <c r="AL223"/>
  <c r="AF223"/>
  <c r="AD223"/>
  <c r="AY222"/>
  <c r="AQ222"/>
  <c r="AL222"/>
  <c r="AF222"/>
  <c r="AD222"/>
  <c r="AY221"/>
  <c r="AQ221"/>
  <c r="AL221"/>
  <c r="AF221"/>
  <c r="AD221"/>
  <c r="AY220"/>
  <c r="AQ220"/>
  <c r="AL220"/>
  <c r="AF220"/>
  <c r="AD220"/>
  <c r="AY219"/>
  <c r="AQ219"/>
  <c r="AL219"/>
  <c r="AF219"/>
  <c r="AD219"/>
  <c r="AY218"/>
  <c r="AQ218"/>
  <c r="AL218"/>
  <c r="AF218"/>
  <c r="AD218"/>
  <c r="AY217"/>
  <c r="AQ217"/>
  <c r="AL217"/>
  <c r="AF217"/>
  <c r="AD217"/>
  <c r="AY216"/>
  <c r="AQ216"/>
  <c r="AL216"/>
  <c r="AF216"/>
  <c r="AD216"/>
  <c r="AY215"/>
  <c r="AQ215"/>
  <c r="AL215"/>
  <c r="AF215"/>
  <c r="AD215"/>
  <c r="AY214"/>
  <c r="AQ214"/>
  <c r="AL214"/>
  <c r="AF214"/>
  <c r="AD214"/>
  <c r="AY213"/>
  <c r="AQ213"/>
  <c r="AL213"/>
  <c r="AF213"/>
  <c r="AD213"/>
  <c r="AY212"/>
  <c r="AQ212"/>
  <c r="AL212"/>
  <c r="AF212"/>
  <c r="AD212"/>
  <c r="AY211"/>
  <c r="AQ211"/>
  <c r="AL211"/>
  <c r="AF211"/>
  <c r="AD211"/>
  <c r="AY210"/>
  <c r="AQ210"/>
  <c r="AL210"/>
  <c r="AF210"/>
  <c r="AD210"/>
  <c r="AY209"/>
  <c r="AQ209"/>
  <c r="AL209"/>
  <c r="AF209"/>
  <c r="AD209"/>
  <c r="AY208"/>
  <c r="AQ208"/>
  <c r="AL208"/>
  <c r="AF208"/>
  <c r="AD208"/>
  <c r="AY207"/>
  <c r="AQ207"/>
  <c r="AL207"/>
  <c r="AF207"/>
  <c r="AD207"/>
  <c r="AY206"/>
  <c r="AQ206"/>
  <c r="AL206"/>
  <c r="AF206"/>
  <c r="AD206"/>
  <c r="AY205"/>
  <c r="AQ205"/>
  <c r="AL205"/>
  <c r="AF205"/>
  <c r="AD205"/>
  <c r="AY204"/>
  <c r="AQ204"/>
  <c r="AL204"/>
  <c r="AF204"/>
  <c r="AD204"/>
  <c r="AY203"/>
  <c r="AQ203"/>
  <c r="AL203"/>
  <c r="AF203"/>
  <c r="AD203"/>
  <c r="AY202"/>
  <c r="AQ202"/>
  <c r="AL202"/>
  <c r="AF202"/>
  <c r="AD202"/>
  <c r="AY201"/>
  <c r="AQ201"/>
  <c r="AL201"/>
  <c r="AF201"/>
  <c r="AD201"/>
  <c r="AY200"/>
  <c r="AQ200"/>
  <c r="AL200"/>
  <c r="AF200"/>
  <c r="AD200"/>
  <c r="AY199"/>
  <c r="AQ199"/>
  <c r="AL199"/>
  <c r="AF199"/>
  <c r="AD199"/>
  <c r="AY198"/>
  <c r="AQ198"/>
  <c r="AL198"/>
  <c r="AF198"/>
  <c r="AD198"/>
  <c r="AY197"/>
  <c r="AQ197"/>
  <c r="AL197"/>
  <c r="AF197"/>
  <c r="AD197"/>
  <c r="AY196"/>
  <c r="AQ196"/>
  <c r="AL196"/>
  <c r="AF196"/>
  <c r="AD196"/>
  <c r="AY195"/>
  <c r="AQ195"/>
  <c r="AL195"/>
  <c r="AF195"/>
  <c r="AD195"/>
  <c r="AY194"/>
  <c r="AQ194"/>
  <c r="AL194"/>
  <c r="AF194"/>
  <c r="AD194"/>
  <c r="AY193"/>
  <c r="AQ193"/>
  <c r="AL193"/>
  <c r="AF193"/>
  <c r="AD193"/>
  <c r="AY192"/>
  <c r="AQ192"/>
  <c r="AL192"/>
  <c r="AF192"/>
  <c r="AD192"/>
  <c r="AY191"/>
  <c r="AQ191"/>
  <c r="AL191"/>
  <c r="AF191"/>
  <c r="AD191"/>
  <c r="AY190"/>
  <c r="AQ190"/>
  <c r="AL190"/>
  <c r="AF190"/>
  <c r="AD190"/>
  <c r="AY189"/>
  <c r="AQ189"/>
  <c r="AL189"/>
  <c r="AF189"/>
  <c r="AD189"/>
  <c r="AY188"/>
  <c r="AQ188"/>
  <c r="AL188"/>
  <c r="AF188"/>
  <c r="AD188"/>
  <c r="AY187"/>
  <c r="AQ187"/>
  <c r="AL187"/>
  <c r="AF187"/>
  <c r="AD187"/>
  <c r="AY186"/>
  <c r="AQ186"/>
  <c r="AL186"/>
  <c r="AF186"/>
  <c r="AD186"/>
  <c r="AY185"/>
  <c r="AQ185"/>
  <c r="AL185"/>
  <c r="AF185"/>
  <c r="AD185"/>
  <c r="AY184"/>
  <c r="AQ184"/>
  <c r="AL184"/>
  <c r="AF184"/>
  <c r="AD184"/>
  <c r="AY183"/>
  <c r="AQ183"/>
  <c r="AL183"/>
  <c r="AF183"/>
  <c r="AD183"/>
  <c r="AY182"/>
  <c r="AQ182"/>
  <c r="AL182"/>
  <c r="AF182"/>
  <c r="AD182"/>
  <c r="AY181"/>
  <c r="AQ181"/>
  <c r="AL181"/>
  <c r="AF181"/>
  <c r="AD181"/>
  <c r="AY180"/>
  <c r="AQ180"/>
  <c r="AL180"/>
  <c r="AF180"/>
  <c r="AD180"/>
  <c r="AY179"/>
  <c r="AQ179"/>
  <c r="AL179"/>
  <c r="AF179"/>
  <c r="AD179"/>
  <c r="AY178"/>
  <c r="AQ178"/>
  <c r="AL178"/>
  <c r="AF178"/>
  <c r="AD178"/>
  <c r="AY177"/>
  <c r="AQ177"/>
  <c r="AL177"/>
  <c r="AF177"/>
  <c r="AD177"/>
  <c r="AY176"/>
  <c r="AQ176"/>
  <c r="AL176"/>
  <c r="AF176"/>
  <c r="AD176"/>
  <c r="AY175"/>
  <c r="AQ175"/>
  <c r="AL175"/>
  <c r="AF175"/>
  <c r="AD175"/>
  <c r="AY174"/>
  <c r="AQ174"/>
  <c r="AL174"/>
  <c r="AF174"/>
  <c r="AD174"/>
  <c r="AY173"/>
  <c r="AQ173"/>
  <c r="AL173"/>
  <c r="AF173"/>
  <c r="AD173"/>
  <c r="AY172"/>
  <c r="AQ172"/>
  <c r="AL172"/>
  <c r="AF172"/>
  <c r="AD172"/>
  <c r="AY171"/>
  <c r="AQ171"/>
  <c r="AL171"/>
  <c r="AF171"/>
  <c r="AD171"/>
  <c r="AY170"/>
  <c r="AQ170"/>
  <c r="AL170"/>
  <c r="AF170"/>
  <c r="AD170"/>
  <c r="AY169"/>
  <c r="AQ169"/>
  <c r="AL169"/>
  <c r="AF169"/>
  <c r="AD169"/>
  <c r="AY168"/>
  <c r="AQ168"/>
  <c r="AL168"/>
  <c r="AF168"/>
  <c r="AD168"/>
  <c r="AY167"/>
  <c r="AQ167"/>
  <c r="AL167"/>
  <c r="AF167"/>
  <c r="AD167"/>
  <c r="AY166"/>
  <c r="AQ166"/>
  <c r="AL166"/>
  <c r="AF166"/>
  <c r="AD166"/>
  <c r="AY165"/>
  <c r="AQ165"/>
  <c r="AL165"/>
  <c r="AF165"/>
  <c r="AD165"/>
  <c r="AY164"/>
  <c r="AQ164"/>
  <c r="AL164"/>
  <c r="AF164"/>
  <c r="AD164"/>
  <c r="AY163"/>
  <c r="AQ163"/>
  <c r="AL163"/>
  <c r="AF163"/>
  <c r="AD163"/>
  <c r="AY162"/>
  <c r="AQ162"/>
  <c r="AL162"/>
  <c r="AF162"/>
  <c r="AD162"/>
  <c r="AY161"/>
  <c r="AQ161"/>
  <c r="AL161"/>
  <c r="AF161"/>
  <c r="AD161"/>
  <c r="AY160"/>
  <c r="AQ160"/>
  <c r="AL160"/>
  <c r="AF160"/>
  <c r="AD160"/>
  <c r="AY159"/>
  <c r="AQ159"/>
  <c r="AL159"/>
  <c r="AF159"/>
  <c r="AD159"/>
  <c r="AY158"/>
  <c r="AQ158"/>
  <c r="AL158"/>
  <c r="AF158"/>
  <c r="AD158"/>
  <c r="AY157"/>
  <c r="AQ157"/>
  <c r="AL157"/>
  <c r="AF157"/>
  <c r="AD157"/>
  <c r="AY156"/>
  <c r="AQ156"/>
  <c r="AL156"/>
  <c r="AF156"/>
  <c r="AD156"/>
  <c r="AY155"/>
  <c r="AQ155"/>
  <c r="AL155"/>
  <c r="AF155"/>
  <c r="AD155"/>
  <c r="AY154"/>
  <c r="AQ154"/>
  <c r="AL154"/>
  <c r="AF154"/>
  <c r="AD154"/>
  <c r="AY153"/>
  <c r="AQ153"/>
  <c r="AL153"/>
  <c r="AF153"/>
  <c r="AD153"/>
  <c r="AY152"/>
  <c r="AQ152"/>
  <c r="AL152"/>
  <c r="AF152"/>
  <c r="AD152"/>
  <c r="AY151"/>
  <c r="AQ151"/>
  <c r="AL151"/>
  <c r="AF151"/>
  <c r="AD151"/>
  <c r="AY150"/>
  <c r="AQ150"/>
  <c r="AL150"/>
  <c r="AF150"/>
  <c r="AD150"/>
  <c r="AY149"/>
  <c r="AQ149"/>
  <c r="AL149"/>
  <c r="AF149"/>
  <c r="AD149"/>
  <c r="AY148"/>
  <c r="AQ148"/>
  <c r="AL148"/>
  <c r="AF148"/>
  <c r="AD148"/>
  <c r="AY147"/>
  <c r="AQ147"/>
  <c r="AL147"/>
  <c r="AF147"/>
  <c r="AD147"/>
  <c r="AY146"/>
  <c r="AQ146"/>
  <c r="AL146"/>
  <c r="AF146"/>
  <c r="AD146"/>
  <c r="AY145"/>
  <c r="AQ145"/>
  <c r="AL145"/>
  <c r="AF145"/>
  <c r="AD145"/>
  <c r="AY144"/>
  <c r="AQ144"/>
  <c r="AL144"/>
  <c r="AF144"/>
  <c r="AD144"/>
  <c r="AY143"/>
  <c r="AQ143"/>
  <c r="AL143"/>
  <c r="AF143"/>
  <c r="AD143"/>
  <c r="AY142"/>
  <c r="AQ142"/>
  <c r="AL142"/>
  <c r="AF142"/>
  <c r="AD142"/>
  <c r="AY141"/>
  <c r="AQ141"/>
  <c r="AL141"/>
  <c r="AF141"/>
  <c r="AD141"/>
  <c r="AY140"/>
  <c r="AQ140"/>
  <c r="AL140"/>
  <c r="AF140"/>
  <c r="AD140"/>
  <c r="AY139"/>
  <c r="AQ139"/>
  <c r="AL139"/>
  <c r="AF139"/>
  <c r="AD139"/>
  <c r="AY138"/>
  <c r="AQ138"/>
  <c r="AL138"/>
  <c r="AF138"/>
  <c r="AD138"/>
  <c r="AY137"/>
  <c r="AQ137"/>
  <c r="AL137"/>
  <c r="AF137"/>
  <c r="AD137"/>
  <c r="AY136"/>
  <c r="AQ136"/>
  <c r="AL136"/>
  <c r="AF136"/>
  <c r="AD136"/>
  <c r="AY135"/>
  <c r="AQ135"/>
  <c r="AL135"/>
  <c r="AF135"/>
  <c r="AD135"/>
  <c r="AY134"/>
  <c r="AQ134"/>
  <c r="AL134"/>
  <c r="AF134"/>
  <c r="AD134"/>
  <c r="AY133"/>
  <c r="AQ133"/>
  <c r="AL133"/>
  <c r="AF133"/>
  <c r="AD133"/>
  <c r="AY132"/>
  <c r="AQ132"/>
  <c r="AL132"/>
  <c r="AF132"/>
  <c r="AD132"/>
  <c r="AY131"/>
  <c r="AQ131"/>
  <c r="AL131"/>
  <c r="AF131"/>
  <c r="AD131"/>
  <c r="AY130"/>
  <c r="AQ130"/>
  <c r="AL130"/>
  <c r="AF130"/>
  <c r="AD130"/>
  <c r="AY129"/>
  <c r="AQ129"/>
  <c r="AL129"/>
  <c r="AF129"/>
  <c r="AD129"/>
  <c r="AY128"/>
  <c r="AQ128"/>
  <c r="AL128"/>
  <c r="AF128"/>
  <c r="AD128"/>
  <c r="AY127"/>
  <c r="AQ127"/>
  <c r="AL127"/>
  <c r="AF127"/>
  <c r="AD127"/>
  <c r="AY126"/>
  <c r="AQ126"/>
  <c r="AL126"/>
  <c r="AF126"/>
  <c r="AD126"/>
  <c r="AY125"/>
  <c r="AQ125"/>
  <c r="AL125"/>
  <c r="AF125"/>
  <c r="AD125"/>
  <c r="AY124"/>
  <c r="AQ124"/>
  <c r="AL124"/>
  <c r="AF124"/>
  <c r="AD124"/>
  <c r="AY123"/>
  <c r="AQ123"/>
  <c r="AL123"/>
  <c r="AF123"/>
  <c r="AD123"/>
  <c r="AY122"/>
  <c r="AQ122"/>
  <c r="AL122"/>
  <c r="AF122"/>
  <c r="AD122"/>
  <c r="AY121"/>
  <c r="AQ121"/>
  <c r="AL121"/>
  <c r="AF121"/>
  <c r="AD121"/>
  <c r="AY120"/>
  <c r="AQ120"/>
  <c r="AL120"/>
  <c r="AF120"/>
  <c r="AD120"/>
  <c r="AY119"/>
  <c r="AQ119"/>
  <c r="AL119"/>
  <c r="AF119"/>
  <c r="AD119"/>
  <c r="AY118"/>
  <c r="AQ118"/>
  <c r="AL118"/>
  <c r="AF118"/>
  <c r="AD118"/>
  <c r="AY117"/>
  <c r="AQ117"/>
  <c r="AL117"/>
  <c r="AF117"/>
  <c r="AD117"/>
  <c r="AY116"/>
  <c r="AQ116"/>
  <c r="AL116"/>
  <c r="AF116"/>
  <c r="AD116"/>
  <c r="AY115"/>
  <c r="AQ115"/>
  <c r="AL115"/>
  <c r="AF115"/>
  <c r="AD115"/>
  <c r="AY114"/>
  <c r="AQ114"/>
  <c r="AL114"/>
  <c r="AF114"/>
  <c r="AD114"/>
  <c r="AY113"/>
  <c r="AQ113"/>
  <c r="AL113"/>
  <c r="AF113"/>
  <c r="AD113"/>
  <c r="AY112"/>
  <c r="AQ112"/>
  <c r="AL112"/>
  <c r="AF112"/>
  <c r="AD112"/>
  <c r="AY111"/>
  <c r="AQ111"/>
  <c r="AL111"/>
  <c r="AF111"/>
  <c r="AD111"/>
  <c r="AY110"/>
  <c r="AQ110"/>
  <c r="AL110"/>
  <c r="AF110"/>
  <c r="AD110"/>
  <c r="AY109"/>
  <c r="AQ109"/>
  <c r="AL109"/>
  <c r="AF109"/>
  <c r="AD109"/>
  <c r="AY108"/>
  <c r="AQ108"/>
  <c r="AL108"/>
  <c r="AF108"/>
  <c r="AD108"/>
  <c r="AY107"/>
  <c r="AQ107"/>
  <c r="AL107"/>
  <c r="AF107"/>
  <c r="AD107"/>
  <c r="AY106"/>
  <c r="AQ106"/>
  <c r="AL106"/>
  <c r="AF106"/>
  <c r="AD106"/>
  <c r="AY105"/>
  <c r="AQ105"/>
  <c r="AL105"/>
  <c r="AF105"/>
  <c r="AD105"/>
  <c r="AY104"/>
  <c r="AQ104"/>
  <c r="AL104"/>
  <c r="AF104"/>
  <c r="AD104"/>
  <c r="AY103"/>
  <c r="AQ103"/>
  <c r="AL103"/>
  <c r="AF103"/>
  <c r="AD103"/>
  <c r="AY102"/>
  <c r="AQ102"/>
  <c r="AL102"/>
  <c r="AF102"/>
  <c r="AD102"/>
  <c r="AY101"/>
  <c r="AQ101"/>
  <c r="AL101"/>
  <c r="AF101"/>
  <c r="AD101"/>
  <c r="AY100"/>
  <c r="AQ100"/>
  <c r="AL100"/>
  <c r="AF100"/>
  <c r="AD100"/>
  <c r="AY99"/>
  <c r="AQ99"/>
  <c r="AL99"/>
  <c r="AF99"/>
  <c r="AD99"/>
  <c r="AY98"/>
  <c r="AQ98"/>
  <c r="AL98"/>
  <c r="AF98"/>
  <c r="AD98"/>
  <c r="AY97"/>
  <c r="AQ97"/>
  <c r="AL97"/>
  <c r="AF97"/>
  <c r="AD97"/>
  <c r="AY96"/>
  <c r="AQ96"/>
  <c r="AL96"/>
  <c r="AF96"/>
  <c r="AD96"/>
  <c r="AY95"/>
  <c r="AQ95"/>
  <c r="AL95"/>
  <c r="AF95"/>
  <c r="AD95"/>
  <c r="AY94"/>
  <c r="AQ94"/>
  <c r="AL94"/>
  <c r="AF94"/>
  <c r="AD94"/>
  <c r="AY93"/>
  <c r="AQ93"/>
  <c r="AL93"/>
  <c r="AF93"/>
  <c r="AD93"/>
  <c r="AY92"/>
  <c r="AQ92"/>
  <c r="AL92"/>
  <c r="AF92"/>
  <c r="AD92"/>
  <c r="AY91"/>
  <c r="AQ91"/>
  <c r="AL91"/>
  <c r="AF91"/>
  <c r="AD91"/>
  <c r="AY90"/>
  <c r="AQ90"/>
  <c r="AL90"/>
  <c r="AF90"/>
  <c r="AD90"/>
  <c r="AY89"/>
  <c r="AQ89"/>
  <c r="AL89"/>
  <c r="AF89"/>
  <c r="AD89"/>
  <c r="AY88"/>
  <c r="AQ88"/>
  <c r="AL88"/>
  <c r="AF88"/>
  <c r="AD88"/>
  <c r="AY87"/>
  <c r="AQ87"/>
  <c r="AL87"/>
  <c r="AF87"/>
  <c r="AD87"/>
  <c r="AY86"/>
  <c r="AQ86"/>
  <c r="AL86"/>
  <c r="AF86"/>
  <c r="AD86"/>
  <c r="AY85"/>
  <c r="AQ85"/>
  <c r="AL85"/>
  <c r="AF85"/>
  <c r="AD85"/>
  <c r="AY84"/>
  <c r="AQ84"/>
  <c r="AL84"/>
  <c r="AF84"/>
  <c r="AD84"/>
  <c r="AY83"/>
  <c r="AQ83"/>
  <c r="AL83"/>
  <c r="AF83"/>
  <c r="AD83"/>
  <c r="AY82"/>
  <c r="AQ82"/>
  <c r="AL82"/>
  <c r="AF82"/>
  <c r="AD82"/>
  <c r="AY81"/>
  <c r="AQ81"/>
  <c r="AL81"/>
  <c r="AF81"/>
  <c r="AD81"/>
  <c r="AY80"/>
  <c r="AQ80"/>
  <c r="AL80"/>
  <c r="AF80"/>
  <c r="AD80"/>
  <c r="AY79"/>
  <c r="AQ79"/>
  <c r="AL79"/>
  <c r="AF79"/>
  <c r="AD79"/>
  <c r="AY78"/>
  <c r="AQ78"/>
  <c r="AL78"/>
  <c r="AF78"/>
  <c r="AD78"/>
  <c r="AY77"/>
  <c r="AQ77"/>
  <c r="AL77"/>
  <c r="AF77"/>
  <c r="AD77"/>
  <c r="AY76"/>
  <c r="AQ76"/>
  <c r="AL76"/>
  <c r="AF76"/>
  <c r="AD76"/>
  <c r="AY75"/>
  <c r="AQ75"/>
  <c r="AL75"/>
  <c r="AF75"/>
  <c r="AD75"/>
  <c r="AY74"/>
  <c r="AQ74"/>
  <c r="AL74"/>
  <c r="AF74"/>
  <c r="AD74"/>
  <c r="AY73"/>
  <c r="AQ73"/>
  <c r="AL73"/>
  <c r="AF73"/>
  <c r="AD73"/>
  <c r="AY72"/>
  <c r="AQ72"/>
  <c r="AL72"/>
  <c r="AF72"/>
  <c r="AD72"/>
  <c r="AY71"/>
  <c r="AQ71"/>
  <c r="AL71"/>
  <c r="AF71"/>
  <c r="AD71"/>
  <c r="AY70"/>
  <c r="AQ70"/>
  <c r="AL70"/>
  <c r="AF70"/>
  <c r="AD70"/>
  <c r="AY69"/>
  <c r="AQ69"/>
  <c r="AL69"/>
  <c r="AF69"/>
  <c r="AD69"/>
  <c r="AY68"/>
  <c r="AQ68"/>
  <c r="AL68"/>
  <c r="AF68"/>
  <c r="AD68"/>
  <c r="AY67"/>
  <c r="AQ67"/>
  <c r="AL67"/>
  <c r="AF67"/>
  <c r="AD67"/>
  <c r="AY66"/>
  <c r="AQ66"/>
  <c r="AL66"/>
  <c r="AF66"/>
  <c r="AD66"/>
  <c r="AY65"/>
  <c r="AQ65"/>
  <c r="AL65"/>
  <c r="AF65"/>
  <c r="AD65"/>
  <c r="AY64"/>
  <c r="AQ64"/>
  <c r="AL64"/>
  <c r="AF64"/>
  <c r="AD64"/>
  <c r="AY63"/>
  <c r="AQ63"/>
  <c r="AL63"/>
  <c r="AF63"/>
  <c r="AD63"/>
  <c r="AY62"/>
  <c r="AQ62"/>
  <c r="AL62"/>
  <c r="AF62"/>
  <c r="AD62"/>
  <c r="AY61"/>
  <c r="AQ61"/>
  <c r="AL61"/>
  <c r="AF61"/>
  <c r="AD61"/>
  <c r="AY60"/>
  <c r="AQ60"/>
  <c r="AL60"/>
  <c r="AF60"/>
  <c r="AD60"/>
  <c r="AY59"/>
  <c r="AQ59"/>
  <c r="AL59"/>
  <c r="AF59"/>
  <c r="AD59"/>
  <c r="AY58"/>
  <c r="AQ58"/>
  <c r="AL58"/>
  <c r="AF58"/>
  <c r="AD58"/>
  <c r="AY57"/>
  <c r="AQ57"/>
  <c r="AL57"/>
  <c r="AF57"/>
  <c r="AD57"/>
  <c r="AY56"/>
  <c r="AQ56"/>
  <c r="AL56"/>
  <c r="AF56"/>
  <c r="AD56"/>
  <c r="AY55"/>
  <c r="AQ55"/>
  <c r="AL55"/>
  <c r="AF55"/>
  <c r="AD55"/>
  <c r="AY54"/>
  <c r="AQ54"/>
  <c r="AL54"/>
  <c r="AF54"/>
  <c r="AD54"/>
  <c r="AY53"/>
  <c r="AQ53"/>
  <c r="AL53"/>
  <c r="AF53"/>
  <c r="AD53"/>
  <c r="AY52"/>
  <c r="AQ52"/>
  <c r="AL52"/>
  <c r="AF52"/>
  <c r="AD52"/>
  <c r="AY51"/>
  <c r="AQ51"/>
  <c r="AL51"/>
  <c r="AF51"/>
  <c r="AD51"/>
  <c r="AY50"/>
  <c r="AQ50"/>
  <c r="AL50"/>
  <c r="AF50"/>
  <c r="AD50"/>
  <c r="AY49"/>
  <c r="AQ49"/>
  <c r="AL49"/>
  <c r="AF49"/>
  <c r="AD49"/>
  <c r="AY48"/>
  <c r="AQ48"/>
  <c r="AL48"/>
  <c r="AF48"/>
  <c r="AD48"/>
  <c r="AY47"/>
  <c r="AQ47"/>
  <c r="AL47"/>
  <c r="AF47"/>
  <c r="AD47"/>
  <c r="AY46"/>
  <c r="AQ46"/>
  <c r="AL46"/>
  <c r="AF46"/>
  <c r="AD46"/>
  <c r="AY45"/>
  <c r="AQ45"/>
  <c r="AL45"/>
  <c r="AF45"/>
  <c r="AD45"/>
  <c r="AY44"/>
  <c r="AQ44"/>
  <c r="AL44"/>
  <c r="AF44"/>
  <c r="AD44"/>
  <c r="AY43"/>
  <c r="AQ43"/>
  <c r="AL43"/>
  <c r="AF43"/>
  <c r="AD43"/>
  <c r="AY42"/>
  <c r="AQ42"/>
  <c r="AL42"/>
  <c r="AF42"/>
  <c r="AD42"/>
  <c r="AY41"/>
  <c r="AQ41"/>
  <c r="AL41"/>
  <c r="AF41"/>
  <c r="AD41"/>
  <c r="AY40"/>
  <c r="AQ40"/>
  <c r="AL40"/>
  <c r="AF40"/>
  <c r="AD40"/>
  <c r="AY39"/>
  <c r="AQ39"/>
  <c r="AL39"/>
  <c r="AF39"/>
  <c r="AD39"/>
  <c r="AY38"/>
  <c r="AQ38"/>
  <c r="AL38"/>
  <c r="AF38"/>
  <c r="AD38"/>
  <c r="AY37"/>
  <c r="AQ37"/>
  <c r="AL37"/>
  <c r="AF37"/>
  <c r="AD37"/>
  <c r="AY36"/>
  <c r="AQ36"/>
  <c r="AL36"/>
  <c r="AF36"/>
  <c r="AD36"/>
  <c r="AY35"/>
  <c r="AQ35"/>
  <c r="AL35"/>
  <c r="AF35"/>
  <c r="AD35"/>
  <c r="AY34"/>
  <c r="AQ34"/>
  <c r="AL34"/>
  <c r="AF34"/>
  <c r="AD34"/>
  <c r="AY33"/>
  <c r="AQ33"/>
  <c r="AL33"/>
  <c r="AF33"/>
  <c r="AD33"/>
  <c r="AY32"/>
  <c r="AQ32"/>
  <c r="AL32"/>
  <c r="AF32"/>
  <c r="AD32"/>
  <c r="AY31"/>
  <c r="AQ31"/>
  <c r="AL31"/>
  <c r="AF31"/>
  <c r="AD31"/>
  <c r="AY30"/>
  <c r="AQ30"/>
  <c r="AL30"/>
  <c r="AF30"/>
  <c r="AD30"/>
  <c r="AY29"/>
  <c r="AQ29"/>
  <c r="AL29"/>
  <c r="AF29"/>
  <c r="AD29"/>
  <c r="AY28"/>
  <c r="AQ28"/>
  <c r="AL28"/>
  <c r="AF28"/>
  <c r="AD28"/>
  <c r="AY27"/>
  <c r="AQ27"/>
  <c r="AL27"/>
  <c r="AF27"/>
  <c r="AD27"/>
  <c r="AY26"/>
  <c r="AQ26"/>
  <c r="AL26"/>
  <c r="AF26"/>
  <c r="AD26"/>
  <c r="AY25"/>
  <c r="AQ25"/>
  <c r="AL25"/>
  <c r="AF25"/>
  <c r="AD25"/>
  <c r="AY24"/>
  <c r="AQ24"/>
  <c r="AL24"/>
  <c r="AF24"/>
  <c r="AD24"/>
  <c r="AY23"/>
  <c r="AQ23"/>
  <c r="AL23"/>
  <c r="AF23"/>
  <c r="AD23"/>
  <c r="AY22"/>
  <c r="AQ22"/>
  <c r="AL22"/>
  <c r="AF22"/>
  <c r="AD22"/>
  <c r="AY21"/>
  <c r="AQ21"/>
  <c r="AL21"/>
  <c r="AF21"/>
  <c r="AD21"/>
  <c r="AY20"/>
  <c r="AQ20"/>
  <c r="AL20"/>
  <c r="AF20"/>
  <c r="AD20"/>
  <c r="AY19"/>
  <c r="AQ19"/>
  <c r="AL19"/>
  <c r="AF19"/>
  <c r="AD19"/>
  <c r="AY18"/>
  <c r="AQ18"/>
  <c r="AL18"/>
  <c r="AF18"/>
  <c r="AD18"/>
  <c r="AY17"/>
  <c r="AQ17"/>
  <c r="AL17"/>
  <c r="AF17"/>
  <c r="AD17"/>
  <c r="AY16"/>
  <c r="AQ16"/>
  <c r="AL16"/>
  <c r="AF16"/>
  <c r="AD16"/>
  <c r="AY15"/>
  <c r="AQ15"/>
  <c r="AL15"/>
  <c r="AF15"/>
  <c r="AD15"/>
  <c r="AY14"/>
  <c r="AQ14"/>
  <c r="AL14"/>
  <c r="AF14"/>
  <c r="AD14"/>
  <c r="AY13"/>
  <c r="AQ13"/>
  <c r="AL13"/>
  <c r="AF13"/>
  <c r="AD13"/>
  <c r="AY12"/>
  <c r="AQ12"/>
  <c r="AL12"/>
  <c r="AF12"/>
  <c r="AD12"/>
  <c r="AY11"/>
  <c r="AQ11"/>
  <c r="AL11"/>
  <c r="AF11"/>
  <c r="AD11"/>
  <c r="AY10"/>
  <c r="AQ10"/>
  <c r="AL10"/>
  <c r="AF10"/>
  <c r="AD10"/>
  <c r="AY9"/>
  <c r="AQ9"/>
  <c r="AL9"/>
  <c r="AF9"/>
  <c r="AD9"/>
  <c r="AY8"/>
  <c r="AQ8"/>
  <c r="AL8"/>
  <c r="AF8"/>
  <c r="AD8"/>
  <c r="AY7"/>
  <c r="AQ7"/>
  <c r="AL7"/>
  <c r="AF7"/>
  <c r="AD7"/>
  <c r="AY6"/>
  <c r="AQ6"/>
  <c r="AL6"/>
  <c r="AF6"/>
  <c r="AD6"/>
  <c r="AY5"/>
  <c r="AQ5"/>
  <c r="AL5"/>
  <c r="AF5"/>
  <c r="AD5"/>
  <c r="AY4"/>
  <c r="AQ4"/>
  <c r="AL4"/>
  <c r="AF4"/>
  <c r="AD4"/>
  <c r="AF40" i="92"/>
  <c r="AF41" s="1"/>
  <c r="AE40"/>
  <c r="AE41" s="1"/>
  <c r="W40"/>
  <c r="W41" s="1"/>
  <c r="V40"/>
  <c r="V41" s="1"/>
  <c r="N40"/>
  <c r="N41" s="1"/>
  <c r="M40"/>
  <c r="M41" s="1"/>
  <c r="E40"/>
  <c r="E41" s="1"/>
  <c r="D40"/>
  <c r="D41" s="1"/>
  <c r="AF38"/>
  <c r="AF39" s="1"/>
  <c r="AE38"/>
  <c r="AE39" s="1"/>
  <c r="W38"/>
  <c r="W39" s="1"/>
  <c r="V38"/>
  <c r="V39" s="1"/>
  <c r="N38"/>
  <c r="N39" s="1"/>
  <c r="M38"/>
  <c r="M39" s="1"/>
  <c r="E38"/>
  <c r="E39" s="1"/>
  <c r="D38"/>
  <c r="D39" s="1"/>
  <c r="E37"/>
  <c r="AF36"/>
  <c r="AF37" s="1"/>
  <c r="AE36"/>
  <c r="AE37" s="1"/>
  <c r="W36"/>
  <c r="W37" s="1"/>
  <c r="V36"/>
  <c r="V37" s="1"/>
  <c r="N36"/>
  <c r="N37" s="1"/>
  <c r="M36"/>
  <c r="M37" s="1"/>
  <c r="E36"/>
  <c r="D36"/>
  <c r="D37" s="1"/>
  <c r="AF34"/>
  <c r="AF35" s="1"/>
  <c r="AE34"/>
  <c r="AE35" s="1"/>
  <c r="W34"/>
  <c r="W35" s="1"/>
  <c r="V34"/>
  <c r="V35" s="1"/>
  <c r="N34"/>
  <c r="N35" s="1"/>
  <c r="M34"/>
  <c r="M35" s="1"/>
  <c r="E34"/>
  <c r="E35" s="1"/>
  <c r="D34"/>
  <c r="D35" s="1"/>
  <c r="AE7" i="88"/>
  <c r="AD7"/>
  <c r="V7"/>
  <c r="U7"/>
  <c r="M7"/>
  <c r="L7"/>
  <c r="D7"/>
  <c r="C7"/>
  <c r="AE6"/>
  <c r="AD6"/>
  <c r="V6"/>
  <c r="U6"/>
  <c r="M6"/>
  <c r="L6"/>
  <c r="D6"/>
  <c r="C6"/>
  <c r="D7" i="87"/>
  <c r="C7"/>
  <c r="E7" s="1"/>
  <c r="F7" s="1"/>
  <c r="E6"/>
  <c r="F6" s="1"/>
  <c r="E5"/>
  <c r="F5" s="1"/>
  <c r="E4"/>
  <c r="F4" s="1"/>
  <c r="D7" i="61" l="1"/>
  <c r="E7"/>
  <c r="F7"/>
  <c r="C7"/>
  <c r="E7" i="38" l="1"/>
  <c r="D7"/>
  <c r="C7"/>
  <c r="F7" i="33"/>
  <c r="E7"/>
  <c r="D7"/>
  <c r="C7"/>
</calcChain>
</file>

<file path=xl/sharedStrings.xml><?xml version="1.0" encoding="utf-8"?>
<sst xmlns="http://schemas.openxmlformats.org/spreadsheetml/2006/main" count="11629" uniqueCount="3600">
  <si>
    <t>Počet oprávněných úředních osob</t>
  </si>
  <si>
    <t>Počet oprávněných úředních osob se zkouškou odborné způsobilosti - § 21 odst. 2 zákona č. 312/2000 Sb.</t>
  </si>
  <si>
    <t>Střední s maturitní zkouškou a vyšší odborné</t>
  </si>
  <si>
    <t>Vysokoškolské bakalářské</t>
  </si>
  <si>
    <t>Vysokoškolské magisterské (vč. doktorandského)</t>
  </si>
  <si>
    <t>Do 5 let včetně</t>
  </si>
  <si>
    <t>Nad 5 do 10 let včetně</t>
  </si>
  <si>
    <t>Nad 10 let</t>
  </si>
  <si>
    <t>8. platová třída</t>
  </si>
  <si>
    <t>9. platová třída</t>
  </si>
  <si>
    <t>10. platová třída</t>
  </si>
  <si>
    <t>11. platová třída</t>
  </si>
  <si>
    <t>Vyšší než 11. platová třída</t>
  </si>
  <si>
    <t>Brno</t>
  </si>
  <si>
    <t>Úřad městské části Brno-střed</t>
  </si>
  <si>
    <t>Brno-střed</t>
  </si>
  <si>
    <t>Úřad městské části Brno-Žabovřesky</t>
  </si>
  <si>
    <t>Brno-Žabovřesky</t>
  </si>
  <si>
    <t>Úřad městské části Brno-sever</t>
  </si>
  <si>
    <t>Brno-sever</t>
  </si>
  <si>
    <t>Úřad městské části Brno-Židenice</t>
  </si>
  <si>
    <t>Brno-Židenice</t>
  </si>
  <si>
    <t>Úřad městské části Brno-Černovice</t>
  </si>
  <si>
    <t>Brno-Černovice</t>
  </si>
  <si>
    <t>Úřad městské části Brno-jih</t>
  </si>
  <si>
    <t>Brno-jih</t>
  </si>
  <si>
    <t>Úřad městské části Brno-Bohunice</t>
  </si>
  <si>
    <t>Brno-Bohunice</t>
  </si>
  <si>
    <t>Úřad městské části Brno-Starý Lískovec</t>
  </si>
  <si>
    <t>Brno-Starý Lískovec</t>
  </si>
  <si>
    <t>Úřad městské části Brno-Nový Lískovec</t>
  </si>
  <si>
    <t>Brno-Nový Lískovec</t>
  </si>
  <si>
    <t>Brno-Kohoutovice</t>
  </si>
  <si>
    <t>Úřad městské části Brno-Jundrov</t>
  </si>
  <si>
    <t>Brno-Jundrov</t>
  </si>
  <si>
    <t>Úřad městské části Brno-Bystrc</t>
  </si>
  <si>
    <t>Úřad městské části Brno-Komín</t>
  </si>
  <si>
    <t>Brno-Komín</t>
  </si>
  <si>
    <t>Úřad městské části Brno-Medlánky</t>
  </si>
  <si>
    <t>Brno-Medlánky</t>
  </si>
  <si>
    <t>Úřad městské části Brno-Řečkovice a Mokrá Hora</t>
  </si>
  <si>
    <t>Úřad městské části Brno-Maloměřice a Obřany</t>
  </si>
  <si>
    <t>Brno-Maloměřice a Obřany</t>
  </si>
  <si>
    <t>Úřad městské části Brno-Vinohrady</t>
  </si>
  <si>
    <t>Brno-Vinohrady</t>
  </si>
  <si>
    <t>Úřad městské části Brno-Líšeň</t>
  </si>
  <si>
    <t>Brno-Líšeň</t>
  </si>
  <si>
    <t>Úřad městské části Brno-Slatina</t>
  </si>
  <si>
    <t>Brno-Slatina</t>
  </si>
  <si>
    <t>Úřad městské části Brno-Tuřany</t>
  </si>
  <si>
    <t>Brno-Tuřany</t>
  </si>
  <si>
    <t>Úřad městské části Brno-Chrlice</t>
  </si>
  <si>
    <t>Brno-Chrlice</t>
  </si>
  <si>
    <t>Úřad městské části Brno-Bosonohy</t>
  </si>
  <si>
    <t>Brno-Bosonohy</t>
  </si>
  <si>
    <t>Úřad městské části Praha 1</t>
  </si>
  <si>
    <t>Praha 1</t>
  </si>
  <si>
    <t>Úřad městské části Praha 2</t>
  </si>
  <si>
    <t>Praha 2</t>
  </si>
  <si>
    <t>Úřad městské části Praha 3</t>
  </si>
  <si>
    <t>Praha 3</t>
  </si>
  <si>
    <t>Úřad městské části Praha 4</t>
  </si>
  <si>
    <t>Praha 4</t>
  </si>
  <si>
    <t>Úřad městské části Praha 5</t>
  </si>
  <si>
    <t>Praha 5</t>
  </si>
  <si>
    <t>Úřad městské části Praha 6</t>
  </si>
  <si>
    <t>Praha 6</t>
  </si>
  <si>
    <t>Úřad městské části Praha 7</t>
  </si>
  <si>
    <t>Praha 7</t>
  </si>
  <si>
    <t>Úřad městské části Praha 8</t>
  </si>
  <si>
    <t>Praha 8</t>
  </si>
  <si>
    <t>Úřad městské části Praha 9</t>
  </si>
  <si>
    <t>Praha 9</t>
  </si>
  <si>
    <t>Úřad městské části Praha 10</t>
  </si>
  <si>
    <t>Praha 10</t>
  </si>
  <si>
    <t>Úřad městské části Praha 11</t>
  </si>
  <si>
    <t>Praha 11</t>
  </si>
  <si>
    <t>Úřad městské části Praha 12</t>
  </si>
  <si>
    <t>Praha 12</t>
  </si>
  <si>
    <t>Úřad městské části Praha 13</t>
  </si>
  <si>
    <t>Praha 13</t>
  </si>
  <si>
    <t>Úřad městské části Praha 14</t>
  </si>
  <si>
    <t>Praha 14</t>
  </si>
  <si>
    <t>Úřad městské části Praha 15</t>
  </si>
  <si>
    <t>Praha 15</t>
  </si>
  <si>
    <t>Úřad městské části Praha 16</t>
  </si>
  <si>
    <t>Praha 16</t>
  </si>
  <si>
    <t>Úřad městské části Praha 17</t>
  </si>
  <si>
    <t>Praha 17</t>
  </si>
  <si>
    <t>Úřad městské části Praha 20</t>
  </si>
  <si>
    <t>Praha 20</t>
  </si>
  <si>
    <t>Úřad městské části Praha 19</t>
  </si>
  <si>
    <t>Praha 19</t>
  </si>
  <si>
    <t>Úřad městské části Praha 18</t>
  </si>
  <si>
    <t>Praha 18</t>
  </si>
  <si>
    <t>Úřad městské části Praha 21</t>
  </si>
  <si>
    <t>Praha 21</t>
  </si>
  <si>
    <t>Úřad městské části Praha 22</t>
  </si>
  <si>
    <t>Praha 22</t>
  </si>
  <si>
    <t>Jihočeský</t>
  </si>
  <si>
    <t>Městský úřad Blatná</t>
  </si>
  <si>
    <t>Blatná</t>
  </si>
  <si>
    <t>Magistrát města České Budějovice</t>
  </si>
  <si>
    <t>České Budějovice</t>
  </si>
  <si>
    <t>Městský úřad Český Krumlov</t>
  </si>
  <si>
    <t>Český Krumlov</t>
  </si>
  <si>
    <t>Městský úřad Dačice</t>
  </si>
  <si>
    <t>Dačice</t>
  </si>
  <si>
    <t>Městský úřad Jindřichův Hradec</t>
  </si>
  <si>
    <t>Jindřichův Hradec</t>
  </si>
  <si>
    <t>Městský úřad Kaplice</t>
  </si>
  <si>
    <t>Kaplice</t>
  </si>
  <si>
    <t>Městský úřad Milevsko</t>
  </si>
  <si>
    <t>Milevsko</t>
  </si>
  <si>
    <t>Městský úřad Písek</t>
  </si>
  <si>
    <t>Písek</t>
  </si>
  <si>
    <t>Městský úřad Prachatice</t>
  </si>
  <si>
    <t>Prachatice</t>
  </si>
  <si>
    <t>Městský úřad Soběslav</t>
  </si>
  <si>
    <t>Soběslav</t>
  </si>
  <si>
    <t>Městský úřad Strakonice</t>
  </si>
  <si>
    <t>Strakonice</t>
  </si>
  <si>
    <t>Městský úřad Tábor</t>
  </si>
  <si>
    <t>Tábor</t>
  </si>
  <si>
    <t>Městský úřad Trhové Sviny</t>
  </si>
  <si>
    <t>Trhové Sviny</t>
  </si>
  <si>
    <t>Městský úřad Třeboň</t>
  </si>
  <si>
    <t>Třeboň</t>
  </si>
  <si>
    <t>Městský úřad Týn nad Vltavou</t>
  </si>
  <si>
    <t>Týn nad Vltavou</t>
  </si>
  <si>
    <t>Městský úřad Vimperk</t>
  </si>
  <si>
    <t>Vimperk</t>
  </si>
  <si>
    <t>Městský úřad Vodňany</t>
  </si>
  <si>
    <t>Vodňany</t>
  </si>
  <si>
    <t>Jihomoravský</t>
  </si>
  <si>
    <t>Městský úřad Blansko</t>
  </si>
  <si>
    <t>Blansko</t>
  </si>
  <si>
    <t>Městský úřad Boskovice</t>
  </si>
  <si>
    <t>Boskovice</t>
  </si>
  <si>
    <t>Městský úřad Břeclav</t>
  </si>
  <si>
    <t>Břeclav</t>
  </si>
  <si>
    <t>Městský úřad Bučovice</t>
  </si>
  <si>
    <t>Bučovice</t>
  </si>
  <si>
    <t>Městský úřad Hodonín</t>
  </si>
  <si>
    <t>Hodonín</t>
  </si>
  <si>
    <t>Městský úřad Hustopeče</t>
  </si>
  <si>
    <t>Městský úřad Ivančice</t>
  </si>
  <si>
    <t>Ivančice</t>
  </si>
  <si>
    <t>Městský úřad Kuřim</t>
  </si>
  <si>
    <t>Kuřim</t>
  </si>
  <si>
    <t>Městský úřad Kyjov</t>
  </si>
  <si>
    <t>Kyjov</t>
  </si>
  <si>
    <t>Městský úřad Mikulov</t>
  </si>
  <si>
    <t>Mikulov</t>
  </si>
  <si>
    <t>Městský úřad Moravský Krumlov</t>
  </si>
  <si>
    <t>Moravský Krumlov</t>
  </si>
  <si>
    <t>Městský úřad Pohořelice</t>
  </si>
  <si>
    <t>Pohořelice</t>
  </si>
  <si>
    <t>Městský úřad Rosice</t>
  </si>
  <si>
    <t>Rosice</t>
  </si>
  <si>
    <t>Městský úřad Slavkov u Brna</t>
  </si>
  <si>
    <t>Slavkov u Brna</t>
  </si>
  <si>
    <t>Městský úřad Šlapanice</t>
  </si>
  <si>
    <t>Šlapanice</t>
  </si>
  <si>
    <t>Městský úřad Tišnov</t>
  </si>
  <si>
    <t>Tišnov</t>
  </si>
  <si>
    <t>Městský úřad Veselí nad Moravou</t>
  </si>
  <si>
    <t>Veselí nad Moravou</t>
  </si>
  <si>
    <t>Městský úřad Vyškov</t>
  </si>
  <si>
    <t>Vyškov</t>
  </si>
  <si>
    <t>Městský úřad Znojmo</t>
  </si>
  <si>
    <t>Znojmo</t>
  </si>
  <si>
    <t>Městský úřad Židlochovice</t>
  </si>
  <si>
    <t>Židlochovice</t>
  </si>
  <si>
    <t>Karlovarský</t>
  </si>
  <si>
    <t>Městský úřad Aš</t>
  </si>
  <si>
    <t>Aš</t>
  </si>
  <si>
    <t>Městský úřad Cheb</t>
  </si>
  <si>
    <t>Cheb</t>
  </si>
  <si>
    <t>Magistrát města Karlovy Vary</t>
  </si>
  <si>
    <t>Karlovy Vary</t>
  </si>
  <si>
    <t>Městský úřad Kraslice</t>
  </si>
  <si>
    <t>Kraslice</t>
  </si>
  <si>
    <t>Městský úřad Mariánské Lázně</t>
  </si>
  <si>
    <t>Mariánské Lázně</t>
  </si>
  <si>
    <t>Městský úřad Ostrov</t>
  </si>
  <si>
    <t>Ostrov</t>
  </si>
  <si>
    <t>Městský úřad Sokolov</t>
  </si>
  <si>
    <t>Sokolov</t>
  </si>
  <si>
    <t>Královéhradecký</t>
  </si>
  <si>
    <t>Městský úřad Broumov</t>
  </si>
  <si>
    <t>Broumov</t>
  </si>
  <si>
    <t>Městský úřad Dobruška</t>
  </si>
  <si>
    <t>Dobruška</t>
  </si>
  <si>
    <t>Městský úřad Dvůr Králové nad Labem</t>
  </si>
  <si>
    <t>Dvůr Králové nad Labem</t>
  </si>
  <si>
    <t>Městský úřad Hořice</t>
  </si>
  <si>
    <t>Hořice</t>
  </si>
  <si>
    <t>Magistrát města Hradec Králové</t>
  </si>
  <si>
    <t>Hradec Králové</t>
  </si>
  <si>
    <t>Městský úřad Jaroměř</t>
  </si>
  <si>
    <t>Jaroměř</t>
  </si>
  <si>
    <t>Městský úřad Jičín</t>
  </si>
  <si>
    <t>Jičín</t>
  </si>
  <si>
    <t>Městský úřad Kostelec nad Orlicí</t>
  </si>
  <si>
    <t>Kostelec nad Orlicí</t>
  </si>
  <si>
    <t>Městský úřad Náchod</t>
  </si>
  <si>
    <t>Náchod</t>
  </si>
  <si>
    <t>Městský úřad Nová Paka</t>
  </si>
  <si>
    <t>Nová Paka</t>
  </si>
  <si>
    <t>Městský úřad Nové Město nad Metují</t>
  </si>
  <si>
    <t>Nové Město nad Metují</t>
  </si>
  <si>
    <t>Městský úřad Nový Bydžov</t>
  </si>
  <si>
    <t>Nový Bydžov</t>
  </si>
  <si>
    <t>Městský úřad Rychnov nad Kněžnou</t>
  </si>
  <si>
    <t>Rychnov nad Kněžnou</t>
  </si>
  <si>
    <t>Městský úřad Trutnov</t>
  </si>
  <si>
    <t>Trutnov</t>
  </si>
  <si>
    <t>Městský úřad Vrchlabí</t>
  </si>
  <si>
    <t>Vrchlabí</t>
  </si>
  <si>
    <t>Liberecký</t>
  </si>
  <si>
    <t>Městský úřad Česká Lípa</t>
  </si>
  <si>
    <t>Česká Lípa</t>
  </si>
  <si>
    <t>Městský úřad Frýdlant</t>
  </si>
  <si>
    <t>Frýdlant</t>
  </si>
  <si>
    <t>Jablonec nad Nisou</t>
  </si>
  <si>
    <t>Městský úřad Jilemnice</t>
  </si>
  <si>
    <t>Jilemnice</t>
  </si>
  <si>
    <t>Magistrát města Liberec</t>
  </si>
  <si>
    <t>Liberec</t>
  </si>
  <si>
    <t>Městský úřad Nový Bor</t>
  </si>
  <si>
    <t>Nový Bor</t>
  </si>
  <si>
    <t>Městský úřad Semily</t>
  </si>
  <si>
    <t>Semily</t>
  </si>
  <si>
    <t>Městský úřad Tanvald</t>
  </si>
  <si>
    <t>Tanvald</t>
  </si>
  <si>
    <t>Městský úřad Turnov</t>
  </si>
  <si>
    <t>Turnov</t>
  </si>
  <si>
    <t>Městský úřad Železný Brod</t>
  </si>
  <si>
    <t>Železný Brod</t>
  </si>
  <si>
    <t>Moravskoslezský</t>
  </si>
  <si>
    <t>Městský úřad Bílovec</t>
  </si>
  <si>
    <t>Bílovec</t>
  </si>
  <si>
    <t>Městský úřad Bohumín</t>
  </si>
  <si>
    <t>Bohumín</t>
  </si>
  <si>
    <t>Městský úřad Bruntál</t>
  </si>
  <si>
    <t>Bruntál</t>
  </si>
  <si>
    <t>Městský úřad Český Těšín</t>
  </si>
  <si>
    <t>Český Těšín</t>
  </si>
  <si>
    <t>Městský úřad Frenštát pod Radhoštěm</t>
  </si>
  <si>
    <t>Frenštát pod Radhoštěm</t>
  </si>
  <si>
    <t>Magistrát města Frýdku-Místku</t>
  </si>
  <si>
    <t>Frýdek-Místek</t>
  </si>
  <si>
    <t>Městský úřad Frýdlant nad Ostravicí</t>
  </si>
  <si>
    <t>Frýdlant nad Ostravicí</t>
  </si>
  <si>
    <t>Magistrát města Havířova</t>
  </si>
  <si>
    <t>Havířov</t>
  </si>
  <si>
    <t>Městský úřad Hlučín</t>
  </si>
  <si>
    <t>Hlučín</t>
  </si>
  <si>
    <t>Městský úřad Jablunkov</t>
  </si>
  <si>
    <t>Jablunkov</t>
  </si>
  <si>
    <t>Magistrát města Karviné</t>
  </si>
  <si>
    <t>Karviná</t>
  </si>
  <si>
    <t>Městský úřad Kopřivnice</t>
  </si>
  <si>
    <t>Kopřivnice</t>
  </si>
  <si>
    <t>Městský úřad Kravaře</t>
  </si>
  <si>
    <t>Kravaře</t>
  </si>
  <si>
    <t>Městský úřad Krnov</t>
  </si>
  <si>
    <t>Krnov</t>
  </si>
  <si>
    <t>Městský úřad Nový Jičín</t>
  </si>
  <si>
    <t>Nový Jičín</t>
  </si>
  <si>
    <t>Městský úřad Odry</t>
  </si>
  <si>
    <t>Odry</t>
  </si>
  <si>
    <t>Magistrát města Opavy</t>
  </si>
  <si>
    <t>Opava</t>
  </si>
  <si>
    <t>Městský úřad Orlová</t>
  </si>
  <si>
    <t>Orlová</t>
  </si>
  <si>
    <t>Městský úřad Rýmařov</t>
  </si>
  <si>
    <t>Rýmařov</t>
  </si>
  <si>
    <t>Městský úřad Třinec</t>
  </si>
  <si>
    <t>Třinec</t>
  </si>
  <si>
    <t>Městský úřad Vítkov</t>
  </si>
  <si>
    <t>Vítkov</t>
  </si>
  <si>
    <t>Olomoucký</t>
  </si>
  <si>
    <t>Městský úřad Hranice</t>
  </si>
  <si>
    <t>Hranice</t>
  </si>
  <si>
    <t>Městský úřad Jeseník</t>
  </si>
  <si>
    <t>Jeseník</t>
  </si>
  <si>
    <t>Městský úřad Konice</t>
  </si>
  <si>
    <t>Konice</t>
  </si>
  <si>
    <t>Městský úřad Lipník nad Bečvou</t>
  </si>
  <si>
    <t>Lipník nad Bečvou</t>
  </si>
  <si>
    <t>Městský úřad Litovel</t>
  </si>
  <si>
    <t>Litovel</t>
  </si>
  <si>
    <t>Městský úřad Mohelnice</t>
  </si>
  <si>
    <t>Mohelnice</t>
  </si>
  <si>
    <t>Magistrát města Olomouce</t>
  </si>
  <si>
    <t>Olomouc</t>
  </si>
  <si>
    <t>Prostějov</t>
  </si>
  <si>
    <t>Magistrát města Přerova</t>
  </si>
  <si>
    <t>Přerov</t>
  </si>
  <si>
    <t>Městský úřad Šternberk</t>
  </si>
  <si>
    <t>Šternberk</t>
  </si>
  <si>
    <t>Městský úřad Šumperk</t>
  </si>
  <si>
    <t>Šumperk</t>
  </si>
  <si>
    <t>Městský úřad Uničov</t>
  </si>
  <si>
    <t>Uničov</t>
  </si>
  <si>
    <t>Městský úřad Zábřeh</t>
  </si>
  <si>
    <t>Zábřeh</t>
  </si>
  <si>
    <t>Ostrava</t>
  </si>
  <si>
    <t>Pardubice</t>
  </si>
  <si>
    <t>Magistrát města Pardubic</t>
  </si>
  <si>
    <t>Pardubický</t>
  </si>
  <si>
    <t>Městský úřad Česká Třebová</t>
  </si>
  <si>
    <t>Česká Třebová</t>
  </si>
  <si>
    <t>Městský úřad Hlinsko</t>
  </si>
  <si>
    <t>Hlinsko</t>
  </si>
  <si>
    <t>Městský úřad Holice</t>
  </si>
  <si>
    <t>Holice</t>
  </si>
  <si>
    <t>Městský úřad Chrudim</t>
  </si>
  <si>
    <t>Chrudim</t>
  </si>
  <si>
    <t>Městský úřad Králíky</t>
  </si>
  <si>
    <t>Králíky</t>
  </si>
  <si>
    <t>Městský úřad Lanškroun</t>
  </si>
  <si>
    <t>Lanškroun</t>
  </si>
  <si>
    <t>Městský úřad Litomyšl</t>
  </si>
  <si>
    <t>Litomyšl</t>
  </si>
  <si>
    <t>Městský úřad Moravská Třebová</t>
  </si>
  <si>
    <t>Moravská Třebová</t>
  </si>
  <si>
    <t>Městský úřad Polička</t>
  </si>
  <si>
    <t>Polička</t>
  </si>
  <si>
    <t>Městský úřad Přelouč</t>
  </si>
  <si>
    <t>Přelouč</t>
  </si>
  <si>
    <t>Městský úřad Svitavy</t>
  </si>
  <si>
    <t>Svitavy</t>
  </si>
  <si>
    <t>Městský úřad Ústí nad Orlicí</t>
  </si>
  <si>
    <t>Ústí nad Orlicí</t>
  </si>
  <si>
    <t>Městský úřad Vysoké Mýto</t>
  </si>
  <si>
    <t>Vysoké Mýto</t>
  </si>
  <si>
    <t>Městský úřad Žamberk</t>
  </si>
  <si>
    <t>Žamberk</t>
  </si>
  <si>
    <t>Plzeň</t>
  </si>
  <si>
    <t>Magistrát města Plzně</t>
  </si>
  <si>
    <t>Plzeň 1</t>
  </si>
  <si>
    <t>Úřad městského obvodu Plzeň 2-Slovany</t>
  </si>
  <si>
    <t>Plzeň 2-Slovany</t>
  </si>
  <si>
    <t>Úřad městského obvodu Plzeň 5-Křimice</t>
  </si>
  <si>
    <t>Plzeň 5-Křimice</t>
  </si>
  <si>
    <t>Úřad městského obvodu Plzeň 6-Litice</t>
  </si>
  <si>
    <t>Plzeň 6-Litice</t>
  </si>
  <si>
    <t>Úřad městského obvodu Plzeň 7-Radčice</t>
  </si>
  <si>
    <t>Plzeň 7-Radčice</t>
  </si>
  <si>
    <t>Úřad městského obvodu Plzeň 8-Černice</t>
  </si>
  <si>
    <t>Plzeň 8-Černice</t>
  </si>
  <si>
    <t>Úřad městského obvodu Plzeň 9-Malesice</t>
  </si>
  <si>
    <t>Plzeň 9-Malesice</t>
  </si>
  <si>
    <t>Úřad městského obvodu Plzeň 10-Lhota</t>
  </si>
  <si>
    <t>Plzeň 10-Lhota</t>
  </si>
  <si>
    <t>Plzeňský</t>
  </si>
  <si>
    <t>Městský úřad Blovice</t>
  </si>
  <si>
    <t>Blovice</t>
  </si>
  <si>
    <t>Městský úřad Domažlice</t>
  </si>
  <si>
    <t>Domažlice</t>
  </si>
  <si>
    <t>Městský úřad Horažďovice</t>
  </si>
  <si>
    <t>Horažďovice</t>
  </si>
  <si>
    <t>Městský úřad Horšovský Týn</t>
  </si>
  <si>
    <t>Horšovský Týn</t>
  </si>
  <si>
    <t>Městský úřad Klatovy</t>
  </si>
  <si>
    <t>Klatovy</t>
  </si>
  <si>
    <t>Městský úřad Kralovice</t>
  </si>
  <si>
    <t>Kralovice</t>
  </si>
  <si>
    <t>Městský úřad Nepomuk</t>
  </si>
  <si>
    <t>Nepomuk</t>
  </si>
  <si>
    <t>Městský úřad Nýřany</t>
  </si>
  <si>
    <t>Nýřany</t>
  </si>
  <si>
    <t>Městský úřad Přeštice</t>
  </si>
  <si>
    <t>Přeštice</t>
  </si>
  <si>
    <t>Městský úřad Rokycany</t>
  </si>
  <si>
    <t>Rokycany</t>
  </si>
  <si>
    <t>Městský úřad Stod</t>
  </si>
  <si>
    <t>Stod</t>
  </si>
  <si>
    <t>Městský úřad Stříbro</t>
  </si>
  <si>
    <t>Stříbro</t>
  </si>
  <si>
    <t>Městský úřad Sušice</t>
  </si>
  <si>
    <t>Sušice</t>
  </si>
  <si>
    <t>Městský úřad Tachov</t>
  </si>
  <si>
    <t>Tachov</t>
  </si>
  <si>
    <t>Středočeský</t>
  </si>
  <si>
    <t>Městský úřad Benešov</t>
  </si>
  <si>
    <t>Benešov</t>
  </si>
  <si>
    <t>Městský úřad Beroun</t>
  </si>
  <si>
    <t>Beroun</t>
  </si>
  <si>
    <t>Městský úřad Brandýs nad Labem-Stará Boleslav</t>
  </si>
  <si>
    <t>Městský úřad Čáslav</t>
  </si>
  <si>
    <t>Čáslav</t>
  </si>
  <si>
    <t>Městský úřad Černošice</t>
  </si>
  <si>
    <t>Černošice</t>
  </si>
  <si>
    <t>Městský úřad Český Brod</t>
  </si>
  <si>
    <t>Český Brod</t>
  </si>
  <si>
    <t>Městský úřad Dobříš</t>
  </si>
  <si>
    <t>Dobříš</t>
  </si>
  <si>
    <t>Městský úřad Hořovice</t>
  </si>
  <si>
    <t>Hořovice</t>
  </si>
  <si>
    <t>Magistrát města Kladna</t>
  </si>
  <si>
    <t>Kladno</t>
  </si>
  <si>
    <t>Městský úřad Kolín</t>
  </si>
  <si>
    <t>Kolín</t>
  </si>
  <si>
    <t>Městský úřad Kralupy nad Vltavou</t>
  </si>
  <si>
    <t>Kralupy nad Vltavou</t>
  </si>
  <si>
    <t>Městský úřad Kutná Hora</t>
  </si>
  <si>
    <t>Kutná Hora</t>
  </si>
  <si>
    <t>Městský úřad Lysá nad Labem</t>
  </si>
  <si>
    <t>Lysá nad Labem</t>
  </si>
  <si>
    <t>Městský úřad Mělník</t>
  </si>
  <si>
    <t>Mělník</t>
  </si>
  <si>
    <t>Magistrát města Mladá Boleslav</t>
  </si>
  <si>
    <t>Mladá Boleslav</t>
  </si>
  <si>
    <t>Městský úřad Mnichovo Hradiště</t>
  </si>
  <si>
    <t>Mnichovo Hradiště</t>
  </si>
  <si>
    <t>Městský úřad Neratovice</t>
  </si>
  <si>
    <t>Neratovice</t>
  </si>
  <si>
    <t>Městský úřad Nymburk</t>
  </si>
  <si>
    <t>Nymburk</t>
  </si>
  <si>
    <t>Městský úřad Poděbrady</t>
  </si>
  <si>
    <t>Poděbrady</t>
  </si>
  <si>
    <t>Městský úřad Příbram</t>
  </si>
  <si>
    <t>Příbram</t>
  </si>
  <si>
    <t>Městský úřad Rakovník</t>
  </si>
  <si>
    <t>Rakovník</t>
  </si>
  <si>
    <t>Městský úřad Říčany</t>
  </si>
  <si>
    <t>Říčany</t>
  </si>
  <si>
    <t>Městský úřad Sedlčany</t>
  </si>
  <si>
    <t>Městský úřad Slaný</t>
  </si>
  <si>
    <t>Slaný</t>
  </si>
  <si>
    <t>Městský úřad Vlašim</t>
  </si>
  <si>
    <t>Vlašim</t>
  </si>
  <si>
    <t>Městský úřad Votice</t>
  </si>
  <si>
    <t>Votice</t>
  </si>
  <si>
    <t>Ústecký</t>
  </si>
  <si>
    <t>Městský úřad Bílina</t>
  </si>
  <si>
    <t>Bílina</t>
  </si>
  <si>
    <t>Magistrát města Děčín</t>
  </si>
  <si>
    <t>Děčín</t>
  </si>
  <si>
    <t>Magistrát města Chomutova</t>
  </si>
  <si>
    <t>Chomutov</t>
  </si>
  <si>
    <t>Městský úřad Kadaň</t>
  </si>
  <si>
    <t>Kadaň</t>
  </si>
  <si>
    <t>Městský úřad Litoměřice</t>
  </si>
  <si>
    <t>Litoměřice</t>
  </si>
  <si>
    <t>Městský úřad Litvínov</t>
  </si>
  <si>
    <t>Litvínov</t>
  </si>
  <si>
    <t>Městský úřad Louny</t>
  </si>
  <si>
    <t>Louny</t>
  </si>
  <si>
    <t>Městský úřad Lovosice</t>
  </si>
  <si>
    <t>Lovosice</t>
  </si>
  <si>
    <t>Magistrát města Mostu</t>
  </si>
  <si>
    <t>Most</t>
  </si>
  <si>
    <t>Městský úřad Podbořany</t>
  </si>
  <si>
    <t>Podbořany</t>
  </si>
  <si>
    <t>Městský úřad Roudnice nad Labem</t>
  </si>
  <si>
    <t>Roudnice nad Labem</t>
  </si>
  <si>
    <t>Městský úřad Rumburk</t>
  </si>
  <si>
    <t>Rumburk</t>
  </si>
  <si>
    <t>Magistrát města Teplice</t>
  </si>
  <si>
    <t>Teplice</t>
  </si>
  <si>
    <t>Magistrát města Ústí nad Labem</t>
  </si>
  <si>
    <t>Ústí nad Labem</t>
  </si>
  <si>
    <t>Městský úřad Varnsdorf</t>
  </si>
  <si>
    <t>Varnsdorf</t>
  </si>
  <si>
    <t>Městský úřad Žatec</t>
  </si>
  <si>
    <t>Žatec</t>
  </si>
  <si>
    <t>Vysočina</t>
  </si>
  <si>
    <t>Městský úřad Bystřice nad Pernštejnem</t>
  </si>
  <si>
    <t>Bystřice nad Pernštejnem</t>
  </si>
  <si>
    <t>Městský úřad Havlíčkův Brod</t>
  </si>
  <si>
    <t>Havlíčkův Brod</t>
  </si>
  <si>
    <t>Městský úřad Humpolec</t>
  </si>
  <si>
    <t>Humpolec</t>
  </si>
  <si>
    <t>Městský úřad Chotěboř</t>
  </si>
  <si>
    <t>Chotěboř</t>
  </si>
  <si>
    <t>Magistrát města Jihlavy</t>
  </si>
  <si>
    <t>Jihlava</t>
  </si>
  <si>
    <t>Městský úřad Moravské Budějovice</t>
  </si>
  <si>
    <t>Moravské Budějovice</t>
  </si>
  <si>
    <t>Městský úřad Náměšť nad Oslavou</t>
  </si>
  <si>
    <t>Náměšť nad Oslavou</t>
  </si>
  <si>
    <t>Městský úřad Nové Město na Moravě</t>
  </si>
  <si>
    <t>Nové Město na Moravě</t>
  </si>
  <si>
    <t>Městský úřad Pacov</t>
  </si>
  <si>
    <t>Pacov</t>
  </si>
  <si>
    <t>Městský úřad Pelhřimov</t>
  </si>
  <si>
    <t>Pelhřimov</t>
  </si>
  <si>
    <t>Městský úřad Světlá nad Sázavou</t>
  </si>
  <si>
    <t>Světlá nad Sázavou</t>
  </si>
  <si>
    <t>Městský úřad Telč</t>
  </si>
  <si>
    <t>Telč</t>
  </si>
  <si>
    <t>Městský úřad Třebíč</t>
  </si>
  <si>
    <t>Třebíč</t>
  </si>
  <si>
    <t>Městský úřad Velké Meziříčí</t>
  </si>
  <si>
    <t>Velké Meziříčí</t>
  </si>
  <si>
    <t>Městský úřad Žďár nad Sázavou</t>
  </si>
  <si>
    <t>Žďár nad Sázavou</t>
  </si>
  <si>
    <t>Zlínský</t>
  </si>
  <si>
    <t>Městský úřad Bystřice pod Hostýnem</t>
  </si>
  <si>
    <t>Bystřice pod Hostýnem</t>
  </si>
  <si>
    <t>Městský úřad Holešov</t>
  </si>
  <si>
    <t>Holešov</t>
  </si>
  <si>
    <t>Městský úřad Kroměříž</t>
  </si>
  <si>
    <t>Kroměříž</t>
  </si>
  <si>
    <t>Městský úřad Luhačovice</t>
  </si>
  <si>
    <t>Luhačovice</t>
  </si>
  <si>
    <t>Městský úřad Otrokovice</t>
  </si>
  <si>
    <t>Otrokovice</t>
  </si>
  <si>
    <t>Městský úřad Rožnov pod Radhoštěm</t>
  </si>
  <si>
    <t>Rožnov pod Radhoštěm</t>
  </si>
  <si>
    <t>Městský úřad Uherské Hradiště</t>
  </si>
  <si>
    <t>Uherské Hradiště</t>
  </si>
  <si>
    <t>Městský úřad Uherský Brod</t>
  </si>
  <si>
    <t>Uherský Brod</t>
  </si>
  <si>
    <t>Městský úřad Valašské Klobouky</t>
  </si>
  <si>
    <t>Valašské Klobouky</t>
  </si>
  <si>
    <t>Městský úřad Valašské Meziříčí</t>
  </si>
  <si>
    <t>Valašské Meziříčí</t>
  </si>
  <si>
    <t>Městský úřad Vizovice</t>
  </si>
  <si>
    <t>Vizovice</t>
  </si>
  <si>
    <t>Městský úřad Vsetín</t>
  </si>
  <si>
    <t>Vsetín</t>
  </si>
  <si>
    <t>Magistrát města Zlína</t>
  </si>
  <si>
    <t>Zlín</t>
  </si>
  <si>
    <t>Magistrát hlavního města Prahy</t>
  </si>
  <si>
    <t>Praha</t>
  </si>
  <si>
    <t>Magistrát města Ostravy</t>
  </si>
  <si>
    <t>Magistrát města Brna</t>
  </si>
  <si>
    <t>Hustopeče</t>
  </si>
  <si>
    <t>Plzeň 3</t>
  </si>
  <si>
    <t>Plzeň 4</t>
  </si>
  <si>
    <t>Obce III. typu</t>
  </si>
  <si>
    <t>3 až 9</t>
  </si>
  <si>
    <t>10 a více</t>
  </si>
  <si>
    <t>Kategorie</t>
  </si>
  <si>
    <t>a</t>
  </si>
  <si>
    <t>b</t>
  </si>
  <si>
    <t>c</t>
  </si>
  <si>
    <t>d</t>
  </si>
  <si>
    <t>SÚ celkem</t>
  </si>
  <si>
    <t>ČR</t>
  </si>
  <si>
    <t>ČR - %</t>
  </si>
  <si>
    <t>Rozloha správních obvodů</t>
  </si>
  <si>
    <t xml:space="preserve">Liberecký </t>
  </si>
  <si>
    <t>řádek dotazníku</t>
  </si>
  <si>
    <t>Povolování staveb</t>
  </si>
  <si>
    <t>počet vydaných souhlasů s ohlášením</t>
  </si>
  <si>
    <t xml:space="preserve">počet vydaných stavebních povolení </t>
  </si>
  <si>
    <t xml:space="preserve">počet uzavřených veřejnoprávních smluv nahrazujících stavební povolení </t>
  </si>
  <si>
    <t>počet přijatých oznámení staveb posouzených autorizovaným inspektorem</t>
  </si>
  <si>
    <t>Nečinnost stavebních úřadů</t>
  </si>
  <si>
    <t>počet obdržených příkazů</t>
  </si>
  <si>
    <t xml:space="preserve">počet obdržených usnesení převzít věc a rozhodnout na místo nečinného správního orgánu </t>
  </si>
  <si>
    <t>počet obdržených usnesení o prodloužení zákonné lhůty pro vydání rozhodnutí</t>
  </si>
  <si>
    <t>Brandýs nad Labem - Stará Boleslav</t>
  </si>
  <si>
    <t>Sedľčany</t>
  </si>
  <si>
    <t>Krajský úřad Středočeského kraje</t>
  </si>
  <si>
    <t>Krajský úřad Jihočeského kraje</t>
  </si>
  <si>
    <t>Krajský úřad Plzeňského kraje</t>
  </si>
  <si>
    <t>Krajský úřad Karlovarského kraje</t>
  </si>
  <si>
    <t>Krajský úřad Ústeckého kraje</t>
  </si>
  <si>
    <t>Krajský úřad Libereckého kraje</t>
  </si>
  <si>
    <t>Krajský úřad Královéhradeckého kraje</t>
  </si>
  <si>
    <t>Krajský úřad Pardubického kraje</t>
  </si>
  <si>
    <t>Krajský úřad Jihomoravského kraje</t>
  </si>
  <si>
    <t>Krajský úřad Olomouckého kraje</t>
  </si>
  <si>
    <t>Krajský úřad Zlínského kraje</t>
  </si>
  <si>
    <t>Krajský úřad Moravskoslezského kraje</t>
  </si>
  <si>
    <t>Úřad městské části Brno-Královo Pole</t>
  </si>
  <si>
    <t>Úřad městského obvodu Plzeň 1</t>
  </si>
  <si>
    <t>Úřad městského obvodu Plzeň 3</t>
  </si>
  <si>
    <t>Úřad městského obvodu Plzeň 4</t>
  </si>
  <si>
    <t>ÚČSM</t>
  </si>
  <si>
    <t>KÚ</t>
  </si>
  <si>
    <t>Personální obsazenost ve správním obvodu</t>
  </si>
  <si>
    <t>Odvolací řízení</t>
  </si>
  <si>
    <t>počet rozhodnutí o odvolání, jímž bylo rozhodnutí zrušeno a řízení zastaveno</t>
  </si>
  <si>
    <t>počet rozhodnutí o odvolání, jímž bylo rozhodnutí zrušeno a věc byla vrácena k novému projednání</t>
  </si>
  <si>
    <t>počet rozhodnutí o odvolání, jímž bylo rozhodnutí změněno</t>
  </si>
  <si>
    <t>počet rozhodnutí o odvolání, jímž bylo rozhodnutí potvrzeno</t>
  </si>
  <si>
    <t>Součet úředních osob</t>
  </si>
  <si>
    <t>Magistrát města Prostějova</t>
  </si>
  <si>
    <t>Brno-Královo Pole, Útěchov a Jehnice</t>
  </si>
  <si>
    <t>Úřad městské části Brno-Kohoutovice</t>
  </si>
  <si>
    <t>Personální obsazenost</t>
  </si>
  <si>
    <t>Počet obyvatel správních obvodů</t>
  </si>
  <si>
    <t>Počet obcí ve správních obvodech</t>
  </si>
  <si>
    <t>SU_OBAKT</t>
  </si>
  <si>
    <t>SU_VYMERA</t>
  </si>
  <si>
    <t>POC_OBEC</t>
  </si>
  <si>
    <t>Kraj / územně členěné statutární město</t>
  </si>
  <si>
    <t>Kraj / město / městská část / městský obvod</t>
  </si>
  <si>
    <r>
      <t xml:space="preserve">Působnost úřadu
</t>
    </r>
    <r>
      <rPr>
        <sz val="9"/>
        <color rgb="FF000000"/>
        <rFont val="Arial"/>
        <family val="2"/>
        <charset val="238"/>
      </rPr>
      <t>úřad obce III. stupně = 1
magistrát územně členěného statutárního města = 2
úřad městského obvodu = 3
úřad městské části = 4
krajský úřad = 5</t>
    </r>
  </si>
  <si>
    <t>Název krajského úřadu / magistrátu / městského úřadu / úřadu městské části / úřadu městského obvodu</t>
  </si>
  <si>
    <t>V1</t>
  </si>
  <si>
    <t>V2</t>
  </si>
  <si>
    <t>V3</t>
  </si>
  <si>
    <t>V4</t>
  </si>
  <si>
    <t>Krajský úřad Kraje Vysočina</t>
  </si>
  <si>
    <t>Magistrát města Jablonec nad Nisou</t>
  </si>
  <si>
    <t>Brno-Bystrc, Žebětín a Kníničky</t>
  </si>
  <si>
    <t>Brno-Řečkovice a Mokrá Hora</t>
  </si>
  <si>
    <t>Brno-Ivanovice</t>
  </si>
  <si>
    <t>Úřad městské části Brno-Ivanovice</t>
  </si>
  <si>
    <t>Brno-Ořešín</t>
  </si>
  <si>
    <t>Úřad městské části Brno-Ořešín</t>
  </si>
  <si>
    <t>Poměr agendy</t>
  </si>
  <si>
    <r>
      <rPr>
        <sz val="11"/>
        <color theme="1"/>
        <rFont val="Symbol"/>
        <family val="1"/>
        <charset val="2"/>
      </rPr>
      <t>S</t>
    </r>
    <r>
      <rPr>
        <sz val="11"/>
        <color theme="1"/>
        <rFont val="Calibri"/>
        <family val="2"/>
        <charset val="238"/>
        <scheme val="minor"/>
      </rPr>
      <t xml:space="preserve"> podílů agendy stavebního úřadu k celkové agendě vykonávané vodoprávním úřadem</t>
    </r>
  </si>
  <si>
    <t>počet SÚ</t>
  </si>
  <si>
    <t>průměrný podíl agendy stavebního úřadu k celkové agendě vykonávané vodoprávním úřadem</t>
  </si>
  <si>
    <t>dopočet do 100 %</t>
  </si>
  <si>
    <t>Počet úředních osob a ZOZ</t>
  </si>
  <si>
    <t>SÚ – ČR</t>
  </si>
  <si>
    <t>SÚ – obce III. typu</t>
  </si>
  <si>
    <t>SÚ – ÚČSM</t>
  </si>
  <si>
    <t>SÚ – KÚ</t>
  </si>
  <si>
    <t>počet úředních osob</t>
  </si>
  <si>
    <t>úřední osoby se ZOZ</t>
  </si>
  <si>
    <t>úřední osoby bez ZOZ</t>
  </si>
  <si>
    <t>poměr úředních osob se ZOZ k počtu úředních osob (%)</t>
  </si>
  <si>
    <t>Vzdělání</t>
  </si>
  <si>
    <t>střední s maturitou a vyšší odborné</t>
  </si>
  <si>
    <t>bakalářské</t>
  </si>
  <si>
    <t>magisterské vč. doktorandského</t>
  </si>
  <si>
    <t>Praxe</t>
  </si>
  <si>
    <t>do 5 let včetně</t>
  </si>
  <si>
    <t>nad 5 do 10 let včetně</t>
  </si>
  <si>
    <t>nad 10 let</t>
  </si>
  <si>
    <t>Platové třídy</t>
  </si>
  <si>
    <t>třída 8.</t>
  </si>
  <si>
    <t>třída 9.</t>
  </si>
  <si>
    <t>třída 10.</t>
  </si>
  <si>
    <t>třída 11.</t>
  </si>
  <si>
    <t>vyšší než třída 11.</t>
  </si>
  <si>
    <t>Programové vybavení</t>
  </si>
  <si>
    <t>Vybavení</t>
  </si>
  <si>
    <t>specializovaný program pro SÚ</t>
  </si>
  <si>
    <t>Program</t>
  </si>
  <si>
    <t xml:space="preserve">právní předpisy v digitální formě </t>
  </si>
  <si>
    <t>Předpisy</t>
  </si>
  <si>
    <t xml:space="preserve">technické normy v digitální formě </t>
  </si>
  <si>
    <t>Normy</t>
  </si>
  <si>
    <t>bezplatný přístup k údajům v KN</t>
  </si>
  <si>
    <t>KN</t>
  </si>
  <si>
    <t>Počet SÚ</t>
  </si>
  <si>
    <t>SÚ – obce III. typu (%)</t>
  </si>
  <si>
    <t>má</t>
  </si>
  <si>
    <t>nemá</t>
  </si>
  <si>
    <t>SÚ – ÚČSM (%)</t>
  </si>
  <si>
    <t>SÚ – KÚ (%)</t>
  </si>
  <si>
    <t>SÚ – ČR (%)</t>
  </si>
  <si>
    <t>Identifikační údaje</t>
  </si>
  <si>
    <t>Vedoucí speciálního stavebního úřadu</t>
  </si>
  <si>
    <t>Kontaktní osoba speciálního stavebního úřadu</t>
  </si>
  <si>
    <t>Počet úředních osob v úřadu, které vykonávají agendu speciálního stavebního úřadu, nebo se na ní bezprostředně podílí</t>
  </si>
  <si>
    <t>Pracovní úvazky úředních osob</t>
  </si>
  <si>
    <t>Kontrola 1</t>
  </si>
  <si>
    <t>Oprávněné úřední osoby se zkouškou odborné způsobilosti</t>
  </si>
  <si>
    <t>Kontrola 2</t>
  </si>
  <si>
    <t>Vzdělání oprávněných úředních osob</t>
  </si>
  <si>
    <t>Kontrola 3</t>
  </si>
  <si>
    <t>Praxe oprávněných úředních osob</t>
  </si>
  <si>
    <t>Kontrola 4</t>
  </si>
  <si>
    <t>Zařazení oprávněných úředních osob do platových tříd</t>
  </si>
  <si>
    <t>Kontrola 5</t>
  </si>
  <si>
    <t>Programové vybavení útvaru</t>
  </si>
  <si>
    <t>Úkony podle zákona č. 183/2006 Sb., o územním plánování a stavebním řádu, ve znění pozdějších předpisů</t>
  </si>
  <si>
    <t>Úkony podle zákona č. 500/2004 Sb., správní řád, ve znění pozdějších předpisů, týkající se výkonu agendy speciálního stavebního úřadu</t>
  </si>
  <si>
    <t>Úkony nadřízeného správního orgánu vůči speciálnímu stavebnímu úřadu podle zákona č. 500/2004 Sb., správní řád, ve znění pozdějších předpisů - uvádí se počet úkonů</t>
  </si>
  <si>
    <t>Poskytování informací podle zákona č. 106/1999 Sb., o svobodném přístupu k informacím, ve znění pozdějších předpisů a zákona č. 123/1998 Sb., o právu na informace o životním prostředí, ve znění pozdějších předpisů</t>
  </si>
  <si>
    <t>Úkony podle zákona č. 111/2009 Sb., o základních registrech, ve znění pozdějších předpisů</t>
  </si>
  <si>
    <t>Agendy vodoprávního úřadu dle dalších právních předpisů</t>
  </si>
  <si>
    <t>Ostatní</t>
  </si>
  <si>
    <t>Upřednostňovaná forma metodické pomoci</t>
  </si>
  <si>
    <t>Statistika dle ÚÚR</t>
  </si>
  <si>
    <t>Název ulice nebo jiného veřejného prostranství, pokud se v daném místě užívají nebo název obce, části obce apod.</t>
  </si>
  <si>
    <t>Číslo popisné / orientační</t>
  </si>
  <si>
    <t>PSČ</t>
  </si>
  <si>
    <t>Název adresní pošty</t>
  </si>
  <si>
    <t>ID datové schránky</t>
  </si>
  <si>
    <t>Podatelna-email</t>
  </si>
  <si>
    <t>Odbor / oddělení / úsek ve kterých je zařazen speciální stavební úřad</t>
  </si>
  <si>
    <t>Vedoucí - titul před jménem</t>
  </si>
  <si>
    <t>Vedoucí - jméno</t>
  </si>
  <si>
    <t>Vedoucí - příjmení</t>
  </si>
  <si>
    <t>Vedoucí - titul za jménem</t>
  </si>
  <si>
    <t>Vedoucí - telefon</t>
  </si>
  <si>
    <t>Vedoucí - email</t>
  </si>
  <si>
    <t>Kontaktní osoba - titul před jménem</t>
  </si>
  <si>
    <t>Kontaktní osoba - jméno</t>
  </si>
  <si>
    <t>Kontaktní osoba - příjmení</t>
  </si>
  <si>
    <t>Kontaktní osoba - titul za jménem</t>
  </si>
  <si>
    <t>Kontaktní osoba - telefon</t>
  </si>
  <si>
    <t>Kontaktní osoba - email, příp. e-mail úřadu</t>
  </si>
  <si>
    <t>Počet ostatních úředních osob</t>
  </si>
  <si>
    <t>Počet pracovních úvazků oprávněných úředních osob</t>
  </si>
  <si>
    <t>Počet pracovních úvazků ostatních úředních osob</t>
  </si>
  <si>
    <t>Součet pracovních úvazků úředních osob</t>
  </si>
  <si>
    <t>29&lt;=26</t>
  </si>
  <si>
    <t>30&lt;=24</t>
  </si>
  <si>
    <t>Střední bez maturitní zkoušky a nižší</t>
  </si>
  <si>
    <t>Součet oprávněných úředních osob - vzdělání</t>
  </si>
  <si>
    <t>35=24</t>
  </si>
  <si>
    <t>Součet oprávněných úředních osob - praxe</t>
  </si>
  <si>
    <t>39=24</t>
  </si>
  <si>
    <t>Nižší než 8. platová třída</t>
  </si>
  <si>
    <t>Součet oprávněných úředních osob - platové třídy</t>
  </si>
  <si>
    <t>46=24</t>
  </si>
  <si>
    <r>
      <t xml:space="preserve">Úřad má k dispozici specializovaný program pro stavební úřady
</t>
    </r>
    <r>
      <rPr>
        <sz val="9"/>
        <color rgb="FF000000"/>
        <rFont val="Arial"/>
        <family val="2"/>
        <charset val="238"/>
      </rPr>
      <t>Ano=1 Ne=0</t>
    </r>
  </si>
  <si>
    <r>
      <t xml:space="preserve">Úřad má k dispozici právní předpisy v digitální formě
</t>
    </r>
    <r>
      <rPr>
        <sz val="9"/>
        <color rgb="FF000000"/>
        <rFont val="Arial"/>
        <family val="2"/>
        <charset val="238"/>
      </rPr>
      <t>Ano=1 Ne=0</t>
    </r>
  </si>
  <si>
    <r>
      <t xml:space="preserve">Úřad má k dispozici technické normy v digitální formě
</t>
    </r>
    <r>
      <rPr>
        <sz val="9"/>
        <color rgb="FF000000"/>
        <rFont val="Arial"/>
        <family val="2"/>
        <charset val="238"/>
      </rPr>
      <t>Ano=1 Ne=0</t>
    </r>
  </si>
  <si>
    <r>
      <t xml:space="preserve">Úřad má bezúplatný dálkový přístup k údajům katastru nemovitostí
</t>
    </r>
    <r>
      <rPr>
        <sz val="9"/>
        <color rgb="FF000000"/>
        <rFont val="Arial"/>
        <family val="2"/>
        <charset val="238"/>
      </rPr>
      <t>Ano=1 Ne=0</t>
    </r>
  </si>
  <si>
    <t>Počet vydaných usnesení o odložení ohlášení - § 105 odst. 4</t>
  </si>
  <si>
    <t>Počet vydaných souhlasů s ohlášením - § 106</t>
  </si>
  <si>
    <t>Počet vydaných rozhodnutí, jimiž se zakazuje provedení ohlášené stavby - § 107</t>
  </si>
  <si>
    <t>Počet vydaných stavebních povolení - § 115</t>
  </si>
  <si>
    <t>Počet vydaných veřejnoprávních smluv nahrazujících stavební povolení - § 116</t>
  </si>
  <si>
    <t>Počet vydaných usnesení, kterými bylo rozhodnuto o nezpůsobilosti stavby pro zkrácené řízení nebo o námitkách účastníků řízení - § 117 odst. 4</t>
  </si>
  <si>
    <t>Počet vydaných povolení změny stavby před jejím dokončením (netýká se schválení zápisem do stavebního deníku) - § 118</t>
  </si>
  <si>
    <t>Počet vydaných rozhodnutí o zákazu užívání stavby - § 120 odst. 2</t>
  </si>
  <si>
    <t>Počet vydaných kolaudačních souhlasů - § 122 a kolaudačních rozhodnutí</t>
  </si>
  <si>
    <t>Počet vydaných rozhodnutí o zákazu užívání stavby - § 122 odst. 4</t>
  </si>
  <si>
    <t>Počet vydaných rozhodnutí o předčasném užívání stavby - § 123</t>
  </si>
  <si>
    <t>Počet vydaných rozhodnutí o zkušebním provozu stavby - § 124</t>
  </si>
  <si>
    <t>Počet ověřených dokumentací - § 125 odst. 4</t>
  </si>
  <si>
    <t>Počet vydaných souhlasů se změnou v užívání stavby - § 127 odst. 2</t>
  </si>
  <si>
    <t>Počet vydaných rozhodnutí o změně v užívání stavby - § 127 odst. 3</t>
  </si>
  <si>
    <t>Počet vydaných rozhodnutí o zákazu užívat změnu stavby - § 127 odst. 2</t>
  </si>
  <si>
    <t>Počet vydaných rozhodnutí o povolení odstranění stavby - § 128 odst. 2</t>
  </si>
  <si>
    <t>Počet vydaných rozhodnutí o nařízení odstranění stavby - § 129 odst. 1</t>
  </si>
  <si>
    <t>Počet vydaných rozhodnutí o dodatečném povolení stavby - § 129 odst. 3</t>
  </si>
  <si>
    <t>Počet vydaných rozhodnutí o nařízení neodkladného odstranění stavby nebo nutných zabezpečovacích prací - § 135</t>
  </si>
  <si>
    <t>Počet vydaných rozhodnutí o nařízení nezbytných úprav § 137</t>
  </si>
  <si>
    <t>Počet vydaných rozhodnutí o nařízení opatřit projektovou dokumentaci nebo jiné podklady (vyžadují-li to nezbytné úpravy) a poskytnutí zálohy stavebního příspěvku na jejich pořízení a o podmínkách jejího vyplacení - § 137 odst. 5</t>
  </si>
  <si>
    <t>Počet vydaných rozhodnutí o poskytnutí stavebního příspěvku - § 138 odst. 3</t>
  </si>
  <si>
    <t>Počet vydaných rozhodnutí o nařízení údržby stavby - § 139</t>
  </si>
  <si>
    <t>Počet vydaných rozhodnutí o nařízení vyklizení stavby - § 140</t>
  </si>
  <si>
    <t>Počet vydaných rozhodnutí o opatření na sousedním pozemku nebo stavbě - § 141</t>
  </si>
  <si>
    <t>Počet vydaných rozhodnutí o přestupku fyzické osoby - § 178</t>
  </si>
  <si>
    <t>Počet vydaných rozhodnutí o správním deliktu právnické osoby nebo fyzické osoby podnikající - § 180</t>
  </si>
  <si>
    <t>Počet přijatých oznámení staveb posouzených autorizovaným inspektorem - § 117</t>
  </si>
  <si>
    <t>Počet vydaných usnesení o postoupení podání pro nepříslušnost - § 12</t>
  </si>
  <si>
    <t>Počet vydaných usnesení (vedoucího SÚ), jímž se rozhoduje o námitce podjatosti úřední osoby - § 14 odst. 2</t>
  </si>
  <si>
    <t>Počet vydaných usnesení o odložení věci - § 43 odst. 1</t>
  </si>
  <si>
    <t>Počet vydaných usnesení o zastavení řízení o žádosti - § 66 odst. 1</t>
  </si>
  <si>
    <t>Počet vydaných usnesení o zastavení řízení vedeného z moci úřední - § 66 odst. 2</t>
  </si>
  <si>
    <t>Počet odvolání předaných odvolacímu správnímu orgánu - § 88 odst. 1</t>
  </si>
  <si>
    <t>Počet vydaných rozhodnutí o zastavení odvolacího řízení - § 88 odst. 2</t>
  </si>
  <si>
    <t>Počet vydaných rozhodnutí v přezkumném řízení § 95 odst. 2</t>
  </si>
  <si>
    <t>Počet vydaných rozhodnutí o obnově řízení na žádost - § 100 odst. 1</t>
  </si>
  <si>
    <t>Počet vydaných rozhodnutí o obnově řízení z moci úřední - § 100 odst. 3</t>
  </si>
  <si>
    <t>Počet vydaných nových rozhodnutí - § 101</t>
  </si>
  <si>
    <t>Počet vydaných usnesení o zastavení řízení - § 102 odst. 4</t>
  </si>
  <si>
    <t>Počet vydaných exekučních výzev - § 109</t>
  </si>
  <si>
    <t>Počet vydaných exekučních příkazů - § 111</t>
  </si>
  <si>
    <t>Počet provedených exekucí - § 112 písm. a)</t>
  </si>
  <si>
    <t>Počet vydaných usnesení o zastavení exekuce - § 115</t>
  </si>
  <si>
    <t>Počet vydaných rozhodnutí o uložení povinnosti zaplatit exekuční náklady - § 116</t>
  </si>
  <si>
    <t>Počet exekucí provedených soudem nebo soudním exekutorem na žádost - § 105 odst. 2</t>
  </si>
  <si>
    <t>Počet vydaných rozhodnutí o právním vztahu - § 142 odst. 1</t>
  </si>
  <si>
    <t>Počet vydaných usnesení o zrušení vyjádření, osvědčení nebo sdělení - § 156 odst. 2</t>
  </si>
  <si>
    <t>Počet vyrozumění o vyřízení stížnosti - § 175 odst. 5</t>
  </si>
  <si>
    <t>Počet záznamů do spisu o přijatém nezbytném opatření k nápravě - § 175 odst. 6</t>
  </si>
  <si>
    <t>Počet obdržených příkazů - § 80 odst. 4 písm. a)</t>
  </si>
  <si>
    <t>Počet obdržených usnesení převzít věci a rozhodnout namísto nečinného správního orgánu - § 80 odst. 4 písm. b)</t>
  </si>
  <si>
    <t>Počet obdržených usnesení o prodloužení zákonné lhůty pro vydání rozhodnutí - § 80 odst. 4 písm. d)</t>
  </si>
  <si>
    <t>Počet obdržených rozhodnutí o odvolání - § 90 odst. 1 písm. a)</t>
  </si>
  <si>
    <t>Počet obdržených rozhodnutí o odvolání - § 90 odst. 1 písm. b)</t>
  </si>
  <si>
    <t>Počet obdržených rozhodnutí o odvolání - § 90 odst. 1 písm. c)</t>
  </si>
  <si>
    <t>Počet obdržených rozhodnutí o odvolání - § 90 odst. 5</t>
  </si>
  <si>
    <t>Počet obdržených rozhodnutí o odvolání - § 92 odst. 1</t>
  </si>
  <si>
    <t>Počet obdržených rozhodnutí v přezkumném řízení - § 97 odst. 3 (ve spojení s § 98)</t>
  </si>
  <si>
    <t>Počet žádostí o informace - § 13 zákona č. 106/1999 Sb.</t>
  </si>
  <si>
    <t>Počet žádostí o informace - § 3 zákona č. 123/1998 Sb.</t>
  </si>
  <si>
    <t>Počet stavebních objektů, o nichž byly vloženy identifikační údaje do systému územní identifikace (ISÚI)</t>
  </si>
  <si>
    <t>Počet vydaných rozhodnutí dle zákona č. 254/2001 Sb., o vodách a o změně některých zákonů, ve znění pozdějších předpisů</t>
  </si>
  <si>
    <t>Počet vydaných rozhodnutí dle zákona č. 274/2001 Sb., o vodovodech a kanalizacích pro veřejnou potřebu a o změně některých zákonů, ve znění pozdějších předpisů</t>
  </si>
  <si>
    <t>Počet dalších vyjádření, stanovisek a sdělení vodoprávního úřadu</t>
  </si>
  <si>
    <t>Uveďte, v jakém procentuálním podílu je agenda stavebního zákona k celkové agendě vykonávané vodoprávním úřadem</t>
  </si>
  <si>
    <r>
      <t xml:space="preserve">Vykonává speciální stavební úřad další agendy, než výše uvedené?
</t>
    </r>
    <r>
      <rPr>
        <sz val="9"/>
        <color rgb="FF000000"/>
        <rFont val="Arial"/>
        <family val="2"/>
        <charset val="238"/>
      </rPr>
      <t>Ano=1 Ne=0</t>
    </r>
  </si>
  <si>
    <t>V případě, že ano, uveďte jaké (vč. souvisejícího právního předpisu) a v jakém procentuálním poměru k agendám dle stavebního zákona</t>
  </si>
  <si>
    <r>
      <t xml:space="preserve">Jak hodnotíte podmínky pro výkon státní správy na svém úřadě
</t>
    </r>
    <r>
      <rPr>
        <sz val="9"/>
        <color rgb="FF000000"/>
        <rFont val="Arial"/>
        <family val="2"/>
        <charset val="238"/>
      </rPr>
      <t>Výborně=1
Chvalitebně=2
Dobře=3
Dostatečně=4
Nedostatečně=5</t>
    </r>
  </si>
  <si>
    <t>Uveďte důvody vašeho hodnocení</t>
  </si>
  <si>
    <t>Jaká jsou vaše doporučení pro zlepšení podmínek výkonu státní správy na vašem úřadě?</t>
  </si>
  <si>
    <r>
      <t xml:space="preserve">Metodická školení
</t>
    </r>
    <r>
      <rPr>
        <sz val="9"/>
        <color rgb="FF000000"/>
        <rFont val="Arial"/>
        <family val="2"/>
        <charset val="238"/>
      </rPr>
      <t>Ano=1 Ne=0</t>
    </r>
  </si>
  <si>
    <r>
      <t xml:space="preserve">Pravidelné porady
</t>
    </r>
    <r>
      <rPr>
        <sz val="9"/>
        <color rgb="FF000000"/>
        <rFont val="Arial"/>
        <family val="2"/>
        <charset val="238"/>
      </rPr>
      <t>Ano=1 Ne=0</t>
    </r>
  </si>
  <si>
    <r>
      <t xml:space="preserve">Individuální konzultace
</t>
    </r>
    <r>
      <rPr>
        <sz val="9"/>
        <color rgb="FF000000"/>
        <rFont val="Arial"/>
        <family val="2"/>
        <charset val="238"/>
      </rPr>
      <t>Ano=1 Ne=0</t>
    </r>
  </si>
  <si>
    <t>Pokud vám vyhovuje jiná forma, uveďte jaká</t>
  </si>
  <si>
    <t>Jaká jsou vaše doporučení pro zlepšení metodické pomoci?</t>
  </si>
  <si>
    <t>V5</t>
  </si>
  <si>
    <t>V6</t>
  </si>
  <si>
    <t>V7</t>
  </si>
  <si>
    <t>V8</t>
  </si>
  <si>
    <t>V9</t>
  </si>
  <si>
    <t>V10</t>
  </si>
  <si>
    <t>V11</t>
  </si>
  <si>
    <t>V12</t>
  </si>
  <si>
    <t>V13</t>
  </si>
  <si>
    <t>V14</t>
  </si>
  <si>
    <t>V15</t>
  </si>
  <si>
    <t>V16</t>
  </si>
  <si>
    <t>V17</t>
  </si>
  <si>
    <t>V18</t>
  </si>
  <si>
    <t>V19</t>
  </si>
  <si>
    <t>V20</t>
  </si>
  <si>
    <t>V21</t>
  </si>
  <si>
    <t>V22</t>
  </si>
  <si>
    <t>V23</t>
  </si>
  <si>
    <t>V24</t>
  </si>
  <si>
    <t>V25</t>
  </si>
  <si>
    <t>V26</t>
  </si>
  <si>
    <t>V27</t>
  </si>
  <si>
    <t>V28</t>
  </si>
  <si>
    <t>V29</t>
  </si>
  <si>
    <t>V</t>
  </si>
  <si>
    <t>V30</t>
  </si>
  <si>
    <t>V31</t>
  </si>
  <si>
    <t>V32</t>
  </si>
  <si>
    <t>V33</t>
  </si>
  <si>
    <t>V34</t>
  </si>
  <si>
    <t>V35</t>
  </si>
  <si>
    <t>V36</t>
  </si>
  <si>
    <t>V37</t>
  </si>
  <si>
    <t>V38</t>
  </si>
  <si>
    <t>V39</t>
  </si>
  <si>
    <t>V40</t>
  </si>
  <si>
    <t>V41</t>
  </si>
  <si>
    <t>V42</t>
  </si>
  <si>
    <t>V43</t>
  </si>
  <si>
    <t>V44</t>
  </si>
  <si>
    <t>V45</t>
  </si>
  <si>
    <t>V46</t>
  </si>
  <si>
    <t>V47</t>
  </si>
  <si>
    <t>V48</t>
  </si>
  <si>
    <t>V49</t>
  </si>
  <si>
    <t>V50</t>
  </si>
  <si>
    <t>V51</t>
  </si>
  <si>
    <t>V52</t>
  </si>
  <si>
    <t>V53</t>
  </si>
  <si>
    <t>V54</t>
  </si>
  <si>
    <t>V55</t>
  </si>
  <si>
    <t>V56</t>
  </si>
  <si>
    <t>V57</t>
  </si>
  <si>
    <t>V58</t>
  </si>
  <si>
    <t>V59</t>
  </si>
  <si>
    <t>V60</t>
  </si>
  <si>
    <t>V61</t>
  </si>
  <si>
    <t>V62</t>
  </si>
  <si>
    <t>V63</t>
  </si>
  <si>
    <t>V64</t>
  </si>
  <si>
    <t>V65</t>
  </si>
  <si>
    <t>V66</t>
  </si>
  <si>
    <t>V67</t>
  </si>
  <si>
    <t>V68</t>
  </si>
  <si>
    <t>V69</t>
  </si>
  <si>
    <t>V70</t>
  </si>
  <si>
    <t>V71</t>
  </si>
  <si>
    <t>V72</t>
  </si>
  <si>
    <t>V73</t>
  </si>
  <si>
    <t>V74</t>
  </si>
  <si>
    <t>V75</t>
  </si>
  <si>
    <t>V76</t>
  </si>
  <si>
    <t>V77</t>
  </si>
  <si>
    <t>V78</t>
  </si>
  <si>
    <t>V79</t>
  </si>
  <si>
    <t>V80</t>
  </si>
  <si>
    <t>V81</t>
  </si>
  <si>
    <t>V82</t>
  </si>
  <si>
    <t>V83</t>
  </si>
  <si>
    <t>V84</t>
  </si>
  <si>
    <t>V85</t>
  </si>
  <si>
    <t>V86</t>
  </si>
  <si>
    <t>V87</t>
  </si>
  <si>
    <t>V88</t>
  </si>
  <si>
    <t>V89</t>
  </si>
  <si>
    <t>V90</t>
  </si>
  <si>
    <t>V91</t>
  </si>
  <si>
    <t>V92</t>
  </si>
  <si>
    <t>V93</t>
  </si>
  <si>
    <t>V94</t>
  </si>
  <si>
    <t>V95</t>
  </si>
  <si>
    <t>V96</t>
  </si>
  <si>
    <t>V97</t>
  </si>
  <si>
    <t>V98</t>
  </si>
  <si>
    <t>V99</t>
  </si>
  <si>
    <t>V100</t>
  </si>
  <si>
    <t>V101</t>
  </si>
  <si>
    <t>V102</t>
  </si>
  <si>
    <t>V103</t>
  </si>
  <si>
    <t>V104</t>
  </si>
  <si>
    <t>V105</t>
  </si>
  <si>
    <t>V106</t>
  </si>
  <si>
    <t>V107</t>
  </si>
  <si>
    <t>V108</t>
  </si>
  <si>
    <t>V109</t>
  </si>
  <si>
    <t>V110</t>
  </si>
  <si>
    <t>V111</t>
  </si>
  <si>
    <t>V112</t>
  </si>
  <si>
    <t>V113</t>
  </si>
  <si>
    <t>V114</t>
  </si>
  <si>
    <t>V115</t>
  </si>
  <si>
    <t>V116</t>
  </si>
  <si>
    <t>V117</t>
  </si>
  <si>
    <t>V118</t>
  </si>
  <si>
    <t>V119</t>
  </si>
  <si>
    <t>V120</t>
  </si>
  <si>
    <t>V121</t>
  </si>
  <si>
    <t>V122</t>
  </si>
  <si>
    <t>V123</t>
  </si>
  <si>
    <t>V124</t>
  </si>
  <si>
    <t>V125</t>
  </si>
  <si>
    <t>V126</t>
  </si>
  <si>
    <t>V127</t>
  </si>
  <si>
    <t>U128</t>
  </si>
  <si>
    <t>U129</t>
  </si>
  <si>
    <t>U130</t>
  </si>
  <si>
    <t>Mariánské náměstí</t>
  </si>
  <si>
    <t>2/2</t>
  </si>
  <si>
    <t>48ia97h</t>
  </si>
  <si>
    <t>ozp@praha.eu</t>
  </si>
  <si>
    <t>Odbor životního prostředí</t>
  </si>
  <si>
    <t>Ing.</t>
  </si>
  <si>
    <t>Josef</t>
  </si>
  <si>
    <t>Pavlík</t>
  </si>
  <si>
    <t>josef.pavlik@praha.eu</t>
  </si>
  <si>
    <t>Pavel</t>
  </si>
  <si>
    <t>Pospíšil</t>
  </si>
  <si>
    <t>pavel.pospisil@praha.eu</t>
  </si>
  <si>
    <t>vodoprávní dozor dle ust. § 110 vodního zákona, konzultace v počtu 728</t>
  </si>
  <si>
    <t>Nedostatkem je málo prostoru v kancelářích a málo finančních prostředků na externí odborné vzdělávání</t>
  </si>
  <si>
    <t>Navýšení finančních prostředků na externí odborné vzdělávání</t>
  </si>
  <si>
    <t>Zachovat centrální metodické porady na úrovni ministrstev z důvodu jednotnosti výkonu státní správy</t>
  </si>
  <si>
    <t>Zborovská</t>
  </si>
  <si>
    <t>81/11</t>
  </si>
  <si>
    <t>keebyyf</t>
  </si>
  <si>
    <t>posta@kr-s.cz</t>
  </si>
  <si>
    <t>Odbor životního prostředí a zemědělství / oddělení vodního hospodářství</t>
  </si>
  <si>
    <t>Antonín</t>
  </si>
  <si>
    <t>Málek</t>
  </si>
  <si>
    <t>malek@kr-s.cz</t>
  </si>
  <si>
    <t>Dr. Ing.</t>
  </si>
  <si>
    <t>Marcela</t>
  </si>
  <si>
    <t>Burešová</t>
  </si>
  <si>
    <t>buresovamar@kr-s.cz</t>
  </si>
  <si>
    <t>- příprava materiálů a podkladů pro samosprávné orgány kraje - příprava a zpracování plánů, bilancí, programů, expertiz a obdobných metodických dokumentů pro problematiku jednotlivých složek životního prostředí - spolupracuje při zajišťování sestavení plá</t>
  </si>
  <si>
    <t>U Zimního stadionu</t>
  </si>
  <si>
    <t>1952/2</t>
  </si>
  <si>
    <t>České Budějovice 1</t>
  </si>
  <si>
    <t>kdib3rr</t>
  </si>
  <si>
    <t>posta@kraj-jihocesky.cz</t>
  </si>
  <si>
    <t>Odbor životního prostředí, zemědělství a lesnictví / oddělení vodního hospodářství a integrované prevence</t>
  </si>
  <si>
    <t>Karel</t>
  </si>
  <si>
    <t>Černý</t>
  </si>
  <si>
    <t>cerny@kraj-jihocesky.cz</t>
  </si>
  <si>
    <t>Hana</t>
  </si>
  <si>
    <t>Zahradníková</t>
  </si>
  <si>
    <t>zahradnikovah@kraj-jihocesky.cz</t>
  </si>
  <si>
    <t>hraniční vody dle zák. 254/2001 Sb. (5 %), samosprávné činnosti (granty na úseku vodního hospodářství, Jihočeské pánve 15 %), staré ekologické zátěže (5 %)</t>
  </si>
  <si>
    <t>legislativní problémy (nevhodné zásahy do zákonů; výklady mimisterstev vs. judikáty)</t>
  </si>
  <si>
    <t>stále přibývá hlášení a dotazníků, které je třeba vyplňovat, ažť už pro ústřední správní orgány nebo EU</t>
  </si>
  <si>
    <t>Škroupova</t>
  </si>
  <si>
    <t>1760/18</t>
  </si>
  <si>
    <t>Plzeń 1</t>
  </si>
  <si>
    <t>zzjbr3p</t>
  </si>
  <si>
    <t>posta@plzensky-kraj.cz</t>
  </si>
  <si>
    <t>Odbor životního prostředí / oddělení vodního hospodářství</t>
  </si>
  <si>
    <t>Marie</t>
  </si>
  <si>
    <t>Hanušová</t>
  </si>
  <si>
    <t>marie.hanusova@plzensky-kraj.cz</t>
  </si>
  <si>
    <t>Milan</t>
  </si>
  <si>
    <t>Janko</t>
  </si>
  <si>
    <t>milan.janko@plzensky-kraj.cz</t>
  </si>
  <si>
    <t>ochrana před povodněmi (254/2001 Sb. vodní zákon), pokojný stav (40/1964 Sb. občanský zákoník), vypouštění OV do kanalizace, nařízení o napojení na kanalizaci (274/2001 Sb., o vodovodech a kanalizacích pro veřejnou potřebu), hraniční vody</t>
  </si>
  <si>
    <t>méně výkaznictví pro různé orgány a instituce - různý rozsah a různá hlediksa hodnocení, přibývá vyjdadřování z různých hledisek (k dotacím a jiným žádostem)</t>
  </si>
  <si>
    <t>Závodní</t>
  </si>
  <si>
    <t>353/88</t>
  </si>
  <si>
    <t>Karlovy Vary 1</t>
  </si>
  <si>
    <t>siqbxt2</t>
  </si>
  <si>
    <t>epodatelna@kr-karlovarsky.cz</t>
  </si>
  <si>
    <t>Odbor životního prostředí a zemědělství / oddělení vodního hospodářství a havárií</t>
  </si>
  <si>
    <t>Mgr.</t>
  </si>
  <si>
    <t>Andrea</t>
  </si>
  <si>
    <t>Krýzlová</t>
  </si>
  <si>
    <t>andrea.kryzlova@kr-karlovarsky.cz</t>
  </si>
  <si>
    <t>Bc.</t>
  </si>
  <si>
    <t>Jana</t>
  </si>
  <si>
    <t>Minaříková</t>
  </si>
  <si>
    <t>jana.minarikova@kr-karlovarsky.cz</t>
  </si>
  <si>
    <t>2% EIA (zákon 100/2001 Sb.) 3% zákon o krajích č. 129/2000Sb.</t>
  </si>
  <si>
    <t>Písemný návod, vysvětlení apod.</t>
  </si>
  <si>
    <t>Velká Hradební</t>
  </si>
  <si>
    <t>3118/48</t>
  </si>
  <si>
    <t>t9zbsva</t>
  </si>
  <si>
    <t>posta@kr-ustecky.cz</t>
  </si>
  <si>
    <t>Odbor životního prostředí a zemědělství</t>
  </si>
  <si>
    <t>Radek</t>
  </si>
  <si>
    <t>Braum</t>
  </si>
  <si>
    <t>braum.r@kr-ustecky.cz</t>
  </si>
  <si>
    <t>Barbora</t>
  </si>
  <si>
    <t>Svěcená</t>
  </si>
  <si>
    <t>svecena.b@kr-ustecky.cz</t>
  </si>
  <si>
    <t>samosprávné - dle zákona č. 129/2000 Sb., odpadové hospodářství dle zák. č.185/2001 Sb., prevence závažných havárií z.č. 59/2006 Sb., procentuální podíl těchto agend - 35 %</t>
  </si>
  <si>
    <t>není běžně k dispozici auto</t>
  </si>
  <si>
    <t>zvýšit počet automobilů pro potřeby VH agendy</t>
  </si>
  <si>
    <t>postrádáme včasné zpracování prováděcích předpisů ze strany MŽP</t>
  </si>
  <si>
    <t>U Jezu</t>
  </si>
  <si>
    <t>642/2a</t>
  </si>
  <si>
    <t>Liberec 2</t>
  </si>
  <si>
    <t>c5kbvkw</t>
  </si>
  <si>
    <t>podatelna@kraj-lbc.cz</t>
  </si>
  <si>
    <t>Odbor životního prostředí a zemědělství / oddělení vodního a lesního hospodářství</t>
  </si>
  <si>
    <t>Pop</t>
  </si>
  <si>
    <t>karel.pop@kraj-liberec.cz</t>
  </si>
  <si>
    <t>Irena</t>
  </si>
  <si>
    <t>Holatová</t>
  </si>
  <si>
    <t>irena.holatova@kraj-lbc.cz</t>
  </si>
  <si>
    <t>Koncepce a jejich změny dle § 4 z.č.274/2001 Sb. 5%, dle § 23-26 z.č.254/2001 Sb.vodní zákon(VZ) 5%; ochrana před povodněmi § 66,76,80 VZ 5%; dozorová činnost dle obou zákonů 10%;dotace obcím dle § 88 VZ 5%; připomínkování předpisů 10%; podklady pro samosprávu 20%</t>
  </si>
  <si>
    <t>Materiální vybavení je dobré, ale vzhledem ke spojenému modelu státní správy a samosprávy je na úřadě státní správa upozaďována, mnohdy jsou řešeny nepodstatné věci díky zainteresování vlivných osob v některých záležitostech</t>
  </si>
  <si>
    <t>důsledně oddělit státní správu od samosprávy</t>
  </si>
  <si>
    <t>Pivovarské náměstí</t>
  </si>
  <si>
    <t>1245/2</t>
  </si>
  <si>
    <t>gcgbp3q</t>
  </si>
  <si>
    <t>posta@kr-kralovehradecky.cz</t>
  </si>
  <si>
    <t>Odbor životního prostředí a zemědělství / oddělení vodního hospodářsví</t>
  </si>
  <si>
    <t>Zdeněk</t>
  </si>
  <si>
    <t>Štorek</t>
  </si>
  <si>
    <t>zstorek@kr-kralovehradecky.cz</t>
  </si>
  <si>
    <t>Fibichová</t>
  </si>
  <si>
    <t>mfibichova@kr-kralovehradecky.cz</t>
  </si>
  <si>
    <t>254/2001 Sb., 274/2001 Sb., 183/2006 Sb., 62/1988 Sb., 44/1988 Sb., odhadem tak asi 40 procent jiné agendy k celkové agendě vodoprávního úřadu</t>
  </si>
  <si>
    <t>Komenského náměstí</t>
  </si>
  <si>
    <t>Pardubice 2</t>
  </si>
  <si>
    <t>z28bw9u</t>
  </si>
  <si>
    <t>posta@pardubickykraj.cz</t>
  </si>
  <si>
    <t>Hejduk</t>
  </si>
  <si>
    <t>josef.hejduk@pardubickykraj.cz</t>
  </si>
  <si>
    <t>Čížek</t>
  </si>
  <si>
    <t>zdenek.cizek@pardubickykraj.cz</t>
  </si>
  <si>
    <t>Dobrá technická pdpora, podpora vzdělávání, respekt při rozhodování</t>
  </si>
  <si>
    <t>Žižkova</t>
  </si>
  <si>
    <t>1882/57</t>
  </si>
  <si>
    <t>ksab3eu</t>
  </si>
  <si>
    <t>posta@kr-vysocina.cz</t>
  </si>
  <si>
    <t>Odbor lesního a vodního hospodářství a zemědělství / oddělení vodního hospodářství</t>
  </si>
  <si>
    <t>Jaroslav</t>
  </si>
  <si>
    <t>Mikyna</t>
  </si>
  <si>
    <t>564602267, 724650117</t>
  </si>
  <si>
    <t>mikyna.j@kr-vysocina.cz</t>
  </si>
  <si>
    <t>Bláhová</t>
  </si>
  <si>
    <t>blahova.j@kr-vysocina.cz</t>
  </si>
  <si>
    <t>- zákon č. 99/2004 Sb. o rybnikářství, výkonu rybářského práva.....(zákon o rybářství)- 15 % agendy vodoprávního úřadu. - samosprávná činnost - kontrolní činnost (vodoprávní dozor, kontrola dotací, kontroly podle zákona o rybářství) - ochrana před povodně</t>
  </si>
  <si>
    <t>Výpočetní technika a pracovní prostory na výborné úrovni. Výborná péče zaměstnavatele o pracovníky.</t>
  </si>
  <si>
    <t>Žerotínovo náměstí</t>
  </si>
  <si>
    <t>3/5</t>
  </si>
  <si>
    <t>Brno 2</t>
  </si>
  <si>
    <t>x2pbqzq</t>
  </si>
  <si>
    <t>posta@kr-jihomoravsky.cz</t>
  </si>
  <si>
    <t>Odbor životního prostředí/Oddělení vodního a lesního hospodářství</t>
  </si>
  <si>
    <t>Marta</t>
  </si>
  <si>
    <t>Hanáková</t>
  </si>
  <si>
    <t>hanakova.marta@kr-jihomoravsky.cz</t>
  </si>
  <si>
    <t>Michaela</t>
  </si>
  <si>
    <t>Boryśová</t>
  </si>
  <si>
    <t>borysova.michaela@kr-jihomoravsky.cz</t>
  </si>
  <si>
    <t>Dotace - výkon samosprávy, 15 procent(zákon č. 129/2000 Sb. o krajích).</t>
  </si>
  <si>
    <t>Možnost zlepšení softwarového vybavení.</t>
  </si>
  <si>
    <t>-</t>
  </si>
  <si>
    <t>Jeremenkova</t>
  </si>
  <si>
    <t>1191/40a</t>
  </si>
  <si>
    <t>qiabfmf</t>
  </si>
  <si>
    <t>posta@kr-olomoucky.cz</t>
  </si>
  <si>
    <t>Vladimíra</t>
  </si>
  <si>
    <t>Kubišová</t>
  </si>
  <si>
    <t>v.kubisova@kr-olomoucky.cz</t>
  </si>
  <si>
    <t>Němečková</t>
  </si>
  <si>
    <t>j.nemeckova@kr-olomoucky.cz</t>
  </si>
  <si>
    <t>GEOLOGIE (ZÁKON č. 44/1988 S., 61/1988 Sb., 62/1988 Sb.) - 6 % RYBÁŘSTVÍ (ZÁKON č. 99/2004 Sb.) - 15 % VODOVODY A KANALIZACE (ZÁKON č. 274/2001 Sb.) - 15 %</t>
  </si>
  <si>
    <t>Opakovanými kontrolami Mze zajišťování agendy vodního hospodářství bylo shledáno, že kvalita výkonu státní správy na úseku vodního hospodářství v rozshu náležejícím Mze byla na velmi dobré úrovni. Při kontrole nebyly zjištěny žádné závažné nedostatky a pochybení.</t>
  </si>
  <si>
    <t>Dle názoru vodoprávního úřadu KÚOK je třeba omezit administrativní zátěž, která je nad rámec běžné činnosti správního orgánu související se správním řízením. Množí se povinnost různého</t>
  </si>
  <si>
    <t>Vodoprávní úřad KÚOK neupřednostňuje žádnou z forem metodické pomoci, kromě výše uvedených ještě připomíná metodickou činnost formou telefonických a e-mailových konzultací.</t>
  </si>
  <si>
    <t>třída Tomáše Bati</t>
  </si>
  <si>
    <t>scsbwku</t>
  </si>
  <si>
    <t>podatelna@kr-zlinsky.cz</t>
  </si>
  <si>
    <t>RNDr.</t>
  </si>
  <si>
    <t>Alan</t>
  </si>
  <si>
    <t>Urc</t>
  </si>
  <si>
    <t>alan.urc@kr-zlinsky.cz</t>
  </si>
  <si>
    <t>Věra</t>
  </si>
  <si>
    <t>Vaculíková</t>
  </si>
  <si>
    <t>vera.vaculikova@kr-zlinsky.cz</t>
  </si>
  <si>
    <t>agenda pro samosprávu, povodně, dotační politika</t>
  </si>
  <si>
    <t>požadavek vyšší komunikace mezi nadřízenými a podřízenými orgány, hlavně ze strany MŽP</t>
  </si>
  <si>
    <t>možnost řešit individuálně složité případy formou konzultací</t>
  </si>
  <si>
    <t>28. řijna</t>
  </si>
  <si>
    <t>2771/117</t>
  </si>
  <si>
    <t>8x6bxsd</t>
  </si>
  <si>
    <t>posta@kr-moravskoslezsky.cz</t>
  </si>
  <si>
    <t>Lenka</t>
  </si>
  <si>
    <t>Heczková</t>
  </si>
  <si>
    <t>lenka.heczkova@kr-moravskoslezsky.cz</t>
  </si>
  <si>
    <t>Kroupová</t>
  </si>
  <si>
    <t>jana.kroupova@kr-moravskoslezsky,cz</t>
  </si>
  <si>
    <t>18 % zákon č. 129/200 Sb., o krajích (krajské zřízení), ve znění pozdějších předpisů,</t>
  </si>
  <si>
    <t>vybavení inforamčními a komunikačními technologiemi, personální obsazení</t>
  </si>
  <si>
    <t>on-line přístup k technickým normám s možností tisku</t>
  </si>
  <si>
    <t>Masarykovo náměstí</t>
  </si>
  <si>
    <t>cb4bwan</t>
  </si>
  <si>
    <t>epodatelna@benesov-city.cz</t>
  </si>
  <si>
    <t>Odbor životního prostředí / vodoprávní úřad</t>
  </si>
  <si>
    <t>Velebilová</t>
  </si>
  <si>
    <t>velebilova@benesov-city.cz</t>
  </si>
  <si>
    <t>nadále platí naše doporučení na častější porady ke změnám zákonů, jasné názory na řešení konkrétní problematiky (časté rozpory - MZe X KÚ)</t>
  </si>
  <si>
    <t>Husovo nám.</t>
  </si>
  <si>
    <t>Beroun 1</t>
  </si>
  <si>
    <t>2gubtq5</t>
  </si>
  <si>
    <t>posta@muberoun.cz</t>
  </si>
  <si>
    <t>Jitka</t>
  </si>
  <si>
    <t>Ciroková</t>
  </si>
  <si>
    <t>zp4@muberoun.cz</t>
  </si>
  <si>
    <t>Michal</t>
  </si>
  <si>
    <t>Bouček</t>
  </si>
  <si>
    <t>zp10@muberoun.cz</t>
  </si>
  <si>
    <t>1, 2</t>
  </si>
  <si>
    <t>Brandýs nad Labem-Stará Boleslav 1</t>
  </si>
  <si>
    <t>c5hb7xy</t>
  </si>
  <si>
    <t>podatelna@brandysko.cz</t>
  </si>
  <si>
    <t>Odbor životního prostředí / oddělení vodního hospodářství a ochrany prostředí</t>
  </si>
  <si>
    <t>Vlastislav</t>
  </si>
  <si>
    <t>Horáček</t>
  </si>
  <si>
    <t>vlastislav.horacek@brandysko.cz</t>
  </si>
  <si>
    <t>Kateřina</t>
  </si>
  <si>
    <t>Hrazdirová</t>
  </si>
  <si>
    <t>katerina.hrazdirova@brandysko.cz</t>
  </si>
  <si>
    <t>ochrana ovzduší podle zákona č.86/2002 Sb., 8 %</t>
  </si>
  <si>
    <t>nedostatečný archiv vodoprávního úřadu</t>
  </si>
  <si>
    <t>lepší finanční ohodnocení pracovníků</t>
  </si>
  <si>
    <t>pravdelná školení ke každé legislativní změně a školitelé seznámení s problematikou, obnovit pravidelné porady vedoucích odborů s přehledným seznámením novinek a plánů</t>
  </si>
  <si>
    <t>nám. Jana Žižky z Trocnova</t>
  </si>
  <si>
    <t>1/1</t>
  </si>
  <si>
    <t>ffnbe7e</t>
  </si>
  <si>
    <t>podatelna@meucaslav.cz</t>
  </si>
  <si>
    <t>Eva</t>
  </si>
  <si>
    <t>Trtíková</t>
  </si>
  <si>
    <t>trtikova@meucaslav.cz</t>
  </si>
  <si>
    <t>Riegrova</t>
  </si>
  <si>
    <t>u46bwy4</t>
  </si>
  <si>
    <t>podatelna@mestocernosice.cz</t>
  </si>
  <si>
    <t>Ingrid</t>
  </si>
  <si>
    <t>Koubková</t>
  </si>
  <si>
    <t>ingrid.koubkova@mestocernosice.cz</t>
  </si>
  <si>
    <t>vedení vodoprávní evidence, zpracovávání majetkové a provozní evidence, zpracovávání statistických výkazů, vypracování výkazů pro Benchmarking a různá ministersva a krajský úřad, výkazy pro ISO, statistika havárií..., úkony podle zákona o přestupcích, dozory,...</t>
  </si>
  <si>
    <t>vzhledem k nízkým platům dochází k velké fluktuaci úředníků a neustálému zaučování a proškolování nových úředníků a obtížně se shání noví kvalifikovaní zaměstnanci, nedostatek financí pro plynulý chod úřadu (počítačové vybavení, auto...)</t>
  </si>
  <si>
    <t>zlepšení finančních podmínek, snížení birokracie formou vyplňování stále většího množství dotazníků, tabulek, evidencí a statistik, z nichž většina nemá žádnou vypovídací hodnotu</t>
  </si>
  <si>
    <t>2 x do roka dvoudenní školení s nadřízeným orgánem (KÚ), kdy je možno po školení konzultovat s ostatními zástupci vodoprávních úřadů a individuálně konzultovat i se zástupci nadřízeného orgánu</t>
  </si>
  <si>
    <t>sjednocení postupu vodoprávních úřadů v konkrétních případech, které nemohou postihnout ustanovení zákonů, popř. sjednocení postupu alespoň v jednotlivých krajích se stejnými podmínkami(např. problémy s rozsáhlou výstavbou v okolí Prahy: Praha - západ, Pr</t>
  </si>
  <si>
    <t>náměstí Husovo</t>
  </si>
  <si>
    <t>jgqbsve</t>
  </si>
  <si>
    <t>epodatelna@cesbrod.cz</t>
  </si>
  <si>
    <t>Rostislav</t>
  </si>
  <si>
    <t>Vodička</t>
  </si>
  <si>
    <t>vodicka@cesbrod.cz</t>
  </si>
  <si>
    <t>Helena</t>
  </si>
  <si>
    <t>Pijálková</t>
  </si>
  <si>
    <t>pijalkova@cesbrod.cz</t>
  </si>
  <si>
    <t>5% samospráva</t>
  </si>
  <si>
    <t>Nedostatečné prostory, zastaraslá výpočetní technika.</t>
  </si>
  <si>
    <t>Zlepšení pracovního prostředí a výp. techniky.</t>
  </si>
  <si>
    <t>Proškolení technických znalostí úředníků (technologie staveb a zařízení).</t>
  </si>
  <si>
    <t>Mírové náměstí</t>
  </si>
  <si>
    <t>pnxbx8u</t>
  </si>
  <si>
    <t>epodatelna@mestodobris.cz</t>
  </si>
  <si>
    <t>Alena</t>
  </si>
  <si>
    <t>Harmanová</t>
  </si>
  <si>
    <t>harmanova@mestodobris.cz</t>
  </si>
  <si>
    <t>agenda odpadů (zákon č. 185/2001 Sb., o odpadech), agenda ekologie a ochrany přírody (zákon č. 114/1992 Sb., o ochraně přírody a krajiny, 149/2003 Sb. o obchodu s reprodukčním materiálem lesních dřevin, zákon č. 334/1992 Sb. o ochraně zemědělského půdního</t>
  </si>
  <si>
    <t>velký objem práce pracovníků vodoprávního úřadu</t>
  </si>
  <si>
    <t>navýšit úvazek pracovníků vodoprávního úřadu na 2</t>
  </si>
  <si>
    <t>větší komunikace s úřady ORP ze strany kraje i ministerstev, zasílání metodických pokynů, informování o změnách postupů,</t>
  </si>
  <si>
    <t>Palackého náměstí</t>
  </si>
  <si>
    <t>yjmbxfn</t>
  </si>
  <si>
    <t>podatelna@mesto-horovice.cz</t>
  </si>
  <si>
    <t>Odbor výstavby a životního prostředí / úsek vodního hospodářství</t>
  </si>
  <si>
    <t>Jan</t>
  </si>
  <si>
    <t>Blecha</t>
  </si>
  <si>
    <t>blecha@mesto-horovice.cz</t>
  </si>
  <si>
    <t>Dana</t>
  </si>
  <si>
    <t>Dlouhá</t>
  </si>
  <si>
    <t>vodhos@mesto-horovice.cz</t>
  </si>
  <si>
    <t>5% zákon č. 200/1999 Sb., o přestupcích</t>
  </si>
  <si>
    <t>a)zlepšit technické vybavení pro práci v terénu - zakoupit fotoaparát a notebook b)posílit vodoprávní úřad o pracovníka, který by se zaměřil na výkon vodoprávního dozoru</t>
  </si>
  <si>
    <t>zaslat zápisy z porad vedoucích odboru</t>
  </si>
  <si>
    <t>nám. Starosty Pavla</t>
  </si>
  <si>
    <t>Kladno 1</t>
  </si>
  <si>
    <t>dyubpcm</t>
  </si>
  <si>
    <t>magistrat@mestokladno.cz</t>
  </si>
  <si>
    <t>Odbor výstavby - oddělení speciálních stavebních činností</t>
  </si>
  <si>
    <t>Šíma</t>
  </si>
  <si>
    <t>Karel.Sima@mestokladno.cz</t>
  </si>
  <si>
    <t>Synková</t>
  </si>
  <si>
    <t>dana.synkova@mestokladno.cz</t>
  </si>
  <si>
    <t>Podcenění agendy vodního hospodářství, chybí více odborných školení se zpětnou vazbou z praxe.</t>
  </si>
  <si>
    <t>Chybí podpora nadřízených orgánů ve složitých řízeních.</t>
  </si>
  <si>
    <t>Karlovo náměstí</t>
  </si>
  <si>
    <t>Kolín 1</t>
  </si>
  <si>
    <t>9kkbs46</t>
  </si>
  <si>
    <t>posta@mukolin</t>
  </si>
  <si>
    <t>Smutný</t>
  </si>
  <si>
    <t>radek.smutny@mukolin.cz</t>
  </si>
  <si>
    <t>Blanka</t>
  </si>
  <si>
    <t>Mukařovská</t>
  </si>
  <si>
    <t>blanka.mukarovska@mukolin.cz</t>
  </si>
  <si>
    <t>Statistické výkazy dle zák. č. 89/1995 Sb. Majetková a provozní evidence vodovodů a kanalizací dle § 5 zák.č.274/2001 Sb. Evidence rozhodnutí vodoprávních úřadů dle § 19 zák.č.254/2001 Sb. Agenda související s podovňovou problematikou dle Hlavy IX zák. č. 254, práce spojené spředáváním spisů k archivaci</t>
  </si>
  <si>
    <t>Statistické výkazy dle zák. č. 89/1995 Sb. Majetková a provozní evidence vodovodů a kanalizací dle § 5 zák.č.274/2001 Sb. Evidence rozhodnutí vodoprávních úřadů dle § 19 zák.č.254/2001 Sb. Agenda související s podovňovou problematikou dle Hlavy IX zák. č. 254</t>
  </si>
  <si>
    <t>Neměnit plně vyhovující způsob uspořádání</t>
  </si>
  <si>
    <t>Případná metodická školení přímo v terénu formou praktických ukázek.</t>
  </si>
  <si>
    <t>U Cukrovaru</t>
  </si>
  <si>
    <t>8zzbfvg</t>
  </si>
  <si>
    <t>podatelna@mestokralupy.cz</t>
  </si>
  <si>
    <t>Kobera</t>
  </si>
  <si>
    <t>jan.kobera@mestokralupy.cz</t>
  </si>
  <si>
    <t>František</t>
  </si>
  <si>
    <t>Bartoš</t>
  </si>
  <si>
    <t>frantisek.bartos@mestokralupy.cz</t>
  </si>
  <si>
    <t>počet vydaných stav. povolení (bod 54) ve většině případů je toto stavební povolení u staveb vodních děl spojeno s povolením k nakládání s vodami podle § 8 odst. 1) vodního zákona.</t>
  </si>
  <si>
    <t>Podmínky pro výkon státní správy (přenesené působnosti) jsou na našem MěÚ na dobré úrovni</t>
  </si>
  <si>
    <t>Zachovat dosavadní oddělení obecných a speciálních stavebních úřadů. Jde o jiné a specializované druhy správních činností.</t>
  </si>
  <si>
    <t>Možnost operativní konzultace s pracovníky KÚ Středočeského kraje</t>
  </si>
  <si>
    <t>Havlíčkovo náměstí</t>
  </si>
  <si>
    <t>552/1</t>
  </si>
  <si>
    <t>Kutná Hora 1</t>
  </si>
  <si>
    <t>b65bfx3</t>
  </si>
  <si>
    <t>podatelna@kutnahora.cz</t>
  </si>
  <si>
    <t>Macek</t>
  </si>
  <si>
    <t>macek@mu.kutnahora.cz</t>
  </si>
  <si>
    <t>Ondřej</t>
  </si>
  <si>
    <t>Kruliš</t>
  </si>
  <si>
    <t>krulis@mu.kutnahora.cz</t>
  </si>
  <si>
    <t>Husovo náměstí</t>
  </si>
  <si>
    <t>548/23</t>
  </si>
  <si>
    <t>5adasau</t>
  </si>
  <si>
    <t>podatelna@mesto.lysa.cz</t>
  </si>
  <si>
    <t>Miloš</t>
  </si>
  <si>
    <t>Dvořák</t>
  </si>
  <si>
    <t>dvorak@mestolysa.cz</t>
  </si>
  <si>
    <t>personálně podhodnocená pozice</t>
  </si>
  <si>
    <t>navýšení počtu pracovníků</t>
  </si>
  <si>
    <t>82sbpfi</t>
  </si>
  <si>
    <t>epodatelna@mb-net.cz</t>
  </si>
  <si>
    <t>Jaroměřská</t>
  </si>
  <si>
    <t>jaromerska@mb-net.cz</t>
  </si>
  <si>
    <t>havárie - § 40-43, dozory - § 110 Vodního zákona</t>
  </si>
  <si>
    <t>personálně nezvladatelné - nízký počet pracovníků = hlavní důvod tohoto hodnocení, PC - nízká tech. úroveň</t>
  </si>
  <si>
    <t>navýšit počet pracovníků v oddělení vodního hospodářství na 7, event. v krizové variantě aspoň na 5</t>
  </si>
  <si>
    <t>jednotnost v názorech KÚ, MŽP a MZe, semináře o reálných problémech v praxi</t>
  </si>
  <si>
    <t>8ztb4jw</t>
  </si>
  <si>
    <t>podatelna@mnhradiste.cz</t>
  </si>
  <si>
    <t>Odbor výstavby a životního prostředí / oddělení speciálních činností</t>
  </si>
  <si>
    <t>Martina</t>
  </si>
  <si>
    <t>Nikodemová</t>
  </si>
  <si>
    <t>martina.nikodemova@mnhradiste.cz</t>
  </si>
  <si>
    <t>Matějů</t>
  </si>
  <si>
    <t>radek.mateju@mnhradiste.cz</t>
  </si>
  <si>
    <t>nemáme k dispozici spec. program na vodoprávní rozhodnutí jsou nám umožněna častá školení a setkání vodoprávních úřadů</t>
  </si>
  <si>
    <t>navýšení úvazku o 2 osoby</t>
  </si>
  <si>
    <t>Kojetická</t>
  </si>
  <si>
    <t>45qb68g</t>
  </si>
  <si>
    <t>podatelna@neratovice.cz</t>
  </si>
  <si>
    <t>Petr</t>
  </si>
  <si>
    <t>Svoboda</t>
  </si>
  <si>
    <t>petr.svoboda@neratovice.cz</t>
  </si>
  <si>
    <t>Oravcová</t>
  </si>
  <si>
    <t>irena.oravcova@neratovice.cz</t>
  </si>
  <si>
    <t>integrované povolení 76/2002 Sb., zasílání statistických hlášení, vyjádření dle 100/2001 Sb.</t>
  </si>
  <si>
    <t>podmínky umožňují výkon státní správy</t>
  </si>
  <si>
    <t>náměstí Přemyslovců</t>
  </si>
  <si>
    <t>86abcbd</t>
  </si>
  <si>
    <t>mail@meu-nbk.cz</t>
  </si>
  <si>
    <t>Lugmayer</t>
  </si>
  <si>
    <t>frantisek.lugmayer@meu-nbk.cz</t>
  </si>
  <si>
    <t>- ochrana ovzduší zákon č. 201/2012 Sb. - ochrana zemědělského půdního fondu zákon č. 334/1992 Sb. - lesní hospodářství zákon č. 289/1995 Sb. - myslivost zákon č. 449/2001 Sb. - rybářství zákon č. 99/2004 Sb. - odpady zákon č. 185/2001 Sb. - ochrana přírody zákon č. 114/1992 Sb. - ochrana zvířat proti týrání zákon č. 246/1992 Sb.</t>
  </si>
  <si>
    <t>Dle mého názoru je odbor dostatečně zajištěn personálním i materiálním vybavením pro výkon státní správy.</t>
  </si>
  <si>
    <t>Jiřího náměstí</t>
  </si>
  <si>
    <t>3qrbxg3</t>
  </si>
  <si>
    <t>vodniurad@mesto-podebrady.cz</t>
  </si>
  <si>
    <t>Odbor dopravy a životního prostředí</t>
  </si>
  <si>
    <t>Vlastimil</t>
  </si>
  <si>
    <t>Macháček</t>
  </si>
  <si>
    <t>doprava@mesto-podebrady.cz</t>
  </si>
  <si>
    <t>Čejková</t>
  </si>
  <si>
    <t>vodniurad@mesto-podebrady</t>
  </si>
  <si>
    <t>Tyršova</t>
  </si>
  <si>
    <t>2ebbrqu</t>
  </si>
  <si>
    <t>podatelna@pribram-city.cz</t>
  </si>
  <si>
    <t>Jaromír</t>
  </si>
  <si>
    <t>Fajrajzl</t>
  </si>
  <si>
    <t>jaromir.fajrajzl@pribram-city.cz</t>
  </si>
  <si>
    <t>Mrkáčková</t>
  </si>
  <si>
    <t>hana.mrkackova@pribram-city.cz</t>
  </si>
  <si>
    <t>společné porady, konzultace s odbornými subjekty (Povodí, TBD, správci toků, hydrogeologové)</t>
  </si>
  <si>
    <t>Rakovník 1</t>
  </si>
  <si>
    <t>qb9bqrd</t>
  </si>
  <si>
    <t>posta@murako.cz</t>
  </si>
  <si>
    <t>Miroslava</t>
  </si>
  <si>
    <t>Kučerová</t>
  </si>
  <si>
    <t>mkucerova@murako.cz</t>
  </si>
  <si>
    <t>Celkově nejsou nastaveny podmínky pro výkon rozhodnutí, zejména v případech, kdy je potřeba nařizovat nepeněžité exekuce, případně ukládat opatření k nápravě závadného stavu, správní orgán nedisponuje finančními prostředky, těmi disponuje obec s rozšířenou působností v rámci samostatné působnosti.</t>
  </si>
  <si>
    <t>Vytvořit podmínky pro výše uvedené.</t>
  </si>
  <si>
    <t>Větší zpětná vazba týkající se odborné problematiky na obcích s rozšířenou působností.</t>
  </si>
  <si>
    <t>53/40</t>
  </si>
  <si>
    <t>skjbfwd</t>
  </si>
  <si>
    <t>podatelna@ricany.cz</t>
  </si>
  <si>
    <t>Olga</t>
  </si>
  <si>
    <t>Rathouská</t>
  </si>
  <si>
    <t>olga.rathouska@ricany.cz</t>
  </si>
  <si>
    <t>povodňový orgán, stavební a vodoprávní dozor ( z.254/2001Sb., 183/2006 Sb. ) , povodňové prohlídky</t>
  </si>
  <si>
    <t>pravidelnost</t>
  </si>
  <si>
    <t>náměstí T. G. Masaryka</t>
  </si>
  <si>
    <t>Sedlčany</t>
  </si>
  <si>
    <t>frsbn7e</t>
  </si>
  <si>
    <t>podatelna@mesto-sedlcany.cz</t>
  </si>
  <si>
    <t>Vladimír</t>
  </si>
  <si>
    <t>Mrázek</t>
  </si>
  <si>
    <t>mrazek@</t>
  </si>
  <si>
    <t>Velvarská</t>
  </si>
  <si>
    <t>h3jb7t5</t>
  </si>
  <si>
    <t>podatelna@meuslany.cz</t>
  </si>
  <si>
    <t>Laxa</t>
  </si>
  <si>
    <t>laxa@meuslany.cz</t>
  </si>
  <si>
    <t>Pavlína</t>
  </si>
  <si>
    <t>Kebrlová</t>
  </si>
  <si>
    <t>kebrlova@meuslany.cz</t>
  </si>
  <si>
    <t>Majetková a provozní evidence (274/2001 Sb., § 5) vodoprávní evidence (§ 19 zákona 254/2001 Sb.), předávání údajů Českému statistickému úřadu</t>
  </si>
  <si>
    <t>Jana Masaryka</t>
  </si>
  <si>
    <t>zbjbfmb</t>
  </si>
  <si>
    <t>podatelna@mesto-vlasim.cz</t>
  </si>
  <si>
    <t>Zmeškalová</t>
  </si>
  <si>
    <t>jana.zmeskalova@mesto-vlasim.cz</t>
  </si>
  <si>
    <t>zákon o rybářství</t>
  </si>
  <si>
    <t>chybí metodické pokyny MZe a MŽP</t>
  </si>
  <si>
    <t>program pro vedení správních řízení vodoprávního úřadu</t>
  </si>
  <si>
    <t>Komenského nám.</t>
  </si>
  <si>
    <t>9gbbwng</t>
  </si>
  <si>
    <t>podatelna@votice.cz</t>
  </si>
  <si>
    <t>Odbor životního prostředí a památkové péče</t>
  </si>
  <si>
    <t>Budková</t>
  </si>
  <si>
    <t>marie.budkova@votice.cz</t>
  </si>
  <si>
    <t>ochrana před povodněmi - 5 %</t>
  </si>
  <si>
    <t>nedostatečné personální zajištění</t>
  </si>
  <si>
    <t>zvýšení počtu pracovníků</t>
  </si>
  <si>
    <t>informace e-mailem o novelách zákonů (zvláště pokud je novela včleněna do jiného zákona) - vždy při změně zákonů a s jednotným výkladem jednotlivých ministerstev</t>
  </si>
  <si>
    <t>tř. T. G. Masaryka</t>
  </si>
  <si>
    <t>ih3bzwr</t>
  </si>
  <si>
    <t>mesto@mesto-blatna.cz</t>
  </si>
  <si>
    <t>Martin</t>
  </si>
  <si>
    <t>Dolejš</t>
  </si>
  <si>
    <t>dolejs@mesto-blatna.cz</t>
  </si>
  <si>
    <t>Jahoda</t>
  </si>
  <si>
    <t>DiS.</t>
  </si>
  <si>
    <t>jahoda@mesto-blatna.cz</t>
  </si>
  <si>
    <t>nám. Přemysla Otakara II.</t>
  </si>
  <si>
    <t>kjgb4yx</t>
  </si>
  <si>
    <t>podatelna@c-budejovice.cz</t>
  </si>
  <si>
    <t>Odbor ochrany životního prostředí / oddělení vodního hospodářství</t>
  </si>
  <si>
    <t>Svatopluk</t>
  </si>
  <si>
    <t>Mika</t>
  </si>
  <si>
    <t>MikaS@c-budejovice.cz</t>
  </si>
  <si>
    <t>Jaroslava</t>
  </si>
  <si>
    <t>Snížková</t>
  </si>
  <si>
    <t>snizkovaj@c-budejovice.cz</t>
  </si>
  <si>
    <t>dozory, kontr.prohlídky, jednání, povodň.prohlídky, účast na jednání jiných úřadů, TBD, územní plányodpovědi e-mailem</t>
  </si>
  <si>
    <t>potřebovali bychom pomoci se stížnostmi a pak, když vypukne povodeň, pak bychom potřebovali, aby jsme nemuseli zasedat na povod.komisích- není možné všechno stíhat</t>
  </si>
  <si>
    <t>častější porady, odpovědi z praxe</t>
  </si>
  <si>
    <t>Kaplická</t>
  </si>
  <si>
    <t>64pbvxc</t>
  </si>
  <si>
    <t>podatelna@mu.ckrumlov.cz</t>
  </si>
  <si>
    <t>Pilát</t>
  </si>
  <si>
    <t>380766560, 380766552, 380766556</t>
  </si>
  <si>
    <t>frantisek.pilaf@mu.ckrumlov.cz, petr.sipon@mu.ckrumlov.cz, lukas.kus@mu.ckrumlov.cz</t>
  </si>
  <si>
    <t>zastavit neúměrné zatěžování úřadů</t>
  </si>
  <si>
    <t>Písemný dotaz a písemná odpověď</t>
  </si>
  <si>
    <t>více informovat vodoprávní úřad o vydaných změnách (popř. předpisech)</t>
  </si>
  <si>
    <t>Zbytečně nezatěžovat pracovníky a úředníky jednotlivých úřadů různými dotazníky, které jsou časově náročné na vyplňování.</t>
  </si>
  <si>
    <t>Klášterská</t>
  </si>
  <si>
    <t>135/II</t>
  </si>
  <si>
    <t>dc7b3kp</t>
  </si>
  <si>
    <t>podatelna@jh.cz</t>
  </si>
  <si>
    <t>Chmelík</t>
  </si>
  <si>
    <t>f.chmelik@jh.cz</t>
  </si>
  <si>
    <t>Florián</t>
  </si>
  <si>
    <t>florian@jh.cz</t>
  </si>
  <si>
    <t>rychlejší internetové připojení (od 1.1.2014 nová evidence vodoprávních rozhodnutí)</t>
  </si>
  <si>
    <t>Náměstí</t>
  </si>
  <si>
    <t>b3ib5e9</t>
  </si>
  <si>
    <t>podatelna@mestokaplice.cz</t>
  </si>
  <si>
    <t>Odbor životního prostředí a úřad územního plánování / vodoprávní úřad</t>
  </si>
  <si>
    <t>Lukáš</t>
  </si>
  <si>
    <t>Bodnár</t>
  </si>
  <si>
    <t>bodnar@mestokaplice.cz</t>
  </si>
  <si>
    <t>Roman</t>
  </si>
  <si>
    <t>Okrouhlý</t>
  </si>
  <si>
    <t>okrouhly@mestokaplice.cz</t>
  </si>
  <si>
    <t>rybářství-rybářské lístky, stráže. 99/2004 Sb., zákon o rybářství, cca 10%</t>
  </si>
  <si>
    <t>nízké platové ohodnocení</t>
  </si>
  <si>
    <t>Zlepšení techniky. Snížení nároků, požadavků a množství práce s často nefunkčními programy (vodopráv. evidence, vúme vúpe, ispop a další!!!!). Z referenta vodoprávního úřadu je stále spíše počítačový technik, který místo kontrolní činnosti ochrany vod a vodních staveb, jen sedí a zapisuje do nesmyslných programů, zbytečné informace. Jelikož to nikdy nikdo nepoužije, stejně jako tento formulář. Zlepšit finanční ohodnocení a vymahatelnost práva. Pro úředníky, kteří vedou přestupková řízení se jejich práce jeví jako naprosto zbytečná.</t>
  </si>
  <si>
    <t>Mnohdy by stačilo aby při školení na práci s novými</t>
  </si>
  <si>
    <t>náměstí E. Beneše</t>
  </si>
  <si>
    <t>8kabvcx</t>
  </si>
  <si>
    <t>epodatelna@milevsko-mesto.cz</t>
  </si>
  <si>
    <t>Rucká</t>
  </si>
  <si>
    <t>andrea.rucka@milevsko-mesto.cz</t>
  </si>
  <si>
    <t>Soulek</t>
  </si>
  <si>
    <t>petr.soulek@milevsko-mesto.cz</t>
  </si>
  <si>
    <t>SSL - 189/1995 Sb., SSM - 449/2001 Sb. / 5%</t>
  </si>
  <si>
    <t>porovnání s jinými VÚ</t>
  </si>
  <si>
    <t>sjednocení názorů MZe a MŽP</t>
  </si>
  <si>
    <t>Velké náměstí</t>
  </si>
  <si>
    <t>114/3</t>
  </si>
  <si>
    <t>p5ibfya</t>
  </si>
  <si>
    <t>e-podatelna@mupisek.cz</t>
  </si>
  <si>
    <t>Miloslav</t>
  </si>
  <si>
    <t>Šatra</t>
  </si>
  <si>
    <t>Naděžda</t>
  </si>
  <si>
    <t>Černická</t>
  </si>
  <si>
    <t>nadezda.cernicka@mupisek.cz</t>
  </si>
  <si>
    <t>povodňová ochrana, vodoprávní dozory, stížnosti, další administrativní agenda ( výroční zprávy o činnosti, benchmarking, zpracovávání dalších výkazů, přehledů a jiných dotazníků) - v rozsahu cca 15 %</t>
  </si>
  <si>
    <t>průběžné zveřejňování stanovisek, výkladů, názorů či jiných sdělení ústředních správních orgánů na jejich webových stránkách, a to k agendě vykonávané prvoinstančními úřady (stavebními i vodoprávními) Informace na webových stránkách nejsou aktuální nebo t</t>
  </si>
  <si>
    <t>j5xbvr2</t>
  </si>
  <si>
    <t>podatelna@mupt.cz</t>
  </si>
  <si>
    <t>Miroslav</t>
  </si>
  <si>
    <t>Vincik</t>
  </si>
  <si>
    <t>miroslav.vincik@mupt.cz</t>
  </si>
  <si>
    <t>zlepšení PC vybavení,</t>
  </si>
  <si>
    <t>náměstí Republiky</t>
  </si>
  <si>
    <t>55/I</t>
  </si>
  <si>
    <t>gfvbpaq</t>
  </si>
  <si>
    <t>podatelna@musobeslav.cz</t>
  </si>
  <si>
    <t>Staňková</t>
  </si>
  <si>
    <t>hnilickova@musobeslav.cz</t>
  </si>
  <si>
    <t>25% ZPF,10 % samospráva</t>
  </si>
  <si>
    <t>nutná modernizace programového a počítačového vybavení</t>
  </si>
  <si>
    <t>umožnění zvyšování odbornosti-účast na placených seminářích</t>
  </si>
  <si>
    <t>organizavat dostatečný počet neplacených seminářů a školení MZE a MŽP - finanční úhrada je pro rozpočet obcí náročná</t>
  </si>
  <si>
    <t>4gpbfnq</t>
  </si>
  <si>
    <t>posta@mu-st.cz</t>
  </si>
  <si>
    <t>Předotová</t>
  </si>
  <si>
    <t>eva.predotova@mu-st.cz</t>
  </si>
  <si>
    <t>Žižkovo nám.</t>
  </si>
  <si>
    <t>5zrb8iu</t>
  </si>
  <si>
    <t>posta@mutabor.cz</t>
  </si>
  <si>
    <t>Fišer</t>
  </si>
  <si>
    <t>jan.fiser@mutabor.cz</t>
  </si>
  <si>
    <t>Bauerová</t>
  </si>
  <si>
    <t>miroslava.bauerova@mutabor.cz</t>
  </si>
  <si>
    <t>další činnosti dle z.č. 254/2001 Sb.-vyplňování vodoprávní evidence (vpe) do programu MZe, dle z.č. 274/2001 Sb.- např.dozory dle zák. o státní kontrole, VÚME a VÚPE,různá statistická hlášení</t>
  </si>
  <si>
    <t>každodenní úřední hodiny Po,St celý den Út,Čt,Pá půlden - nerespektování úředních hodin konzultace a vyřizování žadatelů po celou pracovní dobu</t>
  </si>
  <si>
    <t>snížení počtu úředních hodin a vytvoření prostoru pro vlastní práci a dozorovou činnost snížení administrativní náročnosti</t>
  </si>
  <si>
    <t>jakákoliv forma, která bude pro vodoprávní úřady přínosem a kde jim budou poskytnuty odpovědi i na praktické dotazy (dosavadní praxe je jiná)</t>
  </si>
  <si>
    <t>zavedení praxe pracovníků ministerstva u prvoinst. vodoprávních úřadů za účelem seznámení se s vykonávanou agendou a její problematiku na těchto úřadech včetně povinnosti složení zkoušek odborné způsobilosti i pro pracovníky ministerstva</t>
  </si>
  <si>
    <t>Žižkovo náměstí</t>
  </si>
  <si>
    <t>q6qbax8</t>
  </si>
  <si>
    <t>podatelna@tsviny.cz</t>
  </si>
  <si>
    <t>Zuzana</t>
  </si>
  <si>
    <t>Žohová</t>
  </si>
  <si>
    <t>zpvodhosp@tsviny.cz</t>
  </si>
  <si>
    <t>200/1990 Sb. o přestupcích 2%; veškerá agenda související s vodním zákonem a zákonem o vodovodech a kanalizacích, která je v kompetenci ORP; statistické výkazy ČSÚ; další související úkony ohledně dotazů stavebníků aj.; spisová a archivní služba; elektronická evidence spisů; aj.</t>
  </si>
  <si>
    <t>nedostatečný počet pracovníků vzhledem objemu práce</t>
  </si>
  <si>
    <t>navýšení počtu pracovníků; snížení vyplňování různých dotazníků, evidencí, hlášení apod.</t>
  </si>
  <si>
    <t>více praktických rad, konkrétní příklady s konkrétním řešením</t>
  </si>
  <si>
    <t>pracovníci nadřízených orgánů by měli absolvovat formou "stáže" pár měsíců na vodoprávním úřadě ORP, aby se seznámili s agendou těchto úřadů a s realitou, pokud dříve na vodoprávním úřadě ORP nepracovali</t>
  </si>
  <si>
    <t>Palackého nám.</t>
  </si>
  <si>
    <t>46/II</t>
  </si>
  <si>
    <t>4cbbvj4</t>
  </si>
  <si>
    <t>podatelna@mesto-trebon.cz</t>
  </si>
  <si>
    <t>Fliegel</t>
  </si>
  <si>
    <t>jaroslav.fliegel@mesto-trebon.cz</t>
  </si>
  <si>
    <t>Procházka</t>
  </si>
  <si>
    <t>rostislav.procházka@mesto-trebon.cz</t>
  </si>
  <si>
    <t>Počítačové vybavení i softwearové aplikace, služební automobil, možnosti dalšího vzdělávání</t>
  </si>
  <si>
    <t>Podporovat odborné vzdělávání zaměstnanců</t>
  </si>
  <si>
    <t>Častější možnost setkávání s kolegy např. na poradách pro předávání zkušeností</t>
  </si>
  <si>
    <t>náměstí Míru</t>
  </si>
  <si>
    <t>Týn nad Vltavou 1</t>
  </si>
  <si>
    <t>tn8b4c3</t>
  </si>
  <si>
    <t>posta@tnv.cz</t>
  </si>
  <si>
    <t>Ivan</t>
  </si>
  <si>
    <t>Palma</t>
  </si>
  <si>
    <t>ivan.palma@tnv.cz</t>
  </si>
  <si>
    <t>Zlepšení metodického vedení.</t>
  </si>
  <si>
    <t>Uspořádání metodicky zaměřených porad na úrovni kraje.</t>
  </si>
  <si>
    <t>Steinbrenerova</t>
  </si>
  <si>
    <t>9ydb7vm</t>
  </si>
  <si>
    <t>epodatelna@mesto.vimperk.cz</t>
  </si>
  <si>
    <t>Kotál</t>
  </si>
  <si>
    <t>josef.kotal@mesto.vimperk.cz</t>
  </si>
  <si>
    <t>Kubašta</t>
  </si>
  <si>
    <t>jan.kubasta@mesto.vimperk.cz</t>
  </si>
  <si>
    <t>ochrana ZPF, zákon č. 334/92 Sb., 20%</t>
  </si>
  <si>
    <t>k hodnocení výborně chybí lepší výpočetní technika, technické normy,...</t>
  </si>
  <si>
    <t>formuláře a vzory rozhodnutí k zákonu 274/2011Sb. vzory rozhodnutí dle stavbeního zákona školení zaměřené na stavební zákon (od § 103 a dále) reflektovat praxi v legislativě (viz ISPOP - § 126 vodního zákona)</t>
  </si>
  <si>
    <t>nám. Svobody</t>
  </si>
  <si>
    <t>Vodňany I</t>
  </si>
  <si>
    <t>fb9bfyg</t>
  </si>
  <si>
    <t>vodnany@muvodnany.cz</t>
  </si>
  <si>
    <t>dv8bxph</t>
  </si>
  <si>
    <t>podatelna@mublovice.cz</t>
  </si>
  <si>
    <t>Jiří</t>
  </si>
  <si>
    <t>Kos</t>
  </si>
  <si>
    <t>jiri.kos@mublovice.cz</t>
  </si>
  <si>
    <t>Zlatuše</t>
  </si>
  <si>
    <t>Černá</t>
  </si>
  <si>
    <t>zlatuse.cerna@mublovice.cz</t>
  </si>
  <si>
    <t>pravidelná školení, výborné programové vybavení</t>
  </si>
  <si>
    <t>web-semináře</t>
  </si>
  <si>
    <t>q25byeg</t>
  </si>
  <si>
    <t>podatelna@mesto-domazlice.cz</t>
  </si>
  <si>
    <t>Beran</t>
  </si>
  <si>
    <t>jiri.beran@mesto-domazlice.cz</t>
  </si>
  <si>
    <t>Aulická</t>
  </si>
  <si>
    <t>lenka.aulicka@mesto-domazlice.cz</t>
  </si>
  <si>
    <t>Majetková a provozní evidence (274/2001 Sb.)- 1 Statistika (183/2006 Sb.)- 1 ISPOP (254/2001 Sb.)- 4 vodoprávní dozor (254/2001 Sb)- 10</t>
  </si>
  <si>
    <t>- rezerva v technickém vybavení</t>
  </si>
  <si>
    <t>navýšení pracovníků na úseku vodního hospodářství o 1 osobu</t>
  </si>
  <si>
    <t>ubnbxnt</t>
  </si>
  <si>
    <t>podatelna@muhorazdovice.cz</t>
  </si>
  <si>
    <t>Vašková</t>
  </si>
  <si>
    <t>vaskova@muhorazdovice.cz</t>
  </si>
  <si>
    <t>přestupky dle zákona č. 200/1990 Sb. 2% povodňový orgán 5% krizové řízení 1%</t>
  </si>
  <si>
    <t>střet zájmů státní správa x samospráva</t>
  </si>
  <si>
    <t>vyčlenění státní správy ze systému samosprávy</t>
  </si>
  <si>
    <t>školení a metodická pomoc úředníků by měla být vedena bezplatně orgány státní správy (např. ministerstva), tak, aby sdělené údaje byly jednotné a tím by byl sjednocen i výkon státní správy. V současné praxi,kdy školení za značné finanční částky vedou souk</t>
  </si>
  <si>
    <t>zgibvyv</t>
  </si>
  <si>
    <t>posta@muht.cz</t>
  </si>
  <si>
    <t>Fialová</t>
  </si>
  <si>
    <t>j.fialova@muht.cz</t>
  </si>
  <si>
    <t>Nový</t>
  </si>
  <si>
    <t>m.novy@muht.cz</t>
  </si>
  <si>
    <t>havárie, povodně</t>
  </si>
  <si>
    <t>nedostatečné vybavení autoparku, které neumožňuje pružné reagování na nenadálé situace, zastaralá výpočerní technika</t>
  </si>
  <si>
    <t>rozšíření a zmodernizování autoparku, zakoupení mobilní výpočetní techniky</t>
  </si>
  <si>
    <t>Klatovy 1</t>
  </si>
  <si>
    <t>24ebrt5</t>
  </si>
  <si>
    <t>posta@mukt.cz</t>
  </si>
  <si>
    <t>Libuše</t>
  </si>
  <si>
    <t>Špačková</t>
  </si>
  <si>
    <t>lspackova@mukt.cz</t>
  </si>
  <si>
    <t>Bálková</t>
  </si>
  <si>
    <t>abalkova@mukt.cz</t>
  </si>
  <si>
    <t>ZKP-§ 120, pořádkové pokuty § 62 SŘ, opravné rozhodnutí § 70 SŘ</t>
  </si>
  <si>
    <t>střet zájmů - samospráva se státní správou</t>
  </si>
  <si>
    <t>oddělení státní správy od obcí</t>
  </si>
  <si>
    <t>agenda není vůbec vedena metodicky, nové úpravy v zákonných předpisech jsou nejednotně vysvětlovány s nejednoznačným závěrem</t>
  </si>
  <si>
    <t>jednoznačné výklady zákonných předpisů se zveřejněním na www stránkách příslušných ministerstev</t>
  </si>
  <si>
    <t>Markova</t>
  </si>
  <si>
    <t>jidbxnx</t>
  </si>
  <si>
    <t>podatelna@kralovice.cz</t>
  </si>
  <si>
    <t>MVDr.</t>
  </si>
  <si>
    <t>Pikeš</t>
  </si>
  <si>
    <t>pikes.petr@kralovice.cz</t>
  </si>
  <si>
    <t>Jiřina</t>
  </si>
  <si>
    <t>Šliková</t>
  </si>
  <si>
    <t>slikova.jirina@seznam.cz</t>
  </si>
  <si>
    <t>nedostatečné personální obsazení</t>
  </si>
  <si>
    <t>navýšit počet pracovníků vodoprávního úřadu</t>
  </si>
  <si>
    <t>náměstí Augustina Němejce</t>
  </si>
  <si>
    <t>Nepomuk 1</t>
  </si>
  <si>
    <t>f6mbchf</t>
  </si>
  <si>
    <t>podatelna@urad-nepomuk.cz</t>
  </si>
  <si>
    <t>Odbor výstavby a životního prostředí</t>
  </si>
  <si>
    <t>Levý</t>
  </si>
  <si>
    <t>jiri.levy@urad-nepomuk.cz</t>
  </si>
  <si>
    <t>Marek</t>
  </si>
  <si>
    <t>Petrů</t>
  </si>
  <si>
    <t>marek.petru@urad-nepomuk.cz</t>
  </si>
  <si>
    <t>paušální náklady řízení vyhl. č. 520/2005 - 1% správní poplatky 634/2004 Sb. - 3%, krizové řízení 240/2000 Sb., 1%,</t>
  </si>
  <si>
    <t>Benešova třída</t>
  </si>
  <si>
    <t>8hrbtcq</t>
  </si>
  <si>
    <t>podatelna@nyrany.cz</t>
  </si>
  <si>
    <t>Odbor životního prostředí / státní správa vodního hospodářství</t>
  </si>
  <si>
    <t>Hauer</t>
  </si>
  <si>
    <t>petr.hauer@nyrany.cz</t>
  </si>
  <si>
    <t>Hrabák</t>
  </si>
  <si>
    <t>petr.hrabak@nyrany.cz</t>
  </si>
  <si>
    <t>zákon o vodovodech a kanalizacích, správní řád, přestupkový zákon</t>
  </si>
  <si>
    <t>zkušenosti praxe</t>
  </si>
  <si>
    <t>funkčnost katastru nemovitostí, nedořešené vlastnické vztahy, nedořešené dědické řízení, problémy s doručováním - především do zahraničí</t>
  </si>
  <si>
    <t>fungující a aktuální metodická pomoc</t>
  </si>
  <si>
    <t>1900/5</t>
  </si>
  <si>
    <t>6iybfxn</t>
  </si>
  <si>
    <t>posta@plzen.eu</t>
  </si>
  <si>
    <t>Odbor stavebně správní / speciální stavební úřad staveb vodních děl</t>
  </si>
  <si>
    <t>Stanislava</t>
  </si>
  <si>
    <t>Jandíková</t>
  </si>
  <si>
    <t>jandikova@plzen.eu</t>
  </si>
  <si>
    <t>Masarykovo nám.</t>
  </si>
  <si>
    <t>hcpbx62</t>
  </si>
  <si>
    <t>podatelna@prestice-mesto.cz</t>
  </si>
  <si>
    <t>Vít</t>
  </si>
  <si>
    <t>dvorak@prestice-mesto.cz</t>
  </si>
  <si>
    <t>Štěpanovský</t>
  </si>
  <si>
    <t>stepanovsky@prestice-mesto.cz</t>
  </si>
  <si>
    <t>zákon o vodovodech a kanalizacích</t>
  </si>
  <si>
    <t>mmfb7hp</t>
  </si>
  <si>
    <t>posta@rokycany.cz</t>
  </si>
  <si>
    <t>Ladislav</t>
  </si>
  <si>
    <t>Janík</t>
  </si>
  <si>
    <t>ladislav.janik@rokycany.cz</t>
  </si>
  <si>
    <t>Eliška</t>
  </si>
  <si>
    <t>Procházková</t>
  </si>
  <si>
    <t>eliska.prochazkova@rokycany.cz</t>
  </si>
  <si>
    <t>veškerá agenda dle zákona č.254/2001 Sb., a zákona 274/2001 Sb.,ve znění pozdějších předpisů; agenda samosprávy na úseku infrastruktury vodovodů a kanalizací - veškerá administrace spojená s Vodohospodářskou společností Rokycanska</t>
  </si>
  <si>
    <t>Vodoprávní úřad se 3 pracovníky vykonává státní správu na úseku VH v 68 obcích okresu Rokycany, nátlak ze strany vedení Města Rokycany a nerozlišování státní správy a samosprávy</t>
  </si>
  <si>
    <t>posílení vodoprávního úřadu alespoň o 1 pracovníka, odebrání agendy samosprávy</t>
  </si>
  <si>
    <t>Popis a vysvětlení postupu vodoprávního úřadu na konkrétních složitějších případech z praxe</t>
  </si>
  <si>
    <t>náměstí ČSA</t>
  </si>
  <si>
    <t>u4abzrc</t>
  </si>
  <si>
    <t>posta@stod.ipodatelna.cz</t>
  </si>
  <si>
    <t>Panušková</t>
  </si>
  <si>
    <t>panuskova@mestostod.cz</t>
  </si>
  <si>
    <t>Matěj</t>
  </si>
  <si>
    <t>Valeš</t>
  </si>
  <si>
    <t>vales@mestostod.cz</t>
  </si>
  <si>
    <t>Omezená možnost zajištění publikací a prohlubování odborných znalostí na školeních, seminářích, apod., z důvodu finančních možností zaměstnavatele.</t>
  </si>
  <si>
    <t>gkub5mb</t>
  </si>
  <si>
    <t>posta@mustribro.cz</t>
  </si>
  <si>
    <t>Strankmüller</t>
  </si>
  <si>
    <t>strankmuller@mustribro.cz</t>
  </si>
  <si>
    <t>Rožánková</t>
  </si>
  <si>
    <t>CSc.</t>
  </si>
  <si>
    <t>rozankova@mustribro.cz</t>
  </si>
  <si>
    <t>pouze 1 pracovník - nestíhá, tak vypomáhá ved. odboru, jinak dobré zázemí</t>
  </si>
  <si>
    <t>přijmout 1 pracovníka (nereálné)</t>
  </si>
  <si>
    <t>vždy konkrétně zaměřenou na určitou oblast (výklad k zákonu, příklady z praxe)</t>
  </si>
  <si>
    <t>náměstí Svobody</t>
  </si>
  <si>
    <t>Sušice 1</t>
  </si>
  <si>
    <t>i7ab4sa</t>
  </si>
  <si>
    <t>podatelna@mususice.cz</t>
  </si>
  <si>
    <t>Ivana</t>
  </si>
  <si>
    <t>Zemenová</t>
  </si>
  <si>
    <t>izemenova@mususice.cz</t>
  </si>
  <si>
    <t>Miloslava</t>
  </si>
  <si>
    <t>Kalná</t>
  </si>
  <si>
    <t>mkalna@mususice.cz</t>
  </si>
  <si>
    <t>povodňová ochrana z.č. 254/2001 Sb., přestupkové řízení, kontroly, ISPOP, statistika, majetková a provozní evidence, správní poplatky</t>
  </si>
  <si>
    <t>technické zabezpečení</t>
  </si>
  <si>
    <t>Hornická</t>
  </si>
  <si>
    <t>2tubyxs</t>
  </si>
  <si>
    <t>podatelna@tachov-mesto.cz</t>
  </si>
  <si>
    <t>Rolko</t>
  </si>
  <si>
    <t>miroslav.rolko@tachov-mesto.cz</t>
  </si>
  <si>
    <t>Daniel</t>
  </si>
  <si>
    <t>Novák</t>
  </si>
  <si>
    <t>daniel.novak@tachov-mesto.cz</t>
  </si>
  <si>
    <t>7 % povodňová agenda,přestupky, podle zákona č.274/2001 Sb. o vodovodech a kanalizacích, drobná činnost pro samosprávu</t>
  </si>
  <si>
    <t>již zapracovaní odborníci na jedné straně, na druhé nepříliš vhodné začlenění OŽP pod samosprávu, některé problémy s výpočetní technikou a ne dobře vymyšlené evidence vodoprávního úřadu, často zmatečné zákony a jejich problematické výklady ze strany ministerstev životního prostředí a zemědělství,</t>
  </si>
  <si>
    <t>lepší zákony a prováděcí předpisy a také programy pro evidenci vodoprávního úřadu s vazbou na staitistiku, zákon, který by upravil postavení úředníka pracujícího ve státní správě na naší úrovni</t>
  </si>
  <si>
    <t>praktické ukázky při vícedenních školeních</t>
  </si>
  <si>
    <t>Bezplatné semináře a školení pořádaná pracovníky ministerstevá</t>
  </si>
  <si>
    <t>Kamenná</t>
  </si>
  <si>
    <t>473/52</t>
  </si>
  <si>
    <t>5nubqy8</t>
  </si>
  <si>
    <t>podatelna@muas.cz, mestoas@muas.cz</t>
  </si>
  <si>
    <t>Iva</t>
  </si>
  <si>
    <t>Kubíčková</t>
  </si>
  <si>
    <t>kubickova.iva@muas.cz</t>
  </si>
  <si>
    <t>Vodrážka</t>
  </si>
  <si>
    <t>vodrazka.petr@muas.cz</t>
  </si>
  <si>
    <t>vodoprávní řízení (254/2001 Sb.) - 50 % vydávání souhrnných stanovisek za odbor životního prostředí - 20 %</t>
  </si>
  <si>
    <t>problém zastupitelnosti sloužení pohotovosti (nahrazuje krizové řízení) někdy problémy s okamžitou dostupností (chybí vhodný dopravní prostředek) problematické řešení havarijních stavů</t>
  </si>
  <si>
    <t>navýšení počtu pracovníků schopných řešit havarijní stavy (proškolení ostatních referentů odboru) školení na řešení havarijních situací odměny za pohotovost pořízení vhodného dopravního prostředku</t>
  </si>
  <si>
    <t>náměstí Krále Jiřího z Poděbrad</t>
  </si>
  <si>
    <t>1/14</t>
  </si>
  <si>
    <t>Cheb 1</t>
  </si>
  <si>
    <t>a8gbnyc</t>
  </si>
  <si>
    <t>podatelna@cheb.cz</t>
  </si>
  <si>
    <t>Odbor stavební a životního rostředí / úsek vodního hospodářství</t>
  </si>
  <si>
    <t>Mašek</t>
  </si>
  <si>
    <t>masek@chceb.cz</t>
  </si>
  <si>
    <t>Sobotka</t>
  </si>
  <si>
    <t>sobotka@cheb.cz</t>
  </si>
  <si>
    <t>podílí se na výkonu samosprávy na úseku vodního hospodářství - 15 %</t>
  </si>
  <si>
    <t>technické zabezpečení je na dobré úrovni, vytvořeny dobré pracovní podmínky - zajištění dopravy, ochranné pracovní pomůcky atd.</t>
  </si>
  <si>
    <t>neslučovat s výkonem samosprávy</t>
  </si>
  <si>
    <t>zaměření se na konkrétní problémy výkonu statní správy na úseku vodního hospodářství, na problémy s nárůstem vyplňování různých agend a formulářů</t>
  </si>
  <si>
    <t>Moskevská</t>
  </si>
  <si>
    <t>2035/21</t>
  </si>
  <si>
    <t>a89bwi8</t>
  </si>
  <si>
    <t>posta@mmkv.cz</t>
  </si>
  <si>
    <t>Úřad územního plánování a stavební úřad</t>
  </si>
  <si>
    <t>Vrbický</t>
  </si>
  <si>
    <t>l.vrbicky@mmkv.cz</t>
  </si>
  <si>
    <t>Petra</t>
  </si>
  <si>
    <t>Szabo</t>
  </si>
  <si>
    <t>p.szabo@mmkv.cz</t>
  </si>
  <si>
    <t>viz výše - technické (dálkový přístup do KN, digitální právní předpisy, mapy, atd.), i jiné (vztahy na pracovišti, předávání zkušeností, atd.)</t>
  </si>
  <si>
    <t>přes výše uvedené návrh na zlepšení vybavení IT technologiemi</t>
  </si>
  <si>
    <t>zaměřit se na konkrétní judikaturu (rozsudky nejvyššígo psrávního soudu, atd.)</t>
  </si>
  <si>
    <t>nám. 28. října</t>
  </si>
  <si>
    <t>riebz3t</t>
  </si>
  <si>
    <t>podatelna@meu.kraslice.cz</t>
  </si>
  <si>
    <t>Hejkal</t>
  </si>
  <si>
    <t>hejkal@meu.kraslice.cz</t>
  </si>
  <si>
    <t>Galina</t>
  </si>
  <si>
    <t>Ožanová</t>
  </si>
  <si>
    <t>ozanova@meu.kraslice.cz</t>
  </si>
  <si>
    <t>povodňové plány ORP včetně cvičení, školení, povodňové prohlídky § 71, 72 zák. č. 254/2001 - 10 %, projekt CLARA II - příhraničníspolupráce 1 % vodoprávní dozor § 110 zák. č. 254/2001 Sb., - 15 % pohotovosti - havárie na vodách § 41 zák. č. 254/2001 Sb.,</t>
  </si>
  <si>
    <t>chybí on-line přístup na katastrální úřady</t>
  </si>
  <si>
    <t>Ruská</t>
  </si>
  <si>
    <t>155/3</t>
  </si>
  <si>
    <t>bprbqms</t>
  </si>
  <si>
    <t>muml@marianskelazne.cz</t>
  </si>
  <si>
    <t>Nečas</t>
  </si>
  <si>
    <t>pavel.necas@marianskelazne.cz</t>
  </si>
  <si>
    <t>povodňové prohlídky § 72 VZ, řeší havárie § 41 VZ, schvaluje havarijní plány</t>
  </si>
  <si>
    <t>počítačové a programové vybavení, nedostatek služebních aut</t>
  </si>
  <si>
    <t>služební auto, lepší platové podmínky, vybavení do terénu</t>
  </si>
  <si>
    <t>pravidelné porady</t>
  </si>
  <si>
    <t>Klínovecká</t>
  </si>
  <si>
    <t>Ostrov nad Ohří</t>
  </si>
  <si>
    <t>d5zbgz2</t>
  </si>
  <si>
    <t>podatelna@ostrov.cz</t>
  </si>
  <si>
    <t>Tomáš</t>
  </si>
  <si>
    <t>Čepelák</t>
  </si>
  <si>
    <t>tcepelak@ostrov.cz</t>
  </si>
  <si>
    <t>Jindra</t>
  </si>
  <si>
    <t>Jerglová</t>
  </si>
  <si>
    <t>jjerglova@ostrov.cz</t>
  </si>
  <si>
    <t>Rokycanova</t>
  </si>
  <si>
    <t>6xmbrxu</t>
  </si>
  <si>
    <t>epodatelna@mu-sokolov.cz</t>
  </si>
  <si>
    <t>Odbor životního prostředí / oddělení ochrany prostředí</t>
  </si>
  <si>
    <t>Škrabalová</t>
  </si>
  <si>
    <t>jitka.skrabalova@mu-sokolov.cz</t>
  </si>
  <si>
    <t>Soňa</t>
  </si>
  <si>
    <t>Kinderová</t>
  </si>
  <si>
    <t>sona.kinderova@mu-sokolov.cz</t>
  </si>
  <si>
    <t>povodňová ochrana - působnost povodňového orgánu města a ORP, tvorba pov. plánů - zákon 254/2001, cca 30%</t>
  </si>
  <si>
    <t>Břežánská</t>
  </si>
  <si>
    <t>50/4</t>
  </si>
  <si>
    <t>qdtb7vx</t>
  </si>
  <si>
    <t>ePodatelna@bilina.cz</t>
  </si>
  <si>
    <t>Ing. Bc.</t>
  </si>
  <si>
    <t>Pulchart</t>
  </si>
  <si>
    <t>pulchart@bilina.cz</t>
  </si>
  <si>
    <t>Paterová</t>
  </si>
  <si>
    <t>paterova@bilina.cz</t>
  </si>
  <si>
    <t>z.č. 114/1992 Sb., zák.č 289/995 Sb., zák.č.99/2004 Sb.</t>
  </si>
  <si>
    <t>důvody stejné jako v roce 2011</t>
  </si>
  <si>
    <t>stejné jako v roce 2011</t>
  </si>
  <si>
    <t>Mírové nám.</t>
  </si>
  <si>
    <t>1175/5</t>
  </si>
  <si>
    <t>Děčín 2</t>
  </si>
  <si>
    <t>x9hbpfn</t>
  </si>
  <si>
    <t>posta@mmdecin.cz</t>
  </si>
  <si>
    <t>Odbor životního prostředí / oddělení vodoprávní úřad a ochrany prostředí</t>
  </si>
  <si>
    <t>Mošnová</t>
  </si>
  <si>
    <t>zuzana.mosnova@mmdecin.cz</t>
  </si>
  <si>
    <t>Strnad</t>
  </si>
  <si>
    <t>petr.strnad@mmdecin.cz</t>
  </si>
  <si>
    <t>vykonává agendu povodňového orgánu ORP a města Děčín, vykonává agendu podle § 40 vodního zákona</t>
  </si>
  <si>
    <t>nadbytečná administrativa (dotazníky, tabulky, formuláře, statistiky apod.)</t>
  </si>
  <si>
    <t>Méně zbytečné administrativy - viz bod 121.</t>
  </si>
  <si>
    <t>exkurze, praktické ukázky</t>
  </si>
  <si>
    <t>497beyz</t>
  </si>
  <si>
    <t>podatelna@chomutov-mesto.cz</t>
  </si>
  <si>
    <t>Odbor obecní živnostenský úřad, stavební úřad a životní prostředí / úsek životního prostředí</t>
  </si>
  <si>
    <t>Dědeček</t>
  </si>
  <si>
    <t>v.dedecek@chomutov-mesto.cz</t>
  </si>
  <si>
    <t>Libor</t>
  </si>
  <si>
    <t>Taibr</t>
  </si>
  <si>
    <t>l.taibr@chomutov-mesto.cz</t>
  </si>
  <si>
    <t>ochrana ovzduší, zák. č. 201/2012 Sb. o ochraně ovzduší cca 25%</t>
  </si>
  <si>
    <t>Chybí minimálně 1 pracovník pro výkon vodoprávního dozoru</t>
  </si>
  <si>
    <t>Kadaň 1</t>
  </si>
  <si>
    <t>uaybdrx</t>
  </si>
  <si>
    <t>e-podatelna@mesto-kadan.cz</t>
  </si>
  <si>
    <t>odbor životního prostředí</t>
  </si>
  <si>
    <t>Frajt</t>
  </si>
  <si>
    <t>jiri.frajt@mesto-kadan.cz</t>
  </si>
  <si>
    <t>Kalčík</t>
  </si>
  <si>
    <t>michal.kalcik@mesto-kadan.cz</t>
  </si>
  <si>
    <t>30 % lovecké lístky z.č. 449/2001 Sb. a koordinované vyjádření a stanoviska z.č. 500/2004 Sb., 173/2006 Sb.</t>
  </si>
  <si>
    <t>Chybí 1 pracovník pro výkon vodoprávního dozoru.</t>
  </si>
  <si>
    <t>15/7</t>
  </si>
  <si>
    <t>Litoměřice 1</t>
  </si>
  <si>
    <t>tpebfnu</t>
  </si>
  <si>
    <t>podatelna@litomerice.cz</t>
  </si>
  <si>
    <t>Odbor životního prostředí / oddělení vodní úřad</t>
  </si>
  <si>
    <t>Bartoňová</t>
  </si>
  <si>
    <t>jirina.bartonova@litomerice.cz</t>
  </si>
  <si>
    <t>8tybqzk</t>
  </si>
  <si>
    <t>podatelna@mulitvinov.cz</t>
  </si>
  <si>
    <t>Odbor stavebního úřadu</t>
  </si>
  <si>
    <t>Kačala</t>
  </si>
  <si>
    <t>petr.kacala@mulitvinov.cz</t>
  </si>
  <si>
    <t>Součková</t>
  </si>
  <si>
    <t>hana.souckova@mulitvinov.cz</t>
  </si>
  <si>
    <t>Zákon č.183/2006Sb. o územním plánování a stavebním řádu (obecný stavební úřad) Zákon č.13/1997Sb. o pozemních komunikacích Zákon č.184/2006Sb. o odnětí nebo omezení vlastnického práva k pozemku nebo ke stavbě</t>
  </si>
  <si>
    <t>Personálně stabilní technické zabezpečení na dobré úrovni</t>
  </si>
  <si>
    <t>Intenzivnější koordinace správních činností, např. formou pravidelných porad</t>
  </si>
  <si>
    <t>Porady</t>
  </si>
  <si>
    <t>gc9bxmk</t>
  </si>
  <si>
    <t>podatelna@mulouny.cz</t>
  </si>
  <si>
    <t>Odbor stavebního úřadu a životního prostředí</t>
  </si>
  <si>
    <t>Kalivodová</t>
  </si>
  <si>
    <t>kalivodova@mulouny.cz</t>
  </si>
  <si>
    <t>Nováková</t>
  </si>
  <si>
    <t>m.novakova@mulouny.cz</t>
  </si>
  <si>
    <t>havarie,povodně,vodoprávní evidence - 254/2001 Sb. - 10%</t>
  </si>
  <si>
    <t>Školní</t>
  </si>
  <si>
    <t>407/2</t>
  </si>
  <si>
    <t>ytbbs49</t>
  </si>
  <si>
    <t>podatelna@meulovo.cz</t>
  </si>
  <si>
    <t>Budský</t>
  </si>
  <si>
    <t>frantisek.budsky@meulovo.cz</t>
  </si>
  <si>
    <t>Václava</t>
  </si>
  <si>
    <t>Velichová</t>
  </si>
  <si>
    <t>vaclava.velichova@meulovo.cz</t>
  </si>
  <si>
    <t>Přijímá, vyřizuje a koordinuje žádosti o souhrnné stanovisko Odboru životního prostředí ke stavbám. Vydává v zástoupení rybářské lístky. Vede archiv. Vykonává práci sekretářky. Poskytuje informace i mimo působnost VÚ občanům. Rozsah cca 50 %.</t>
  </si>
  <si>
    <t>Vzhledem k nutnost vést další shora uvedené agendy, které prakticky plně zaměstávají jednoho ze dvou pracovníků vodoprávního úřadu, je VÚ nucen vykonávat svou agendu ve výsledku v jednom člověku, z čehož vyplývají časové prostoje a celkový diskomfort jak</t>
  </si>
  <si>
    <t>Odejmutí agend, které nesouvisí s prací VÚ. ***Dotazník nezahrnuje počty opatření a úkonů, které VÚ provádí před vydáním všech svých rozhodnutí***</t>
  </si>
  <si>
    <t>Radniční</t>
  </si>
  <si>
    <t>1/2</t>
  </si>
  <si>
    <t>pffbfvy</t>
  </si>
  <si>
    <t>podatelna@mesto-most.cz</t>
  </si>
  <si>
    <t>Odbor stavební úřad / oddělení speciálních stavebních úřadů</t>
  </si>
  <si>
    <t>Stanislav</t>
  </si>
  <si>
    <t>Franta</t>
  </si>
  <si>
    <t>stanislav.franta@mesto-most.cz</t>
  </si>
  <si>
    <t>nízký počet oprávněných úředních osob</t>
  </si>
  <si>
    <t>zvýšit počet oprávněných úředních osob</t>
  </si>
  <si>
    <t>Mírová</t>
  </si>
  <si>
    <t>fh4btis</t>
  </si>
  <si>
    <t>podatelna@podborany.net</t>
  </si>
  <si>
    <t>Jurča</t>
  </si>
  <si>
    <t>jurca@podborany.net</t>
  </si>
  <si>
    <t>blahova@podborany.net</t>
  </si>
  <si>
    <t>poddimenzovaný počet referentů</t>
  </si>
  <si>
    <t>posílit odbor</t>
  </si>
  <si>
    <t>qdwbviv</t>
  </si>
  <si>
    <t>epodatelna@roudnicenl.cz</t>
  </si>
  <si>
    <t>Drož</t>
  </si>
  <si>
    <t>vdroz@roudnicenlc.z</t>
  </si>
  <si>
    <t>Helebrantová</t>
  </si>
  <si>
    <t>phelebrantova@roudnicenl.cz</t>
  </si>
  <si>
    <t>Zákon č. 201/2012 Sb., o ochraně ovzduší, 25%Pracovnívi VÚ vykonávají v rámci agendy VÚ i další procesní kroky neuvedené ve výše uvedeném výčtu (zahájení řízení, rozhodnutí o poplatku aj.)</t>
  </si>
  <si>
    <t>Propojenost na samosprávu.</t>
  </si>
  <si>
    <t>třída 9. května</t>
  </si>
  <si>
    <t>1366/48</t>
  </si>
  <si>
    <t>sdrbhgg</t>
  </si>
  <si>
    <t>podatelna@rumburk.cz</t>
  </si>
  <si>
    <t>Latislav</t>
  </si>
  <si>
    <t>412356289, 724169633</t>
  </si>
  <si>
    <t>jiri.latislav@rumburk.cz</t>
  </si>
  <si>
    <t>128/2000 (kotce,skládky,stromy),185/2001(3), 114/ 1992 (1,2,3),185/2001 (3),334/1992(2,3),86/2002 (1,3),326/2004 (1,3), 289/1995 (3),149/2003 (3), 449/2001(3),99/2004(3),166/1999 (1),246/1992 (3),§4 183/2006 (3),OÚ ORP pro část povodní dle 254/2001 (3). P</t>
  </si>
  <si>
    <t>Počty odvolání, úroveň prováděných správních řízení za účasti ekologicky zaměřených občanských sdružení, počty opravných rozhodnutí, vysoká a mnohdy i mimořádná náročnost a vysoká intenzita práce, kterou nelze změnit než navýšením pracovníků nebo razantní</t>
  </si>
  <si>
    <t>Důsledné oddělení samostatné a přenesené působnosti obce, konkrétně jeho orgánu - obecního úřadu.</t>
  </si>
  <si>
    <t>Více exkurzí s odborným výkladem.</t>
  </si>
  <si>
    <t>Rozšířit informace o praktických zkešenostech nejen v oblasti správní činnosti.</t>
  </si>
  <si>
    <t>Teplice 1</t>
  </si>
  <si>
    <t>nmrb49w</t>
  </si>
  <si>
    <t>posta@teplice.cz</t>
  </si>
  <si>
    <t>Odbor dopravy a životního prostředí / oddělení životního prostředí</t>
  </si>
  <si>
    <t>Müllerová</t>
  </si>
  <si>
    <t>mullerova@teplice.cz</t>
  </si>
  <si>
    <t>Zemědělský půdní fond(zákon č.334/1992 Sb.), samospráva, lesy(zákon č. 289/1995 Sb.), ochrana přírody (zákon č. 114/1992 Sb.), ochrana ovzduší(zákon č. 86/2002 Sb.), odpady (zákon č. 185/2001 Sb.), k výše uvedené adendě jsou jsou v podílu 5%.</t>
  </si>
  <si>
    <t>nedostatečné technické vybavení</t>
  </si>
  <si>
    <t>technické vybavení</t>
  </si>
  <si>
    <t>častější metodická školení na Krajském úřadě</t>
  </si>
  <si>
    <t>2336/8</t>
  </si>
  <si>
    <t>vt8bhx2</t>
  </si>
  <si>
    <t>podatelna.magistrat@mag-ul.cz</t>
  </si>
  <si>
    <t>Květuše</t>
  </si>
  <si>
    <t>Řeháková</t>
  </si>
  <si>
    <t>Kveta.Rehakova@mag-ul.cz</t>
  </si>
  <si>
    <t>Simona</t>
  </si>
  <si>
    <t>Heymerová</t>
  </si>
  <si>
    <t>Simona.Heymerova@mag-ul.cz</t>
  </si>
  <si>
    <t>Vyjadřování za samosprávní orgán statutárního města Ústí nad Labem, příprava podkladů pro jednání Komise ŽP, Rady a Zastupitelstva města, příprava žádostí o dotace na vodohospodářské investice, zajišťování vodohospodářských projektů, spolupráce při přípravě a realizaci investic města</t>
  </si>
  <si>
    <t>Stále se zvyšující tlak na činnosti plně nesouvisející s výkonem státní správy - zejména řešení požavků samostrávy</t>
  </si>
  <si>
    <t>Odstřihnout politiku od státní správy</t>
  </si>
  <si>
    <t>Často potřebujeme okamžitě vyřešit nastalý problém, takže se doptáváme u nadřízených oprgánů.</t>
  </si>
  <si>
    <t>Více praktických výkladů legislativy vycházejících ze skutečných situací v reálu</t>
  </si>
  <si>
    <t>Nám. E. Beneše</t>
  </si>
  <si>
    <t>kabbfuj</t>
  </si>
  <si>
    <t>varnsdorf@varnsdorf.cz</t>
  </si>
  <si>
    <t>Přemysl</t>
  </si>
  <si>
    <t>Brzák</t>
  </si>
  <si>
    <t>412372241linka114, 602104590</t>
  </si>
  <si>
    <t>premysl.brzak@varnsdorf.cz</t>
  </si>
  <si>
    <t>státní správa myslivost 449/2001,lesů 289/1995,rybářství 99/204, ochrany přírody 114/1992, ZPF 334/1992, ochrana zvířat proti týrání, odpadů 185/2001, ochrana ovzduší 86/2002 pokud je agenda vodoprávního úřadu 100%, pak uvedené agendy jsou 431%</t>
  </si>
  <si>
    <t>nejsou</t>
  </si>
  <si>
    <t>Náměstí Svobody</t>
  </si>
  <si>
    <t>q7ebuu4</t>
  </si>
  <si>
    <t>epodatelna@mesto-zatec.cz</t>
  </si>
  <si>
    <t>Stavební a vyvlastňovací úřad, životní prostředí</t>
  </si>
  <si>
    <t>Trávníček</t>
  </si>
  <si>
    <t>travnicek@mesto-zatec.cz</t>
  </si>
  <si>
    <t>Hrušková</t>
  </si>
  <si>
    <t>hruskova@mesto-zatec.cz</t>
  </si>
  <si>
    <t>důvodem pro chvalitebné hodnocení je fakt, že vodoprávní úřad má k dispozici veškeré dostupné vybavení pro svou práci. Nevýhodou ovšem je, že nepůsobí jako samostatná složka, ale je zařazen v rámci organizační struktury úřadu. Nevýhodou též může být fakt,</t>
  </si>
  <si>
    <t>více seminářů, oddělit výkon samosprávy od státní správy tak, aby vzniklo více pracovního prostoru pro efektivnější činnost ve státní správě.</t>
  </si>
  <si>
    <t>provádět větší počet metodických školení či pomoci prostřednictvím KÚ nebo Ministerstev.</t>
  </si>
  <si>
    <t>bkfbe3p</t>
  </si>
  <si>
    <t>podatelna@mucl.cz</t>
  </si>
  <si>
    <t>Růžena</t>
  </si>
  <si>
    <t>Konvalinová</t>
  </si>
  <si>
    <t>konvalin@mucl.cz</t>
  </si>
  <si>
    <t>Alexandra</t>
  </si>
  <si>
    <t>Píšková</t>
  </si>
  <si>
    <t>piskova@mucl.cz</t>
  </si>
  <si>
    <t>stávající počet pracovníků neumožňuje zajistit odpovídající vodoprávní dozor dle § 110 vodního zákona</t>
  </si>
  <si>
    <t>administrativní činnosti svěřit pracovníkům s menší odbornou kvalifikací a nižším platovým zařazením</t>
  </si>
  <si>
    <t>nám. T. G. Masaryka</t>
  </si>
  <si>
    <t>t27bufd</t>
  </si>
  <si>
    <t>podatelna@mu-frydlant.cz</t>
  </si>
  <si>
    <t>Odbor stavebního úřadu a životního prostředí / oddělení životního prostředí</t>
  </si>
  <si>
    <t>podmínky k práci dobré, personální obsazení nedostatečné, nelze tak systematicky vykonávat kontrolní činnost, pomoc obcím je také jen příležitostná</t>
  </si>
  <si>
    <t>viz bod 114</t>
  </si>
  <si>
    <t>spolupráce s krajským úřadem velmi dobrá, takže nemám další požadavky</t>
  </si>
  <si>
    <t>3100/19</t>
  </si>
  <si>
    <t>wufbr2a</t>
  </si>
  <si>
    <t>mujablonec@mestojablonec.cz</t>
  </si>
  <si>
    <t>Odbor stavební a životního prostředí / oddělení životního prostředí a státní památkové péče</t>
  </si>
  <si>
    <t>Ing. Mgr.</t>
  </si>
  <si>
    <t>Řimnáčová</t>
  </si>
  <si>
    <t>rimnacova@mestojablonec.cz</t>
  </si>
  <si>
    <t>Karmazínová</t>
  </si>
  <si>
    <t>karmazinova@mestojablonec.cz</t>
  </si>
  <si>
    <t>správní řád, přestupkový zákon</t>
  </si>
  <si>
    <t>Zkušení školitelé s vykladem do praxe, ne pouze čtenáři zákona Včasné informování o připravovaných změnách právních předpisů, vč. dosahů do praxe</t>
  </si>
  <si>
    <t>g2nbdtx</t>
  </si>
  <si>
    <t>epodatelna@mesto.jilemnice.cz</t>
  </si>
  <si>
    <t>Václav</t>
  </si>
  <si>
    <t>Myslivec</t>
  </si>
  <si>
    <t>myslivec@mesto.jilemnice.cz</t>
  </si>
  <si>
    <t>Fišera</t>
  </si>
  <si>
    <t>fisera@mesto.jilemnice.cz</t>
  </si>
  <si>
    <t>Státní správa myslivosti, zákon 449/2001 o myslivosti, podíl 20%</t>
  </si>
  <si>
    <t>nám. Dr. E. Beneše</t>
  </si>
  <si>
    <t>Liberec 1</t>
  </si>
  <si>
    <t>7c6by6u</t>
  </si>
  <si>
    <t>posta@magistrat.liberec.cz</t>
  </si>
  <si>
    <t>Odbor životního prostředí / oddělení Vodoprávní úřad</t>
  </si>
  <si>
    <t>Oldřich</t>
  </si>
  <si>
    <t>Šlambora</t>
  </si>
  <si>
    <t>slambora.oldrich@magistrat.liberec.cz</t>
  </si>
  <si>
    <t>Dobré programové vybavení. Nedostatečné personální obsazení. Vliv samosprávy.</t>
  </si>
  <si>
    <t>Oddělení státní správy a samosprávy. Více metodické pomoci a školení.</t>
  </si>
  <si>
    <t>nám. Míru</t>
  </si>
  <si>
    <t>b7wbphv</t>
  </si>
  <si>
    <t>podatelna@novy-bor.cz</t>
  </si>
  <si>
    <t>Kopčáková</t>
  </si>
  <si>
    <t>jkopcakova@novy-bor.cz</t>
  </si>
  <si>
    <t>Finanční motivace pracovníků. Zlepšení respektování zákonů a předpisů ze strany měst a obcí. Menší zatížení administrativou.</t>
  </si>
  <si>
    <t>Uvádět více konkrétních případů z praxe.</t>
  </si>
  <si>
    <t>Husova</t>
  </si>
  <si>
    <t>d36bywp</t>
  </si>
  <si>
    <t>musm@semily.cz</t>
  </si>
  <si>
    <t>Vrabcová</t>
  </si>
  <si>
    <t>vrabcova@mu.semily.cz</t>
  </si>
  <si>
    <t>rybářské lístky (zák.č.99/2004 Sb.), 5</t>
  </si>
  <si>
    <t>Kontrola nadřízeného orgánu - bez závad, potvrzená rozhodnutí po odvolání</t>
  </si>
  <si>
    <t>důsledné oddělení státní správy od samosprávy</t>
  </si>
  <si>
    <t>Zasílání výkladů, upozornění na možné chyby</t>
  </si>
  <si>
    <t>častější bezplatná metodická školení</t>
  </si>
  <si>
    <t>Palackého</t>
  </si>
  <si>
    <t>92zbxiu</t>
  </si>
  <si>
    <t>meu@tanvald.cz</t>
  </si>
  <si>
    <t>Odbor stavební úřad a životní prostředí</t>
  </si>
  <si>
    <t>Jindřich</t>
  </si>
  <si>
    <t>Kozlovský</t>
  </si>
  <si>
    <t>jkozlovsky@tanvald.cz</t>
  </si>
  <si>
    <t>Verner</t>
  </si>
  <si>
    <t>mverner@tanvald.cz</t>
  </si>
  <si>
    <t>podmínky jsou vytvořeny dle našich požadavků</t>
  </si>
  <si>
    <t>Antonína Dvořáka</t>
  </si>
  <si>
    <t>vehbxe9</t>
  </si>
  <si>
    <t>podatelna@mu.turnov.cz</t>
  </si>
  <si>
    <t>Šípošová</t>
  </si>
  <si>
    <t>m.siposova@mu.turnov.cz</t>
  </si>
  <si>
    <t>Houžvička</t>
  </si>
  <si>
    <t>j.houzvicka@mu.turnov.cz</t>
  </si>
  <si>
    <t>Ochrana přírody a krajiny, státní správa lesů, myslivost, ochrana ovzduší, nakládání s odpady, rybářství, ochrana ZPF, ochrana zvířat proti týrání. Procenticky lze těžko odhadnout.</t>
  </si>
  <si>
    <t>Pracovní kolektiv, vedení MěÚ</t>
  </si>
  <si>
    <t>Nejsou</t>
  </si>
  <si>
    <t>Není návrh na další formu.</t>
  </si>
  <si>
    <t>Stručnější, přehlednější a jednodušší zákony.</t>
  </si>
  <si>
    <t>nám. 3. května</t>
  </si>
  <si>
    <t>zbgbryd</t>
  </si>
  <si>
    <t>podatelna@zelbrod.cz</t>
  </si>
  <si>
    <t>Pala</t>
  </si>
  <si>
    <t>m.pala@zelbrod.cz</t>
  </si>
  <si>
    <t>Hoření</t>
  </si>
  <si>
    <t>m.horeni@zelbrod.cz</t>
  </si>
  <si>
    <t>Organizační a komunikační úroveň je na dobré úrovni.</t>
  </si>
  <si>
    <t>Vzhledem k množství žádostí přibrat dalšího pracovníka min. na 0,5 úvazku.</t>
  </si>
  <si>
    <t>Pravidelná informovanost vodoprávních úřadů nejlépe e-mailem po každé zveřejňované novince.</t>
  </si>
  <si>
    <t>třída Masarykova</t>
  </si>
  <si>
    <t>mdubzhy</t>
  </si>
  <si>
    <t>podatelna@broumov-mesto.cz</t>
  </si>
  <si>
    <t>Žouželková</t>
  </si>
  <si>
    <t>zouzelkova@broumov-mesto.cz</t>
  </si>
  <si>
    <t>Dušan</t>
  </si>
  <si>
    <t>Šedek</t>
  </si>
  <si>
    <t>sedek@broumov-mesto.cz</t>
  </si>
  <si>
    <t>Technické vybavení výborně, objem a náročnost agendy je značný, jedná se též o agendu, která není monotónní (pokaždé hodně podmínek odlišných od jiných řízení s ohledem na povahu dané lokality i navrhované stavby či jiné činnosti) zatěžující je zejména po</t>
  </si>
  <si>
    <t>nám. F. L. Věka</t>
  </si>
  <si>
    <t>mgjbetz</t>
  </si>
  <si>
    <t>posta@mestodobruska.cz</t>
  </si>
  <si>
    <t>Odbor výstavby a životního prostředí / oddělení životního prostředí / úsek vodního hospodářství</t>
  </si>
  <si>
    <t>Bohuslava</t>
  </si>
  <si>
    <t>Tupcová</t>
  </si>
  <si>
    <t>b.tupcova@mestodobruska.cz</t>
  </si>
  <si>
    <t>Šmídová</t>
  </si>
  <si>
    <t>v.smidova@mestodobruska.cz</t>
  </si>
  <si>
    <t>mu5b26c</t>
  </si>
  <si>
    <t>podatelna@mudk.cz</t>
  </si>
  <si>
    <t>Pácalt</t>
  </si>
  <si>
    <t>pacalt.josef@mudk.cz</t>
  </si>
  <si>
    <t>Havrdová</t>
  </si>
  <si>
    <t>havrdova.alena.@mudk.cz</t>
  </si>
  <si>
    <t>vodoprávní evidence, archivace,povodňová ochrana ORP,komise ORP Dvůr Králové n/L, majetková a provozní evidence, statistika VPÚ, evidence vodních děl na ORP včetně zakreslení do mapových podkladů (GIS l), 30% z VPÚ</t>
  </si>
  <si>
    <t>odpovídající podmínky</t>
  </si>
  <si>
    <t>srovnat zařazení do tříd u všech speciálních úřadú stejně Stavební, dopravní úřad - vodoprávní úřad ne!</t>
  </si>
  <si>
    <t>náměstí Jiřího z Poděbrad</t>
  </si>
  <si>
    <t>Hořice v Podkrkonoší</t>
  </si>
  <si>
    <t>247bzdz</t>
  </si>
  <si>
    <t>mesturad@horice.org</t>
  </si>
  <si>
    <t>Kopáček</t>
  </si>
  <si>
    <t>kopacek@horice.org</t>
  </si>
  <si>
    <t>Melnyková</t>
  </si>
  <si>
    <t>melnykova@horice.org</t>
  </si>
  <si>
    <t>ochrana přírody - z.č.114/1992 Sb. 30% obecní lesy - z.č.289/1995 Sb. 20%</t>
  </si>
  <si>
    <t>příliš velká provázanost samosprávy a státní správy, nejednotný postup jednotlivých vodoprávních úřadů, alibismus krajských úřadů v rámci odvolacího řízení, nárůst zbytečné administrativy</t>
  </si>
  <si>
    <t>návrat k okresním úřadům</t>
  </si>
  <si>
    <t>Československé armády</t>
  </si>
  <si>
    <t>bebb2in</t>
  </si>
  <si>
    <t>posta@mmhk.cz</t>
  </si>
  <si>
    <t>Zumr</t>
  </si>
  <si>
    <t>Petr.Zumr@mmhk.cz</t>
  </si>
  <si>
    <t>Přijmout specializovaného právníka na vodoprávní úřad; Mít jeden ústřední orgán (ministerstvo); Odělit státní správu od samosprávy</t>
  </si>
  <si>
    <t>Při školeních více vycházet z praktických zkušeností a reálných situací. Teoretické výklady zákonů od různých ministerstev bývají rozdílné, proto nejsou pro výkon vodoprávního úřadu velkou pomocí.</t>
  </si>
  <si>
    <t>sbwbzd5</t>
  </si>
  <si>
    <t>podatelna@jaromer-josefov.cz</t>
  </si>
  <si>
    <t>Filipec</t>
  </si>
  <si>
    <t>filipec@jaromer-josefov.cz</t>
  </si>
  <si>
    <t>Hřivnová</t>
  </si>
  <si>
    <t>hrivnova@jaromer-josefov</t>
  </si>
  <si>
    <t>dostupnost podkladů, prostorové vybavení, materiální zajištění</t>
  </si>
  <si>
    <t>SW vybavení</t>
  </si>
  <si>
    <t>konzultace problematiky s širším okruhem odborníků</t>
  </si>
  <si>
    <t>ztmbqug</t>
  </si>
  <si>
    <t>podatelna@mujicin.cz</t>
  </si>
  <si>
    <t>Škoda</t>
  </si>
  <si>
    <t>skoda@mujicin.cz</t>
  </si>
  <si>
    <t>10 (poplatky)</t>
  </si>
  <si>
    <t>velká vytíženost pracovníků, průměrné IT vybavení</t>
  </si>
  <si>
    <t>Zvýšit počet zaměstnanců, zvýšit motivaci zaměstnaců</t>
  </si>
  <si>
    <t>aj5bhbi</t>
  </si>
  <si>
    <t>podatelna@muko.cz</t>
  </si>
  <si>
    <t>Stavební úřad - životní prostředí</t>
  </si>
  <si>
    <t>Lucie</t>
  </si>
  <si>
    <t>Lédrová</t>
  </si>
  <si>
    <t>lledrova@muko.cz</t>
  </si>
  <si>
    <t>agenda dle zákona o rybářství (cca 2 %)</t>
  </si>
  <si>
    <t>Po obměně zaměstnanců musíme konstatovat, že výkon státní správy na našem úřadě je chvalitebný.</t>
  </si>
  <si>
    <t>zlepšení IT technologií (např. Digitální povodňový plán pro celé ORP)</t>
  </si>
  <si>
    <t>jednotnost metodických doporučení</t>
  </si>
  <si>
    <t>gmtbqhx</t>
  </si>
  <si>
    <t>podatelna@mestonachod.cz</t>
  </si>
  <si>
    <t>Poul</t>
  </si>
  <si>
    <t>o.poul@mestonachod.cz</t>
  </si>
  <si>
    <t>státní správa na úseku vodovodů a kanalizací (zák. č. 274/2001 Sb.) - 10%, státní správa rybářství (zák.č. 99/2004 Sb.) - 5%, státní správa na úseku nakládání s odpady (zák. č. 185/2001 Sb.) - 35%</t>
  </si>
  <si>
    <t>Dukelské nám.</t>
  </si>
  <si>
    <t>y73bsrg</t>
  </si>
  <si>
    <t>podatelna@munovapaka.cz</t>
  </si>
  <si>
    <t>Tauchmanová</t>
  </si>
  <si>
    <t>tauchmanova@munovapaka.cz</t>
  </si>
  <si>
    <t>stavební zákon z. č. 183/2006 Sb. správní řád z. č. 500/2004 Sb. přestupkový zákon z. č. 200/1990 Sb. zákon o právu na info o ŽP z. č. 123/1998 Sb. zákon o EIA z. č. 100/2001 Sb. zákon o ochraně veřejného zdraví z. č. 258/2000 Sb. horní zákon z.č. 44/1988</t>
  </si>
  <si>
    <t>neustálé zvyšování požadavků v nepoměru k počtu úředníků</t>
  </si>
  <si>
    <t>motivace</t>
  </si>
  <si>
    <t>qgfbxi4</t>
  </si>
  <si>
    <t>podatelna@novemestonm.cz</t>
  </si>
  <si>
    <t>Rohulán</t>
  </si>
  <si>
    <t>rohulan@novemestonm.cz</t>
  </si>
  <si>
    <t>podmínky dle právních předpisů</t>
  </si>
  <si>
    <t>žádné</t>
  </si>
  <si>
    <t>2umb8hk</t>
  </si>
  <si>
    <t>mesto@novybydzov.cz</t>
  </si>
  <si>
    <t>Rejthárek</t>
  </si>
  <si>
    <t>rejtharek@novybydzov.cz</t>
  </si>
  <si>
    <t>Vízková</t>
  </si>
  <si>
    <t>vizkova@novybydzov.cz</t>
  </si>
  <si>
    <t>absence vyhovujícího spec. programu pro vodopr. úřad, který by byl provázaný se spisovou službou</t>
  </si>
  <si>
    <t>Havlíčkova</t>
  </si>
  <si>
    <t>qc8bbmz</t>
  </si>
  <si>
    <t>e-podatelna@rychnov-city.cz</t>
  </si>
  <si>
    <t>Odbor výstavby a životního prostředí, oddělení životního prostředí</t>
  </si>
  <si>
    <t>Pyskatý</t>
  </si>
  <si>
    <t>ladislav.pyskaty@rychnov-city.cz</t>
  </si>
  <si>
    <t>Dita</t>
  </si>
  <si>
    <t>Kunertová</t>
  </si>
  <si>
    <t>dita.kunertova@rychnov-city.cz</t>
  </si>
  <si>
    <t>poradenství samosprávě související s majetkem vodohospodářské infrastruktury města, využívání dotací, zajišťování služeb pro Město souvisejících s VH</t>
  </si>
  <si>
    <t>činnost související se státní správou přerušována plněním dalších úkolů</t>
  </si>
  <si>
    <t>nespojovat výkon státní správy a samosprávy do činnosti stejných osob</t>
  </si>
  <si>
    <t>Slovanské náměstí</t>
  </si>
  <si>
    <t>Trutnov 1</t>
  </si>
  <si>
    <t>3acbs2c</t>
  </si>
  <si>
    <t>podatelna@trutnov.cz</t>
  </si>
  <si>
    <t>Odbor životního prostředí / oddělení ochrany prostředí a vodního hospodářství</t>
  </si>
  <si>
    <t>Monika</t>
  </si>
  <si>
    <t>Brázdová</t>
  </si>
  <si>
    <t>brazdova@trutnov.cz</t>
  </si>
  <si>
    <t>Andrová</t>
  </si>
  <si>
    <t>androva@trutnov.cz</t>
  </si>
  <si>
    <t>Díky organizační struktuře úřadu.</t>
  </si>
  <si>
    <t>Zámek</t>
  </si>
  <si>
    <t>f77btm4</t>
  </si>
  <si>
    <t>posta@muvrchlabi.cz</t>
  </si>
  <si>
    <t>Milena</t>
  </si>
  <si>
    <t>Paučková</t>
  </si>
  <si>
    <t>499405704, 730166311</t>
  </si>
  <si>
    <t>pauckovamilena@muvrchlabi.cz</t>
  </si>
  <si>
    <t>Iveta</t>
  </si>
  <si>
    <t>Lešáková</t>
  </si>
  <si>
    <t>499405705, 730166311</t>
  </si>
  <si>
    <t>lesakovaiveta@muvrchlabi.cz</t>
  </si>
  <si>
    <t>Podmínky pro výkon agendy na našem úřadě jsou velmi dobré, ale jak se říká, vždy je co zlepšovat.</t>
  </si>
  <si>
    <t>Staré náměstí</t>
  </si>
  <si>
    <t>bhqbzrn</t>
  </si>
  <si>
    <t>epodatelna@ceska-trebova.cz</t>
  </si>
  <si>
    <t>Vrbická</t>
  </si>
  <si>
    <t>ivana.vrbicka@ceska-trebova.cz</t>
  </si>
  <si>
    <t>Vomáčka</t>
  </si>
  <si>
    <t>petr.vomacka@ceska-trebova.cz</t>
  </si>
  <si>
    <t>449/2001 Sb. 10% 289/1995 Sb. + 149/2003 Sb. 20% (agendy vykonávané mimo pracovní úvazky VPU)</t>
  </si>
  <si>
    <t>souběh státní správy a samosprávy</t>
  </si>
  <si>
    <t>oddělit státní správu a samosprávu</t>
  </si>
  <si>
    <t>Poděbradovo náměstí</t>
  </si>
  <si>
    <t>Hlinsko v Čechách</t>
  </si>
  <si>
    <t>k4hby3r</t>
  </si>
  <si>
    <t>mesto@hlinsko.cz</t>
  </si>
  <si>
    <t>Bis</t>
  </si>
  <si>
    <t>bis@hlinsko.cz</t>
  </si>
  <si>
    <t>přestupkový zákon</t>
  </si>
  <si>
    <t>Holubova</t>
  </si>
  <si>
    <t>hwkbrgj</t>
  </si>
  <si>
    <t>holice@mestoholice.cz</t>
  </si>
  <si>
    <t>Odbor životního prostředí a stavební úřad</t>
  </si>
  <si>
    <t>Zrůst</t>
  </si>
  <si>
    <t>Božena</t>
  </si>
  <si>
    <t>Křemenáková</t>
  </si>
  <si>
    <t>kremenakova@mestoholice.cz</t>
  </si>
  <si>
    <t>Pardubická</t>
  </si>
  <si>
    <t>3y8b2pi</t>
  </si>
  <si>
    <t>podatelna@chrudim-city.cz</t>
  </si>
  <si>
    <t>Ivo</t>
  </si>
  <si>
    <t>Rychnovský</t>
  </si>
  <si>
    <t>ivo.rychnovsky@chrudim-city.cz</t>
  </si>
  <si>
    <t>Koreček</t>
  </si>
  <si>
    <t>pavel.korecek@chrudim-city.cz</t>
  </si>
  <si>
    <t>Velmi dobré materiální zabezpečení a prostředí výkonu státní správy. Určitý problém je v omezené možnosti nákupu odborné literatury včetně právních předpisů s komentářem, a dále omezené možnosti průběžného vzdělávání.</t>
  </si>
  <si>
    <t>Více finančních prostředků na odbornou literaturu a průběžné vzdělávání.</t>
  </si>
  <si>
    <t>Zvýšení počtu metodických školení ze strany KÚ popř. MZe. Jednou ročně není příliš optimální.</t>
  </si>
  <si>
    <t>kf6btex</t>
  </si>
  <si>
    <t>kraliky@kraliky.eu</t>
  </si>
  <si>
    <t>Orlita</t>
  </si>
  <si>
    <t>j.orlita@kraliky.eu</t>
  </si>
  <si>
    <t>Urnerová</t>
  </si>
  <si>
    <t>r.urnerova@kraliky.eu</t>
  </si>
  <si>
    <t>30% (vodní hosp.) : 70% (ostatní) lesní hosp. - zák. č. 289/1995 Sb., odpadové hosp. - zák. č. 185/2001 Sb., ochrana ovzduší - zák. č. 86/2002 Sb., ochrana zvířat - zák. č. 246/1992 Sb., ochrana přírody a krajiny - zák. č. 114/1992 Sb., myslivost - zák. č</t>
  </si>
  <si>
    <t>nemáme připomínek</t>
  </si>
  <si>
    <t>Zvýšit četnost pravidelných porad a školení (návrh 1x čtvrtletně)</t>
  </si>
  <si>
    <t>nám. J. M. Marků</t>
  </si>
  <si>
    <t>27tbq25</t>
  </si>
  <si>
    <t>podatelna@lanskroun.eu</t>
  </si>
  <si>
    <t>Juřinová</t>
  </si>
  <si>
    <t>petra.jurinova@lanskroun.eu</t>
  </si>
  <si>
    <t>Uhrová</t>
  </si>
  <si>
    <t>stanislava.uhrova@lanskroun.eu</t>
  </si>
  <si>
    <t>smíšený model státní správy a samosprávy, zařizování dotací</t>
  </si>
  <si>
    <t>oddělení státní správy od samosprávy</t>
  </si>
  <si>
    <t>zlepšení metodického vedení ze strany nadřízených úřadů, odstranit rozpory mezi stanovisky jednotlivých úřadů k téže věci</t>
  </si>
  <si>
    <t>Bří Šťastných</t>
  </si>
  <si>
    <t>x4cbvs8</t>
  </si>
  <si>
    <t>podatelna@litomysl.cz</t>
  </si>
  <si>
    <t>Randák</t>
  </si>
  <si>
    <t>jiri.randak@litomysl.cz</t>
  </si>
  <si>
    <t>Paclíková</t>
  </si>
  <si>
    <t>olga.paclikova@litomysl.cz</t>
  </si>
  <si>
    <t>32/29</t>
  </si>
  <si>
    <t>fqtb4bs</t>
  </si>
  <si>
    <t>posta@mtrebova.cz</t>
  </si>
  <si>
    <t>Báča</t>
  </si>
  <si>
    <t>pbaca@mtrebova.cz</t>
  </si>
  <si>
    <t>Veronika</t>
  </si>
  <si>
    <t>Cápalová</t>
  </si>
  <si>
    <t>vcapalova@mtrebova.cz</t>
  </si>
  <si>
    <t>Velmi zdržující je neustálé vyhledávání podkladů pro vodopr.evidenci na internetu, chybí kompletní zdroj. Pro práci v terénu chybí notebook s tiskárnou.</t>
  </si>
  <si>
    <t>Navýšení počtu pracovních úvazků vodoprávního úřadu nebo výrazné snížení agendy vodoprávních úřadů.</t>
  </si>
  <si>
    <t>aktuální vzory jednotlivých písemností dle platných zákonů</t>
  </si>
  <si>
    <t>je vhodné sjednotit postupy jednotlivých řízení - jsou v každém městě a kraji jiné</t>
  </si>
  <si>
    <t>Pernštýnské náměstí</t>
  </si>
  <si>
    <t>ukzbx4z</t>
  </si>
  <si>
    <t>posta@mmp.cz</t>
  </si>
  <si>
    <t>Otto</t>
  </si>
  <si>
    <t>Sigmund</t>
  </si>
  <si>
    <t>otto.sigmund@mmp.cz</t>
  </si>
  <si>
    <t>alena.nováková@mmp.cz</t>
  </si>
  <si>
    <t>samospráva 15%</t>
  </si>
  <si>
    <t>dlouhodobá znalost problematiky</t>
  </si>
  <si>
    <t>w87brph</t>
  </si>
  <si>
    <t>urad@policka.org</t>
  </si>
  <si>
    <t>Odbor územního plánování, rozvoje a plánování</t>
  </si>
  <si>
    <t>Mastná</t>
  </si>
  <si>
    <t>mastna@policka.org</t>
  </si>
  <si>
    <t>Bez komentáře</t>
  </si>
  <si>
    <t>b4hbqav</t>
  </si>
  <si>
    <t>podatelna@mestoprelouc.cz</t>
  </si>
  <si>
    <t>Odbor stavební, vodoprávní a dopravy / oddělení vodoprávní</t>
  </si>
  <si>
    <t>Lubomír</t>
  </si>
  <si>
    <t>Novotný</t>
  </si>
  <si>
    <t>lubomir.novotny@mestoprelouc.cz</t>
  </si>
  <si>
    <t>Státní správa dle z. 254/2001 Sb. 55 % Jiné - 5 %</t>
  </si>
  <si>
    <t>T. G. Masaryka</t>
  </si>
  <si>
    <t>5/35</t>
  </si>
  <si>
    <t>6jrbphg</t>
  </si>
  <si>
    <t>radnice@svitavy.cz</t>
  </si>
  <si>
    <t>Košňar</t>
  </si>
  <si>
    <t>vaclav.kosnar@svitavy.cz</t>
  </si>
  <si>
    <t>Kamila</t>
  </si>
  <si>
    <t>Bílá</t>
  </si>
  <si>
    <t>kamila.bila@svitavy.cz</t>
  </si>
  <si>
    <t>Samospráva v oblasti vodního hospodářství</t>
  </si>
  <si>
    <t>nutno dořešit programové vybavení</t>
  </si>
  <si>
    <t>dořešit programové vybavení</t>
  </si>
  <si>
    <t>Sychrova</t>
  </si>
  <si>
    <t>bxcbwmg</t>
  </si>
  <si>
    <t>podatelna@muuo.cz</t>
  </si>
  <si>
    <t>JUDr.</t>
  </si>
  <si>
    <t>Kalousková</t>
  </si>
  <si>
    <t>kalouskova@muuo.cz</t>
  </si>
  <si>
    <t>Kubešová</t>
  </si>
  <si>
    <t>kubesova@seznam.cz</t>
  </si>
  <si>
    <t>statistika. eVPE § 19 vodního zákona, vodoprávní dozor § 110 vodního zákona</t>
  </si>
  <si>
    <t>B. Smetany</t>
  </si>
  <si>
    <t>47jbpbt</t>
  </si>
  <si>
    <t>podatelna@vysoke-myto.cz</t>
  </si>
  <si>
    <t>Jetmarová</t>
  </si>
  <si>
    <t>stanislava.jetmarova@vysoke-myto.cz</t>
  </si>
  <si>
    <t>ia9b3gu</t>
  </si>
  <si>
    <t>e-podatelna@muzbk.cz</t>
  </si>
  <si>
    <t>Schöps</t>
  </si>
  <si>
    <t>p.schops@muzbk.cz</t>
  </si>
  <si>
    <t>Určitý časový prostor je věnován přípravě podkladů v rámci</t>
  </si>
  <si>
    <t>V některých případech je snaha ovlivnit výkon státní správy ve prospěch samosprávy - sílí tlak představitelů samosprávy.</t>
  </si>
  <si>
    <t>Dodržování morálních hodnot společnosti a to všemi, kdo se podílí na chodu úřadu bez rozdílu funkčního zařazení. Zjednodušení systému - méně vnitřních směrnic - více času na vlastní činnost vodoprávního úřadu.</t>
  </si>
  <si>
    <t>Metodická pomoc musí vycházet především z velmi dobré znalosti platných právních předpisů, ale také ze zkušeností získaných při aplikaci těchto předpisů v praxi, tj. v reálném životě, ne vždy se to však daří.</t>
  </si>
  <si>
    <t>Příční</t>
  </si>
  <si>
    <t>b3mbs36</t>
  </si>
  <si>
    <t>posta@bystricenp.cz</t>
  </si>
  <si>
    <t>Klimeš</t>
  </si>
  <si>
    <t>566590300, 602743900</t>
  </si>
  <si>
    <t>frantisek.klimes@bystricenp.cz</t>
  </si>
  <si>
    <t>majetková a provozní evidence, statistiky, podklady pro samosprávu, zpracování povodňového plánu, povodňová komise, státní dozor vodoprávního úřadu apod.</t>
  </si>
  <si>
    <t>5uvbfub</t>
  </si>
  <si>
    <t>epodatelna@muhb.cz</t>
  </si>
  <si>
    <t>Gerthnerová</t>
  </si>
  <si>
    <t>mgerthnerova@muhb.cz</t>
  </si>
  <si>
    <t>Miluše</t>
  </si>
  <si>
    <t>Ostatnická</t>
  </si>
  <si>
    <t>mostatnicka@muhb.cz</t>
  </si>
  <si>
    <t>nepociťujeme nedostatky</t>
  </si>
  <si>
    <t>Horní náměstí</t>
  </si>
  <si>
    <t>6gfbdxd</t>
  </si>
  <si>
    <t>urad@mesto-humpolec.cz</t>
  </si>
  <si>
    <t>Fiala</t>
  </si>
  <si>
    <t>jiri.fiala@mesto-humpolec.cz</t>
  </si>
  <si>
    <t>Trnka</t>
  </si>
  <si>
    <t>zdenek.trnka@mesto-humpolec.cz</t>
  </si>
  <si>
    <t>Trčků z Lípy</t>
  </si>
  <si>
    <t>94ubfm7</t>
  </si>
  <si>
    <t>podatelna@chotebor.cz</t>
  </si>
  <si>
    <t>Odbor životního prostředí - vodoprávní úřad</t>
  </si>
  <si>
    <t>Vácha</t>
  </si>
  <si>
    <t>vacha@chotebor.cz</t>
  </si>
  <si>
    <t>spisová a archivní služba (zákon č. 499/2004 Sb.)</t>
  </si>
  <si>
    <t>oddělenit výkon státní správy v přenesené púsobnosti od samosprávní činnosti</t>
  </si>
  <si>
    <t>97/1</t>
  </si>
  <si>
    <t>jw5bxb4</t>
  </si>
  <si>
    <t>podatelna@jihlava-city.cz</t>
  </si>
  <si>
    <t>Vichrová</t>
  </si>
  <si>
    <t>lucie.vichrova@jihlava-city.cz</t>
  </si>
  <si>
    <t>na úseku rybářství zákon č.99/2004 Sb.,- přestupky a vydávání rybářských lístků</t>
  </si>
  <si>
    <t>málo pracovníků na výkon agendy vodoprávního úřadu, náročná agenda, velké množství právních norem na tomto úseku a neustálé novely zněmožňují zvládnout tuto agendu po právní stránce</t>
  </si>
  <si>
    <t>posílit vodoprávní úřad o další zaměstnance</t>
  </si>
  <si>
    <t>25dbcps</t>
  </si>
  <si>
    <t>epodatelna@mbudejovice.cz</t>
  </si>
  <si>
    <t>Tibor</t>
  </si>
  <si>
    <t>Andrejkovič</t>
  </si>
  <si>
    <t>tandrejkovic@mbudejovice.cz</t>
  </si>
  <si>
    <t>Hos</t>
  </si>
  <si>
    <t>hos@mbudejovice.cz</t>
  </si>
  <si>
    <t>státní správa na úseku rybářství - zákon č. 99/2004 Sb., o rybářství</t>
  </si>
  <si>
    <t>změna úředních hodin</t>
  </si>
  <si>
    <t>s72bqcj</t>
  </si>
  <si>
    <t>podatelna@mesto-namest.cz</t>
  </si>
  <si>
    <t>Odbor životního prostředí a živnostenský</t>
  </si>
  <si>
    <t>Sedláček</t>
  </si>
  <si>
    <t>sedlacek@mesto-namest.cz</t>
  </si>
  <si>
    <t>Suchánek</t>
  </si>
  <si>
    <t>suchanek@mesto-namest.cz</t>
  </si>
  <si>
    <t>Lovecké lístky - zákon o myslivosti Hlášení o trvalém stanovišti včelstev a zaplevelené pozemky - zák. č. 326/2004 Sb.</t>
  </si>
  <si>
    <t>Spokojen</t>
  </si>
  <si>
    <t>Spokojen.</t>
  </si>
  <si>
    <t>Vratislavovo náměstí</t>
  </si>
  <si>
    <t>y67bvir</t>
  </si>
  <si>
    <t>posta@nmnm.cz</t>
  </si>
  <si>
    <t>Odbor stavební a životního prostředí / vodoprávní ústav</t>
  </si>
  <si>
    <t>Jamborová</t>
  </si>
  <si>
    <t>lenka.jamborova@meu.nmnm.cz</t>
  </si>
  <si>
    <t>§ 64 VZ</t>
  </si>
  <si>
    <t>xbtbhcm</t>
  </si>
  <si>
    <t>podatelna@mestopacov.cz</t>
  </si>
  <si>
    <t>Otakar</t>
  </si>
  <si>
    <t>Pejša</t>
  </si>
  <si>
    <t>pejsa@mestopacov.cz</t>
  </si>
  <si>
    <t>David</t>
  </si>
  <si>
    <t>Kapalín</t>
  </si>
  <si>
    <t>kapalin@mestopacov.cz</t>
  </si>
  <si>
    <t>samospráva na úseku vodního hospodářství 15%</t>
  </si>
  <si>
    <t>denní praxe</t>
  </si>
  <si>
    <t>Pražská</t>
  </si>
  <si>
    <t>ugqb3nb</t>
  </si>
  <si>
    <t>podatelna@mupe.cz</t>
  </si>
  <si>
    <t>Slavětínský</t>
  </si>
  <si>
    <t>slavetinsky@mupe.cz</t>
  </si>
  <si>
    <t>Vejmělek</t>
  </si>
  <si>
    <t>vejmelek@mupe.cz</t>
  </si>
  <si>
    <t>Odborná pomoc útvaru vykonávajícímu samosprávu, 3%</t>
  </si>
  <si>
    <t>Nejsou zásadní problémy, nutnost úspor vede někdy ke komplikacím</t>
  </si>
  <si>
    <t>bez doporučení</t>
  </si>
  <si>
    <t>náměstí Trčků z Lípy</t>
  </si>
  <si>
    <t>yptb58f</t>
  </si>
  <si>
    <t>podatelna@svetlans.cz</t>
  </si>
  <si>
    <t>Semerád</t>
  </si>
  <si>
    <t>semerad@svetlans.cz</t>
  </si>
  <si>
    <t>Borek</t>
  </si>
  <si>
    <t>borek@svetlans.cz</t>
  </si>
  <si>
    <t>např. ochrana přírody (114/1992, 115/2000), státní správa lesů, myslivosti, rybářství, ochrany zvířat, rostlinolékařská péče (289/1995,149/2003, 449/2001, 99/2004, 246/1992, 326/2004), ochrana ovzduší (201/2012), ochrana ZPF (334/1992), odpadové hospodářství (185/2001)</t>
  </si>
  <si>
    <t>Chybí vozidlo do terénu! Mnoho agendy na málo pracovníků. Mnoho dotazníků a statistik.</t>
  </si>
  <si>
    <t>Zakoupit vozidlo do terénu! Přijmout dalšího pracovníka. Zasílat k vyplnění méně dotazníků a podobných zpětných vazeb, případně dotazníky konkrétněji formulovat (vyplňování podobných dotazníků neuvěřitelně zdržuje). Vodoprávnímu úřadu odebrat kompetenci řešení havárií.</t>
  </si>
  <si>
    <t>náměstí Zachariáše z Hradce</t>
  </si>
  <si>
    <t>c26bg9k</t>
  </si>
  <si>
    <t>podatelna@telc-etc.cz</t>
  </si>
  <si>
    <t>Soukup</t>
  </si>
  <si>
    <t>Vlastimil.Soukup@telc-etc.cz</t>
  </si>
  <si>
    <t>vladimir.prochazka@telc-etc.cz</t>
  </si>
  <si>
    <t>5%, zákon o rostlinolékařské péči</t>
  </si>
  <si>
    <t>Vždy je co zlepšovat, zejména materiálové a platové podmínky. V neposlední řadě i společenská atmosféra - šetřit za každou cenu, ať to stojí, co to stojí kontra poslední kauzy politiků a nejvyšších představitelů veřejné moci a státních podniků</t>
  </si>
  <si>
    <t>kvalitnější příprava zákoných a podzákonných norem; formou pilotních projektů odzkoušet nejrůznější návrhy na změnu ve státní správě - např. registry a ne ten chaos, co to provází</t>
  </si>
  <si>
    <t>2 denní metodické porady</t>
  </si>
  <si>
    <t>pružnější rekce centrálních úřadů na dotazy</t>
  </si>
  <si>
    <t>104/55</t>
  </si>
  <si>
    <t>Třebíč 1</t>
  </si>
  <si>
    <t>6pub8mc</t>
  </si>
  <si>
    <t>epodatelna@trebic.cz</t>
  </si>
  <si>
    <t>Kristková</t>
  </si>
  <si>
    <t>568805254, 724192492</t>
  </si>
  <si>
    <t>j.kristkova@trebic.cz</t>
  </si>
  <si>
    <t>zčásti samosprávní činnosti týkající se vodního hospodářství (zákon o obcích, občanský zákoník, povodňová problematika, rozvoj v oblasti vodního hospodářství, zajištění obsluhy majetku města v oblasti vodního hospodářství apod. ) cca 20-25%</t>
  </si>
  <si>
    <t>menší vliv samosprávy na rozhodování státní správy, finanční ohodnocení</t>
  </si>
  <si>
    <t>I nadále možnost porad a konzultací v menším počtu zúčastněných a zavádění více praxe do problematiky vody a přenos zkušeností mezi jednotlivými úřady apod. a pravidelné porady.</t>
  </si>
  <si>
    <t>Co nejrychleji se dostat k novým informacím.</t>
  </si>
  <si>
    <t>Radnická</t>
  </si>
  <si>
    <t>29/1</t>
  </si>
  <si>
    <t>gvebwhm</t>
  </si>
  <si>
    <t>podatelna@mestovm.cz</t>
  </si>
  <si>
    <t>Zachar</t>
  </si>
  <si>
    <t>zachar@mestovm.cz</t>
  </si>
  <si>
    <t>majetková a provozní evidence zák. č. 274/2001 Sb., statistická hlášení, povodňový orgán, podklady pro samosprávu, příprava studiíí odkanalizování a projektů</t>
  </si>
  <si>
    <t>kladné hodnocení nadřízeného orgánu, spokojenost klientů</t>
  </si>
  <si>
    <t>zachovat oddělené fungování obecného stavebního úřadu a speciálního úřadu</t>
  </si>
  <si>
    <t>227/1</t>
  </si>
  <si>
    <t>ybxb3sz</t>
  </si>
  <si>
    <t>meu@zdarns.cz</t>
  </si>
  <si>
    <t>Doubek</t>
  </si>
  <si>
    <t>jaroslav.doubek@zdarns.cz</t>
  </si>
  <si>
    <t>32/3</t>
  </si>
  <si>
    <t>ecmb355</t>
  </si>
  <si>
    <t>podatelna@blansko.cz</t>
  </si>
  <si>
    <t>Konečný</t>
  </si>
  <si>
    <t>pkonecny@blansko.cz</t>
  </si>
  <si>
    <t>Batelková</t>
  </si>
  <si>
    <t>batelkova@blansko.cz</t>
  </si>
  <si>
    <t>4/2</t>
  </si>
  <si>
    <t>qmkbq7h</t>
  </si>
  <si>
    <t>mu@boskovice.cz</t>
  </si>
  <si>
    <t>Odbor tvorby a ochrany životního prostředí</t>
  </si>
  <si>
    <t>Škvařil</t>
  </si>
  <si>
    <t>david.skvaril@boskovice.cz</t>
  </si>
  <si>
    <t>Parma</t>
  </si>
  <si>
    <t>parma.mu@boskovice.cz</t>
  </si>
  <si>
    <t>malá míra autonomie proti samosprávě</t>
  </si>
  <si>
    <t>zvýšit míru autonomie proti samosprávě</t>
  </si>
  <si>
    <t>Dominikánské náměstí</t>
  </si>
  <si>
    <t>196/1</t>
  </si>
  <si>
    <t>Brno 1</t>
  </si>
  <si>
    <t>a7kbrrn</t>
  </si>
  <si>
    <t>posta@brno.cz</t>
  </si>
  <si>
    <t>Odbor vodního, lesního hospodářství a zemědělství / oddělení státní správy ve vodním hospodářství</t>
  </si>
  <si>
    <t>Taťána</t>
  </si>
  <si>
    <t>novakova.tatana@brno.cz</t>
  </si>
  <si>
    <t>technická vybavenost (počítače, programy,...)</t>
  </si>
  <si>
    <t>navýšení počtu pracovních úvazků, zejména pro dozorovou a kontrolní činnost</t>
  </si>
  <si>
    <t>42/3</t>
  </si>
  <si>
    <t>fesbhyp</t>
  </si>
  <si>
    <t>posta@breclav.eu</t>
  </si>
  <si>
    <t>Odbor životního prostředí / oddělení vodního hospodářství a ovzduší</t>
  </si>
  <si>
    <t>Bílková</t>
  </si>
  <si>
    <t>marie.bilkova@breclav.eu</t>
  </si>
  <si>
    <t>Hřebačková</t>
  </si>
  <si>
    <t>hana.hrebackova@breclav.eu</t>
  </si>
  <si>
    <t>ochrana ovzduší, zákon č. 86/2002 Sb., 10%</t>
  </si>
  <si>
    <t>nevyhovující počítačové vybavení (staré a pomalé počítače)</t>
  </si>
  <si>
    <t>vybavení novými počítači</t>
  </si>
  <si>
    <t>aktuální metodická školení a porady, rychle reagující na nové právní předpisy</t>
  </si>
  <si>
    <t>Jiráskova</t>
  </si>
  <si>
    <t>td3be8p</t>
  </si>
  <si>
    <t>posta@bucovice.cz</t>
  </si>
  <si>
    <t>Odbor životního prostředí a stavebního úřadu / vodoprávní úřad</t>
  </si>
  <si>
    <t>Babyrád</t>
  </si>
  <si>
    <t>babyrad@bucovice.cz</t>
  </si>
  <si>
    <t>Veselá</t>
  </si>
  <si>
    <t>vesela@bucovice.cz</t>
  </si>
  <si>
    <t>53/1</t>
  </si>
  <si>
    <t>mwvbvks</t>
  </si>
  <si>
    <t>epodatelna@muhodonin.cz</t>
  </si>
  <si>
    <t>Jarmila</t>
  </si>
  <si>
    <t>Kotrlová</t>
  </si>
  <si>
    <t>kotrlova.jarmila@muhodonin.cz</t>
  </si>
  <si>
    <t>Prášková</t>
  </si>
  <si>
    <t>praskova.jitka@muhodonin.cz</t>
  </si>
  <si>
    <t>protipovodňová ochrana</t>
  </si>
  <si>
    <t>výkonnější počítačové a softverové vybavení</t>
  </si>
  <si>
    <t>Dukelské náměstí</t>
  </si>
  <si>
    <t>Hustopeče u Brna</t>
  </si>
  <si>
    <t>z34bt3y</t>
  </si>
  <si>
    <t>podatelna@hustopece-city.cz</t>
  </si>
  <si>
    <t>Hanzlíček</t>
  </si>
  <si>
    <t>zivotni@hustopece-city.cz</t>
  </si>
  <si>
    <t>Klecandrová</t>
  </si>
  <si>
    <t>klecandrova.zivotni@hustopece-city.cz</t>
  </si>
  <si>
    <t>Materiální, technické zabezpečení, podpora vedení.</t>
  </si>
  <si>
    <t>D-learning</t>
  </si>
  <si>
    <t>196/6</t>
  </si>
  <si>
    <t>sh2bdw6</t>
  </si>
  <si>
    <t>posta@muiv.cz</t>
  </si>
  <si>
    <t>Chládková</t>
  </si>
  <si>
    <t>chladkova@muiv.cz</t>
  </si>
  <si>
    <t>Eduard</t>
  </si>
  <si>
    <t>Kremláček</t>
  </si>
  <si>
    <t>kremlacek@muiv.cz</t>
  </si>
  <si>
    <t>Pro výkon státní správy jsou k dispozici všechny potřebné podklady.</t>
  </si>
  <si>
    <t>žádná</t>
  </si>
  <si>
    <t>Jednoznačné a stručné výklady právních předpisů, popř. konkrétních případů.</t>
  </si>
  <si>
    <t>Viz bod 118.</t>
  </si>
  <si>
    <t>Jungmannova</t>
  </si>
  <si>
    <t>968/75</t>
  </si>
  <si>
    <t>5dhbqi2</t>
  </si>
  <si>
    <t>posta@radnice.kurim.cz</t>
  </si>
  <si>
    <t>Odbor stavební a vodoprávní</t>
  </si>
  <si>
    <t>macek@radnice.kurim.cz</t>
  </si>
  <si>
    <t>Gibalová</t>
  </si>
  <si>
    <t>gibalova@radnice.kurim.cz</t>
  </si>
  <si>
    <t>Oecný stavební úřad - 3 pracovní úvazky podle z. č. 183/2006 Sb.,, 77:23% (vodoprávní úřad)</t>
  </si>
  <si>
    <t>vzhledem k tomu,že agendu vodoprávního úřadu vykonávám fyzicky sama je velmi těžké obsahnout tak širokou agendu, kterou vodoprávní úřad vykonává</t>
  </si>
  <si>
    <t>Metodická pomoc, školení, porady</t>
  </si>
  <si>
    <t>Pravidelné porady,metodická školení, kde budou probírána konkrétní témata, postupy pro konkrétní případy a zodpovídány konkrétní dotazy.</t>
  </si>
  <si>
    <t>30/1</t>
  </si>
  <si>
    <t>Kyjov 1</t>
  </si>
  <si>
    <t>f28bdah</t>
  </si>
  <si>
    <t>urad@mukyjov.cz</t>
  </si>
  <si>
    <t>Odbor životního prostředí a územního plánování</t>
  </si>
  <si>
    <t>Bedřich</t>
  </si>
  <si>
    <t>Kubík</t>
  </si>
  <si>
    <t>b.kubik@mukyjov.cz</t>
  </si>
  <si>
    <t>158/1</t>
  </si>
  <si>
    <t>wp6bvkp</t>
  </si>
  <si>
    <t>podatelna@mikulov.cz</t>
  </si>
  <si>
    <t>Odbor stavební a životního prostředí</t>
  </si>
  <si>
    <t>Leona</t>
  </si>
  <si>
    <t>Alexová</t>
  </si>
  <si>
    <t>alexova@mikulov.cz</t>
  </si>
  <si>
    <t>Augustová</t>
  </si>
  <si>
    <t>augustova@mikulov.cz</t>
  </si>
  <si>
    <t>vždy je co zlepšovat</t>
  </si>
  <si>
    <t>na agendu vodoprávního úřadu pro ORP Mikulov by měl být úvazek min. 2,00</t>
  </si>
  <si>
    <t>nám. Klášterní</t>
  </si>
  <si>
    <t>sb4bcpy</t>
  </si>
  <si>
    <t>eposta@mkrumlov.cz</t>
  </si>
  <si>
    <t>Kamil</t>
  </si>
  <si>
    <t>Raboň</t>
  </si>
  <si>
    <t>rabonk@mkrumlov.cz</t>
  </si>
  <si>
    <t>Slámová</t>
  </si>
  <si>
    <t>slamovak@mkrumlov.cz</t>
  </si>
  <si>
    <t>odpolitizování státní správy, kontrola užití mzdových prostředků pro státní správu</t>
  </si>
  <si>
    <t>Vídeňská</t>
  </si>
  <si>
    <t>5vjbzr8</t>
  </si>
  <si>
    <t>podatelna@pohorelice.cz</t>
  </si>
  <si>
    <t>Ildikó</t>
  </si>
  <si>
    <t>Šlapalová</t>
  </si>
  <si>
    <t>ildiko.slapalova@pohorelice.cz</t>
  </si>
  <si>
    <t>dobré pracovní prostředí, kvalitní vybavení informačními a komunikačními technologiemi,</t>
  </si>
  <si>
    <t>výrazněji od sebe oddělit státní správu od samosprávy</t>
  </si>
  <si>
    <t>+ další odborné semináře</t>
  </si>
  <si>
    <t>6abbzec</t>
  </si>
  <si>
    <t>posta@mesto.rosice.cz</t>
  </si>
  <si>
    <t>Dalibor</t>
  </si>
  <si>
    <t>Kolčava</t>
  </si>
  <si>
    <t>kolcava@mesto.rosice.cz</t>
  </si>
  <si>
    <t>Jelénková</t>
  </si>
  <si>
    <t>jelenkova@mesto.rosice.cz</t>
  </si>
  <si>
    <t>výborné technické zázemí, absolutní absence právníka v oblasti státní správy</t>
  </si>
  <si>
    <t>poskytnutí právní opory v problematických řízeních</t>
  </si>
  <si>
    <t>zrvbwe4</t>
  </si>
  <si>
    <t>podatelna@slavkov.cz</t>
  </si>
  <si>
    <t>Večerková</t>
  </si>
  <si>
    <t>Ph.D.</t>
  </si>
  <si>
    <t>andrea.vecerkova@meuslavkov.cz</t>
  </si>
  <si>
    <t>velký rozsah agendy, časové omezení</t>
  </si>
  <si>
    <t>navýšení pracovního úvazku, snížení administrativní zátěže a neodborné činnosti</t>
  </si>
  <si>
    <t>Včasnější reakce na vydávané zákony, vyhlášky ap. Při pracovních seminářích nejen IT specialisté, ale i vodaři</t>
  </si>
  <si>
    <t>Opuštěná</t>
  </si>
  <si>
    <t>9/2</t>
  </si>
  <si>
    <t>2xfbbgj</t>
  </si>
  <si>
    <t>posta@slapanice.cz</t>
  </si>
  <si>
    <t>Beránek</t>
  </si>
  <si>
    <t>beranek@slapanice.cz</t>
  </si>
  <si>
    <t>Ivona</t>
  </si>
  <si>
    <t>Moučková</t>
  </si>
  <si>
    <t>mouckova@slapanice.cz</t>
  </si>
  <si>
    <t>qzjbhat</t>
  </si>
  <si>
    <t>epodatelna@tisnov.cz</t>
  </si>
  <si>
    <t>Vítězslav</t>
  </si>
  <si>
    <t>Marvan</t>
  </si>
  <si>
    <t>marvan@tisnov.cz</t>
  </si>
  <si>
    <t>Kazda</t>
  </si>
  <si>
    <t>kazda@tisnov.cz</t>
  </si>
  <si>
    <t>ochrana ZPF (25)</t>
  </si>
  <si>
    <t>všeobecně</t>
  </si>
  <si>
    <t>zvýšení platové třídy</t>
  </si>
  <si>
    <t>Masarykova</t>
  </si>
  <si>
    <t>ismbss3</t>
  </si>
  <si>
    <t>mesto@veseli-nad-moravou.cz</t>
  </si>
  <si>
    <t>Odbor životního prostředí a územního plánování / oddělení životního prostředí / úsek vodního hospodářství</t>
  </si>
  <si>
    <t>Michna</t>
  </si>
  <si>
    <t>michna@veseli-nad-moravou.cz</t>
  </si>
  <si>
    <t>Rolenc</t>
  </si>
  <si>
    <t>rolenc@veseli-nad-moravou.cz</t>
  </si>
  <si>
    <t>Materiální vybavení je dostatečné.</t>
  </si>
  <si>
    <t>Na úseku protipovodňové ochrany zajišťovat alespoň 1 x za 2 roky porady odborných pracovníků všech ORP v uceleném povodí Moravy</t>
  </si>
  <si>
    <t>Vyškov 1</t>
  </si>
  <si>
    <t>wc6bqdy</t>
  </si>
  <si>
    <t>posta@meuvyskov.cz</t>
  </si>
  <si>
    <t>Kutálek</t>
  </si>
  <si>
    <t>517301540, 602851857</t>
  </si>
  <si>
    <t>j.kutalek@meuvyskov.cz</t>
  </si>
  <si>
    <t>Obroková</t>
  </si>
  <si>
    <t>1/12</t>
  </si>
  <si>
    <t>Znojmo 2</t>
  </si>
  <si>
    <t>ns4a987</t>
  </si>
  <si>
    <t>info@muznojmo.cz</t>
  </si>
  <si>
    <t>Stará</t>
  </si>
  <si>
    <t>jana.stara@arm.muznojmo.cz</t>
  </si>
  <si>
    <t>Zvýšit podíl školení organizovaných nadřízenými orgány proti placeným školením pořádaným agenturami.</t>
  </si>
  <si>
    <t>hxdby2c</t>
  </si>
  <si>
    <t>posta@zidlochovice.cz</t>
  </si>
  <si>
    <t>Odbor životního prostředí/vodoprávní úřad</t>
  </si>
  <si>
    <t>Komenda</t>
  </si>
  <si>
    <t>komenda@zidlochovice.cz</t>
  </si>
  <si>
    <t>Bibiana</t>
  </si>
  <si>
    <t>Janebová</t>
  </si>
  <si>
    <t>janebova@zidlochovice.cz</t>
  </si>
  <si>
    <t>krizové řízení - 240/2000, 241/2000, 239/2000, 133/1985, 412/2005, 285/2004, 222/1999</t>
  </si>
  <si>
    <t>Pernštejnské náměstí</t>
  </si>
  <si>
    <t>Hranice 1</t>
  </si>
  <si>
    <t>q8abr3t</t>
  </si>
  <si>
    <t>podatelna@mesto-hranice.cz</t>
  </si>
  <si>
    <t>Odbor stavební úřad, životního prostředí a dopravy, oddělení životního prostředí</t>
  </si>
  <si>
    <t>Ing. arch.</t>
  </si>
  <si>
    <t>Patočka</t>
  </si>
  <si>
    <t>ladislav.patocka@mesto-hranice.cz</t>
  </si>
  <si>
    <t>Juhaňáková</t>
  </si>
  <si>
    <t>jana.juhanakova@mesto-hranice.cz</t>
  </si>
  <si>
    <t>výkon samosprávní činnosti - údržba, evidence majetku města, zajišťování investiční činnosti včetně dotací, zpracovávání materiálů do rady a zastupitelstva města ...</t>
  </si>
  <si>
    <t>samosprávní činnost je upřednostňována před výkonem státní správy</t>
  </si>
  <si>
    <t>oddělit výkon samosprávy od státní správy</t>
  </si>
  <si>
    <t>výklady rozkladové komise, judikáty soudů</t>
  </si>
  <si>
    <t>Karla Čapka</t>
  </si>
  <si>
    <t>1147/10</t>
  </si>
  <si>
    <t>vhwbwm9</t>
  </si>
  <si>
    <t>posta@mujes.cz</t>
  </si>
  <si>
    <t>Regina</t>
  </si>
  <si>
    <t>Weiserová</t>
  </si>
  <si>
    <t>regina.weiserova@mujes.cz</t>
  </si>
  <si>
    <t>Šimková</t>
  </si>
  <si>
    <t>lenka.simkova@mujes.cz</t>
  </si>
  <si>
    <t>spisová služba, statistiky, evidence - 20 vodní zákon, zákon o kanalizacích - 40</t>
  </si>
  <si>
    <t>stále větší nárust administrativy a práce s dalšími PC programy na úkor správních řízení.</t>
  </si>
  <si>
    <t>3m8bvgu</t>
  </si>
  <si>
    <t>podatelna@konice.cz</t>
  </si>
  <si>
    <t>Nerad</t>
  </si>
  <si>
    <t>pavel.nerad@konice.cz</t>
  </si>
  <si>
    <t>Dostál</t>
  </si>
  <si>
    <t>martin.dostal@konice.cz</t>
  </si>
  <si>
    <t>Dobré materiální a programové vybavení, pravidelné porady a školení.</t>
  </si>
  <si>
    <t>6pxbwa9</t>
  </si>
  <si>
    <t>e-podatelna@mesto-lipnik.cz</t>
  </si>
  <si>
    <t>Xenie</t>
  </si>
  <si>
    <t>Pospíšilová</t>
  </si>
  <si>
    <t>xpospisilova@mesto-lipnik.cz</t>
  </si>
  <si>
    <t>Kopčilová</t>
  </si>
  <si>
    <t>kopcilova@mesto-lipnik.cz</t>
  </si>
  <si>
    <t>výkon samosprávy - podle zák. 128/2000 Sb., správa majetku obce, provoz majetku obce, materiály pro zasedání rady města a zastupitelstva města</t>
  </si>
  <si>
    <t>Nedostatečný počet úředních osob na výkon vodoprávního úřadu. Kumulace funkcí se samosprávou města</t>
  </si>
  <si>
    <t>Posílení počtu pracovníků na odboru.</t>
  </si>
  <si>
    <t>4rub4s3</t>
  </si>
  <si>
    <t>e-podatelna@mestolitovel.cz</t>
  </si>
  <si>
    <t>Kurfürst</t>
  </si>
  <si>
    <t>kurfurst@mestolitovel.cz</t>
  </si>
  <si>
    <t>Dostálová</t>
  </si>
  <si>
    <t>dostalova@mestolitovel.cz</t>
  </si>
  <si>
    <t>chybí speciální programy pro vodoprávní (stavební) úřady</t>
  </si>
  <si>
    <t>zavést speciální program pro vodoprávní (stavební) úřad</t>
  </si>
  <si>
    <t>U Brány</t>
  </si>
  <si>
    <t>916/2</t>
  </si>
  <si>
    <t>6qtbthy</t>
  </si>
  <si>
    <t>epodatelna@mohelnice.cz</t>
  </si>
  <si>
    <t>ing.</t>
  </si>
  <si>
    <t>trnkav@mohelnice.cz</t>
  </si>
  <si>
    <t>Olomouc 9</t>
  </si>
  <si>
    <t>kazbzri</t>
  </si>
  <si>
    <t>podatelna@olomouc.eu</t>
  </si>
  <si>
    <t>Zvoníčková</t>
  </si>
  <si>
    <t>hana.zvonickova@olomouc.eu</t>
  </si>
  <si>
    <t>Nedostatek času na práci v terénu a studování právních předpisů.</t>
  </si>
  <si>
    <t>Jednotný program pro zpracování agendy speciálního stavebního úřadu a vodoprávního úřadu.</t>
  </si>
  <si>
    <t>Více informací o rozsudcích soudů souvisejících s agendou vodoprávních úřadů a o rozhodnutích odvolacího orgánu.</t>
  </si>
  <si>
    <t>130/14</t>
  </si>
  <si>
    <t>Prostějov 1</t>
  </si>
  <si>
    <t>mrtbrkb</t>
  </si>
  <si>
    <t>podatelna@prostejov.eu</t>
  </si>
  <si>
    <t>Odbor životního prostředí / oddělení ochrany životního prostředí</t>
  </si>
  <si>
    <t>Cetkovská</t>
  </si>
  <si>
    <t>martina.cetkovska@prostejov.eu</t>
  </si>
  <si>
    <t>Teterová</t>
  </si>
  <si>
    <t>jindra.teterova@prostejov.eu</t>
  </si>
  <si>
    <t>workshopy, exkurze</t>
  </si>
  <si>
    <t>společná řešení modelových situací</t>
  </si>
  <si>
    <t>Bratrská</t>
  </si>
  <si>
    <t>709/34</t>
  </si>
  <si>
    <t>Přerov 2</t>
  </si>
  <si>
    <t>etwb5sh</t>
  </si>
  <si>
    <t>posta@prerov.eu</t>
  </si>
  <si>
    <t>Odbor stavebního úřadu a životního prostředí / oddělení vodního hospodářství a zemědělství</t>
  </si>
  <si>
    <t>Hřibová</t>
  </si>
  <si>
    <t>ivana.hribova@prerov.eu</t>
  </si>
  <si>
    <t>Prolínání státní správy a samosprávy v některých případech</t>
  </si>
  <si>
    <t>78/16</t>
  </si>
  <si>
    <t>ud7bzn4</t>
  </si>
  <si>
    <t>podatelna@sternberk,cz</t>
  </si>
  <si>
    <t>Kostrůnek</t>
  </si>
  <si>
    <t>kostrunek@sternberk.cz</t>
  </si>
  <si>
    <t>Bučková</t>
  </si>
  <si>
    <t>buckova@sternberk.cz</t>
  </si>
  <si>
    <t>Agendy: ochrana zemědělského půdního fondu dle zák.č. 334/1992 Sb., nakládání s odpady dle zák.č. 185/2001 Sb.,ochrany přírody a krajiny dle zák.č. 114/1992 Sb., státní správy lesů 289/1995 Sb., ochrany ovduší dle zák.č. 86/2002 Sb., myslivosti dle zákona</t>
  </si>
  <si>
    <t>zajištění počítačového vybavení, možnost školení a vzdělávání, zdokonolování přístupu k nové legislativě, přístup k odborným normám</t>
  </si>
  <si>
    <t>364/1</t>
  </si>
  <si>
    <t>8bqb4gk</t>
  </si>
  <si>
    <t>posta@sumperk.cz</t>
  </si>
  <si>
    <t>Odbor životního prostředí / oddělení vodoprávní</t>
  </si>
  <si>
    <t>Krňávková</t>
  </si>
  <si>
    <t>dana.krnavkova@sumperk.cz</t>
  </si>
  <si>
    <t>Turková</t>
  </si>
  <si>
    <t>alena.turkova@sumperk.cz</t>
  </si>
  <si>
    <t>Agendy vykonávané ze zák. č.254/2001 Sb. a ze zák.č.274/2001 Sb. neuvedené pod č. 114. - 116. 10% (např. vedení VPE, provádění dozorů,šetření havárií)</t>
  </si>
  <si>
    <t>Nárůst požadavků na práci s dalšími programy (spis.služba) na úkor prostoru pro správní řízení, teréního šetření.</t>
  </si>
  <si>
    <t>Zajistit přístup k technickým normám v digitální formě. Zlepšit počítačové vybavení.</t>
  </si>
  <si>
    <t>Konzultace s odbornými pracovníky a kolegy z jiných vodoprávních úřadů.</t>
  </si>
  <si>
    <t>zbdb4bg</t>
  </si>
  <si>
    <t>mu@unicov.cz</t>
  </si>
  <si>
    <t>Mátlová</t>
  </si>
  <si>
    <t>jmatlova@unicov.cz</t>
  </si>
  <si>
    <t>Sovová</t>
  </si>
  <si>
    <t>jsovova@unicov.cz</t>
  </si>
  <si>
    <t>z finančích důvodů nedostupná odborná literatura</t>
  </si>
  <si>
    <t>510/6</t>
  </si>
  <si>
    <t>hk9bq2f</t>
  </si>
  <si>
    <t>posta@muzabreh.cz</t>
  </si>
  <si>
    <t>Odbor správní / oddělení životního prostředí</t>
  </si>
  <si>
    <t>Květoslava</t>
  </si>
  <si>
    <t>Hýblová</t>
  </si>
  <si>
    <t>kvetoslava.hyblova@muzabreh.cz</t>
  </si>
  <si>
    <t>Kamenec</t>
  </si>
  <si>
    <t>rostislav.kamenec@muzabreh.cz</t>
  </si>
  <si>
    <t>správa městských lesů, rybářské a lovecké lístky, mšstská zeleň, ochrana přírody, státní správa lesů a myslivosti, správa městského útulku, 1/3</t>
  </si>
  <si>
    <t>Bystřice pod Hostýnem 1</t>
  </si>
  <si>
    <t>vqqbu36</t>
  </si>
  <si>
    <t>posta@mubph.cz</t>
  </si>
  <si>
    <t>Oslzla</t>
  </si>
  <si>
    <t>oslzla@mubph.cz</t>
  </si>
  <si>
    <t>Silvie</t>
  </si>
  <si>
    <t>Řičánková</t>
  </si>
  <si>
    <t>MPA</t>
  </si>
  <si>
    <t>ricankova@mubph.cz</t>
  </si>
  <si>
    <t>úřad poskytuje dobré technické zázemí pro výkon činnosti vodoprávního úřadu</t>
  </si>
  <si>
    <t>x8qbfvu</t>
  </si>
  <si>
    <t>podatelna@holesov.cz</t>
  </si>
  <si>
    <t>Markéta</t>
  </si>
  <si>
    <t>Šubová</t>
  </si>
  <si>
    <t>marketa.subova@holesov.cz</t>
  </si>
  <si>
    <t>Vedrová</t>
  </si>
  <si>
    <t>hana.vedrova@holesov.cz</t>
  </si>
  <si>
    <t>agenda ochrany před povodněmi, vodoprávní dozor (zákon 254/2001 Sb.)</t>
  </si>
  <si>
    <t>115/1</t>
  </si>
  <si>
    <t>bg26fur</t>
  </si>
  <si>
    <t>meu@mesto-kromeriz.cz</t>
  </si>
  <si>
    <t>Odbor životního prostředí / oddělení ochrany vod a prostředí</t>
  </si>
  <si>
    <t>Ševčíková</t>
  </si>
  <si>
    <t>bozena.sevcikova@mesto-kromeriz.cz</t>
  </si>
  <si>
    <t>Vodák</t>
  </si>
  <si>
    <t>petr.vodak@mesto-kromeriz.cz</t>
  </si>
  <si>
    <t>Znalost prostředí, legislativy, dobrý kolektiv, dobré vedení.</t>
  </si>
  <si>
    <t>Zlepšit softwarové a hardwarové vybavení pracovníků, umožnit přístup k technickým normám, sjednotit mapové podklady na webových portálech - hranice ochranných pásem vodních zdrojů - JUAP, ELPIS, HEIS, GEOPORTAL. GOV.cz</t>
  </si>
  <si>
    <t>Častější porady organizované Krajským úřadem v souvislosti s novou legislativou , která má dopad na vodní a stavební zákon, např. občanský zákoník.</t>
  </si>
  <si>
    <t>m35bcw4</t>
  </si>
  <si>
    <t>podatelna@mesto.luhacovice.cz</t>
  </si>
  <si>
    <t>Záhorovský</t>
  </si>
  <si>
    <t>zahorovsky@mesto.luhacovice.cz</t>
  </si>
  <si>
    <t>Odpovídající materiální a technické vybavení, vhodné zázemí pro výkon státní správy.</t>
  </si>
  <si>
    <t>Tématická odborná školení dle potřeby pracovníků VPÚ (dle návrhu témat aktuální problematiky) např. 1 ročně v rámci kraje za účasti přizvaných odborníků.</t>
  </si>
  <si>
    <t>Otrokovice 02</t>
  </si>
  <si>
    <t>jfrb7zs</t>
  </si>
  <si>
    <t>radnice@muotrokovice.cz</t>
  </si>
  <si>
    <t>Odbor životního prostředí / oddělení vodního hspodářství</t>
  </si>
  <si>
    <t>Zakopal</t>
  </si>
  <si>
    <t>zakopal@muotrokovice.cz</t>
  </si>
  <si>
    <t>Tomečková</t>
  </si>
  <si>
    <t>tomeckova@muotrokovice.cz</t>
  </si>
  <si>
    <t>epqbwzr</t>
  </si>
  <si>
    <t>podatelna@roznov.cz</t>
  </si>
  <si>
    <t>Hrabovská</t>
  </si>
  <si>
    <t>hrabovska.zp@roznov.cz</t>
  </si>
  <si>
    <t>50% - obsáhlá problematika povodňových opatření a jejich řešení a organizace, řešení havárií,schvalování havarijních a kanalizačních rádů, agenda zákona č. 274/2001 Sb., o vodovodech a kanalizacích a předpisů souvisejícich, koordinovaná stanoviska, práce na příkaz samosprávy města</t>
  </si>
  <si>
    <t>Podmínky hodnotíme celkem chvalitebně. Jako velice problematické hodnotíme to, že jako pracovníci vykonávající činnost státní správy jsme v zaměstnaneckém poměru ve vztahu k obcím. Státní správa by neměla být vykonávána na obcích. Není tak vyloučena možno</t>
  </si>
  <si>
    <t>1) zásadním požadavkem je oddělení státní správy od samosprávy, 2) odborné semináře, popřípadě proškolení v nových právních předpisech provádět pro státní správu zcela zdarma.</t>
  </si>
  <si>
    <t>Tématická školení pro státní správu zdarma. Ministerstvo pro místní rozvoj vodoprávní úřady neproškolilo nikdy ( mám 20 let zkušeností na vodoprávním úřadě). Považuji toto za veliky nedostatek.</t>
  </si>
  <si>
    <t>Provádět školení a metodické porady zdarma při každé změně zákona, popřípadě při přijetí důležitých prováděcích předpisů a vyhlášek. Zmenšit administrativní zátěž. Zapracování důležitých judikatůr pro činnost vodoprávních úřadů do metodických pomocí, popřípadě proškolovat pracovníky i v</t>
  </si>
  <si>
    <t>ef2b3c5</t>
  </si>
  <si>
    <t>epodatelna@mesto-uh.cz</t>
  </si>
  <si>
    <t>Květoslav</t>
  </si>
  <si>
    <t>Fryšták</t>
  </si>
  <si>
    <t>kvetoslav.frystak@mesto-uh.cz</t>
  </si>
  <si>
    <t>Schneiderová</t>
  </si>
  <si>
    <t>eva.schneiderova@mesto-uh.cz</t>
  </si>
  <si>
    <t>Povodňová ochrana - vodní zákon - nárazově Havárie - vodní zákon - nárazově Vodoprávní dozory - vodní zákon - cca 5 % orgán státní správy podle zákona o minerálních zdrojích č. 164/2001 Sb., § 35, odst.3, § 37, odst. 5, § 38, § 39, odst. 1 - zanedbatelné</t>
  </si>
  <si>
    <t>e3kbzf6</t>
  </si>
  <si>
    <t>podatelna@ub.cz</t>
  </si>
  <si>
    <t>Odbor životního prostředí a zemědělství / oddělení státní správy v oblasti životního prostředí</t>
  </si>
  <si>
    <t>Vozár</t>
  </si>
  <si>
    <t>petr.vozar@ub.cz</t>
  </si>
  <si>
    <t>Vaculík</t>
  </si>
  <si>
    <t>svatopluk.vaculik@ub.cz</t>
  </si>
  <si>
    <t>Na příkaz samosprávy vydáváme za samosprávu vyjádření dle zákona č. 128/2000 Sb. - 1%</t>
  </si>
  <si>
    <t>Porady KÚ 2 x ročně</t>
  </si>
  <si>
    <t>wi4brk7</t>
  </si>
  <si>
    <t>podatelna@mu-vk.cz</t>
  </si>
  <si>
    <t>Odbor životního prostředí, oddělení školství a památkové péče</t>
  </si>
  <si>
    <t>Slánský</t>
  </si>
  <si>
    <t>Slansky@mu-vk.cz</t>
  </si>
  <si>
    <t>Pavla</t>
  </si>
  <si>
    <t>Fuksová</t>
  </si>
  <si>
    <t>Fuksova@mu-vk.cz</t>
  </si>
  <si>
    <t>Koordinovaná stanoviska dotčených orgánů (stavební zákon) 10%</t>
  </si>
  <si>
    <t>9c4bard</t>
  </si>
  <si>
    <t>epodatelna@muvalmez.cz</t>
  </si>
  <si>
    <t>Frydrych</t>
  </si>
  <si>
    <t>frydrych@muvalmez.cz</t>
  </si>
  <si>
    <t>Čeněk</t>
  </si>
  <si>
    <t>masek@muvalmez.cz</t>
  </si>
  <si>
    <t>- chybí specializovaný program pro stavební úřady - nejsou k dispozici technické normy v digitální formě</t>
  </si>
  <si>
    <t>- zajištění administratvních prací, kterou vykonávají odborní pracovníci na úkor řešení vodoprávní problematiky</t>
  </si>
  <si>
    <t>Prozatím jsme se nezúčastnili žádné porady ani metodického školení ministerstva pro místní rozvoj</t>
  </si>
  <si>
    <t>wwybt2j</t>
  </si>
  <si>
    <t>www.podatelna@mestovizovice.cz</t>
  </si>
  <si>
    <t>Pacoň</t>
  </si>
  <si>
    <t>www.martin.pacon@vizovice.eu</t>
  </si>
  <si>
    <t>eva.jelenkova@vizovice.eu</t>
  </si>
  <si>
    <t>snížení pracovního úvazku ze 3 na 2</t>
  </si>
  <si>
    <t>Svárov</t>
  </si>
  <si>
    <t>Vsetín 1</t>
  </si>
  <si>
    <t>75sb29d</t>
  </si>
  <si>
    <t>posta@mestovsetin.cz</t>
  </si>
  <si>
    <t>Odbor životního prostředí / oddělení vodního a odpadového hospodářství</t>
  </si>
  <si>
    <t>Tesařová</t>
  </si>
  <si>
    <t>jindra.tesarova@mestovsetin.cz</t>
  </si>
  <si>
    <t>Anna</t>
  </si>
  <si>
    <t>Primesová</t>
  </si>
  <si>
    <t>anna.primesova@mestovsetin.cz</t>
  </si>
  <si>
    <t>Agenda ochrany před povodněmi, vodoprávní dozor, řešení havárii a havarijní služba, schvalování havarijních plánů, nakládání s vodami, schvalování OHP a ochranných pásem vodních děl, vodoprávní evidence, přestupky na úseku vodního hospodářství, stížnosti a podání - zákon č. 254/2001 Sb 50 %. Schvalování kanalizačních řádů, Majetková a provozní evidence VAK- zákon 274/2001 Sb., VAK 10 %. Koordinovaná stanoviska, jako dotčený orgán státní správy, povolování vodních děl, kolaudace vodních děl - 183/2006 Sb., stavební zákon 50 %.. Další položkou jsou rovněž statistická hlášení a výkazy pro MZE, MŽP, ČSU, MMR a obsáhlá administrativa</t>
  </si>
  <si>
    <t>Odpovídající materiální a technické vybavení, vhodné zázemí pro výkon státní správy; dobrá týmová spolupráce vodoprávního úřadu; Podmínky hodnotíme celkem chvalitebně. Jako velice problematické hodnotíme to, že jako pracovníci vykonávající činnost státní správy jsme v zaměstnaneckém poměru ve vztahu k obcím. Státní správa by neměla být vykonávána na obcích. Není tak vyloučena možnost ovlivnění činnosti státní správy.Problematické hodnotíme naše zařazení v organizační struktuře úřadu, ne zcela kompetibilní softwerové vybavení s MZE, neuspokojivý stav služebních vozidel. V loňském dotazníku bylo uvedeno, že práce vodoprávního úřadu je obsahově velmi náročná a nedostatečně finanční ohodnocena. V katalogu platových tříd je zařazena do 9. třídy, byť pracovník vodoprávního úřadu musí zvládnout nejen zák. 183/2006, 254/2004, 274/2001 a nově 89/2012 ale spoustu dalších vyhlášek a nařízení oproti obecnému stavebnímu úřadu - za rok činnosti bez efektu.</t>
  </si>
  <si>
    <t>Zcela oddělit státní správy od samosprávy, aby samospráva nemohla</t>
  </si>
  <si>
    <t>Prozatím jsme se nezúčastnili žádné porady ani metodického školení ministerstva pro místní rozvoj.</t>
  </si>
  <si>
    <t>Zlepšení metodické pomoci spatřujeme v tom, že školení pořádaná pro vodoprávní úřady pracovníky MZE a MŽP by měla být bezplatná. Je naprosto nepochopitlné, že jsou pořádána za úplatu. Ministertvo pro místní rozvoj školení pro vodoprávní úřady vůbec nevypisuje, jako by ani nevědělo, že vodoprávní úřady postupují při svém rozhodování rovněž podle stavebního zákona. Dotazník MMR je šit na míru stavebním úřadům, vodprávní úřady ale postupují kromě stavebního zákona i podle vodního zákona a zákona VAK, dotazník cituje jednotlivé paragrafy stavebního zákona, ale vodní zákon, který je pro vodoprvní úřady stěžejním, je tam odbyt jednou položkou. Dotazník vůbec nepostihuje skutečnou práci vodoprávního úřadu. Vodoprávní úřad je při svém rozhodování povinen dodržovat nejen zákony, ale spoustu vyhlášek a nařízení. Jejich časté novely vyžadují proškolování pracovníků VU. Tato školení a seminiáře by měly být bezplatné, protože při jejich finanční náročnosti se tak mohou vždy zúčastnit jen jedinci.</t>
  </si>
  <si>
    <t>5ttb7bs</t>
  </si>
  <si>
    <t>posta@zlin.eu</t>
  </si>
  <si>
    <t>Vašátková</t>
  </si>
  <si>
    <t>martinavasatkova@zlin.eu</t>
  </si>
  <si>
    <t>Mít k dispozici technické normy v digitální podobě</t>
  </si>
  <si>
    <t>17. listopadu</t>
  </si>
  <si>
    <t>y9qbxiy</t>
  </si>
  <si>
    <t>posta@bilovec.cz</t>
  </si>
  <si>
    <t>Darja</t>
  </si>
  <si>
    <t>Vavříková</t>
  </si>
  <si>
    <t>darja.vavrikova@bilovec.cz</t>
  </si>
  <si>
    <t>Klazar</t>
  </si>
  <si>
    <t>lukas.klazar@bilovec.cz</t>
  </si>
  <si>
    <t>0,2 úvazku - státní správu na úseku ochrany ovzduší</t>
  </si>
  <si>
    <t>spokojenost samosprávy i klientů</t>
  </si>
  <si>
    <t>Bohumín 1</t>
  </si>
  <si>
    <t>u3kbfuf</t>
  </si>
  <si>
    <t>info@mubo.cz</t>
  </si>
  <si>
    <t>Odbor životního prostředí a služeb</t>
  </si>
  <si>
    <t>Jeziorský</t>
  </si>
  <si>
    <t>MBA</t>
  </si>
  <si>
    <t>jeziorsky.jan@mubo.cz</t>
  </si>
  <si>
    <t>Crhová</t>
  </si>
  <si>
    <t>crhova.iva@mubo.cz</t>
  </si>
  <si>
    <t>samosprávné činnosti (dle zákona o obcích) 15%</t>
  </si>
  <si>
    <t>Nádražní</t>
  </si>
  <si>
    <t>994/20</t>
  </si>
  <si>
    <t>c9vbr2k</t>
  </si>
  <si>
    <t>podatelna@ubruntal.cz</t>
  </si>
  <si>
    <t>Odbor životního prostředí, silničního hospodářství a zemědělství</t>
  </si>
  <si>
    <t>Skácelová</t>
  </si>
  <si>
    <t>alena.skacelova@mubruntal.cz</t>
  </si>
  <si>
    <t>Kutáčková</t>
  </si>
  <si>
    <t>hana.kutackova@mubruntal.cz</t>
  </si>
  <si>
    <t>zák.č. 128/2000 Sb. 20 %</t>
  </si>
  <si>
    <t>na některé činnosti není personální kapacita</t>
  </si>
  <si>
    <t>zvýšení terénní činnosti</t>
  </si>
  <si>
    <t>složkové porady 1 x Q</t>
  </si>
  <si>
    <t>nám. ČSA</t>
  </si>
  <si>
    <t>dicbu92</t>
  </si>
  <si>
    <t>epodatelna@tesin.cz</t>
  </si>
  <si>
    <t>Odbor výstavby a životního prostředí / oddělení životního prostředí</t>
  </si>
  <si>
    <t>Lyčková</t>
  </si>
  <si>
    <t>lyckova@tesin.cz</t>
  </si>
  <si>
    <t>LH (11%), myslivost (5%), OPaK(17%), ZPF (7%), ovzduší (11%), koordinovaná stanoviska(14%), ostatní - rybářství, ochrana zvířat atd. (12%)</t>
  </si>
  <si>
    <t>vz9a8t8</t>
  </si>
  <si>
    <t>podatelna@mufrenstat.cz</t>
  </si>
  <si>
    <t>Spurná</t>
  </si>
  <si>
    <t>eva.spurna@mufrenstat.cz</t>
  </si>
  <si>
    <t>nedostatečné IT vybavení, nemáme k dispozici ČSN,omezené finance</t>
  </si>
  <si>
    <t>kvalitnější IT vybavení, přístup k ČSN nejlépe dogitální,</t>
  </si>
  <si>
    <t>w4wbu9s</t>
  </si>
  <si>
    <t>zivotni@frydekmistek.cz</t>
  </si>
  <si>
    <t>Stračánková</t>
  </si>
  <si>
    <t>stracankova.eva@frydekmistek.cz</t>
  </si>
  <si>
    <t>Harníková</t>
  </si>
  <si>
    <t>harnikova.helena@frydekmistek.cz</t>
  </si>
  <si>
    <t>rozhodnutí o uložení nákladů řízení § 79 odst. 1 a následujících správního řádu, nepřetržitá havarijní služba, řízení odstraňování následků havárie §41 VZ, vodoprávní dozory §110 VZ, činnost v povodňových komisích, závěrečné kontrolní prohlídky s protokolem u staveb dle §120 SZ, vedení vodoprávní evidence</t>
  </si>
  <si>
    <t>nedostatek času na kontrolní činnost a některé jiné agendy</t>
  </si>
  <si>
    <t>zvýšení počtu úředníků vodoprávního úřadu</t>
  </si>
  <si>
    <t>7fvbegw</t>
  </si>
  <si>
    <t>posta@frydlantno.cz</t>
  </si>
  <si>
    <t>Widlarz</t>
  </si>
  <si>
    <t>mwidlarz@frydlantno.cz</t>
  </si>
  <si>
    <t>Jakub</t>
  </si>
  <si>
    <t>Štěpán</t>
  </si>
  <si>
    <t>jstepan@frydlantno.cz</t>
  </si>
  <si>
    <t>Svornosti</t>
  </si>
  <si>
    <t>86/2</t>
  </si>
  <si>
    <t>7zhb6tn</t>
  </si>
  <si>
    <t>posta@havirov-city.cz</t>
  </si>
  <si>
    <t>Návratová</t>
  </si>
  <si>
    <t>vedouci.ozp@havirov-city.cz</t>
  </si>
  <si>
    <t>Hlaváčková</t>
  </si>
  <si>
    <t>hlavackova.jana@havirov-city.cz</t>
  </si>
  <si>
    <t>kontrola nakládání s odpady zák.č.185/2001Sb.: 15% ochrana přírody a krajiny zák.č.114/1992 Sb.: 2% přestupky zák.č.254/2001 Sb.: 4% povodně a sesuvy zák.č.239/2000 Sb.: 4%</t>
  </si>
  <si>
    <t>chybí právní porada ke složitým řízením</t>
  </si>
  <si>
    <t>vyčleněnÍ právníka alespoň na část úvazku pro spolupráci konzultaci - řešení přestupků a deliktů, provádění dozorové a kontrolní činnosti</t>
  </si>
  <si>
    <t>vydání nových sbírek vzorů rozhodnutí po změně některých zákonů- vodní zákon, zákon o vodovodech a kanalizacích, občanský zákoní,</t>
  </si>
  <si>
    <t>vzory např. protokolů pro vodoprávní dozor dle nového zákona o státní kontrole</t>
  </si>
  <si>
    <t>24/23</t>
  </si>
  <si>
    <t>mfpbhkb</t>
  </si>
  <si>
    <t>podatelna@hlucin.cz</t>
  </si>
  <si>
    <t>Odbor životního prostředí a komunálních služeb</t>
  </si>
  <si>
    <t>praskova@hlucin.cz</t>
  </si>
  <si>
    <t>Svatava</t>
  </si>
  <si>
    <t>Chalabalová</t>
  </si>
  <si>
    <t>chalabalova@hlucin.cz</t>
  </si>
  <si>
    <t>Dukelská</t>
  </si>
  <si>
    <t>dj4bppi</t>
  </si>
  <si>
    <t>posta@jablunkov.cz</t>
  </si>
  <si>
    <t>Vavřač</t>
  </si>
  <si>
    <t>jiri.vavrac@jablunkov.cz</t>
  </si>
  <si>
    <t>Karlubík</t>
  </si>
  <si>
    <t>petr.karlubik@jablunkov.cz</t>
  </si>
  <si>
    <t>Povodňová komise - 35% Krizové řízení - 10% Pracovní pohotovost - 10% Projektové řízení - 5%</t>
  </si>
  <si>
    <t>Fryštátská</t>
  </si>
  <si>
    <t>72/1</t>
  </si>
  <si>
    <t>Karviná 1</t>
  </si>
  <si>
    <t>es5bv8q</t>
  </si>
  <si>
    <t>epodatelna@karvina.cz</t>
  </si>
  <si>
    <t>Odbor stavební a životního prostředí / Oddělení životního prostředí</t>
  </si>
  <si>
    <t>Grzonková</t>
  </si>
  <si>
    <t>iveta.grzonkova@karvina.cz</t>
  </si>
  <si>
    <t>Holajnová</t>
  </si>
  <si>
    <t>marcela.holajnova@karvina.cz</t>
  </si>
  <si>
    <t>sjednocení postupů vodoprávních úřadů</t>
  </si>
  <si>
    <t>Štefánikova</t>
  </si>
  <si>
    <t>1163/12</t>
  </si>
  <si>
    <t>Kopřivnice 1</t>
  </si>
  <si>
    <t>42bb7zg</t>
  </si>
  <si>
    <t>posta@koprivnice.cz</t>
  </si>
  <si>
    <t>Sopuch</t>
  </si>
  <si>
    <t>jiri.sopuch@koprivnice.cz</t>
  </si>
  <si>
    <t>Vedoucí vodoprávní úřadu vykonává zároveň funkci vedoucího oddělení odpadového hospodářství na odboru, zákon č. 185/2001 Sb., a zajišťuje některé samosprávné činnosti v oblasti údržby vodních děl v majetku města Kopřivnice, připravuje zprávy do rady města a pod. Tyto činnosti činí přibližně 15% času k celkové agendě VPÚ.</t>
  </si>
  <si>
    <t>Zaměstnavatel se snaží vytvářet dobré pracovní podmínky.</t>
  </si>
  <si>
    <t>Stejné lako loni. Zjednodušení vedení eVPE, převedení výkonu zajišťování havarijní služby na odborný subjekt, neměnit zákony a vyhlášky</t>
  </si>
  <si>
    <t>Metodika by měla být jednoznačná, bez možnosti různých výkladů</t>
  </si>
  <si>
    <t>405/43</t>
  </si>
  <si>
    <t>Kravaře u Hlučína</t>
  </si>
  <si>
    <t>iv5bfnz</t>
  </si>
  <si>
    <t>posta@kravare.cz</t>
  </si>
  <si>
    <t>Odbor výstavby, územního plánování a životního prostředí</t>
  </si>
  <si>
    <t>Holeschová</t>
  </si>
  <si>
    <t>jitka.holeschova@kravare.cz</t>
  </si>
  <si>
    <t>Dagmar</t>
  </si>
  <si>
    <t>Vitásková</t>
  </si>
  <si>
    <t>dagmar.vitaskova@kravare.cz</t>
  </si>
  <si>
    <t>Zákon č. 449/2001 Sb. o myslivosti včetně prováděcích předpisů, zákon č. 289/1995 Sb.o lesích a o změně a doplnění některých zákonů (lesní zákon) včetně prováděcích předpisů, zákon č. 149/2003 Sb. o vádění do oběhu reprodukčního materiálu lesních dřevin lesnicky významných druhů a umělých kříženců, určeného k obnově lesa a k zalesňování, a o změně některých souvisejících zákonů (zákon o obchodu s reprodukčním materiálem lesních dřevin) včetně prováděcích předpisů. Tyto agendy jsou celkově vůči agnedě vodoprávního úřadu zastoupeny 10 %.</t>
  </si>
  <si>
    <t>Rozsah vykonávaných agend je velmi široký. Z tohoto důvodu je velmi náročné vykonávat agendy s dostatečnou odobrností ve věci a dostatečnou časovou dotací.</t>
  </si>
  <si>
    <t>Hlavní náměstí</t>
  </si>
  <si>
    <t>96/1</t>
  </si>
  <si>
    <t>ndgbdc9</t>
  </si>
  <si>
    <t>epodatelna@mukrnov.cz</t>
  </si>
  <si>
    <t>Odbor životního prostředí/oddělení vodního a odpadového hospodářství</t>
  </si>
  <si>
    <t>Suchý</t>
  </si>
  <si>
    <t>psuchy@mukrnov.cz</t>
  </si>
  <si>
    <t>orgán ochrany ovzduší dle zák. 201/2012 Sb. 10%, orgán odpadového hospodářství dle zák.č.185/2001 Sb. 10% (státní správa), samosprávné činnosti na úseku odpadů dle zák 185/2001 Sb. 10%</t>
  </si>
  <si>
    <t>absence specializovaného softwaru pro stavební úřad, nedostatek vozidel</t>
  </si>
  <si>
    <t>ywmb4nc</t>
  </si>
  <si>
    <t>posta@novyji-town.cz</t>
  </si>
  <si>
    <t>Petřkovská</t>
  </si>
  <si>
    <t>jpetrkovska@novyjicin-town.cz</t>
  </si>
  <si>
    <t>vyměřuje a stanovuje správní poplatky podle zákona č.634/2004 Sb.(za rok 2012 - 77) zpracovává majetkovou a provozní evidenci podle z.č. 274/2001 Sb. v platném znění,vodoprávní dozor, povodňové prohlídky, kontrolní prohlídky drží pohotovost pro případ vod</t>
  </si>
  <si>
    <t>nedostatečné kancelářské prostory</t>
  </si>
  <si>
    <t>z důvodu značně rozsáhlé agendy nelze v současném počtu pracovníků vždy dodržovat správní lhůty a provádět vodoprávní dozory,vodohospodářskou evidenci, tento problém je dlouhodobého charakteru (dle kontrol nadřízených orgánů)</t>
  </si>
  <si>
    <t>Každá z výše uvedených forem má něco pozitivního a proto se domníváme, že je výhodná kombinace všech tří forem</t>
  </si>
  <si>
    <t>právník se specializací vodního práva a stavebního zákona a správního řádu na telefonu tzv. HOT LINE</t>
  </si>
  <si>
    <t>16/25</t>
  </si>
  <si>
    <t>kyebfxv</t>
  </si>
  <si>
    <t>podatelna@odry.cz</t>
  </si>
  <si>
    <t>Noemi</t>
  </si>
  <si>
    <t>Kulíková</t>
  </si>
  <si>
    <t>kulikova@odry.cz</t>
  </si>
  <si>
    <t>Coufal</t>
  </si>
  <si>
    <t>coufal@odry.cz</t>
  </si>
  <si>
    <t>ochrana přírody (z. 114/1992 Sb.), odpadové hospodářství (z. 185/2001 Sb.), ochrana ovzduší (z. 86/2002 Sb.), ochrana zemědělského půdního fondu (z. 334/1992 Sb.), státní správa lesů (z. 289/1995 Sb.), lázeňský zákon (164/2001 Sb.)</t>
  </si>
  <si>
    <t>382/69</t>
  </si>
  <si>
    <t>5eabx4t</t>
  </si>
  <si>
    <t>posta@opava-city.cz</t>
  </si>
  <si>
    <t>Odbor životního prostředí / oddělení ochrany vod a zemědělského půdního fondu</t>
  </si>
  <si>
    <t>Podstufková</t>
  </si>
  <si>
    <t>eva.podstufkova@opava-city.cz</t>
  </si>
  <si>
    <t>- kontroly vypouštěných odpadních vod u povolených VD (§ 8VZ, § 18 zák. o vod. a kan.) - provozní a majetková evidence §§ 6,7 vyhl. č. 428/2001 - havárie §41 VZ, souhlasy VÚ § 17 VZ, provozní řády, manipulační řády, ochranná pásma, vyhlašování záplavových</t>
  </si>
  <si>
    <t>malý počet oprávněných úředních osob na rozsah vykonávané agendy.</t>
  </si>
  <si>
    <t>zvýšení počtu úředně oprávněných osob na VÚ</t>
  </si>
  <si>
    <t>-aby metodická pomoc byla v takovém rozsahu, že povede ke sjednocení postupu všech VÚ, -sjednocení metodiky vycházející z MZP a z MŽP, - jednoznačné právní názory na výklad zákonných ustanovení</t>
  </si>
  <si>
    <t>Osvobození</t>
  </si>
  <si>
    <t>r7qbskc</t>
  </si>
  <si>
    <t>posta@muor.cz</t>
  </si>
  <si>
    <t>Radislav</t>
  </si>
  <si>
    <t>Hájek</t>
  </si>
  <si>
    <t>radislav.hajek@muor.cz</t>
  </si>
  <si>
    <t>Morcinková</t>
  </si>
  <si>
    <t>monika.morcinkova@muor.cz</t>
  </si>
  <si>
    <t>128/2000 - 20%, 44/1958 - 20%</t>
  </si>
  <si>
    <t>kvalitnější IT vybavení (pomalé), přístup k ČSN (digitální)</t>
  </si>
  <si>
    <t>jednotná metodika, bez možností různých výkladů</t>
  </si>
  <si>
    <t>Prokešovo náměstí</t>
  </si>
  <si>
    <t>Ostrava 1</t>
  </si>
  <si>
    <t>5zubv7w</t>
  </si>
  <si>
    <t>posta@ostrava.cz</t>
  </si>
  <si>
    <t>Valerián</t>
  </si>
  <si>
    <t>pvalerian@ostrava.cz</t>
  </si>
  <si>
    <t>Vaněk</t>
  </si>
  <si>
    <t>jvanek@ostrava.cz</t>
  </si>
  <si>
    <t>3,65%: Vodoprávní dozor, Havárie, povodňový plán - dle §110, §41, §65 z. č. 254/2001 Sb., Stavební dozor, Kontrolní prohlídka - dle §171, §132 z. č. 183/2006 Sb., Dozor - dle §37 z. č. 274/2001 Sb. Kontrola - dle §129 z.č. 128/2000 Sb.</t>
  </si>
  <si>
    <t>uveřejňování výkladů</t>
  </si>
  <si>
    <t>230/1</t>
  </si>
  <si>
    <t>7zkbugk</t>
  </si>
  <si>
    <t>mesto@rymarov.cz</t>
  </si>
  <si>
    <t>Životního prostředí a regionálního rozvoje</t>
  </si>
  <si>
    <t>Čermák</t>
  </si>
  <si>
    <t>cermak@rymarov.cz</t>
  </si>
  <si>
    <t>Rozsíval</t>
  </si>
  <si>
    <t>rozsival@rymarov.cz</t>
  </si>
  <si>
    <t>zákon o odpadech č. 185/2001 Sb.,, 0,2%</t>
  </si>
  <si>
    <t>Jablunkovská</t>
  </si>
  <si>
    <t>4anbqsj</t>
  </si>
  <si>
    <t>epodatelna@trinecko.cz</t>
  </si>
  <si>
    <t>Odbor životního prostředí / oddělení vodoprávní úřad</t>
  </si>
  <si>
    <t>Stonawská</t>
  </si>
  <si>
    <t>jana.stonawska@trinecko.cz</t>
  </si>
  <si>
    <t>Sližová</t>
  </si>
  <si>
    <t>petra.slizova@trinecko.cz</t>
  </si>
  <si>
    <t>samospráva - zákon o obcích</t>
  </si>
  <si>
    <t>náměstí Jana Zajíce</t>
  </si>
  <si>
    <t>3seb39i</t>
  </si>
  <si>
    <t>podatelna@vitkov.info</t>
  </si>
  <si>
    <t>Marková</t>
  </si>
  <si>
    <t>markova@vitkov.info</t>
  </si>
  <si>
    <t>Slavomír</t>
  </si>
  <si>
    <t>Jaššo</t>
  </si>
  <si>
    <t>jasso@vitkov.info</t>
  </si>
  <si>
    <t>přestupky na úseku ochrany životního prostředí, zákon č. 200/1990 Sb., o přestupcích, 5%</t>
  </si>
  <si>
    <t>Vodičkova</t>
  </si>
  <si>
    <t>681/18</t>
  </si>
  <si>
    <t>b4eb2my</t>
  </si>
  <si>
    <t>posta@praha1.cz</t>
  </si>
  <si>
    <t>Odbor výstavby</t>
  </si>
  <si>
    <t>Dajbych</t>
  </si>
  <si>
    <t>oldrich.dajbych@praha 1.cz</t>
  </si>
  <si>
    <t>Kolářová</t>
  </si>
  <si>
    <t>helena.kolarova@praha1.cz</t>
  </si>
  <si>
    <t>méně obecných informací a více praktických příkladů</t>
  </si>
  <si>
    <t>600/20</t>
  </si>
  <si>
    <t>Praha 39</t>
  </si>
  <si>
    <t>y7yb44i</t>
  </si>
  <si>
    <t>podatelna@p2.mepnet.cz</t>
  </si>
  <si>
    <t>Dřízhalová</t>
  </si>
  <si>
    <t>drizhalovah@p2.mepnet.cz</t>
  </si>
  <si>
    <t>Mária</t>
  </si>
  <si>
    <t>Kačenová</t>
  </si>
  <si>
    <t>kacenovam@p2.mepnet.cz</t>
  </si>
  <si>
    <t>silniční správní úřad příslušný podle § 40 odst. 1 zákona č. 13/1997 Sb., o pozemních komunikacích, ve znění pozdějších předpisů 100%</t>
  </si>
  <si>
    <t>Podmínky pro výkon státní zprávy na ÚMČ Prahy 2 jsou (včetně programového vybavení stavebního úřadu) dobré. V roce 2011 a 2012 probíhala digitalizace archivu stavebního úřadu. V současnosti je digitalizovaný archiv užíván a průběžně doplňován.</t>
  </si>
  <si>
    <t>Zlepšení komunikace mezi správci programů využívaných stavebním úřadem - spisová služba, VITA stavební úřad.</t>
  </si>
  <si>
    <t>Zřízení portálu pouze pro stavení úřady pro složitější a specifické případy.</t>
  </si>
  <si>
    <t>Seifertova</t>
  </si>
  <si>
    <t>559/51</t>
  </si>
  <si>
    <t>eqkbt8g</t>
  </si>
  <si>
    <t>podatelna@praha3.cz</t>
  </si>
  <si>
    <t>Odbor výstavby / stavební oddělení</t>
  </si>
  <si>
    <t>Tětek</t>
  </si>
  <si>
    <t>vaclavt@praha3.cz</t>
  </si>
  <si>
    <t>Kirchnerová</t>
  </si>
  <si>
    <t>dagmark@praha3.cz</t>
  </si>
  <si>
    <t>lépe by měla fungovat zpětná vazba mezi kooperujícími odbory a MČ</t>
  </si>
  <si>
    <t>viz bod 121</t>
  </si>
  <si>
    <t>Včasné zpracování a uveřejnění metodických postupů a řešení</t>
  </si>
  <si>
    <t>Antala Staška</t>
  </si>
  <si>
    <t>2059/80b</t>
  </si>
  <si>
    <t>ergbrf7</t>
  </si>
  <si>
    <t>radnice@praha4.cz</t>
  </si>
  <si>
    <t>Odbor stavebí / oddělení vodohospodářské a územního rozhodování</t>
  </si>
  <si>
    <t>Rykrová</t>
  </si>
  <si>
    <t>jana.rykrova@praha4.cz</t>
  </si>
  <si>
    <t>Kotasová</t>
  </si>
  <si>
    <t>eva.kotasova@praha4.cz</t>
  </si>
  <si>
    <t>Podmínky pro výkon státní správy na našem úřadě jsme ohodnotili známkou chvalitebně, jelikož nemáme konkrétní výhrady, které by nám jakýmkoliv způsobem znemožňovaly výkon pracovní činnosti. Jedná se o občasné výpadky techniky. Po personální stránce stále</t>
  </si>
  <si>
    <t>V počtu kvalifikovaných zaměstnanců odboru, kterých je stále málo vzhledem ke zvyšujícím se nárokům na zaměstnance. Nové agendy, nové povinnosti.</t>
  </si>
  <si>
    <t>náměstí 14. října</t>
  </si>
  <si>
    <t>1381/4</t>
  </si>
  <si>
    <t>yctbyzq</t>
  </si>
  <si>
    <t>podatelna@praha5.cz</t>
  </si>
  <si>
    <t>Odbor životního prostředí / oddělení odpadového a vodního hospodářství</t>
  </si>
  <si>
    <t>Kučera</t>
  </si>
  <si>
    <t>miroslav.kucera@praha5.cz</t>
  </si>
  <si>
    <t>Wolfová</t>
  </si>
  <si>
    <t>jarmila.wolfova@praha5.cz</t>
  </si>
  <si>
    <t>Výkon spec. staveb. úřadu na našem odboru se vykonává od 1.3.2011.</t>
  </si>
  <si>
    <t>Čs. armády</t>
  </si>
  <si>
    <t>601/23</t>
  </si>
  <si>
    <t>bmzbbv7c</t>
  </si>
  <si>
    <t>podatelna@praha6.cz</t>
  </si>
  <si>
    <t>Odbor výstavby / oddělení investičně náročných staveb</t>
  </si>
  <si>
    <t>Malotin</t>
  </si>
  <si>
    <t>pmalotin@praha6.cz</t>
  </si>
  <si>
    <t>Maierová</t>
  </si>
  <si>
    <t>pmaierov@praha6.cz</t>
  </si>
  <si>
    <t>obecný stavební úřad, speciální stavební úřad dopravní infrastruktura zákon 183/2006 Sb.</t>
  </si>
  <si>
    <t>halové kanceláře</t>
  </si>
  <si>
    <t>navýšení systematizace míst pro agendu vodoprávního úřadu</t>
  </si>
  <si>
    <t>vydání metodické příručky nadřízeným orgánem lepší informování o novýc předpisech</t>
  </si>
  <si>
    <t>nábřeží kpt. Jaroše</t>
  </si>
  <si>
    <t>1000/7</t>
  </si>
  <si>
    <t>r44b2x7</t>
  </si>
  <si>
    <t>podatelna@p7.mepnet.cz</t>
  </si>
  <si>
    <t>Odbor výstavby a územního rozhodování / oddělení vodohospdářské</t>
  </si>
  <si>
    <t>Hartmann</t>
  </si>
  <si>
    <t>hartmanna@p7.mepnet.cz</t>
  </si>
  <si>
    <t>Agenda obecného stavebního úřadu : vodoprávnímu 90%:10%</t>
  </si>
  <si>
    <t>Vybavení:PC,digit.technika(foto)atd.:v pořádku Vybavení:PC programy,dálk.přístupy atd.:v pořádku Vybavení:literatura, školení, atd.: v pořádku Metodické vedení nadřízeným orgánem - v pořádku</t>
  </si>
  <si>
    <t>Bez námětů</t>
  </si>
  <si>
    <t>Konzultace konkrétních problémů pomocí E-mailů</t>
  </si>
  <si>
    <t>Zenklova</t>
  </si>
  <si>
    <t>1/35</t>
  </si>
  <si>
    <t>g5ybpd2</t>
  </si>
  <si>
    <t>posta@praha8.cz</t>
  </si>
  <si>
    <t>Odbor výstavby / oddělení vodoprávní</t>
  </si>
  <si>
    <t>Gorčík</t>
  </si>
  <si>
    <t>Josef.Gorcik@praha8.cz</t>
  </si>
  <si>
    <t>Bártová</t>
  </si>
  <si>
    <t>Pavla.Bartova@praha8.cz</t>
  </si>
  <si>
    <t>Sokolovská</t>
  </si>
  <si>
    <t>324/14</t>
  </si>
  <si>
    <t>nddbppc</t>
  </si>
  <si>
    <t>podatelna@p9.mepnet.cz</t>
  </si>
  <si>
    <t>Odbor výstavby a územního rozvoje / oddělení speciálního stavebního řádu a organizační</t>
  </si>
  <si>
    <t>vanekv@praha9.cz</t>
  </si>
  <si>
    <t>Kubalík</t>
  </si>
  <si>
    <t>Ing.Kubalík-283091340, Valentová-283091324</t>
  </si>
  <si>
    <t>kubaliv@praha9.cz, valentovah@praha9.cz</t>
  </si>
  <si>
    <t>Možnost školení MHMP</t>
  </si>
  <si>
    <t>Vršovická</t>
  </si>
  <si>
    <t>1429/68</t>
  </si>
  <si>
    <t>irnb7wg</t>
  </si>
  <si>
    <t>posta@praha10.cz</t>
  </si>
  <si>
    <t>Odbor stavební / oddělení územního a speciálního řízení, kontrola staveb</t>
  </si>
  <si>
    <t>Albert</t>
  </si>
  <si>
    <t>jaroslava@praha10.cz</t>
  </si>
  <si>
    <t>Baranová</t>
  </si>
  <si>
    <t>jindraza@praha10.cz</t>
  </si>
  <si>
    <t>územní řízení a společná územní a vodoprávní řízení dle SZ</t>
  </si>
  <si>
    <t>Ocelíkova</t>
  </si>
  <si>
    <t>672/1</t>
  </si>
  <si>
    <t>Praha 415</t>
  </si>
  <si>
    <t>nr5bpci</t>
  </si>
  <si>
    <t>podatelna@praha11.cz</t>
  </si>
  <si>
    <t>Odbor životního prostředí / oddělení odpadového, vodního hospodářství a ochrany ovzduší</t>
  </si>
  <si>
    <t>Yvona</t>
  </si>
  <si>
    <t>Hájková</t>
  </si>
  <si>
    <t>hajkovay@praha11.cz</t>
  </si>
  <si>
    <t>Kutnarová</t>
  </si>
  <si>
    <t>kutnaroval@praha11.cz</t>
  </si>
  <si>
    <t>Všechny složky životního prostředí a péče o veřejnou zeleň, dětská a sportovní hřiště:ochrana ovzduší zákon č. 86/2002, odpadové hospodářství z.č.185/2001,ochrana zvířat z.č.246/2002, veterinární péče z.č.166/1999,ochrana přírody a krajiny 114/1992,</t>
  </si>
  <si>
    <t>Stále je co zlepšovat.</t>
  </si>
  <si>
    <t>Přístup k normám, dokončit proces, napojení SF Vodoprávní úřad f. Vita na ekonomický systém. Zlepšit finanční ohodnocení.</t>
  </si>
  <si>
    <t>častější kontakt s metodicky nadřízeným orgánem</t>
  </si>
  <si>
    <t>Písková</t>
  </si>
  <si>
    <t>830/25</t>
  </si>
  <si>
    <t>ktcbbxd</t>
  </si>
  <si>
    <t>podatelna@p12.mepnet.cz</t>
  </si>
  <si>
    <t>Odbor životního prostředí a dopravy / oddělení vodního a odpadového hospodářství a Odbor výstavby / oddělení stavebního řízení a speciální výstavby</t>
  </si>
  <si>
    <t>Ing. a Ing.</t>
  </si>
  <si>
    <t>Ivan a Vladimír</t>
  </si>
  <si>
    <t>Tatai a Cupal</t>
  </si>
  <si>
    <t>261710447 a 241772054</t>
  </si>
  <si>
    <t>itatai@p12.mepnet.cz a vcupal@p12.mepnet.cz</t>
  </si>
  <si>
    <t>Josef a Svatopluk</t>
  </si>
  <si>
    <t>Stradiot a Šnajdr</t>
  </si>
  <si>
    <t>244472967 a 244400029</t>
  </si>
  <si>
    <t>jstradiot@p12.mepnet.cz a ssnajdr@p12.mepnet.cz</t>
  </si>
  <si>
    <t>Agendy - podle zákona: Obecný stavební úřad č. 183/20006 Sb. 50%, Speciální stavební úřad pro stavby pozemních komunikací č.183/2006 Sb. a č.13/1997 Sb. 2%, Ochrany přírody a krajiny č. 114/92 Sb. 7% Ochrany ZPF č. 334/92 Sb. 6 % Ochrany LPF č. 289/95 Sb. 1% Ochrany zvířat č. 246/92 Sb. 4% Ochrany ovzduší č. 86/2002 Sb. a č.201/2012 Sb.5% Rostlinolékařské správy č. 236/2004 Sb. 1% Pozemních komunikací č.13/1997 Sb. 15%, Odpadového hospodářství č. 185/2001 Sb. 6%</t>
  </si>
  <si>
    <t>Zavedení systému VITA a odbourání nutnosti psát obálky vodoprávního úřadu na psacím stroji.</t>
  </si>
  <si>
    <t>Z mého postavení nedokážu posoudit.</t>
  </si>
  <si>
    <t>Vyhovují mi výše uvedené formy</t>
  </si>
  <si>
    <t>Vyhovuje mi způsob zasílání metodik nadřízených orgánů</t>
  </si>
  <si>
    <t>Sluneční náměstí</t>
  </si>
  <si>
    <t>2580/13</t>
  </si>
  <si>
    <t>Praha 58</t>
  </si>
  <si>
    <t>zv6bsur</t>
  </si>
  <si>
    <t>epodatelna@p13.mepnet.cz</t>
  </si>
  <si>
    <t>Odbor stavební</t>
  </si>
  <si>
    <t>Círus</t>
  </si>
  <si>
    <t>CirusT@P13.mepnet.cz</t>
  </si>
  <si>
    <t>Dáša</t>
  </si>
  <si>
    <t>Horecká</t>
  </si>
  <si>
    <t>HoreckaD@P13.mepnet.cz</t>
  </si>
  <si>
    <t>Pracovnice vodoprávního úřadu vydává rovněž územní rozhodnutí ke stavbám studní a kratších úseků vodovodoů a kanalizací (10%). Vodopr. úřad (1 pracovnice), je součástí odboru stavebního, který je obecným stavebním úřadem ve smyslu ust. § 13 odstt. 1c) sta</t>
  </si>
  <si>
    <t>Bratří Venclíků</t>
  </si>
  <si>
    <t>1073/8</t>
  </si>
  <si>
    <t>pmabtfa</t>
  </si>
  <si>
    <t>podatelna@praha14</t>
  </si>
  <si>
    <t>Odbor výstavby / oddělení povolování průmyslových staveb, vodních děl, inženýrských sítí, pozemních komunikací a reklam</t>
  </si>
  <si>
    <t>Joudová</t>
  </si>
  <si>
    <t>vera.joudova@praha14.cz</t>
  </si>
  <si>
    <t>Rangotisová</t>
  </si>
  <si>
    <t>iva.rangotisova@praha14.cz</t>
  </si>
  <si>
    <t>povolování pozemních komunikací - zákon č. 13/1997 10%</t>
  </si>
  <si>
    <t>problémy se sítí</t>
  </si>
  <si>
    <t>Boloňská</t>
  </si>
  <si>
    <t>478/1</t>
  </si>
  <si>
    <t>nkybvp5</t>
  </si>
  <si>
    <t>podatelna@p.15 mepnet.cz</t>
  </si>
  <si>
    <t>Odbor územního plánu a stavebního úřadu, odbor životního prostředí</t>
  </si>
  <si>
    <t>Jakoubková</t>
  </si>
  <si>
    <t>281003318, 281003308</t>
  </si>
  <si>
    <t>hana.jakoubkova@praha15.cz, zuzana.venclikova@praha15.cz</t>
  </si>
  <si>
    <t>nedostatečné vybavení kanceláří</t>
  </si>
  <si>
    <t>zlepšit přístup k ČSN EN</t>
  </si>
  <si>
    <t>zvýšit úroveň a četnost školení vzhledem k rychlým změnám v legislativě</t>
  </si>
  <si>
    <t>Václava Balého</t>
  </si>
  <si>
    <t>23/3</t>
  </si>
  <si>
    <t>ntsbt5z</t>
  </si>
  <si>
    <t>elpodatelna@p16.mepnet.cz</t>
  </si>
  <si>
    <t>Odbor výstavby, dopravy a životního prostředí / oddělení životního prostředí</t>
  </si>
  <si>
    <t>Hübnerová</t>
  </si>
  <si>
    <t>lenka.hubnerova@p16.mepnet.cz</t>
  </si>
  <si>
    <t>Vodoprávní úřad vykonává agendu obecného stavebního úřadu v případě umístění staveb vodních děl a to ve spojeném územním a stavebním řízení (15procent). Vodoprávní úřad je zařazen pod odd.životního prostředí, který vykonává agendu dle složkových zákonů o</t>
  </si>
  <si>
    <t>Zlepšení právní podpory - odd.životního prostředí nemá k dispozici specializovaného právníka</t>
  </si>
  <si>
    <t>Požadavek obnovení porad s odvolacím orgánem (krajským úřadem - Magistrát hl.m.Prahy) Pravidelná setkání vodoprávních úřadů s Ministerstvem zemědělství a Ministerstvem životního prostředí</t>
  </si>
  <si>
    <t>Ministerstvo zemědělství vytváří výklady k vodnímu zákonu a k zákonu o vodovodech a kanalizacích, uvítala bych aby uvedenou činnost provádělo i Ministerstvo životního prostředí</t>
  </si>
  <si>
    <t>Žalanského</t>
  </si>
  <si>
    <t>291/12b</t>
  </si>
  <si>
    <t>Praha 618</t>
  </si>
  <si>
    <t>4mnbvza</t>
  </si>
  <si>
    <t>podatelna@repy.mepnet.cz</t>
  </si>
  <si>
    <t>Odbor životního prostředí a dopravy</t>
  </si>
  <si>
    <t>Svítek</t>
  </si>
  <si>
    <t>svitekm@repy.mepnet.cz</t>
  </si>
  <si>
    <t>Rudolf</t>
  </si>
  <si>
    <t>Záruba</t>
  </si>
  <si>
    <t>zarubar@repy.mepnet.cz</t>
  </si>
  <si>
    <t>Bechyňská</t>
  </si>
  <si>
    <t>87ubtf2</t>
  </si>
  <si>
    <t>podatelna@letnany.cz</t>
  </si>
  <si>
    <t>Odbor výstavby a územního rozhodování</t>
  </si>
  <si>
    <t>Ryčl</t>
  </si>
  <si>
    <t>rycl@letnany.cz</t>
  </si>
  <si>
    <t>Korec</t>
  </si>
  <si>
    <t>korec@letnany.cz</t>
  </si>
  <si>
    <t>programové zázemí školení dostupnost právních předpisů a norem</t>
  </si>
  <si>
    <t>častější metodické pokyny a možnost konzultací nebo porad</t>
  </si>
  <si>
    <t>Semilská</t>
  </si>
  <si>
    <t>43/1</t>
  </si>
  <si>
    <t>ji9buvp</t>
  </si>
  <si>
    <t>podatelna@kbely.mepnet.cz</t>
  </si>
  <si>
    <t>Odbor životního prostředí, dopravy a místního hospodářství / oddělení životního prostředí</t>
  </si>
  <si>
    <t>Pokorná</t>
  </si>
  <si>
    <t>blanka.pokorna@kbely.mepnet.cz</t>
  </si>
  <si>
    <t>Opletal</t>
  </si>
  <si>
    <t>pavel.opletal@kbely.mepnet.cz</t>
  </si>
  <si>
    <t>Ochrana Ovzduší - zákon č. 86/2002 Sb. Ochrana ZPF - zákon č. 334/1992 Sb. Ochrana přírody a krajiny - zákon č. 114/1992 Sb. Odpadové hospodářství - zákon č. 185/2001 Sb. 70%:30%</t>
  </si>
  <si>
    <t>podpora ÚMČ při účasti na školeních a seminářích, zajištění potřebného i nadstandardního vybavení pro výkon pracovní činnosti</t>
  </si>
  <si>
    <t>Jívanská</t>
  </si>
  <si>
    <t>647/10</t>
  </si>
  <si>
    <t>seibq29</t>
  </si>
  <si>
    <t>urad@pocernice.cz</t>
  </si>
  <si>
    <t>Horyna</t>
  </si>
  <si>
    <t>miroslav_horyna@pocernice.cz</t>
  </si>
  <si>
    <t>Staroklánovická</t>
  </si>
  <si>
    <t>bz3bbxj</t>
  </si>
  <si>
    <t>podatelna@praha21.cz</t>
  </si>
  <si>
    <t>Odbor životního prostředí a dopravy / vodoprávní úřad</t>
  </si>
  <si>
    <t>Březina</t>
  </si>
  <si>
    <t>roman.brezina@praha21.cz</t>
  </si>
  <si>
    <t>Gurovičová</t>
  </si>
  <si>
    <t>jana.gurovicova@praha21.cz</t>
  </si>
  <si>
    <t>vodoprávní evidence - odesilaji se udaje z rozhodnuti 20%</t>
  </si>
  <si>
    <t>mnoho casu travim zavaznymi stanovisky a neni dostatek casu na vodopravni rizeni a o cinnosti v terenu se neda vubec mluvit, neni na to cas, pravnika stale nemame</t>
  </si>
  <si>
    <t>dalsi pracovni pro stanoviska, pravni pomoc</t>
  </si>
  <si>
    <t>spoluprace pres mail</t>
  </si>
  <si>
    <t>castejsi porady a metodicke pomucky</t>
  </si>
  <si>
    <t>Nové náměstí</t>
  </si>
  <si>
    <t>1250/10</t>
  </si>
  <si>
    <t>Praha 114</t>
  </si>
  <si>
    <t>42ebvne</t>
  </si>
  <si>
    <t>podatelna@p22.mepnet.cz</t>
  </si>
  <si>
    <t>Vinklářová</t>
  </si>
  <si>
    <t>pavla.vinklarova@p22.mepnet.cz</t>
  </si>
  <si>
    <t>Roder</t>
  </si>
  <si>
    <t>frantisek.roder@p22.mepnet.cz</t>
  </si>
  <si>
    <t>Jednotlivé aspekty hodnotíme následovně: materiální vybavení - 2 (odbor nemá k dispozici vlastní automobil apod., personální vybavení - 3, pracovní prostředí - 1, platové podmínky - 3</t>
  </si>
  <si>
    <t>Průběžné zlepšování platových podmínek s ohledem na požadované vzdělání a zkušenosti pracovníků na výkon vodoprávního úřadu</t>
  </si>
  <si>
    <t>Více bezplatných školení požádaných MHMP pro pracovníky vodoprávních úřadů</t>
  </si>
  <si>
    <t>alej Svobody</t>
  </si>
  <si>
    <t>882/60</t>
  </si>
  <si>
    <t>2dibh62</t>
  </si>
  <si>
    <t>postaumo1@plzen.eu</t>
  </si>
  <si>
    <t>Odbor investiční a stavebně správní / oddělení stavebně správní</t>
  </si>
  <si>
    <t>Hanzelín</t>
  </si>
  <si>
    <t>hanzelin@plzen.ru</t>
  </si>
  <si>
    <t>Radka</t>
  </si>
  <si>
    <t>Votýpková</t>
  </si>
  <si>
    <t>votypkova@plzen.eu</t>
  </si>
  <si>
    <t>Koterovská</t>
  </si>
  <si>
    <t>Plzeň 26</t>
  </si>
  <si>
    <t>egwbyju</t>
  </si>
  <si>
    <t>e-podatelnaUMO2@plzen.eu</t>
  </si>
  <si>
    <t>Odbor stavebně správní a dopravy</t>
  </si>
  <si>
    <t>Kolafa</t>
  </si>
  <si>
    <t>kolafa@plzen.eu</t>
  </si>
  <si>
    <t>stavební 95%</t>
  </si>
  <si>
    <t>sady Pětatřicátníků</t>
  </si>
  <si>
    <t>72/9</t>
  </si>
  <si>
    <t>ufxbt4h</t>
  </si>
  <si>
    <t>postaumo3@plzen.eu</t>
  </si>
  <si>
    <t>Hubená</t>
  </si>
  <si>
    <t>hubena@plzen.eu</t>
  </si>
  <si>
    <t>z.č. 183/2006 Sb. - obecný stavební úřad - 3020%; speciální stavební úřad pro dopravní stavby - 40%</t>
  </si>
  <si>
    <t>technické a programové vybavení</t>
  </si>
  <si>
    <t>Mohylová</t>
  </si>
  <si>
    <t>1139/55</t>
  </si>
  <si>
    <t>Mohylová 55</t>
  </si>
  <si>
    <t>aupa97w</t>
  </si>
  <si>
    <t>Odbor stavebně správní, dopravy a investic</t>
  </si>
  <si>
    <t>Šárka</t>
  </si>
  <si>
    <t>Hrabáková</t>
  </si>
  <si>
    <t>hrabakova@plzen.eu</t>
  </si>
  <si>
    <t>Myslivcová</t>
  </si>
  <si>
    <t>myslivcova@plzen.eu</t>
  </si>
  <si>
    <t>Prvomájová 100/21</t>
  </si>
  <si>
    <t>100/21</t>
  </si>
  <si>
    <t>Křimice</t>
  </si>
  <si>
    <t>u98b2yk</t>
  </si>
  <si>
    <t>postaumo5@plzen.eu</t>
  </si>
  <si>
    <t>Odbor výstavby - stavební úřad</t>
  </si>
  <si>
    <t>Seifertová</t>
  </si>
  <si>
    <t>seifertova@plzen.eu</t>
  </si>
  <si>
    <t>beranji@plzen.eu</t>
  </si>
  <si>
    <t>STÁTNÍ STAVEBNÍ DOHLED</t>
  </si>
  <si>
    <t>vždy je co zlepšovat...</t>
  </si>
  <si>
    <t>Klatovská</t>
  </si>
  <si>
    <t>243/96</t>
  </si>
  <si>
    <t>Plzeň 21</t>
  </si>
  <si>
    <t>mcyb4a9</t>
  </si>
  <si>
    <t>kokoskovaji@plzen.eu</t>
  </si>
  <si>
    <t>Odbor výstavby a dopravy</t>
  </si>
  <si>
    <t>Navrátilová</t>
  </si>
  <si>
    <t>navratilovaj@plzen.eu</t>
  </si>
  <si>
    <t>Kokošková</t>
  </si>
  <si>
    <t>silniční správní úřad zákon. č. 13/1997 Sb.</t>
  </si>
  <si>
    <t>nevyhovující prostory, nedostatečné vytápění kanceláří</t>
  </si>
  <si>
    <t>nový úřad s bezbariérovým přístupem a zajištěné parkování</t>
  </si>
  <si>
    <t>V Radčicích</t>
  </si>
  <si>
    <t>9/19</t>
  </si>
  <si>
    <t>Plzeň-Radčice</t>
  </si>
  <si>
    <t>v59b4a5</t>
  </si>
  <si>
    <t>topicova@plzen.eu</t>
  </si>
  <si>
    <t>Jílková</t>
  </si>
  <si>
    <t>jilkova@plzen.eu</t>
  </si>
  <si>
    <t>Tomanová</t>
  </si>
  <si>
    <t>tomanovao@plzen.eu</t>
  </si>
  <si>
    <t>90% stavební úřad - zák.č. 183/2006 Sb. a 5%silničně správní - zák.č. 13/1997 Sb.</t>
  </si>
  <si>
    <t>všechny informace i podklady k dispozici</t>
  </si>
  <si>
    <t>včasné zasílání informací</t>
  </si>
  <si>
    <t>Veská</t>
  </si>
  <si>
    <t>139/11</t>
  </si>
  <si>
    <t xml:space="preserve">Plzeň-Černice </t>
  </si>
  <si>
    <t>59TASTC</t>
  </si>
  <si>
    <t>postaumo8@plzen.eu</t>
  </si>
  <si>
    <t>Odbor výstavby, dopravy a životního prostředí</t>
  </si>
  <si>
    <t>Šperlová</t>
  </si>
  <si>
    <t>sperlova@plzen.eu</t>
  </si>
  <si>
    <t>stavební 60 % a doprava 30 %</t>
  </si>
  <si>
    <t>Chotíkovská</t>
  </si>
  <si>
    <t>72/14</t>
  </si>
  <si>
    <t>6xib4ax</t>
  </si>
  <si>
    <t>postaumo9@plzen.eu</t>
  </si>
  <si>
    <t>Bedřiška</t>
  </si>
  <si>
    <t>Lemanová</t>
  </si>
  <si>
    <t>lemanova@plzen.eu</t>
  </si>
  <si>
    <t>doprava - 10%</t>
  </si>
  <si>
    <t>možnost účasti na všech nabízených vzdělávacích akcích</t>
  </si>
  <si>
    <t>K Sinoru</t>
  </si>
  <si>
    <t>62/51</t>
  </si>
  <si>
    <t>4ifa947</t>
  </si>
  <si>
    <t>masekp@plzen.eu</t>
  </si>
  <si>
    <t>Odbor stavební a dopravy</t>
  </si>
  <si>
    <t>Strejcová</t>
  </si>
  <si>
    <t>strjecovab@plzen.eu</t>
  </si>
  <si>
    <t>vše potřebné je k dispozici</t>
  </si>
  <si>
    <t>zvýšení mezd</t>
  </si>
  <si>
    <t>577/3</t>
  </si>
  <si>
    <t>Brno 25</t>
  </si>
  <si>
    <t>hm2byk9</t>
  </si>
  <si>
    <t>podatelna@bohunice.brno.cz</t>
  </si>
  <si>
    <t>Stavební odbor</t>
  </si>
  <si>
    <t>Janouchová</t>
  </si>
  <si>
    <t>staveb@bohunice.brno.cz</t>
  </si>
  <si>
    <t>obecný stavební úřad (183/2006 Sb.), speciální stavební úřad silniční (13/1997 Sb.), přidělování čísel evidenčních (128/2000 Sb.), vidimace (21/2006 Sb.), editace RÚIAN (111/2009 Sb.)</t>
  </si>
  <si>
    <t>po organizační a materiální stránce jsou ze strany ÚMČ vytvořeny vyhovující podmínky pro výkon agendy</t>
  </si>
  <si>
    <t>náměstí 28. dubna</t>
  </si>
  <si>
    <t>145/60</t>
  </si>
  <si>
    <t>Brno 35</t>
  </si>
  <si>
    <t>6kibw39</t>
  </si>
  <si>
    <t>podatelna@bystrc.cz</t>
  </si>
  <si>
    <t>Krejčová</t>
  </si>
  <si>
    <t>krejcova@bystrc.cz</t>
  </si>
  <si>
    <t>Vinarská</t>
  </si>
  <si>
    <t>vinarska@bystrc.cz</t>
  </si>
  <si>
    <t>kvalitní technické zabezpečení, přístup k právním předpisům atd.</t>
  </si>
  <si>
    <t>Bolzanova</t>
  </si>
  <si>
    <t>763/1</t>
  </si>
  <si>
    <t>Brno 18</t>
  </si>
  <si>
    <t>bs3bz7t</t>
  </si>
  <si>
    <t>info@cernovice.brno.cz</t>
  </si>
  <si>
    <t>Odbor dopravy, majetku a životního prostředí</t>
  </si>
  <si>
    <t>Ján</t>
  </si>
  <si>
    <t>Jirků</t>
  </si>
  <si>
    <t>jirku.jan@cernovice.brno.cz</t>
  </si>
  <si>
    <t>Juráková</t>
  </si>
  <si>
    <t>jurakova.marcela@cernovice.brno.cz</t>
  </si>
  <si>
    <t>ochrana přírody a krajiny 65 %, ovzduší 10%, odpady 10%, správa majetku, péče o zvířata,</t>
  </si>
  <si>
    <t>nedostatečný software,</t>
  </si>
  <si>
    <t>software, IT,</t>
  </si>
  <si>
    <t>Chrlické nám.</t>
  </si>
  <si>
    <t>1/4</t>
  </si>
  <si>
    <t>Brno 43</t>
  </si>
  <si>
    <t>sfbbyk3</t>
  </si>
  <si>
    <t>epodatelna@chrlice.brno.cz</t>
  </si>
  <si>
    <t>Úsek vodního hospodářství</t>
  </si>
  <si>
    <t>Ilona</t>
  </si>
  <si>
    <t>Kaštanová</t>
  </si>
  <si>
    <t>ilona.kastanova@chrlice.brno.cz</t>
  </si>
  <si>
    <t>obecný stavební úřad - zákon č. 183/2006 Sb., 98 %</t>
  </si>
  <si>
    <t>k disopozici veškeré vybavení, včetně elektronického</t>
  </si>
  <si>
    <t>Mácova</t>
  </si>
  <si>
    <t>37/3</t>
  </si>
  <si>
    <t>Mácova 37/3, 62100 Brno</t>
  </si>
  <si>
    <t>e4gbwnv</t>
  </si>
  <si>
    <t>info@ivanovice.brno.cz</t>
  </si>
  <si>
    <t>Stavební úřad</t>
  </si>
  <si>
    <t>Daniela</t>
  </si>
  <si>
    <t>stavebiurad@ivanovice.brno.cz</t>
  </si>
  <si>
    <t>stavebniurad@ivanovice.brno.cz</t>
  </si>
  <si>
    <t>152/13</t>
  </si>
  <si>
    <t>Brno 17</t>
  </si>
  <si>
    <t>xphb8g8</t>
  </si>
  <si>
    <t>podatelna@brno-jih.cz</t>
  </si>
  <si>
    <t>Renata</t>
  </si>
  <si>
    <t>Ivičičová</t>
  </si>
  <si>
    <t>renata.ivicicova@brno-jih.cz</t>
  </si>
  <si>
    <t>Dvořáková</t>
  </si>
  <si>
    <t>ivana.dvorakova@brno-jih.cz</t>
  </si>
  <si>
    <t>Veslařská</t>
  </si>
  <si>
    <t>97/56</t>
  </si>
  <si>
    <t>Brno 37</t>
  </si>
  <si>
    <t>a7kbm</t>
  </si>
  <si>
    <t>podatelna@jundrov.brno.cz</t>
  </si>
  <si>
    <t>Ocelková</t>
  </si>
  <si>
    <t>stavebni@jundrov.brno.cz</t>
  </si>
  <si>
    <t>speciální stavební úřad - dopravní stavby, obecný SÚ, jiné úkoly tajemníka</t>
  </si>
  <si>
    <t>neustále se měnící programy - upgrady bez metodické pomoci, helpdesky pomalé neúčinné, zbytečně komplikované ovládání programů, zbytečné povinnosti z nejednoznačných zákonů a vyhlášek</t>
  </si>
  <si>
    <t>více času IT technika pro nás jako uživatele PC</t>
  </si>
  <si>
    <t>telefon, helpline</t>
  </si>
  <si>
    <t>více informací z judikatury, metodického vývoje, více školení v rámci MMB</t>
  </si>
  <si>
    <t>Bašného</t>
  </si>
  <si>
    <t>71/36</t>
  </si>
  <si>
    <t>Brno 23</t>
  </si>
  <si>
    <t>x3gbyji</t>
  </si>
  <si>
    <t>el.podatelna@kohoutovice.brno.cz</t>
  </si>
  <si>
    <t>Odbor výstavby a územního plánování</t>
  </si>
  <si>
    <t>Kejdová</t>
  </si>
  <si>
    <t>kejdova@kohoutovice.brno.cz</t>
  </si>
  <si>
    <t>Ludmila</t>
  </si>
  <si>
    <t>Odrazilová</t>
  </si>
  <si>
    <t>odrazilova@kohoutovice.brno.cz</t>
  </si>
  <si>
    <t>jsou vytvořeny odpovídající podmínky pro výkon vodoprávního úřadu</t>
  </si>
  <si>
    <t>Palackého třída</t>
  </si>
  <si>
    <t>1365/59</t>
  </si>
  <si>
    <t>Brno 12</t>
  </si>
  <si>
    <t>xyxbwjb</t>
  </si>
  <si>
    <t>podatelna@krpole.brno.cz</t>
  </si>
  <si>
    <t>Odbor územního a stavebního řízení</t>
  </si>
  <si>
    <t>Pillerová</t>
  </si>
  <si>
    <t>pillerova@krpole.brno.cz</t>
  </si>
  <si>
    <t>Vodní díla jsou zcela okrajovou agendou tohoto stavebního úřadu doporučujeme předat její výkon na magistrát města Brna, který má zřízen speciální odbor obsazený pracovníky s požadovanou způsobilostí.</t>
  </si>
  <si>
    <t>viz bod č. 122</t>
  </si>
  <si>
    <t>Jírova</t>
  </si>
  <si>
    <t>Brno 28</t>
  </si>
  <si>
    <t>u8jbv72</t>
  </si>
  <si>
    <t>info@brno-lisen.cz</t>
  </si>
  <si>
    <t>Odbor územního rozvoje a výstavby</t>
  </si>
  <si>
    <t>Konstantová</t>
  </si>
  <si>
    <t>konstantova@brno-lisen.cz</t>
  </si>
  <si>
    <t>Staněk</t>
  </si>
  <si>
    <t>stanek@brno-lisen.cz</t>
  </si>
  <si>
    <t>Úkony svěřené statutem v rámci přenesené působnosti v oblastech ochrany přírody (zák.č. 114/1992 Sb.), odpadového hospodářství (zák.č.185/2001 Sb.), ochrany ovzduší (zák.č. 201/2012 Sb.), ochrany zvířat (zák.č. 246/1992 Sb.)</t>
  </si>
  <si>
    <t>Příjemné prostředí, technické a programové vybavení...</t>
  </si>
  <si>
    <t>Selská</t>
  </si>
  <si>
    <t>32/66</t>
  </si>
  <si>
    <t>Brno 14</t>
  </si>
  <si>
    <t>3xjbvwx</t>
  </si>
  <si>
    <t>podatelna@malomerice.cz</t>
  </si>
  <si>
    <t>Úsek investic, dopravy a vodního hospodářství</t>
  </si>
  <si>
    <t>Zárubová</t>
  </si>
  <si>
    <t>investice@malomerice.cz</t>
  </si>
  <si>
    <t>investice (85 %), doprava (silniční správní úřad+speciální stavební úřad 10 %)</t>
  </si>
  <si>
    <t>It vyhovuje, styk s klienty neomezuji pouze na úřední hodiny, záleží na konkrétní domluvě</t>
  </si>
  <si>
    <t>sjednocení názoru nadřízené orgánu a ministerstva</t>
  </si>
  <si>
    <t>Oblá</t>
  </si>
  <si>
    <t>518/75a</t>
  </si>
  <si>
    <t>Oblá 518/75a</t>
  </si>
  <si>
    <t>ixpbwsj</t>
  </si>
  <si>
    <t>info@nliskovec.brno.cz</t>
  </si>
  <si>
    <t>Odbor stavební a speciální</t>
  </si>
  <si>
    <t>Tokošová</t>
  </si>
  <si>
    <t>tokosova@nliskovec.brno.cz</t>
  </si>
  <si>
    <t>obecný stavební úřad I. stupně, spec. silniční stavební úřad</t>
  </si>
  <si>
    <t>Ronovská</t>
  </si>
  <si>
    <t>91/30</t>
  </si>
  <si>
    <t>Brno 21</t>
  </si>
  <si>
    <t>b8pbw3n</t>
  </si>
  <si>
    <t>info@oresin.brno.cz</t>
  </si>
  <si>
    <t>Denkerová</t>
  </si>
  <si>
    <t>tajemnik@oresin.brno.cz</t>
  </si>
  <si>
    <t>info@oresin.brno.cz, stavebni@oresin.brno.cz</t>
  </si>
  <si>
    <t>obecný stavební úřad, místní poplatky, zábory veřejného prostranství, majetek</t>
  </si>
  <si>
    <t>78/11</t>
  </si>
  <si>
    <t>py6bvvq</t>
  </si>
  <si>
    <t>podani@reckovice.brno.cz</t>
  </si>
  <si>
    <t>Vodoprávní úřad</t>
  </si>
  <si>
    <t>Pavlíčková</t>
  </si>
  <si>
    <t>pavlickova@reckovice.brno.cz</t>
  </si>
  <si>
    <t>Bratislavská</t>
  </si>
  <si>
    <t>251/70</t>
  </si>
  <si>
    <t>cqubvxs</t>
  </si>
  <si>
    <t>info@sever.brno.cz</t>
  </si>
  <si>
    <t>Šindler</t>
  </si>
  <si>
    <t>sindler.vlastimil@sever.brno.cz</t>
  </si>
  <si>
    <t>Kalinová</t>
  </si>
  <si>
    <t>kalinova.lenka@sever.brno.cz</t>
  </si>
  <si>
    <t>5% vodoprávní úřad - zák.č.254/2001 Sb., 55%silniční správní úřad - zák.č.13/1997 Sb., 20% speciální stavební úřad pro stavby pozemních komunikací - zák.č.13/1997 Sb., 20% obecný stavební úřad zák.č.183/2006 Sb.</t>
  </si>
  <si>
    <t>1. materiální zázemí - dobré podmínky. 2. Promísení výkonu státní správy a samosprávy - nepříliš vyhovující stav</t>
  </si>
  <si>
    <t>zcela oddělit výkon přenesené působnosti státní správy od výkonu samosprávy</t>
  </si>
  <si>
    <t>mohou být i písemné metodické pokyny</t>
  </si>
  <si>
    <t>Více metodické pomoci, vždyť téměř vůbec žádáná není</t>
  </si>
  <si>
    <t>Budínská</t>
  </si>
  <si>
    <t>88/2</t>
  </si>
  <si>
    <t>Slatina</t>
  </si>
  <si>
    <t>bj9b3rx</t>
  </si>
  <si>
    <t>podatelna.slatina@brno.cz</t>
  </si>
  <si>
    <t>Odbor výstavby a územního rozvoje</t>
  </si>
  <si>
    <t>Machová</t>
  </si>
  <si>
    <t>machova.nada@mcslatina.cz</t>
  </si>
  <si>
    <t>Oderská</t>
  </si>
  <si>
    <t>260/4</t>
  </si>
  <si>
    <t>2rbbwxi</t>
  </si>
  <si>
    <t>info@staryliskovec.cz</t>
  </si>
  <si>
    <t>Výstavby a územního plánování</t>
  </si>
  <si>
    <t>Sycha</t>
  </si>
  <si>
    <t>zdenek.sycha@staryliskovec.cz</t>
  </si>
  <si>
    <t>Stožická</t>
  </si>
  <si>
    <t>libuse.stozicka@staryliskovec.cz</t>
  </si>
  <si>
    <t>Měnínská</t>
  </si>
  <si>
    <t>524/4</t>
  </si>
  <si>
    <t>qykbwe7</t>
  </si>
  <si>
    <t>podatelna@stred.brno.cz</t>
  </si>
  <si>
    <t>Bohumil</t>
  </si>
  <si>
    <t>Synek</t>
  </si>
  <si>
    <t>synek@stred.brno.cz</t>
  </si>
  <si>
    <t>Šancová</t>
  </si>
  <si>
    <t>sancova@stred.brno.cz</t>
  </si>
  <si>
    <t>praxe</t>
  </si>
  <si>
    <t>Tuřanské náměstí</t>
  </si>
  <si>
    <t>84/1</t>
  </si>
  <si>
    <t>Brno 22</t>
  </si>
  <si>
    <t>f9ubyek</t>
  </si>
  <si>
    <t>epodatelna@turany.cz</t>
  </si>
  <si>
    <t>Odbor stavební a technický</t>
  </si>
  <si>
    <t>Gallová</t>
  </si>
  <si>
    <t>gallova@turany.cz</t>
  </si>
  <si>
    <t>Zdeňka</t>
  </si>
  <si>
    <t>Martinková</t>
  </si>
  <si>
    <t>martinkova@seznam.cz</t>
  </si>
  <si>
    <t>OBECNÝ STAVEBNÍ ÚŘAD, SILNIČNÍ PRÁVNÍ ÚŘAD</t>
  </si>
  <si>
    <t>POTŘEBNÉ TECHNICKÉ VYBAVENÍ , POTŘEBNÉ PROSTORY PRO PRÁCI</t>
  </si>
  <si>
    <t>NEJSOU</t>
  </si>
  <si>
    <t>Velkopavlovická</t>
  </si>
  <si>
    <t>4310/25</t>
  </si>
  <si>
    <t>Brno 29</t>
  </si>
  <si>
    <t>gxxbyhw</t>
  </si>
  <si>
    <t>podatelna@vinohrady.brno.cz</t>
  </si>
  <si>
    <t>Odbor finanční a výstavby</t>
  </si>
  <si>
    <t>Kubíček</t>
  </si>
  <si>
    <t>kubicek@vinohrady.brno.cz</t>
  </si>
  <si>
    <t>Agendu obecného stavebního úřadu v poměru 1:10</t>
  </si>
  <si>
    <t>Vybavení a pracovní prostředí hodnotím pozitivně.</t>
  </si>
  <si>
    <t>Horova</t>
  </si>
  <si>
    <t>1623/28</t>
  </si>
  <si>
    <t>Brno 16</t>
  </si>
  <si>
    <t>n97byjq</t>
  </si>
  <si>
    <t>podatelna@zabovresky.cz</t>
  </si>
  <si>
    <t>Havlík</t>
  </si>
  <si>
    <t>havlik@zabovresky.cz</t>
  </si>
  <si>
    <t>havlík@zabovresky.cz</t>
  </si>
  <si>
    <t>Silniční správní orgán a všeobecný stavební úřad</t>
  </si>
</sst>
</file>

<file path=xl/styles.xml><?xml version="1.0" encoding="utf-8"?>
<styleSheet xmlns="http://schemas.openxmlformats.org/spreadsheetml/2006/main">
  <fonts count="66">
    <font>
      <sz val="11"/>
      <color theme="1"/>
      <name val="Calibri"/>
      <family val="2"/>
      <charset val="238"/>
      <scheme val="minor"/>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12"/>
      <name val="Times New Roman"/>
      <family val="1"/>
      <charset val="238"/>
    </font>
    <font>
      <u/>
      <sz val="12"/>
      <color indexed="12"/>
      <name val="Times New Roman"/>
      <family val="1"/>
      <charset val="238"/>
    </font>
    <font>
      <sz val="12"/>
      <name val="Times New Roman"/>
      <charset val="238"/>
    </font>
    <font>
      <sz val="11"/>
      <color theme="1"/>
      <name val="Calibri"/>
      <family val="2"/>
      <charset val="238"/>
      <scheme val="minor"/>
    </font>
    <font>
      <sz val="11"/>
      <color theme="0"/>
      <name val="Calibri"/>
      <family val="2"/>
      <charset val="238"/>
      <scheme val="minor"/>
    </font>
    <font>
      <b/>
      <sz val="11"/>
      <color theme="1"/>
      <name val="Calibri"/>
      <family val="2"/>
      <charset val="238"/>
      <scheme val="minor"/>
    </font>
    <font>
      <sz val="11"/>
      <color rgb="FF9C0006"/>
      <name val="Calibri"/>
      <family val="2"/>
      <charset val="238"/>
      <scheme val="minor"/>
    </font>
    <font>
      <b/>
      <sz val="11"/>
      <color theme="0"/>
      <name val="Calibri"/>
      <family val="2"/>
      <charset val="238"/>
      <scheme val="min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b/>
      <sz val="18"/>
      <color theme="3"/>
      <name val="Cambria"/>
      <family val="2"/>
      <charset val="238"/>
      <scheme val="major"/>
    </font>
    <font>
      <sz val="11"/>
      <color rgb="FF9C6500"/>
      <name val="Calibri"/>
      <family val="2"/>
      <charset val="238"/>
      <scheme val="minor"/>
    </font>
    <font>
      <sz val="11"/>
      <color rgb="FFFA7D00"/>
      <name val="Calibri"/>
      <family val="2"/>
      <charset val="238"/>
      <scheme val="minor"/>
    </font>
    <font>
      <sz val="11"/>
      <color rgb="FF006100"/>
      <name val="Calibri"/>
      <family val="2"/>
      <charset val="238"/>
      <scheme val="minor"/>
    </font>
    <font>
      <sz val="11"/>
      <color rgb="FFFF0000"/>
      <name val="Calibri"/>
      <family val="2"/>
      <charset val="238"/>
      <scheme val="minor"/>
    </font>
    <font>
      <sz val="11"/>
      <color rgb="FF3F3F76"/>
      <name val="Calibri"/>
      <family val="2"/>
      <charset val="238"/>
      <scheme val="minor"/>
    </font>
    <font>
      <b/>
      <sz val="11"/>
      <color rgb="FFFA7D00"/>
      <name val="Calibri"/>
      <family val="2"/>
      <charset val="238"/>
      <scheme val="minor"/>
    </font>
    <font>
      <b/>
      <sz val="11"/>
      <color rgb="FF3F3F3F"/>
      <name val="Calibri"/>
      <family val="2"/>
      <charset val="238"/>
      <scheme val="minor"/>
    </font>
    <font>
      <i/>
      <sz val="11"/>
      <color rgb="FF7F7F7F"/>
      <name val="Calibri"/>
      <family val="2"/>
      <charset val="238"/>
      <scheme val="minor"/>
    </font>
    <font>
      <sz val="10"/>
      <color theme="1"/>
      <name val="Arial"/>
      <family val="2"/>
      <charset val="238"/>
    </font>
    <font>
      <sz val="10"/>
      <name val="Arial CE"/>
      <charset val="238"/>
    </font>
    <font>
      <sz val="12"/>
      <color theme="1"/>
      <name val="Times New Roman"/>
      <family val="1"/>
      <charset val="238"/>
    </font>
    <font>
      <i/>
      <sz val="11"/>
      <color theme="1"/>
      <name val="Calibri"/>
      <family val="2"/>
      <charset val="238"/>
      <scheme val="minor"/>
    </font>
    <font>
      <u/>
      <sz val="11"/>
      <color theme="10"/>
      <name val="Calibri"/>
      <family val="2"/>
      <charset val="238"/>
    </font>
    <font>
      <sz val="11"/>
      <name val="Calibri"/>
      <family val="2"/>
      <charset val="238"/>
      <scheme val="minor"/>
    </font>
    <font>
      <b/>
      <sz val="9"/>
      <color theme="1"/>
      <name val="Arial"/>
      <family val="2"/>
      <charset val="238"/>
    </font>
    <font>
      <b/>
      <sz val="9"/>
      <color rgb="FF000000"/>
      <name val="Arial"/>
      <family val="2"/>
      <charset val="238"/>
    </font>
    <font>
      <sz val="10"/>
      <name val="MS Sans Serif"/>
      <family val="2"/>
      <charset val="238"/>
    </font>
    <font>
      <sz val="9"/>
      <color rgb="FF000000"/>
      <name val="Arial"/>
      <family val="2"/>
      <charset val="238"/>
    </font>
    <font>
      <sz val="11"/>
      <color indexed="8"/>
      <name val="Calibri"/>
      <family val="2"/>
      <charset val="238"/>
    </font>
    <font>
      <b/>
      <sz val="15"/>
      <color theme="3"/>
      <name val="Arial"/>
      <family val="2"/>
      <charset val="238"/>
    </font>
    <font>
      <b/>
      <sz val="13"/>
      <color theme="3"/>
      <name val="Arial"/>
      <family val="2"/>
      <charset val="238"/>
    </font>
    <font>
      <b/>
      <sz val="11"/>
      <color theme="3"/>
      <name val="Arial"/>
      <family val="2"/>
      <charset val="238"/>
    </font>
    <font>
      <sz val="9"/>
      <color rgb="FF006100"/>
      <name val="Arial"/>
      <family val="2"/>
      <charset val="238"/>
    </font>
    <font>
      <sz val="9"/>
      <color rgb="FF9C0006"/>
      <name val="Arial"/>
      <family val="2"/>
      <charset val="238"/>
    </font>
    <font>
      <sz val="9"/>
      <color rgb="FF9C6500"/>
      <name val="Arial"/>
      <family val="2"/>
      <charset val="238"/>
    </font>
    <font>
      <sz val="9"/>
      <color rgb="FF3F3F76"/>
      <name val="Arial"/>
      <family val="2"/>
      <charset val="238"/>
    </font>
    <font>
      <b/>
      <sz val="9"/>
      <color rgb="FF3F3F3F"/>
      <name val="Arial"/>
      <family val="2"/>
      <charset val="238"/>
    </font>
    <font>
      <b/>
      <sz val="9"/>
      <color rgb="FFFA7D00"/>
      <name val="Arial"/>
      <family val="2"/>
      <charset val="238"/>
    </font>
    <font>
      <sz val="9"/>
      <color rgb="FFFA7D00"/>
      <name val="Arial"/>
      <family val="2"/>
      <charset val="238"/>
    </font>
    <font>
      <b/>
      <sz val="9"/>
      <color theme="0"/>
      <name val="Arial"/>
      <family val="2"/>
      <charset val="238"/>
    </font>
    <font>
      <sz val="9"/>
      <color rgb="FFFF0000"/>
      <name val="Arial"/>
      <family val="2"/>
      <charset val="238"/>
    </font>
    <font>
      <i/>
      <sz val="9"/>
      <color rgb="FF7F7F7F"/>
      <name val="Arial"/>
      <family val="2"/>
      <charset val="238"/>
    </font>
    <font>
      <sz val="9"/>
      <color theme="0"/>
      <name val="Arial"/>
      <family val="2"/>
      <charset val="238"/>
    </font>
    <font>
      <sz val="11"/>
      <color theme="1"/>
      <name val="Calibri"/>
      <family val="2"/>
      <scheme val="minor"/>
    </font>
    <font>
      <sz val="10"/>
      <name val="MS Sans Serif"/>
      <charset val="238"/>
    </font>
    <font>
      <sz val="11"/>
      <color theme="1"/>
      <name val="Symbol"/>
      <family val="1"/>
      <charset val="2"/>
    </font>
    <font>
      <sz val="11"/>
      <color rgb="FF000000"/>
      <name val="Calibri"/>
      <family val="2"/>
      <charset val="238"/>
      <scheme val="minor"/>
    </font>
    <font>
      <b/>
      <sz val="9"/>
      <name val="Arial"/>
      <family val="2"/>
      <charset val="238"/>
    </font>
    <font>
      <sz val="11"/>
      <name val="Calibri"/>
      <family val="2"/>
      <charset val="238"/>
    </font>
    <font>
      <b/>
      <sz val="11"/>
      <name val="Calibri"/>
      <family val="2"/>
      <charset val="238"/>
    </font>
    <font>
      <b/>
      <sz val="11"/>
      <name val="Calibri"/>
      <family val="2"/>
      <charset val="238"/>
      <scheme val="minor"/>
    </font>
  </fonts>
  <fills count="39">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FC7CE"/>
      </patternFill>
    </fill>
    <fill>
      <patternFill patternType="solid">
        <fgColor rgb="FFA5A5A5"/>
      </patternFill>
    </fill>
    <fill>
      <patternFill patternType="solid">
        <fgColor rgb="FFFFEB9C"/>
      </patternFill>
    </fill>
    <fill>
      <patternFill patternType="solid">
        <fgColor rgb="FFFFFFCC"/>
      </patternFill>
    </fill>
    <fill>
      <patternFill patternType="solid">
        <fgColor rgb="FFC6EFCE"/>
      </patternFill>
    </fill>
    <fill>
      <patternFill patternType="solid">
        <fgColor rgb="FFFFCC99"/>
      </patternFill>
    </fill>
    <fill>
      <patternFill patternType="solid">
        <fgColor rgb="FFF2F2F2"/>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rgb="FFF2F2F2"/>
        <bgColor indexed="64"/>
      </patternFill>
    </fill>
    <fill>
      <patternFill patternType="solid">
        <fgColor theme="4" tint="0.79998168889431442"/>
        <bgColor indexed="64"/>
      </patternFill>
    </fill>
    <fill>
      <patternFill patternType="solid">
        <fgColor theme="6" tint="0.79998168889431442"/>
        <bgColor rgb="FFC0C0C0"/>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64683">
    <xf numFmtId="0" fontId="0" fillId="0" borderId="0"/>
    <xf numFmtId="0" fontId="16" fillId="2"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8" fillId="0" borderId="4" applyNumberFormat="0" applyFill="0" applyAlignment="0" applyProtection="0"/>
    <xf numFmtId="0" fontId="18" fillId="0" borderId="4" applyNumberFormat="0" applyFill="0" applyAlignment="0" applyProtection="0"/>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9" fillId="20" borderId="0" applyNumberFormat="0" applyBorder="0" applyAlignment="0" applyProtection="0"/>
    <xf numFmtId="0" fontId="19" fillId="20" borderId="0" applyNumberFormat="0" applyBorder="0" applyAlignment="0" applyProtection="0"/>
    <xf numFmtId="0" fontId="20" fillId="21" borderId="5" applyNumberFormat="0" applyAlignment="0" applyProtection="0"/>
    <xf numFmtId="0" fontId="20" fillId="21" borderId="5" applyNumberFormat="0" applyAlignment="0" applyProtection="0"/>
    <xf numFmtId="0" fontId="21" fillId="0" borderId="6" applyNumberFormat="0" applyFill="0" applyAlignment="0" applyProtection="0"/>
    <xf numFmtId="0" fontId="21" fillId="0" borderId="6" applyNumberFormat="0" applyFill="0" applyAlignment="0" applyProtection="0"/>
    <xf numFmtId="0" fontId="22" fillId="0" borderId="7" applyNumberFormat="0" applyFill="0" applyAlignment="0" applyProtection="0"/>
    <xf numFmtId="0" fontId="22" fillId="0" borderId="7" applyNumberFormat="0" applyFill="0" applyAlignment="0" applyProtection="0"/>
    <xf numFmtId="0" fontId="23" fillId="0" borderId="8" applyNumberFormat="0" applyFill="0" applyAlignment="0" applyProtection="0"/>
    <xf numFmtId="0" fontId="23" fillId="0" borderId="8"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22" borderId="0" applyNumberFormat="0" applyBorder="0" applyAlignment="0" applyProtection="0"/>
    <xf numFmtId="0" fontId="25" fillId="22" borderId="0" applyNumberFormat="0" applyBorder="0" applyAlignment="0" applyProtection="0"/>
    <xf numFmtId="0" fontId="13" fillId="0" borderId="0"/>
    <xf numFmtId="0" fontId="13" fillId="0" borderId="0"/>
    <xf numFmtId="0" fontId="13" fillId="0" borderId="0"/>
    <xf numFmtId="0" fontId="16" fillId="0" borderId="0"/>
    <xf numFmtId="0" fontId="13" fillId="0" borderId="0"/>
    <xf numFmtId="0" fontId="13" fillId="0" borderId="0"/>
    <xf numFmtId="0" fontId="13" fillId="0" borderId="0"/>
    <xf numFmtId="0" fontId="15" fillId="0" borderId="0"/>
    <xf numFmtId="0" fontId="13" fillId="0" borderId="0"/>
    <xf numFmtId="0" fontId="16" fillId="23" borderId="9" applyNumberFormat="0" applyFont="0" applyAlignment="0" applyProtection="0"/>
    <xf numFmtId="0" fontId="16" fillId="23" borderId="9" applyNumberFormat="0" applyFont="0" applyAlignment="0" applyProtection="0"/>
    <xf numFmtId="0" fontId="26" fillId="0" borderId="10" applyNumberFormat="0" applyFill="0" applyAlignment="0" applyProtection="0"/>
    <xf numFmtId="0" fontId="26" fillId="0" borderId="10" applyNumberFormat="0" applyFill="0" applyAlignment="0" applyProtection="0"/>
    <xf numFmtId="0" fontId="27" fillId="24" borderId="0" applyNumberFormat="0" applyBorder="0" applyAlignment="0" applyProtection="0"/>
    <xf numFmtId="0" fontId="27" fillId="24" borderId="0" applyNumberFormat="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25" borderId="11" applyNumberFormat="0" applyAlignment="0" applyProtection="0"/>
    <xf numFmtId="0" fontId="29" fillId="25" borderId="11" applyNumberFormat="0" applyAlignment="0" applyProtection="0"/>
    <xf numFmtId="0" fontId="30" fillId="26" borderId="11" applyNumberFormat="0" applyAlignment="0" applyProtection="0"/>
    <xf numFmtId="0" fontId="30" fillId="26" borderId="11" applyNumberFormat="0" applyAlignment="0" applyProtection="0"/>
    <xf numFmtId="0" fontId="31" fillId="26" borderId="12" applyNumberFormat="0" applyAlignment="0" applyProtection="0"/>
    <xf numFmtId="0" fontId="31" fillId="26" borderId="12"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34" fillId="0" borderId="0">
      <alignment vertical="top"/>
    </xf>
    <xf numFmtId="0" fontId="16" fillId="0" borderId="0"/>
    <xf numFmtId="0" fontId="34" fillId="0" borderId="0">
      <alignment vertical="top"/>
    </xf>
    <xf numFmtId="0" fontId="37" fillId="0" borderId="0" applyNumberFormat="0" applyFill="0" applyBorder="0" applyAlignment="0" applyProtection="0">
      <alignment vertical="top"/>
      <protection locked="0"/>
    </xf>
    <xf numFmtId="0" fontId="13" fillId="0" borderId="0"/>
    <xf numFmtId="0" fontId="13" fillId="0" borderId="0"/>
    <xf numFmtId="0" fontId="13" fillId="0" borderId="0"/>
    <xf numFmtId="0" fontId="13"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37" fillId="0" borderId="0" applyNumberFormat="0" applyFill="0" applyBorder="0" applyAlignment="0" applyProtection="0">
      <alignment vertical="top"/>
      <protection locked="0"/>
    </xf>
    <xf numFmtId="0" fontId="13" fillId="0" borderId="0"/>
    <xf numFmtId="0" fontId="13" fillId="0" borderId="0"/>
    <xf numFmtId="0" fontId="13" fillId="0" borderId="0"/>
    <xf numFmtId="0" fontId="16" fillId="0" borderId="0"/>
    <xf numFmtId="0" fontId="13" fillId="0" borderId="0"/>
    <xf numFmtId="0" fontId="41" fillId="0" borderId="0"/>
    <xf numFmtId="0" fontId="41" fillId="0" borderId="0"/>
    <xf numFmtId="0" fontId="13" fillId="0" borderId="0"/>
    <xf numFmtId="0" fontId="16" fillId="23" borderId="9" applyNumberFormat="0" applyFont="0" applyAlignment="0" applyProtection="0"/>
    <xf numFmtId="0" fontId="12" fillId="0" borderId="0"/>
    <xf numFmtId="0" fontId="16"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8" fillId="0" borderId="4" applyNumberFormat="0" applyFill="0" applyAlignment="0" applyProtection="0"/>
    <xf numFmtId="0" fontId="19" fillId="20" borderId="0" applyNumberFormat="0" applyBorder="0" applyAlignment="0" applyProtection="0"/>
    <xf numFmtId="0" fontId="20" fillId="21" borderId="5" applyNumberFormat="0" applyAlignment="0" applyProtection="0"/>
    <xf numFmtId="0" fontId="21" fillId="0" borderId="6" applyNumberFormat="0" applyFill="0" applyAlignment="0" applyProtection="0"/>
    <xf numFmtId="0" fontId="22" fillId="0" borderId="7" applyNumberFormat="0" applyFill="0" applyAlignment="0" applyProtection="0"/>
    <xf numFmtId="0" fontId="23" fillId="0" borderId="8" applyNumberFormat="0" applyFill="0" applyAlignment="0" applyProtection="0"/>
    <xf numFmtId="0" fontId="23" fillId="0" borderId="0" applyNumberFormat="0" applyFill="0" applyBorder="0" applyAlignment="0" applyProtection="0"/>
    <xf numFmtId="0" fontId="25" fillId="22" borderId="0" applyNumberFormat="0" applyBorder="0" applyAlignment="0" applyProtection="0"/>
    <xf numFmtId="0" fontId="15" fillId="0" borderId="0"/>
    <xf numFmtId="0" fontId="13" fillId="0" borderId="0"/>
    <xf numFmtId="0" fontId="13" fillId="0" borderId="0"/>
    <xf numFmtId="0" fontId="13" fillId="0" borderId="0"/>
    <xf numFmtId="0" fontId="13" fillId="0" borderId="0"/>
    <xf numFmtId="0" fontId="34"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41" fillId="0" borderId="0"/>
    <xf numFmtId="0" fontId="13" fillId="0" borderId="0"/>
    <xf numFmtId="0" fontId="41" fillId="0" borderId="0"/>
    <xf numFmtId="0" fontId="41" fillId="0" borderId="0"/>
    <xf numFmtId="0" fontId="41" fillId="0" borderId="0"/>
    <xf numFmtId="0" fontId="41" fillId="0" borderId="0"/>
    <xf numFmtId="0" fontId="34" fillId="0" borderId="0">
      <alignment vertical="top"/>
    </xf>
    <xf numFmtId="0" fontId="13" fillId="0" borderId="0"/>
    <xf numFmtId="0" fontId="43" fillId="23" borderId="9" applyNumberFormat="0" applyFont="0" applyAlignment="0" applyProtection="0"/>
    <xf numFmtId="0" fontId="43" fillId="23" borderId="9" applyNumberFormat="0" applyFont="0" applyAlignment="0" applyProtection="0"/>
    <xf numFmtId="0" fontId="16" fillId="23" borderId="9" applyNumberFormat="0" applyFont="0" applyAlignment="0" applyProtection="0"/>
    <xf numFmtId="0" fontId="43" fillId="23" borderId="9" applyNumberFormat="0" applyFont="0" applyAlignment="0" applyProtection="0"/>
    <xf numFmtId="0" fontId="43"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26" fillId="0" borderId="10" applyNumberFormat="0" applyFill="0" applyAlignment="0" applyProtection="0"/>
    <xf numFmtId="0" fontId="27" fillId="24" borderId="0" applyNumberFormat="0" applyBorder="0" applyAlignment="0" applyProtection="0"/>
    <xf numFmtId="0" fontId="28" fillId="0" borderId="0" applyNumberFormat="0" applyFill="0" applyBorder="0" applyAlignment="0" applyProtection="0"/>
    <xf numFmtId="0" fontId="29" fillId="25" borderId="11" applyNumberFormat="0" applyAlignment="0" applyProtection="0"/>
    <xf numFmtId="0" fontId="30" fillId="26" borderId="11" applyNumberFormat="0" applyAlignment="0" applyProtection="0"/>
    <xf numFmtId="0" fontId="31" fillId="26" borderId="12" applyNumberFormat="0" applyAlignment="0" applyProtection="0"/>
    <xf numFmtId="0" fontId="32" fillId="0" borderId="0" applyNumberFormat="0" applyFill="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33" fillId="0" borderId="0"/>
    <xf numFmtId="0" fontId="16" fillId="23" borderId="9" applyNumberFormat="0" applyFont="0" applyAlignment="0" applyProtection="0"/>
    <xf numFmtId="0" fontId="16" fillId="23" borderId="9" applyNumberFormat="0" applyFont="0" applyAlignment="0" applyProtection="0"/>
    <xf numFmtId="0" fontId="16" fillId="0" borderId="0"/>
    <xf numFmtId="0" fontId="16" fillId="2"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0" borderId="0"/>
    <xf numFmtId="0" fontId="16" fillId="0" borderId="0"/>
    <xf numFmtId="0" fontId="16" fillId="0" borderId="0"/>
    <xf numFmtId="0" fontId="16" fillId="0" borderId="0"/>
    <xf numFmtId="0" fontId="16" fillId="23" borderId="9" applyNumberFormat="0" applyFont="0" applyAlignment="0" applyProtection="0"/>
    <xf numFmtId="0" fontId="16" fillId="23" borderId="9" applyNumberFormat="0" applyFont="0" applyAlignment="0" applyProtection="0"/>
    <xf numFmtId="0" fontId="16" fillId="2"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0" borderId="0"/>
    <xf numFmtId="0" fontId="16" fillId="0" borderId="0"/>
    <xf numFmtId="0" fontId="16" fillId="0" borderId="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1" fillId="0" borderId="0"/>
    <xf numFmtId="0" fontId="44" fillId="0" borderId="6" applyNumberFormat="0" applyFill="0" applyAlignment="0" applyProtection="0"/>
    <xf numFmtId="0" fontId="45" fillId="0" borderId="7" applyNumberFormat="0" applyFill="0" applyAlignment="0" applyProtection="0"/>
    <xf numFmtId="0" fontId="46" fillId="0" borderId="8" applyNumberFormat="0" applyFill="0" applyAlignment="0" applyProtection="0"/>
    <xf numFmtId="0" fontId="46" fillId="0" borderId="0" applyNumberFormat="0" applyFill="0" applyBorder="0" applyAlignment="0" applyProtection="0"/>
    <xf numFmtId="0" fontId="47" fillId="24" borderId="0" applyNumberFormat="0" applyBorder="0" applyAlignment="0" applyProtection="0"/>
    <xf numFmtId="0" fontId="48" fillId="20" borderId="0" applyNumberFormat="0" applyBorder="0" applyAlignment="0" applyProtection="0"/>
    <xf numFmtId="0" fontId="49" fillId="22" borderId="0" applyNumberFormat="0" applyBorder="0" applyAlignment="0" applyProtection="0"/>
    <xf numFmtId="0" fontId="50" fillId="25" borderId="11" applyNumberFormat="0" applyAlignment="0" applyProtection="0"/>
    <xf numFmtId="0" fontId="51" fillId="26" borderId="12" applyNumberFormat="0" applyAlignment="0" applyProtection="0"/>
    <xf numFmtId="0" fontId="52" fillId="26" borderId="11" applyNumberFormat="0" applyAlignment="0" applyProtection="0"/>
    <xf numFmtId="0" fontId="53" fillId="0" borderId="10" applyNumberFormat="0" applyFill="0" applyAlignment="0" applyProtection="0"/>
    <xf numFmtId="0" fontId="54" fillId="21" borderId="5" applyNumberFormat="0" applyAlignment="0" applyProtection="0"/>
    <xf numFmtId="0" fontId="55" fillId="0" borderId="0" applyNumberFormat="0" applyFill="0" applyBorder="0" applyAlignment="0" applyProtection="0"/>
    <xf numFmtId="0" fontId="11" fillId="23" borderId="9" applyNumberFormat="0" applyFont="0" applyAlignment="0" applyProtection="0"/>
    <xf numFmtId="0" fontId="56" fillId="0" borderId="0" applyNumberFormat="0" applyFill="0" applyBorder="0" applyAlignment="0" applyProtection="0"/>
    <xf numFmtId="0" fontId="39" fillId="0" borderId="4" applyNumberFormat="0" applyFill="0" applyAlignment="0" applyProtection="0"/>
    <xf numFmtId="0" fontId="57" fillId="27" borderId="0" applyNumberFormat="0" applyBorder="0" applyAlignment="0" applyProtection="0"/>
    <xf numFmtId="0" fontId="11" fillId="2" borderId="0" applyNumberFormat="0" applyBorder="0" applyAlignment="0" applyProtection="0"/>
    <xf numFmtId="0" fontId="11" fillId="8" borderId="0" applyNumberFormat="0" applyBorder="0" applyAlignment="0" applyProtection="0"/>
    <xf numFmtId="0" fontId="57" fillId="14" borderId="0" applyNumberFormat="0" applyBorder="0" applyAlignment="0" applyProtection="0"/>
    <xf numFmtId="0" fontId="57" fillId="2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57" fillId="15" borderId="0" applyNumberFormat="0" applyBorder="0" applyAlignment="0" applyProtection="0"/>
    <xf numFmtId="0" fontId="57" fillId="2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57" fillId="16" borderId="0" applyNumberFormat="0" applyBorder="0" applyAlignment="0" applyProtection="0"/>
    <xf numFmtId="0" fontId="57" fillId="3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57" fillId="17" borderId="0" applyNumberFormat="0" applyBorder="0" applyAlignment="0" applyProtection="0"/>
    <xf numFmtId="0" fontId="57" fillId="3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57" fillId="18" borderId="0" applyNumberFormat="0" applyBorder="0" applyAlignment="0" applyProtection="0"/>
    <xf numFmtId="0" fontId="57" fillId="3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57" fillId="19" borderId="0" applyNumberFormat="0" applyBorder="0" applyAlignment="0" applyProtection="0"/>
    <xf numFmtId="0" fontId="11" fillId="0" borderId="0"/>
    <xf numFmtId="0" fontId="11" fillId="23" borderId="9"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23" borderId="9"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3" fillId="0" borderId="0"/>
    <xf numFmtId="0" fontId="11" fillId="0" borderId="0"/>
    <xf numFmtId="0" fontId="11" fillId="23" borderId="9"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23" borderId="9"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3" fillId="0" borderId="0"/>
    <xf numFmtId="0" fontId="11" fillId="0" borderId="0"/>
    <xf numFmtId="0" fontId="16" fillId="0" borderId="0"/>
    <xf numFmtId="0" fontId="58" fillId="0" borderId="0"/>
    <xf numFmtId="0" fontId="11" fillId="0" borderId="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3"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41" fillId="0" borderId="0"/>
    <xf numFmtId="0" fontId="13" fillId="0" borderId="0"/>
    <xf numFmtId="0" fontId="41" fillId="0" borderId="0"/>
    <xf numFmtId="0" fontId="13" fillId="0" borderId="0"/>
    <xf numFmtId="0" fontId="41" fillId="0" borderId="0"/>
    <xf numFmtId="0" fontId="13" fillId="0" borderId="0"/>
    <xf numFmtId="0" fontId="41" fillId="0" borderId="0"/>
    <xf numFmtId="0" fontId="33" fillId="0" borderId="0"/>
    <xf numFmtId="0" fontId="13" fillId="0" borderId="0"/>
    <xf numFmtId="0" fontId="33" fillId="0" borderId="0"/>
    <xf numFmtId="0" fontId="13" fillId="0" borderId="0"/>
    <xf numFmtId="0" fontId="13" fillId="0" borderId="0"/>
    <xf numFmtId="0" fontId="33" fillId="0" borderId="0"/>
    <xf numFmtId="0" fontId="33" fillId="0" borderId="0"/>
    <xf numFmtId="0" fontId="13" fillId="0" borderId="0"/>
    <xf numFmtId="0" fontId="33" fillId="0" borderId="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0" borderId="0"/>
    <xf numFmtId="0" fontId="11" fillId="0" borderId="0"/>
    <xf numFmtId="0" fontId="11" fillId="0" borderId="0"/>
    <xf numFmtId="0" fontId="11" fillId="0" borderId="0"/>
    <xf numFmtId="0" fontId="16" fillId="0" borderId="0"/>
    <xf numFmtId="0" fontId="16" fillId="0" borderId="0"/>
    <xf numFmtId="0" fontId="11" fillId="0" borderId="0"/>
    <xf numFmtId="0" fontId="11" fillId="0" borderId="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1"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6"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6"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1"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6"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6"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1"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6"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6"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1"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6"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6"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1"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6"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6"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1"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6"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6"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1"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6"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6"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1"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6"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6"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1"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6"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6"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1"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6"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6"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1"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6"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6"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1"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6"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6"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17" fillId="19" borderId="0" applyNumberFormat="0" applyBorder="0" applyAlignment="0" applyProtection="0"/>
    <xf numFmtId="0" fontId="18" fillId="0" borderId="4"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39" fillId="0" borderId="4" applyNumberFormat="0" applyFill="0" applyAlignment="0" applyProtection="0"/>
    <xf numFmtId="0" fontId="39" fillId="0" borderId="4" applyNumberFormat="0" applyFill="0" applyAlignment="0" applyProtection="0"/>
    <xf numFmtId="0" fontId="39" fillId="0" borderId="4" applyNumberFormat="0" applyFill="0" applyAlignment="0" applyProtection="0"/>
    <xf numFmtId="0" fontId="39" fillId="0" borderId="4" applyNumberFormat="0" applyFill="0" applyAlignment="0" applyProtection="0"/>
    <xf numFmtId="0" fontId="39" fillId="0" borderId="4" applyNumberFormat="0" applyFill="0" applyAlignment="0" applyProtection="0"/>
    <xf numFmtId="0" fontId="18" fillId="0" borderId="4" applyNumberFormat="0" applyFill="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48" fillId="20" borderId="0" applyNumberFormat="0" applyBorder="0" applyAlignment="0" applyProtection="0"/>
    <xf numFmtId="0" fontId="48" fillId="20" borderId="0" applyNumberFormat="0" applyBorder="0" applyAlignment="0" applyProtection="0"/>
    <xf numFmtId="0" fontId="48" fillId="20" borderId="0" applyNumberFormat="0" applyBorder="0" applyAlignment="0" applyProtection="0"/>
    <xf numFmtId="0" fontId="48" fillId="20" borderId="0" applyNumberFormat="0" applyBorder="0" applyAlignment="0" applyProtection="0"/>
    <xf numFmtId="0" fontId="48" fillId="20" borderId="0" applyNumberFormat="0" applyBorder="0" applyAlignment="0" applyProtection="0"/>
    <xf numFmtId="0" fontId="19" fillId="20" borderId="0" applyNumberFormat="0" applyBorder="0" applyAlignment="0" applyProtection="0"/>
    <xf numFmtId="0" fontId="20" fillId="21" borderId="5" applyNumberFormat="0" applyAlignment="0" applyProtection="0"/>
    <xf numFmtId="0" fontId="20" fillId="21" borderId="5" applyNumberFormat="0" applyAlignment="0" applyProtection="0"/>
    <xf numFmtId="0" fontId="20" fillId="21" borderId="5" applyNumberFormat="0" applyAlignment="0" applyProtection="0"/>
    <xf numFmtId="0" fontId="20" fillId="21" borderId="5" applyNumberFormat="0" applyAlignment="0" applyProtection="0"/>
    <xf numFmtId="0" fontId="20" fillId="21" borderId="5" applyNumberFormat="0" applyAlignment="0" applyProtection="0"/>
    <xf numFmtId="0" fontId="20" fillId="21" borderId="5" applyNumberFormat="0" applyAlignment="0" applyProtection="0"/>
    <xf numFmtId="0" fontId="20" fillId="21" borderId="5" applyNumberFormat="0" applyAlignment="0" applyProtection="0"/>
    <xf numFmtId="0" fontId="54" fillId="21" borderId="5" applyNumberFormat="0" applyAlignment="0" applyProtection="0"/>
    <xf numFmtId="0" fontId="54" fillId="21" borderId="5" applyNumberFormat="0" applyAlignment="0" applyProtection="0"/>
    <xf numFmtId="0" fontId="54" fillId="21" borderId="5" applyNumberFormat="0" applyAlignment="0" applyProtection="0"/>
    <xf numFmtId="0" fontId="54" fillId="21" borderId="5" applyNumberFormat="0" applyAlignment="0" applyProtection="0"/>
    <xf numFmtId="0" fontId="54" fillId="21" borderId="5" applyNumberFormat="0" applyAlignment="0" applyProtection="0"/>
    <xf numFmtId="0" fontId="20" fillId="21" borderId="5" applyNumberFormat="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44" fillId="0" borderId="6" applyNumberFormat="0" applyFill="0" applyAlignment="0" applyProtection="0"/>
    <xf numFmtId="0" fontId="44" fillId="0" borderId="6" applyNumberFormat="0" applyFill="0" applyAlignment="0" applyProtection="0"/>
    <xf numFmtId="0" fontId="44" fillId="0" borderId="6" applyNumberFormat="0" applyFill="0" applyAlignment="0" applyProtection="0"/>
    <xf numFmtId="0" fontId="44" fillId="0" borderId="6" applyNumberFormat="0" applyFill="0" applyAlignment="0" applyProtection="0"/>
    <xf numFmtId="0" fontId="44" fillId="0" borderId="6" applyNumberFormat="0" applyFill="0" applyAlignment="0" applyProtection="0"/>
    <xf numFmtId="0" fontId="21" fillId="0" borderId="6" applyNumberFormat="0" applyFill="0" applyAlignment="0" applyProtection="0"/>
    <xf numFmtId="0" fontId="22" fillId="0" borderId="7" applyNumberFormat="0" applyFill="0" applyAlignment="0" applyProtection="0"/>
    <xf numFmtId="0" fontId="22" fillId="0" borderId="7" applyNumberFormat="0" applyFill="0" applyAlignment="0" applyProtection="0"/>
    <xf numFmtId="0" fontId="22" fillId="0" borderId="7" applyNumberFormat="0" applyFill="0" applyAlignment="0" applyProtection="0"/>
    <xf numFmtId="0" fontId="22" fillId="0" borderId="7" applyNumberFormat="0" applyFill="0" applyAlignment="0" applyProtection="0"/>
    <xf numFmtId="0" fontId="22" fillId="0" borderId="7" applyNumberFormat="0" applyFill="0" applyAlignment="0" applyProtection="0"/>
    <xf numFmtId="0" fontId="22" fillId="0" borderId="7" applyNumberFormat="0" applyFill="0" applyAlignment="0" applyProtection="0"/>
    <xf numFmtId="0" fontId="22" fillId="0" borderId="7" applyNumberFormat="0" applyFill="0" applyAlignment="0" applyProtection="0"/>
    <xf numFmtId="0" fontId="45" fillId="0" borderId="7" applyNumberFormat="0" applyFill="0" applyAlignment="0" applyProtection="0"/>
    <xf numFmtId="0" fontId="45" fillId="0" borderId="7" applyNumberFormat="0" applyFill="0" applyAlignment="0" applyProtection="0"/>
    <xf numFmtId="0" fontId="45" fillId="0" borderId="7" applyNumberFormat="0" applyFill="0" applyAlignment="0" applyProtection="0"/>
    <xf numFmtId="0" fontId="45" fillId="0" borderId="7" applyNumberFormat="0" applyFill="0" applyAlignment="0" applyProtection="0"/>
    <xf numFmtId="0" fontId="45" fillId="0" borderId="7" applyNumberFormat="0" applyFill="0" applyAlignment="0" applyProtection="0"/>
    <xf numFmtId="0" fontId="22" fillId="0" borderId="7" applyNumberFormat="0" applyFill="0" applyAlignment="0" applyProtection="0"/>
    <xf numFmtId="0" fontId="23" fillId="0" borderId="8" applyNumberFormat="0" applyFill="0" applyAlignment="0" applyProtection="0"/>
    <xf numFmtId="0" fontId="23" fillId="0" borderId="8" applyNumberFormat="0" applyFill="0" applyAlignment="0" applyProtection="0"/>
    <xf numFmtId="0" fontId="23" fillId="0" borderId="8" applyNumberFormat="0" applyFill="0" applyAlignment="0" applyProtection="0"/>
    <xf numFmtId="0" fontId="23" fillId="0" borderId="8" applyNumberFormat="0" applyFill="0" applyAlignment="0" applyProtection="0"/>
    <xf numFmtId="0" fontId="23" fillId="0" borderId="8" applyNumberFormat="0" applyFill="0" applyAlignment="0" applyProtection="0"/>
    <xf numFmtId="0" fontId="23" fillId="0" borderId="8" applyNumberFormat="0" applyFill="0" applyAlignment="0" applyProtection="0"/>
    <xf numFmtId="0" fontId="23" fillId="0" borderId="8" applyNumberFormat="0" applyFill="0" applyAlignment="0" applyProtection="0"/>
    <xf numFmtId="0" fontId="46" fillId="0" borderId="8" applyNumberFormat="0" applyFill="0" applyAlignment="0" applyProtection="0"/>
    <xf numFmtId="0" fontId="46" fillId="0" borderId="8" applyNumberFormat="0" applyFill="0" applyAlignment="0" applyProtection="0"/>
    <xf numFmtId="0" fontId="46" fillId="0" borderId="8" applyNumberFormat="0" applyFill="0" applyAlignment="0" applyProtection="0"/>
    <xf numFmtId="0" fontId="46" fillId="0" borderId="8" applyNumberFormat="0" applyFill="0" applyAlignment="0" applyProtection="0"/>
    <xf numFmtId="0" fontId="46" fillId="0" borderId="8" applyNumberFormat="0" applyFill="0" applyAlignment="0" applyProtection="0"/>
    <xf numFmtId="0" fontId="23" fillId="0" borderId="8"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23" fillId="0" borderId="0" applyNumberFormat="0" applyFill="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25" fillId="22" borderId="0" applyNumberFormat="0" applyBorder="0" applyAlignment="0" applyProtection="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6" fillId="0" borderId="0"/>
    <xf numFmtId="0" fontId="11" fillId="0" borderId="0"/>
    <xf numFmtId="0" fontId="11" fillId="0" borderId="0"/>
    <xf numFmtId="0" fontId="11" fillId="0" borderId="0"/>
    <xf numFmtId="0" fontId="11" fillId="0" borderId="0"/>
    <xf numFmtId="0" fontId="16" fillId="0" borderId="0"/>
    <xf numFmtId="0" fontId="16" fillId="0" borderId="0"/>
    <xf numFmtId="0" fontId="16" fillId="0" borderId="0"/>
    <xf numFmtId="0" fontId="11" fillId="0" borderId="0"/>
    <xf numFmtId="0" fontId="13" fillId="0" borderId="0"/>
    <xf numFmtId="0" fontId="13"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41" fillId="0" borderId="0"/>
    <xf numFmtId="0" fontId="4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3" fillId="0" borderId="0"/>
    <xf numFmtId="0" fontId="16" fillId="0" borderId="0"/>
    <xf numFmtId="0" fontId="16"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41" fillId="0" borderId="0"/>
    <xf numFmtId="0" fontId="13"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41" fillId="0" borderId="0"/>
    <xf numFmtId="0" fontId="41"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41" fillId="0" borderId="0"/>
    <xf numFmtId="0" fontId="41" fillId="0" borderId="0"/>
    <xf numFmtId="0" fontId="41" fillId="0" borderId="0"/>
    <xf numFmtId="0" fontId="41" fillId="0" borderId="0"/>
    <xf numFmtId="0" fontId="13" fillId="0" borderId="0"/>
    <xf numFmtId="0" fontId="41" fillId="0" borderId="0"/>
    <xf numFmtId="0" fontId="41" fillId="0" borderId="0"/>
    <xf numFmtId="0" fontId="41"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41" fillId="0" borderId="0"/>
    <xf numFmtId="0" fontId="41" fillId="0" borderId="0"/>
    <xf numFmtId="0" fontId="41" fillId="0" borderId="0"/>
    <xf numFmtId="0" fontId="41" fillId="0" borderId="0"/>
    <xf numFmtId="0" fontId="13" fillId="0" borderId="0"/>
    <xf numFmtId="0" fontId="41" fillId="0" borderId="0"/>
    <xf numFmtId="0" fontId="41" fillId="0" borderId="0"/>
    <xf numFmtId="0" fontId="41" fillId="0" borderId="0"/>
    <xf numFmtId="0" fontId="41"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41" fillId="0" borderId="0"/>
    <xf numFmtId="0" fontId="41" fillId="0" borderId="0"/>
    <xf numFmtId="0" fontId="13" fillId="0" borderId="0"/>
    <xf numFmtId="0" fontId="33" fillId="0" borderId="0"/>
    <xf numFmtId="0" fontId="13" fillId="0" borderId="0"/>
    <xf numFmtId="0" fontId="33" fillId="0" borderId="0"/>
    <xf numFmtId="0" fontId="33" fillId="0" borderId="0"/>
    <xf numFmtId="0" fontId="33" fillId="0" borderId="0"/>
    <xf numFmtId="0" fontId="33" fillId="0" borderId="0"/>
    <xf numFmtId="0" fontId="3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3" fillId="0" borderId="0"/>
    <xf numFmtId="0" fontId="13" fillId="0" borderId="0"/>
    <xf numFmtId="0" fontId="13" fillId="0" borderId="0"/>
    <xf numFmtId="0" fontId="13" fillId="0" borderId="0"/>
    <xf numFmtId="0" fontId="13" fillId="0" borderId="0"/>
    <xf numFmtId="0" fontId="13" fillId="0" borderId="0"/>
    <xf numFmtId="0" fontId="33" fillId="0" borderId="0"/>
    <xf numFmtId="0" fontId="33" fillId="0" borderId="0"/>
    <xf numFmtId="0" fontId="33" fillId="0" borderId="0"/>
    <xf numFmtId="0" fontId="33" fillId="0" borderId="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1"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6"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6"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6"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53" fillId="0" borderId="10" applyNumberFormat="0" applyFill="0" applyAlignment="0" applyProtection="0"/>
    <xf numFmtId="0" fontId="53" fillId="0" borderId="10" applyNumberFormat="0" applyFill="0" applyAlignment="0" applyProtection="0"/>
    <xf numFmtId="0" fontId="53" fillId="0" borderId="10" applyNumberFormat="0" applyFill="0" applyAlignment="0" applyProtection="0"/>
    <xf numFmtId="0" fontId="53" fillId="0" borderId="10" applyNumberFormat="0" applyFill="0" applyAlignment="0" applyProtection="0"/>
    <xf numFmtId="0" fontId="53" fillId="0" borderId="10" applyNumberFormat="0" applyFill="0" applyAlignment="0" applyProtection="0"/>
    <xf numFmtId="0" fontId="26" fillId="0" borderId="10" applyNumberFormat="0" applyFill="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47" fillId="24" borderId="0" applyNumberFormat="0" applyBorder="0" applyAlignment="0" applyProtection="0"/>
    <xf numFmtId="0" fontId="47" fillId="24" borderId="0" applyNumberFormat="0" applyBorder="0" applyAlignment="0" applyProtection="0"/>
    <xf numFmtId="0" fontId="47" fillId="24" borderId="0" applyNumberFormat="0" applyBorder="0" applyAlignment="0" applyProtection="0"/>
    <xf numFmtId="0" fontId="47" fillId="24" borderId="0" applyNumberFormat="0" applyBorder="0" applyAlignment="0" applyProtection="0"/>
    <xf numFmtId="0" fontId="47" fillId="24" borderId="0" applyNumberFormat="0" applyBorder="0" applyAlignment="0" applyProtection="0"/>
    <xf numFmtId="0" fontId="27" fillId="24" borderId="0" applyNumberFormat="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28" fillId="0" borderId="0" applyNumberFormat="0" applyFill="0" applyBorder="0" applyAlignment="0" applyProtection="0"/>
    <xf numFmtId="0" fontId="29" fillId="25" borderId="11" applyNumberFormat="0" applyAlignment="0" applyProtection="0"/>
    <xf numFmtId="0" fontId="29" fillId="25" borderId="11" applyNumberFormat="0" applyAlignment="0" applyProtection="0"/>
    <xf numFmtId="0" fontId="29" fillId="25" borderId="11" applyNumberFormat="0" applyAlignment="0" applyProtection="0"/>
    <xf numFmtId="0" fontId="29" fillId="25" borderId="11" applyNumberFormat="0" applyAlignment="0" applyProtection="0"/>
    <xf numFmtId="0" fontId="29" fillId="25" borderId="11" applyNumberFormat="0" applyAlignment="0" applyProtection="0"/>
    <xf numFmtId="0" fontId="29" fillId="25" borderId="11" applyNumberFormat="0" applyAlignment="0" applyProtection="0"/>
    <xf numFmtId="0" fontId="29" fillId="25" borderId="11" applyNumberFormat="0" applyAlignment="0" applyProtection="0"/>
    <xf numFmtId="0" fontId="50" fillId="25" borderId="11" applyNumberFormat="0" applyAlignment="0" applyProtection="0"/>
    <xf numFmtId="0" fontId="50" fillId="25" borderId="11" applyNumberFormat="0" applyAlignment="0" applyProtection="0"/>
    <xf numFmtId="0" fontId="50" fillId="25" borderId="11" applyNumberFormat="0" applyAlignment="0" applyProtection="0"/>
    <xf numFmtId="0" fontId="50" fillId="25" borderId="11" applyNumberFormat="0" applyAlignment="0" applyProtection="0"/>
    <xf numFmtId="0" fontId="50" fillId="25" borderId="11" applyNumberFormat="0" applyAlignment="0" applyProtection="0"/>
    <xf numFmtId="0" fontId="29" fillId="25" borderId="11" applyNumberFormat="0" applyAlignment="0" applyProtection="0"/>
    <xf numFmtId="0" fontId="30" fillId="26" borderId="11" applyNumberFormat="0" applyAlignment="0" applyProtection="0"/>
    <xf numFmtId="0" fontId="30" fillId="26" borderId="11" applyNumberFormat="0" applyAlignment="0" applyProtection="0"/>
    <xf numFmtId="0" fontId="30" fillId="26" borderId="11" applyNumberFormat="0" applyAlignment="0" applyProtection="0"/>
    <xf numFmtId="0" fontId="30" fillId="26" borderId="11" applyNumberFormat="0" applyAlignment="0" applyProtection="0"/>
    <xf numFmtId="0" fontId="30" fillId="26" borderId="11" applyNumberFormat="0" applyAlignment="0" applyProtection="0"/>
    <xf numFmtId="0" fontId="30" fillId="26" borderId="11" applyNumberFormat="0" applyAlignment="0" applyProtection="0"/>
    <xf numFmtId="0" fontId="30" fillId="26" borderId="11" applyNumberFormat="0" applyAlignment="0" applyProtection="0"/>
    <xf numFmtId="0" fontId="52" fillId="26" borderId="11" applyNumberFormat="0" applyAlignment="0" applyProtection="0"/>
    <xf numFmtId="0" fontId="52" fillId="26" borderId="11" applyNumberFormat="0" applyAlignment="0" applyProtection="0"/>
    <xf numFmtId="0" fontId="52" fillId="26" borderId="11" applyNumberFormat="0" applyAlignment="0" applyProtection="0"/>
    <xf numFmtId="0" fontId="52" fillId="26" borderId="11" applyNumberFormat="0" applyAlignment="0" applyProtection="0"/>
    <xf numFmtId="0" fontId="52" fillId="26" borderId="11" applyNumberFormat="0" applyAlignment="0" applyProtection="0"/>
    <xf numFmtId="0" fontId="30" fillId="26" borderId="11" applyNumberFormat="0" applyAlignment="0" applyProtection="0"/>
    <xf numFmtId="0" fontId="31" fillId="26" borderId="12" applyNumberFormat="0" applyAlignment="0" applyProtection="0"/>
    <xf numFmtId="0" fontId="31" fillId="26" borderId="12" applyNumberFormat="0" applyAlignment="0" applyProtection="0"/>
    <xf numFmtId="0" fontId="31" fillId="26" borderId="12" applyNumberFormat="0" applyAlignment="0" applyProtection="0"/>
    <xf numFmtId="0" fontId="31" fillId="26" borderId="12" applyNumberFormat="0" applyAlignment="0" applyProtection="0"/>
    <xf numFmtId="0" fontId="31" fillId="26" borderId="12" applyNumberFormat="0" applyAlignment="0" applyProtection="0"/>
    <xf numFmtId="0" fontId="31" fillId="26" borderId="12" applyNumberFormat="0" applyAlignment="0" applyProtection="0"/>
    <xf numFmtId="0" fontId="31" fillId="26" borderId="12" applyNumberFormat="0" applyAlignment="0" applyProtection="0"/>
    <xf numFmtId="0" fontId="51" fillId="26" borderId="12" applyNumberFormat="0" applyAlignment="0" applyProtection="0"/>
    <xf numFmtId="0" fontId="51" fillId="26" borderId="12" applyNumberFormat="0" applyAlignment="0" applyProtection="0"/>
    <xf numFmtId="0" fontId="51" fillId="26" borderId="12" applyNumberFormat="0" applyAlignment="0" applyProtection="0"/>
    <xf numFmtId="0" fontId="51" fillId="26" borderId="12" applyNumberFormat="0" applyAlignment="0" applyProtection="0"/>
    <xf numFmtId="0" fontId="51" fillId="26" borderId="12" applyNumberFormat="0" applyAlignment="0" applyProtection="0"/>
    <xf numFmtId="0" fontId="31" fillId="26" borderId="12"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32" fillId="0" borderId="0" applyNumberFormat="0" applyFill="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17" fillId="32" borderId="0" applyNumberFormat="0" applyBorder="0" applyAlignment="0" applyProtection="0"/>
    <xf numFmtId="0" fontId="11" fillId="0" borderId="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0" borderId="0"/>
    <xf numFmtId="0" fontId="10" fillId="0" borderId="0"/>
    <xf numFmtId="0" fontId="10" fillId="0" borderId="0"/>
    <xf numFmtId="0" fontId="10" fillId="0" borderId="0"/>
    <xf numFmtId="0" fontId="10" fillId="0" borderId="0"/>
    <xf numFmtId="0" fontId="9" fillId="0" borderId="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3" borderId="0" applyNumberFormat="0" applyBorder="0" applyAlignment="0" applyProtection="0"/>
    <xf numFmtId="0" fontId="8" fillId="6" borderId="0" applyNumberFormat="0" applyBorder="0" applyAlignment="0" applyProtection="0"/>
    <xf numFmtId="0" fontId="8" fillId="8" borderId="0" applyNumberFormat="0" applyBorder="0" applyAlignment="0" applyProtection="0"/>
    <xf numFmtId="0" fontId="8" fillId="7" borderId="0" applyNumberFormat="0" applyBorder="0" applyAlignment="0" applyProtection="0"/>
    <xf numFmtId="0" fontId="8" fillId="4" borderId="0" applyNumberFormat="0" applyBorder="0" applyAlignment="0" applyProtection="0"/>
    <xf numFmtId="0" fontId="16" fillId="0" borderId="0"/>
    <xf numFmtId="0" fontId="16" fillId="0" borderId="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2" borderId="0" applyNumberFormat="0" applyBorder="0" applyAlignment="0" applyProtection="0"/>
    <xf numFmtId="0" fontId="8" fillId="2" borderId="0" applyNumberFormat="0" applyBorder="0" applyAlignment="0" applyProtection="0"/>
    <xf numFmtId="0" fontId="8" fillId="0" borderId="0"/>
    <xf numFmtId="0" fontId="8" fillId="23" borderId="9" applyNumberFormat="0" applyFont="0" applyAlignment="0" applyProtection="0"/>
    <xf numFmtId="0" fontId="8" fillId="12" borderId="0" applyNumberFormat="0" applyBorder="0" applyAlignment="0" applyProtection="0"/>
    <xf numFmtId="0" fontId="8" fillId="0" borderId="0"/>
    <xf numFmtId="0" fontId="8" fillId="0" borderId="0"/>
    <xf numFmtId="0" fontId="8" fillId="10" borderId="0" applyNumberFormat="0" applyBorder="0" applyAlignment="0" applyProtection="0"/>
    <xf numFmtId="0" fontId="8" fillId="7" borderId="0" applyNumberFormat="0" applyBorder="0" applyAlignment="0" applyProtection="0"/>
    <xf numFmtId="0" fontId="8" fillId="3"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9"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13" borderId="0" applyNumberFormat="0" applyBorder="0" applyAlignment="0" applyProtection="0"/>
    <xf numFmtId="0" fontId="8" fillId="5"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6"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23" borderId="9" applyNumberFormat="0" applyFont="0" applyAlignment="0" applyProtection="0"/>
    <xf numFmtId="0" fontId="8" fillId="0" borderId="0"/>
    <xf numFmtId="0" fontId="8" fillId="10" borderId="0" applyNumberFormat="0" applyBorder="0" applyAlignment="0" applyProtection="0"/>
    <xf numFmtId="0" fontId="8" fillId="0" borderId="0"/>
    <xf numFmtId="0" fontId="8" fillId="4" borderId="0" applyNumberFormat="0" applyBorder="0" applyAlignment="0" applyProtection="0"/>
    <xf numFmtId="0" fontId="8" fillId="5"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0" borderId="0"/>
    <xf numFmtId="0" fontId="8" fillId="6"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5" borderId="0" applyNumberFormat="0" applyBorder="0" applyAlignment="0" applyProtection="0"/>
    <xf numFmtId="0" fontId="8" fillId="0" borderId="0"/>
    <xf numFmtId="0" fontId="8" fillId="5"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3" borderId="0" applyNumberFormat="0" applyBorder="0" applyAlignment="0" applyProtection="0"/>
    <xf numFmtId="0" fontId="8" fillId="23" borderId="9" applyNumberFormat="0" applyFont="0" applyAlignment="0" applyProtection="0"/>
    <xf numFmtId="0" fontId="8" fillId="11"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23" borderId="9" applyNumberFormat="0" applyFont="0" applyAlignment="0" applyProtection="0"/>
    <xf numFmtId="0" fontId="8" fillId="11" borderId="0" applyNumberFormat="0" applyBorder="0" applyAlignment="0" applyProtection="0"/>
    <xf numFmtId="0" fontId="8" fillId="23" borderId="9" applyNumberFormat="0" applyFont="0" applyAlignment="0" applyProtection="0"/>
    <xf numFmtId="0" fontId="8" fillId="23" borderId="9" applyNumberFormat="0" applyFont="0" applyAlignment="0" applyProtection="0"/>
    <xf numFmtId="0" fontId="8" fillId="6" borderId="0" applyNumberFormat="0" applyBorder="0" applyAlignment="0" applyProtection="0"/>
    <xf numFmtId="0" fontId="8" fillId="12" borderId="0" applyNumberFormat="0" applyBorder="0" applyAlignment="0" applyProtection="0"/>
    <xf numFmtId="0" fontId="8" fillId="23" borderId="9" applyNumberFormat="0" applyFont="0" applyAlignment="0" applyProtection="0"/>
    <xf numFmtId="0" fontId="8" fillId="10" borderId="0" applyNumberFormat="0" applyBorder="0" applyAlignment="0" applyProtection="0"/>
    <xf numFmtId="0" fontId="8" fillId="5" borderId="0" applyNumberFormat="0" applyBorder="0" applyAlignment="0" applyProtection="0"/>
    <xf numFmtId="0" fontId="8" fillId="23" borderId="9" applyNumberFormat="0" applyFont="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15" fillId="0" borderId="0"/>
    <xf numFmtId="0" fontId="15" fillId="0" borderId="0"/>
    <xf numFmtId="0" fontId="8" fillId="0" borderId="0"/>
    <xf numFmtId="0" fontId="8" fillId="23" borderId="9" applyNumberFormat="0" applyFont="0" applyAlignment="0" applyProtection="0"/>
    <xf numFmtId="0" fontId="8" fillId="0" borderId="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0" borderId="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6" borderId="0" applyNumberFormat="0" applyBorder="0" applyAlignment="0" applyProtection="0"/>
    <xf numFmtId="0" fontId="8" fillId="11"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9" borderId="0" applyNumberFormat="0" applyBorder="0" applyAlignment="0" applyProtection="0"/>
    <xf numFmtId="0" fontId="8" fillId="3" borderId="0" applyNumberFormat="0" applyBorder="0" applyAlignment="0" applyProtection="0"/>
    <xf numFmtId="0" fontId="8" fillId="13" borderId="0" applyNumberFormat="0" applyBorder="0" applyAlignment="0" applyProtection="0"/>
    <xf numFmtId="0" fontId="8" fillId="7" borderId="0" applyNumberFormat="0" applyBorder="0" applyAlignment="0" applyProtection="0"/>
    <xf numFmtId="0" fontId="8" fillId="0" borderId="0"/>
    <xf numFmtId="0" fontId="8" fillId="6" borderId="0" applyNumberFormat="0" applyBorder="0" applyAlignment="0" applyProtection="0"/>
    <xf numFmtId="0" fontId="8" fillId="10" borderId="0" applyNumberFormat="0" applyBorder="0" applyAlignment="0" applyProtection="0"/>
    <xf numFmtId="0" fontId="8" fillId="4" borderId="0" applyNumberFormat="0" applyBorder="0" applyAlignment="0" applyProtection="0"/>
    <xf numFmtId="0" fontId="8" fillId="3"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0" borderId="0"/>
    <xf numFmtId="0" fontId="8" fillId="2" borderId="0" applyNumberFormat="0" applyBorder="0" applyAlignment="0" applyProtection="0"/>
    <xf numFmtId="0" fontId="8" fillId="6" borderId="0" applyNumberFormat="0" applyBorder="0" applyAlignment="0" applyProtection="0"/>
    <xf numFmtId="0" fontId="8" fillId="4" borderId="0" applyNumberFormat="0" applyBorder="0" applyAlignment="0" applyProtection="0"/>
    <xf numFmtId="0" fontId="8" fillId="0" borderId="0"/>
    <xf numFmtId="0" fontId="8" fillId="5" borderId="0" applyNumberFormat="0" applyBorder="0" applyAlignment="0" applyProtection="0"/>
    <xf numFmtId="0" fontId="8" fillId="7" borderId="0" applyNumberFormat="0" applyBorder="0" applyAlignment="0" applyProtection="0"/>
    <xf numFmtId="0" fontId="8" fillId="0" borderId="0"/>
    <xf numFmtId="0" fontId="8" fillId="23" borderId="9" applyNumberFormat="0" applyFont="0" applyAlignment="0" applyProtection="0"/>
    <xf numFmtId="0" fontId="8" fillId="12"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23" borderId="9" applyNumberFormat="0" applyFont="0" applyAlignment="0" applyProtection="0"/>
    <xf numFmtId="0" fontId="8" fillId="12" borderId="0" applyNumberFormat="0" applyBorder="0" applyAlignment="0" applyProtection="0"/>
    <xf numFmtId="0" fontId="8" fillId="2" borderId="0" applyNumberFormat="0" applyBorder="0" applyAlignment="0" applyProtection="0"/>
    <xf numFmtId="0" fontId="8" fillId="8" borderId="0" applyNumberFormat="0" applyBorder="0" applyAlignment="0" applyProtection="0"/>
    <xf numFmtId="0" fontId="8" fillId="0" borderId="0"/>
    <xf numFmtId="0" fontId="8" fillId="23" borderId="9" applyNumberFormat="0" applyFont="0" applyAlignment="0" applyProtection="0"/>
    <xf numFmtId="0" fontId="8" fillId="0" borderId="0"/>
    <xf numFmtId="0" fontId="8" fillId="7" borderId="0" applyNumberFormat="0" applyBorder="0" applyAlignment="0" applyProtection="0"/>
    <xf numFmtId="0" fontId="8" fillId="4" borderId="0" applyNumberFormat="0" applyBorder="0" applyAlignment="0" applyProtection="0"/>
    <xf numFmtId="0" fontId="8" fillId="6" borderId="0" applyNumberFormat="0" applyBorder="0" applyAlignment="0" applyProtection="0"/>
    <xf numFmtId="0" fontId="8" fillId="2" borderId="0" applyNumberFormat="0" applyBorder="0" applyAlignment="0" applyProtection="0"/>
    <xf numFmtId="0" fontId="8" fillId="8"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4"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7" borderId="0" applyNumberFormat="0" applyBorder="0" applyAlignment="0" applyProtection="0"/>
    <xf numFmtId="0" fontId="8" fillId="12" borderId="0" applyNumberFormat="0" applyBorder="0" applyAlignment="0" applyProtection="0"/>
    <xf numFmtId="0" fontId="8" fillId="6" borderId="0" applyNumberFormat="0" applyBorder="0" applyAlignment="0" applyProtection="0"/>
    <xf numFmtId="0" fontId="8" fillId="11" borderId="0" applyNumberFormat="0" applyBorder="0" applyAlignment="0" applyProtection="0"/>
    <xf numFmtId="0" fontId="8" fillId="5" borderId="0" applyNumberFormat="0" applyBorder="0" applyAlignment="0" applyProtection="0"/>
    <xf numFmtId="0" fontId="8" fillId="3" borderId="0" applyNumberFormat="0" applyBorder="0" applyAlignment="0" applyProtection="0"/>
    <xf numFmtId="0" fontId="8" fillId="2" borderId="0" applyNumberFormat="0" applyBorder="0" applyAlignment="0" applyProtection="0"/>
    <xf numFmtId="0" fontId="8" fillId="23" borderId="9" applyNumberFormat="0" applyFont="0" applyAlignment="0" applyProtection="0"/>
    <xf numFmtId="0" fontId="8" fillId="8" borderId="0" applyNumberFormat="0" applyBorder="0" applyAlignment="0" applyProtection="0"/>
    <xf numFmtId="0" fontId="8" fillId="0" borderId="0"/>
    <xf numFmtId="0" fontId="8" fillId="0" borderId="0"/>
    <xf numFmtId="0" fontId="8" fillId="3" borderId="0" applyNumberFormat="0" applyBorder="0" applyAlignment="0" applyProtection="0"/>
    <xf numFmtId="0" fontId="8" fillId="2" borderId="0" applyNumberFormat="0" applyBorder="0" applyAlignment="0" applyProtection="0"/>
    <xf numFmtId="0" fontId="8" fillId="4"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23" borderId="9" applyNumberFormat="0" applyFont="0" applyAlignment="0" applyProtection="0"/>
    <xf numFmtId="0" fontId="8" fillId="2" borderId="0" applyNumberFormat="0" applyBorder="0" applyAlignment="0" applyProtection="0"/>
    <xf numFmtId="0" fontId="8" fillId="10" borderId="0" applyNumberFormat="0" applyBorder="0" applyAlignment="0" applyProtection="0"/>
    <xf numFmtId="0" fontId="8" fillId="3" borderId="0" applyNumberFormat="0" applyBorder="0" applyAlignment="0" applyProtection="0"/>
    <xf numFmtId="0" fontId="8" fillId="0" borderId="0"/>
    <xf numFmtId="0" fontId="8" fillId="9" borderId="0" applyNumberFormat="0" applyBorder="0" applyAlignment="0" applyProtection="0"/>
    <xf numFmtId="0" fontId="8" fillId="8" borderId="0" applyNumberFormat="0" applyBorder="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16" fillId="0" borderId="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2" borderId="0" applyNumberFormat="0" applyBorder="0" applyAlignment="0" applyProtection="0"/>
    <xf numFmtId="0" fontId="8" fillId="0" borderId="0"/>
    <xf numFmtId="0" fontId="8" fillId="7"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23" borderId="9" applyNumberFormat="0" applyFont="0" applyAlignment="0" applyProtection="0"/>
    <xf numFmtId="0" fontId="8" fillId="4" borderId="0" applyNumberFormat="0" applyBorder="0" applyAlignment="0" applyProtection="0"/>
    <xf numFmtId="0" fontId="8" fillId="8" borderId="0" applyNumberFormat="0" applyBorder="0" applyAlignment="0" applyProtection="0"/>
    <xf numFmtId="0" fontId="8" fillId="12"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0" borderId="0"/>
    <xf numFmtId="0" fontId="8" fillId="9" borderId="0" applyNumberFormat="0" applyBorder="0" applyAlignment="0" applyProtection="0"/>
    <xf numFmtId="0" fontId="8" fillId="2" borderId="0" applyNumberFormat="0" applyBorder="0" applyAlignment="0" applyProtection="0"/>
    <xf numFmtId="0" fontId="8" fillId="13" borderId="0" applyNumberFormat="0" applyBorder="0" applyAlignment="0" applyProtection="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3" borderId="0" applyNumberFormat="0" applyBorder="0" applyAlignment="0" applyProtection="0"/>
    <xf numFmtId="0" fontId="8" fillId="23" borderId="9" applyNumberFormat="0" applyFont="0" applyAlignment="0" applyProtection="0"/>
    <xf numFmtId="0" fontId="8" fillId="0" borderId="0"/>
    <xf numFmtId="0" fontId="8" fillId="23" borderId="9" applyNumberFormat="0" applyFont="0" applyAlignment="0" applyProtection="0"/>
    <xf numFmtId="0" fontId="8" fillId="0" borderId="0"/>
    <xf numFmtId="0" fontId="8" fillId="23" borderId="9" applyNumberFormat="0" applyFont="0" applyAlignment="0" applyProtection="0"/>
    <xf numFmtId="0" fontId="8" fillId="5" borderId="0" applyNumberFormat="0" applyBorder="0" applyAlignment="0" applyProtection="0"/>
    <xf numFmtId="0" fontId="8" fillId="3" borderId="0" applyNumberFormat="0" applyBorder="0" applyAlignment="0" applyProtection="0"/>
    <xf numFmtId="0" fontId="8" fillId="23" borderId="9" applyNumberFormat="0" applyFont="0" applyAlignment="0" applyProtection="0"/>
    <xf numFmtId="0" fontId="8" fillId="8" borderId="0" applyNumberFormat="0" applyBorder="0" applyAlignment="0" applyProtection="0"/>
    <xf numFmtId="0" fontId="8" fillId="11"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8" borderId="0" applyNumberFormat="0" applyBorder="0" applyAlignment="0" applyProtection="0"/>
    <xf numFmtId="0" fontId="8" fillId="2" borderId="0" applyNumberFormat="0" applyBorder="0" applyAlignment="0" applyProtection="0"/>
    <xf numFmtId="0" fontId="8" fillId="10" borderId="0" applyNumberFormat="0" applyBorder="0" applyAlignment="0" applyProtection="0"/>
    <xf numFmtId="0" fontId="8" fillId="2" borderId="0" applyNumberFormat="0" applyBorder="0" applyAlignment="0" applyProtection="0"/>
    <xf numFmtId="0" fontId="8" fillId="0" borderId="0"/>
    <xf numFmtId="0" fontId="8" fillId="0" borderId="0"/>
    <xf numFmtId="0" fontId="8" fillId="0" borderId="0"/>
    <xf numFmtId="0" fontId="8" fillId="23" borderId="9" applyNumberFormat="0" applyFont="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7" borderId="0" applyNumberFormat="0" applyBorder="0" applyAlignment="0" applyProtection="0"/>
    <xf numFmtId="0" fontId="8" fillId="8" borderId="0" applyNumberFormat="0" applyBorder="0" applyAlignment="0" applyProtection="0"/>
    <xf numFmtId="0" fontId="8" fillId="0" borderId="0"/>
    <xf numFmtId="0" fontId="8" fillId="10" borderId="0" applyNumberFormat="0" applyBorder="0" applyAlignment="0" applyProtection="0"/>
    <xf numFmtId="0" fontId="8" fillId="0" borderId="0"/>
    <xf numFmtId="0" fontId="8" fillId="3" borderId="0" applyNumberFormat="0" applyBorder="0" applyAlignment="0" applyProtection="0"/>
    <xf numFmtId="0" fontId="8" fillId="7" borderId="0" applyNumberFormat="0" applyBorder="0" applyAlignment="0" applyProtection="0"/>
    <xf numFmtId="0" fontId="8" fillId="6" borderId="0" applyNumberFormat="0" applyBorder="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9" borderId="0" applyNumberFormat="0" applyBorder="0" applyAlignment="0" applyProtection="0"/>
    <xf numFmtId="0" fontId="8" fillId="11" borderId="0" applyNumberFormat="0" applyBorder="0" applyAlignment="0" applyProtection="0"/>
    <xf numFmtId="0" fontId="8" fillId="5" borderId="0" applyNumberFormat="0" applyBorder="0" applyAlignment="0" applyProtection="0"/>
    <xf numFmtId="0" fontId="8" fillId="3"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0" borderId="0"/>
    <xf numFmtId="0" fontId="8" fillId="23" borderId="9" applyNumberFormat="0" applyFont="0" applyAlignment="0" applyProtection="0"/>
    <xf numFmtId="0" fontId="8" fillId="6" borderId="0" applyNumberFormat="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5"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0" borderId="0"/>
    <xf numFmtId="0" fontId="8" fillId="8" borderId="0" applyNumberFormat="0" applyBorder="0" applyAlignment="0" applyProtection="0"/>
    <xf numFmtId="0" fontId="8" fillId="13" borderId="0" applyNumberFormat="0" applyBorder="0" applyAlignment="0" applyProtection="0"/>
    <xf numFmtId="0" fontId="8" fillId="5" borderId="0" applyNumberFormat="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23" borderId="9" applyNumberFormat="0" applyFont="0" applyAlignment="0" applyProtection="0"/>
    <xf numFmtId="0" fontId="8" fillId="10" borderId="0" applyNumberFormat="0" applyBorder="0" applyAlignment="0" applyProtection="0"/>
    <xf numFmtId="0" fontId="8" fillId="3" borderId="0" applyNumberFormat="0" applyBorder="0" applyAlignment="0" applyProtection="0"/>
    <xf numFmtId="0" fontId="8" fillId="7" borderId="0" applyNumberFormat="0" applyBorder="0" applyAlignment="0" applyProtection="0"/>
    <xf numFmtId="0" fontId="8" fillId="6" borderId="0" applyNumberFormat="0" applyBorder="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9" borderId="0" applyNumberFormat="0" applyBorder="0" applyAlignment="0" applyProtection="0"/>
    <xf numFmtId="0" fontId="8" fillId="11" borderId="0" applyNumberFormat="0" applyBorder="0" applyAlignment="0" applyProtection="0"/>
    <xf numFmtId="0" fontId="8" fillId="5" borderId="0" applyNumberFormat="0" applyBorder="0" applyAlignment="0" applyProtection="0"/>
    <xf numFmtId="0" fontId="8" fillId="3"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6" borderId="0" applyNumberFormat="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5"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8" borderId="0" applyNumberFormat="0" applyBorder="0" applyAlignment="0" applyProtection="0"/>
    <xf numFmtId="0" fontId="8" fillId="13" borderId="0" applyNumberFormat="0" applyBorder="0" applyAlignment="0" applyProtection="0"/>
    <xf numFmtId="0" fontId="8" fillId="5" borderId="0" applyNumberFormat="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0" borderId="0"/>
    <xf numFmtId="0" fontId="8" fillId="23" borderId="9" applyNumberFormat="0" applyFont="0" applyAlignment="0" applyProtection="0"/>
    <xf numFmtId="0" fontId="8" fillId="10" borderId="0" applyNumberFormat="0" applyBorder="0" applyAlignment="0" applyProtection="0"/>
    <xf numFmtId="0" fontId="8" fillId="7" borderId="0" applyNumberFormat="0" applyBorder="0" applyAlignment="0" applyProtection="0"/>
    <xf numFmtId="0" fontId="8" fillId="6" borderId="0" applyNumberFormat="0" applyBorder="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6" borderId="0" applyNumberFormat="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13"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0" borderId="0"/>
    <xf numFmtId="0" fontId="8" fillId="23" borderId="9" applyNumberFormat="0" applyFont="0" applyAlignment="0" applyProtection="0"/>
    <xf numFmtId="0" fontId="8" fillId="10" borderId="0" applyNumberFormat="0" applyBorder="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59" fillId="0" borderId="0"/>
    <xf numFmtId="0" fontId="8" fillId="0" borderId="0"/>
    <xf numFmtId="0" fontId="15" fillId="0" borderId="0"/>
    <xf numFmtId="0" fontId="8" fillId="0" borderId="0"/>
    <xf numFmtId="0" fontId="15" fillId="0" borderId="0"/>
    <xf numFmtId="0" fontId="15" fillId="0" borderId="0"/>
    <xf numFmtId="0" fontId="15" fillId="0" borderId="0"/>
    <xf numFmtId="0" fontId="15" fillId="0" borderId="0"/>
    <xf numFmtId="0" fontId="8" fillId="0" borderId="0"/>
    <xf numFmtId="0" fontId="15" fillId="0" borderId="0"/>
    <xf numFmtId="0" fontId="15" fillId="0" borderId="0"/>
    <xf numFmtId="0" fontId="8" fillId="0" borderId="0"/>
    <xf numFmtId="0" fontId="8" fillId="0" borderId="0"/>
    <xf numFmtId="0" fontId="15" fillId="0" borderId="0"/>
    <xf numFmtId="0" fontId="15" fillId="0" borderId="0"/>
    <xf numFmtId="0" fontId="8" fillId="0" borderId="0"/>
    <xf numFmtId="0" fontId="15" fillId="0" borderId="0"/>
    <xf numFmtId="0" fontId="8" fillId="0" borderId="0"/>
    <xf numFmtId="0" fontId="15" fillId="0" borderId="0"/>
    <xf numFmtId="0" fontId="8" fillId="0" borderId="0"/>
    <xf numFmtId="0" fontId="15" fillId="0" borderId="0"/>
    <xf numFmtId="0" fontId="15"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 fillId="0" borderId="0"/>
    <xf numFmtId="0" fontId="8" fillId="3" borderId="0" applyNumberFormat="0" applyBorder="0" applyAlignment="0" applyProtection="0"/>
    <xf numFmtId="0" fontId="8" fillId="6" borderId="0" applyNumberFormat="0" applyBorder="0" applyAlignment="0" applyProtection="0"/>
    <xf numFmtId="0" fontId="8" fillId="5" borderId="0" applyNumberFormat="0" applyBorder="0" applyAlignment="0" applyProtection="0"/>
    <xf numFmtId="0" fontId="8" fillId="7" borderId="0" applyNumberFormat="0" applyBorder="0" applyAlignment="0" applyProtection="0"/>
    <xf numFmtId="0" fontId="8" fillId="5" borderId="0" applyNumberFormat="0" applyBorder="0" applyAlignment="0" applyProtection="0"/>
    <xf numFmtId="0" fontId="8" fillId="3"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23" borderId="9" applyNumberFormat="0" applyFont="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0" borderId="0"/>
    <xf numFmtId="0" fontId="8" fillId="8" borderId="0" applyNumberFormat="0" applyBorder="0" applyAlignment="0" applyProtection="0"/>
    <xf numFmtId="0" fontId="8" fillId="10" borderId="0" applyNumberFormat="0" applyBorder="0" applyAlignment="0" applyProtection="0"/>
    <xf numFmtId="0" fontId="8" fillId="0" borderId="0"/>
    <xf numFmtId="0" fontId="8" fillId="8" borderId="0" applyNumberFormat="0" applyBorder="0" applyAlignment="0" applyProtection="0"/>
    <xf numFmtId="0" fontId="8" fillId="0" borderId="0"/>
    <xf numFmtId="0" fontId="8" fillId="10" borderId="0" applyNumberFormat="0" applyBorder="0" applyAlignment="0" applyProtection="0"/>
    <xf numFmtId="0" fontId="8" fillId="8" borderId="0" applyNumberFormat="0" applyBorder="0" applyAlignment="0" applyProtection="0"/>
    <xf numFmtId="0" fontId="8" fillId="7" borderId="0" applyNumberFormat="0" applyBorder="0" applyAlignment="0" applyProtection="0"/>
    <xf numFmtId="0" fontId="8" fillId="23" borderId="9" applyNumberFormat="0" applyFont="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5" borderId="0" applyNumberFormat="0" applyBorder="0" applyAlignment="0" applyProtection="0"/>
    <xf numFmtId="0" fontId="8" fillId="3"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11" borderId="0" applyNumberFormat="0" applyBorder="0" applyAlignment="0" applyProtection="0"/>
    <xf numFmtId="0" fontId="8" fillId="3" borderId="0" applyNumberFormat="0" applyBorder="0" applyAlignment="0" applyProtection="0"/>
    <xf numFmtId="0" fontId="8" fillId="23" borderId="9" applyNumberFormat="0" applyFont="0" applyAlignment="0" applyProtection="0"/>
    <xf numFmtId="0" fontId="8" fillId="2" borderId="0" applyNumberFormat="0" applyBorder="0" applyAlignment="0" applyProtection="0"/>
    <xf numFmtId="0" fontId="8" fillId="2" borderId="0" applyNumberFormat="0" applyBorder="0" applyAlignment="0" applyProtection="0"/>
    <xf numFmtId="0" fontId="8" fillId="11" borderId="0" applyNumberFormat="0" applyBorder="0" applyAlignment="0" applyProtection="0"/>
    <xf numFmtId="0" fontId="8" fillId="0" borderId="0"/>
    <xf numFmtId="0" fontId="8" fillId="9"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23" borderId="9" applyNumberFormat="0" applyFont="0" applyAlignment="0" applyProtection="0"/>
    <xf numFmtId="0" fontId="8" fillId="9" borderId="0" applyNumberFormat="0" applyBorder="0" applyAlignment="0" applyProtection="0"/>
    <xf numFmtId="0" fontId="8" fillId="23" borderId="9" applyNumberFormat="0" applyFont="0" applyAlignment="0" applyProtection="0"/>
    <xf numFmtId="0" fontId="8" fillId="1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23" borderId="9" applyNumberFormat="0" applyFont="0" applyAlignment="0" applyProtection="0"/>
    <xf numFmtId="0" fontId="8" fillId="9" borderId="0" applyNumberFormat="0" applyBorder="0" applyAlignment="0" applyProtection="0"/>
    <xf numFmtId="0" fontId="8" fillId="23" borderId="9" applyNumberFormat="0" applyFont="0" applyAlignment="0" applyProtection="0"/>
    <xf numFmtId="0" fontId="8" fillId="13" borderId="0" applyNumberFormat="0" applyBorder="0" applyAlignment="0" applyProtection="0"/>
    <xf numFmtId="0" fontId="8" fillId="0" borderId="0"/>
    <xf numFmtId="0" fontId="8" fillId="3" borderId="0" applyNumberFormat="0" applyBorder="0" applyAlignment="0" applyProtection="0"/>
    <xf numFmtId="0" fontId="8" fillId="7"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23" borderId="9" applyNumberFormat="0" applyFont="0" applyAlignment="0" applyProtection="0"/>
    <xf numFmtId="0" fontId="8" fillId="10" borderId="0" applyNumberFormat="0" applyBorder="0" applyAlignment="0" applyProtection="0"/>
    <xf numFmtId="0" fontId="8" fillId="7" borderId="0" applyNumberFormat="0" applyBorder="0" applyAlignment="0" applyProtection="0"/>
    <xf numFmtId="0" fontId="8" fillId="6" borderId="0" applyNumberFormat="0" applyBorder="0" applyAlignment="0" applyProtection="0"/>
    <xf numFmtId="0" fontId="8" fillId="23" borderId="9" applyNumberFormat="0" applyFont="0" applyAlignment="0" applyProtection="0"/>
    <xf numFmtId="0" fontId="8" fillId="0" borderId="0"/>
    <xf numFmtId="0" fontId="8" fillId="8"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7" borderId="0" applyNumberFormat="0" applyBorder="0" applyAlignment="0" applyProtection="0"/>
    <xf numFmtId="0" fontId="8" fillId="0" borderId="0"/>
    <xf numFmtId="0" fontId="8" fillId="4" borderId="0" applyNumberFormat="0" applyBorder="0" applyAlignment="0" applyProtection="0"/>
    <xf numFmtId="0" fontId="8" fillId="4" borderId="0" applyNumberFormat="0" applyBorder="0" applyAlignment="0" applyProtection="0"/>
    <xf numFmtId="0" fontId="8" fillId="0" borderId="0"/>
    <xf numFmtId="0" fontId="8" fillId="10" borderId="0" applyNumberFormat="0" applyBorder="0" applyAlignment="0" applyProtection="0"/>
    <xf numFmtId="0" fontId="8" fillId="7" borderId="0" applyNumberFormat="0" applyBorder="0" applyAlignment="0" applyProtection="0"/>
    <xf numFmtId="0" fontId="8" fillId="4" borderId="0" applyNumberFormat="0" applyBorder="0" applyAlignment="0" applyProtection="0"/>
    <xf numFmtId="0" fontId="8" fillId="11" borderId="0" applyNumberFormat="0" applyBorder="0" applyAlignment="0" applyProtection="0"/>
    <xf numFmtId="0" fontId="8" fillId="13" borderId="0" applyNumberFormat="0" applyBorder="0" applyAlignment="0" applyProtection="0"/>
    <xf numFmtId="0" fontId="8" fillId="4"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8" borderId="0" applyNumberFormat="0" applyBorder="0" applyAlignment="0" applyProtection="0"/>
    <xf numFmtId="0" fontId="8" fillId="5"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2" borderId="0" applyNumberFormat="0" applyBorder="0" applyAlignment="0" applyProtection="0"/>
    <xf numFmtId="0" fontId="8" fillId="23" borderId="9" applyNumberFormat="0" applyFont="0" applyAlignment="0" applyProtection="0"/>
    <xf numFmtId="0" fontId="8" fillId="1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1"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8"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0" borderId="0"/>
    <xf numFmtId="0" fontId="8" fillId="0" borderId="0"/>
    <xf numFmtId="0" fontId="8" fillId="6" borderId="0" applyNumberFormat="0" applyBorder="0" applyAlignment="0" applyProtection="0"/>
    <xf numFmtId="0" fontId="8" fillId="7" borderId="0" applyNumberFormat="0" applyBorder="0" applyAlignment="0" applyProtection="0"/>
    <xf numFmtId="0" fontId="8" fillId="23" borderId="9" applyNumberFormat="0" applyFont="0" applyAlignment="0" applyProtection="0"/>
    <xf numFmtId="0" fontId="8" fillId="9"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0" borderId="0"/>
    <xf numFmtId="0" fontId="8" fillId="4" borderId="0" applyNumberFormat="0" applyBorder="0" applyAlignment="0" applyProtection="0"/>
    <xf numFmtId="0" fontId="8" fillId="23" borderId="9" applyNumberFormat="0" applyFont="0" applyAlignment="0" applyProtection="0"/>
    <xf numFmtId="0" fontId="8" fillId="5"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7" borderId="0" applyNumberFormat="0" applyBorder="0" applyAlignment="0" applyProtection="0"/>
    <xf numFmtId="0" fontId="8" fillId="3" borderId="0" applyNumberFormat="0" applyBorder="0" applyAlignment="0" applyProtection="0"/>
    <xf numFmtId="0" fontId="8" fillId="13" borderId="0" applyNumberFormat="0" applyBorder="0" applyAlignment="0" applyProtection="0"/>
    <xf numFmtId="0" fontId="8" fillId="6"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3" borderId="0" applyNumberFormat="0" applyBorder="0" applyAlignment="0" applyProtection="0"/>
    <xf numFmtId="0" fontId="8" fillId="23" borderId="9" applyNumberFormat="0" applyFont="0" applyAlignment="0" applyProtection="0"/>
    <xf numFmtId="0" fontId="8" fillId="9" borderId="0" applyNumberFormat="0" applyBorder="0" applyAlignment="0" applyProtection="0"/>
    <xf numFmtId="0" fontId="8" fillId="7" borderId="0" applyNumberFormat="0" applyBorder="0" applyAlignment="0" applyProtection="0"/>
    <xf numFmtId="0" fontId="8" fillId="12" borderId="0" applyNumberFormat="0" applyBorder="0" applyAlignment="0" applyProtection="0"/>
    <xf numFmtId="0" fontId="8" fillId="2" borderId="0" applyNumberFormat="0" applyBorder="0" applyAlignment="0" applyProtection="0"/>
    <xf numFmtId="0" fontId="8" fillId="4" borderId="0" applyNumberFormat="0" applyBorder="0" applyAlignment="0" applyProtection="0"/>
    <xf numFmtId="0" fontId="8" fillId="23" borderId="9" applyNumberFormat="0" applyFont="0" applyAlignment="0" applyProtection="0"/>
    <xf numFmtId="0" fontId="8" fillId="12" borderId="0" applyNumberFormat="0" applyBorder="0" applyAlignment="0" applyProtection="0"/>
    <xf numFmtId="0" fontId="8" fillId="0" borderId="0"/>
    <xf numFmtId="0" fontId="8" fillId="2" borderId="0" applyNumberFormat="0" applyBorder="0" applyAlignment="0" applyProtection="0"/>
    <xf numFmtId="0" fontId="8" fillId="0" borderId="0"/>
    <xf numFmtId="0" fontId="8" fillId="5" borderId="0" applyNumberFormat="0" applyBorder="0" applyAlignment="0" applyProtection="0"/>
    <xf numFmtId="0" fontId="8" fillId="2"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0" borderId="0"/>
    <xf numFmtId="0" fontId="8" fillId="12" borderId="0" applyNumberFormat="0" applyBorder="0" applyAlignment="0" applyProtection="0"/>
    <xf numFmtId="0" fontId="8" fillId="10" borderId="0" applyNumberFormat="0" applyBorder="0" applyAlignment="0" applyProtection="0"/>
    <xf numFmtId="0" fontId="8" fillId="3" borderId="0" applyNumberFormat="0" applyBorder="0" applyAlignment="0" applyProtection="0"/>
    <xf numFmtId="0" fontId="8" fillId="13" borderId="0" applyNumberFormat="0" applyBorder="0" applyAlignment="0" applyProtection="0"/>
    <xf numFmtId="0" fontId="8" fillId="6" borderId="0" applyNumberFormat="0" applyBorder="0" applyAlignment="0" applyProtection="0"/>
    <xf numFmtId="0" fontId="8" fillId="4" borderId="0" applyNumberFormat="0" applyBorder="0" applyAlignment="0" applyProtection="0"/>
    <xf numFmtId="0" fontId="8" fillId="12" borderId="0" applyNumberFormat="0" applyBorder="0" applyAlignment="0" applyProtection="0"/>
    <xf numFmtId="0" fontId="8" fillId="3" borderId="0" applyNumberFormat="0" applyBorder="0" applyAlignment="0" applyProtection="0"/>
    <xf numFmtId="0" fontId="8" fillId="0" borderId="0"/>
    <xf numFmtId="0" fontId="8" fillId="10" borderId="0" applyNumberFormat="0" applyBorder="0" applyAlignment="0" applyProtection="0"/>
    <xf numFmtId="0" fontId="8" fillId="23" borderId="9" applyNumberFormat="0" applyFont="0" applyAlignment="0" applyProtection="0"/>
    <xf numFmtId="0" fontId="8" fillId="8"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3" borderId="0" applyNumberFormat="0" applyBorder="0" applyAlignment="0" applyProtection="0"/>
    <xf numFmtId="0" fontId="8" fillId="23" borderId="9" applyNumberFormat="0" applyFont="0" applyAlignment="0" applyProtection="0"/>
    <xf numFmtId="0" fontId="8" fillId="11" borderId="0" applyNumberFormat="0" applyBorder="0" applyAlignment="0" applyProtection="0"/>
    <xf numFmtId="0" fontId="8" fillId="3" borderId="0" applyNumberFormat="0" applyBorder="0" applyAlignment="0" applyProtection="0"/>
    <xf numFmtId="0" fontId="8" fillId="13" borderId="0" applyNumberFormat="0" applyBorder="0" applyAlignment="0" applyProtection="0"/>
    <xf numFmtId="0" fontId="8" fillId="11" borderId="0" applyNumberFormat="0" applyBorder="0" applyAlignment="0" applyProtection="0"/>
    <xf numFmtId="0" fontId="8" fillId="4" borderId="0" applyNumberFormat="0" applyBorder="0" applyAlignment="0" applyProtection="0"/>
    <xf numFmtId="0" fontId="8" fillId="8" borderId="0" applyNumberFormat="0" applyBorder="0" applyAlignment="0" applyProtection="0"/>
    <xf numFmtId="0" fontId="8" fillId="7" borderId="0" applyNumberFormat="0" applyBorder="0" applyAlignment="0" applyProtection="0"/>
    <xf numFmtId="0" fontId="8" fillId="23" borderId="9" applyNumberFormat="0" applyFont="0" applyAlignment="0" applyProtection="0"/>
    <xf numFmtId="0" fontId="8" fillId="9" borderId="0" applyNumberFormat="0" applyBorder="0" applyAlignment="0" applyProtection="0"/>
    <xf numFmtId="0" fontId="8" fillId="0" borderId="0"/>
    <xf numFmtId="0" fontId="8" fillId="23" borderId="9" applyNumberFormat="0" applyFont="0" applyAlignment="0" applyProtection="0"/>
    <xf numFmtId="0" fontId="8" fillId="0" borderId="0"/>
    <xf numFmtId="0" fontId="8" fillId="13" borderId="0" applyNumberFormat="0" applyBorder="0" applyAlignment="0" applyProtection="0"/>
    <xf numFmtId="0" fontId="8" fillId="0" borderId="0"/>
    <xf numFmtId="0" fontId="8" fillId="0" borderId="0"/>
    <xf numFmtId="0" fontId="8" fillId="0" borderId="0"/>
    <xf numFmtId="0" fontId="8" fillId="5"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6" borderId="0" applyNumberFormat="0" applyBorder="0" applyAlignment="0" applyProtection="0"/>
    <xf numFmtId="0" fontId="8" fillId="13" borderId="0" applyNumberFormat="0" applyBorder="0" applyAlignment="0" applyProtection="0"/>
    <xf numFmtId="0" fontId="8" fillId="11" borderId="0" applyNumberFormat="0" applyBorder="0" applyAlignment="0" applyProtection="0"/>
    <xf numFmtId="0" fontId="8" fillId="4"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10" borderId="0" applyNumberFormat="0" applyBorder="0" applyAlignment="0" applyProtection="0"/>
    <xf numFmtId="0" fontId="8" fillId="0" borderId="0"/>
    <xf numFmtId="0" fontId="8" fillId="10"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3" borderId="0" applyNumberFormat="0" applyBorder="0" applyAlignment="0" applyProtection="0"/>
    <xf numFmtId="0" fontId="8" fillId="13" borderId="0" applyNumberFormat="0" applyBorder="0" applyAlignment="0" applyProtection="0"/>
    <xf numFmtId="0" fontId="8" fillId="6"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2" borderId="0" applyNumberFormat="0" applyBorder="0" applyAlignment="0" applyProtection="0"/>
    <xf numFmtId="0" fontId="8" fillId="7" borderId="0" applyNumberFormat="0" applyBorder="0" applyAlignment="0" applyProtection="0"/>
    <xf numFmtId="0" fontId="8" fillId="23" borderId="9" applyNumberFormat="0" applyFont="0" applyAlignment="0" applyProtection="0"/>
    <xf numFmtId="0" fontId="8" fillId="11" borderId="0" applyNumberFormat="0" applyBorder="0" applyAlignment="0" applyProtection="0"/>
    <xf numFmtId="0" fontId="8" fillId="9" borderId="0" applyNumberFormat="0" applyBorder="0" applyAlignment="0" applyProtection="0"/>
    <xf numFmtId="0" fontId="8" fillId="6"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0" borderId="0"/>
    <xf numFmtId="0" fontId="8" fillId="8" borderId="0" applyNumberFormat="0" applyBorder="0" applyAlignment="0" applyProtection="0"/>
    <xf numFmtId="0" fontId="8" fillId="7" borderId="0" applyNumberFormat="0" applyBorder="0" applyAlignment="0" applyProtection="0"/>
    <xf numFmtId="0" fontId="8" fillId="23" borderId="9"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4" borderId="0" applyNumberFormat="0" applyBorder="0" applyAlignment="0" applyProtection="0"/>
    <xf numFmtId="0" fontId="8" fillId="0" borderId="0"/>
    <xf numFmtId="0" fontId="8" fillId="6"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10" borderId="0" applyNumberFormat="0" applyBorder="0" applyAlignment="0" applyProtection="0"/>
    <xf numFmtId="0" fontId="8" fillId="23" borderId="9" applyNumberFormat="0" applyFont="0" applyAlignment="0" applyProtection="0"/>
    <xf numFmtId="0" fontId="8" fillId="11"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5" borderId="0" applyNumberFormat="0" applyBorder="0" applyAlignment="0" applyProtection="0"/>
    <xf numFmtId="0" fontId="8" fillId="7" borderId="0" applyNumberFormat="0" applyBorder="0" applyAlignment="0" applyProtection="0"/>
    <xf numFmtId="0" fontId="8" fillId="23" borderId="9" applyNumberFormat="0" applyFont="0" applyAlignment="0" applyProtection="0"/>
    <xf numFmtId="0" fontId="8" fillId="23" borderId="9" applyNumberFormat="0" applyFont="0" applyAlignment="0" applyProtection="0"/>
    <xf numFmtId="0" fontId="8" fillId="2" borderId="0" applyNumberFormat="0" applyBorder="0" applyAlignment="0" applyProtection="0"/>
    <xf numFmtId="0" fontId="8" fillId="2" borderId="0" applyNumberFormat="0" applyBorder="0" applyAlignment="0" applyProtection="0"/>
    <xf numFmtId="0" fontId="8" fillId="11"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5" borderId="0" applyNumberFormat="0" applyBorder="0" applyAlignment="0" applyProtection="0"/>
    <xf numFmtId="0" fontId="8" fillId="0" borderId="0"/>
    <xf numFmtId="0" fontId="8" fillId="8" borderId="0" applyNumberFormat="0" applyBorder="0" applyAlignment="0" applyProtection="0"/>
    <xf numFmtId="0" fontId="8" fillId="11" borderId="0" applyNumberFormat="0" applyBorder="0" applyAlignment="0" applyProtection="0"/>
    <xf numFmtId="0" fontId="8" fillId="10" borderId="0" applyNumberFormat="0" applyBorder="0" applyAlignment="0" applyProtection="0"/>
    <xf numFmtId="0" fontId="8" fillId="0" borderId="0"/>
    <xf numFmtId="0" fontId="8" fillId="7" borderId="0" applyNumberFormat="0" applyBorder="0" applyAlignment="0" applyProtection="0"/>
    <xf numFmtId="0" fontId="8" fillId="23" borderId="9" applyNumberFormat="0" applyFont="0" applyAlignment="0" applyProtection="0"/>
    <xf numFmtId="0" fontId="8" fillId="9" borderId="0" applyNumberFormat="0" applyBorder="0" applyAlignment="0" applyProtection="0"/>
    <xf numFmtId="0" fontId="8" fillId="12" borderId="0" applyNumberFormat="0" applyBorder="0" applyAlignment="0" applyProtection="0"/>
    <xf numFmtId="0" fontId="8" fillId="4" borderId="0" applyNumberFormat="0" applyBorder="0" applyAlignment="0" applyProtection="0"/>
    <xf numFmtId="0" fontId="8" fillId="11" borderId="0" applyNumberFormat="0" applyBorder="0" applyAlignment="0" applyProtection="0"/>
    <xf numFmtId="0" fontId="8" fillId="10" borderId="0" applyNumberFormat="0" applyBorder="0" applyAlignment="0" applyProtection="0"/>
    <xf numFmtId="0" fontId="8" fillId="7" borderId="0" applyNumberFormat="0" applyBorder="0" applyAlignment="0" applyProtection="0"/>
    <xf numFmtId="0" fontId="8" fillId="0" borderId="0"/>
    <xf numFmtId="0" fontId="8" fillId="9"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0" borderId="0" applyNumberFormat="0" applyBorder="0" applyAlignment="0" applyProtection="0"/>
    <xf numFmtId="0" fontId="8" fillId="7" borderId="0" applyNumberFormat="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0" borderId="0"/>
    <xf numFmtId="0" fontId="8" fillId="2" borderId="0" applyNumberFormat="0" applyBorder="0" applyAlignment="0" applyProtection="0"/>
    <xf numFmtId="0" fontId="8" fillId="5" borderId="0" applyNumberFormat="0" applyBorder="0" applyAlignment="0" applyProtection="0"/>
    <xf numFmtId="0" fontId="8" fillId="2" borderId="0" applyNumberFormat="0" applyBorder="0" applyAlignment="0" applyProtection="0"/>
    <xf numFmtId="0" fontId="8" fillId="4"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5" borderId="0" applyNumberFormat="0" applyBorder="0" applyAlignment="0" applyProtection="0"/>
    <xf numFmtId="0" fontId="8" fillId="12" borderId="0" applyNumberFormat="0" applyBorder="0" applyAlignment="0" applyProtection="0"/>
    <xf numFmtId="0" fontId="8" fillId="23" borderId="9" applyNumberFormat="0" applyFont="0" applyAlignment="0" applyProtection="0"/>
    <xf numFmtId="0" fontId="8" fillId="13" borderId="0" applyNumberFormat="0" applyBorder="0" applyAlignment="0" applyProtection="0"/>
    <xf numFmtId="0" fontId="8" fillId="13" borderId="0" applyNumberFormat="0" applyBorder="0" applyAlignment="0" applyProtection="0"/>
    <xf numFmtId="0" fontId="8" fillId="4"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2" borderId="0" applyNumberFormat="0" applyBorder="0" applyAlignment="0" applyProtection="0"/>
    <xf numFmtId="0" fontId="8" fillId="0" borderId="0"/>
    <xf numFmtId="0" fontId="8" fillId="3"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8" borderId="0" applyNumberFormat="0" applyBorder="0" applyAlignment="0" applyProtection="0"/>
    <xf numFmtId="0" fontId="8" fillId="2" borderId="0" applyNumberFormat="0" applyBorder="0" applyAlignment="0" applyProtection="0"/>
    <xf numFmtId="0" fontId="8" fillId="12" borderId="0" applyNumberFormat="0" applyBorder="0" applyAlignment="0" applyProtection="0"/>
    <xf numFmtId="0" fontId="8" fillId="0" borderId="0"/>
    <xf numFmtId="0" fontId="8" fillId="23" borderId="9" applyNumberFormat="0" applyFont="0" applyAlignment="0" applyProtection="0"/>
    <xf numFmtId="0" fontId="8" fillId="6" borderId="0" applyNumberFormat="0" applyBorder="0" applyAlignment="0" applyProtection="0"/>
    <xf numFmtId="0" fontId="8" fillId="6"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13" borderId="0" applyNumberFormat="0" applyBorder="0" applyAlignment="0" applyProtection="0"/>
    <xf numFmtId="0" fontId="8" fillId="5" borderId="0" applyNumberFormat="0" applyBorder="0" applyAlignment="0" applyProtection="0"/>
    <xf numFmtId="0" fontId="8" fillId="3" borderId="0" applyNumberFormat="0" applyBorder="0" applyAlignment="0" applyProtection="0"/>
    <xf numFmtId="0" fontId="8" fillId="0" borderId="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16" fillId="0" borderId="0"/>
    <xf numFmtId="0" fontId="7" fillId="0" borderId="0"/>
    <xf numFmtId="0" fontId="16" fillId="0" borderId="0"/>
    <xf numFmtId="0" fontId="16" fillId="0" borderId="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16" fillId="0" borderId="0"/>
    <xf numFmtId="0" fontId="7" fillId="0" borderId="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16" fillId="0" borderId="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16" fillId="0" borderId="0"/>
    <xf numFmtId="0" fontId="16" fillId="0" borderId="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16" fillId="0" borderId="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6" fillId="0" borderId="0"/>
    <xf numFmtId="0" fontId="16" fillId="0" borderId="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16"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6" fillId="0" borderId="0"/>
    <xf numFmtId="0" fontId="7" fillId="0" borderId="0"/>
    <xf numFmtId="0" fontId="7" fillId="0" borderId="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0" borderId="0"/>
    <xf numFmtId="0" fontId="16" fillId="0" borderId="0"/>
    <xf numFmtId="0" fontId="7" fillId="0" borderId="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6" fillId="0" borderId="0"/>
    <xf numFmtId="0" fontId="5" fillId="0" borderId="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0" borderId="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0" borderId="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0" borderId="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0" borderId="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0" borderId="0"/>
    <xf numFmtId="0" fontId="5" fillId="0"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3" borderId="9" applyNumberFormat="0" applyFont="0" applyAlignment="0" applyProtection="0"/>
    <xf numFmtId="0" fontId="5" fillId="0" borderId="0"/>
    <xf numFmtId="0" fontId="5" fillId="0" borderId="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3"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7" borderId="0" applyNumberFormat="0" applyBorder="0" applyAlignment="0" applyProtection="0"/>
    <xf numFmtId="0" fontId="4" fillId="4"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4" fillId="2" borderId="0" applyNumberFormat="0" applyBorder="0" applyAlignment="0" applyProtection="0"/>
    <xf numFmtId="0" fontId="4" fillId="0" borderId="0"/>
    <xf numFmtId="0" fontId="4" fillId="23" borderId="9" applyNumberFormat="0" applyFont="0" applyAlignment="0" applyProtection="0"/>
    <xf numFmtId="0" fontId="4" fillId="12" borderId="0" applyNumberFormat="0" applyBorder="0" applyAlignment="0" applyProtection="0"/>
    <xf numFmtId="0" fontId="4" fillId="0" borderId="0"/>
    <xf numFmtId="0" fontId="4" fillId="0" borderId="0"/>
    <xf numFmtId="0" fontId="4" fillId="10"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5"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6"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23" borderId="9" applyNumberFormat="0" applyFont="0" applyAlignment="0" applyProtection="0"/>
    <xf numFmtId="0" fontId="4" fillId="0" borderId="0"/>
    <xf numFmtId="0" fontId="4" fillId="10" borderId="0" applyNumberFormat="0" applyBorder="0" applyAlignment="0" applyProtection="0"/>
    <xf numFmtId="0" fontId="4" fillId="0" borderId="0"/>
    <xf numFmtId="0" fontId="4" fillId="4"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0" borderId="0"/>
    <xf numFmtId="0" fontId="4" fillId="6"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 borderId="0" applyNumberFormat="0" applyBorder="0" applyAlignment="0" applyProtection="0"/>
    <xf numFmtId="0" fontId="4" fillId="0" borderId="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 borderId="0" applyNumberFormat="0" applyBorder="0" applyAlignment="0" applyProtection="0"/>
    <xf numFmtId="0" fontId="4" fillId="23" borderId="9" applyNumberFormat="0" applyFont="0" applyAlignment="0" applyProtection="0"/>
    <xf numFmtId="0" fontId="4" fillId="11"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23" borderId="9" applyNumberFormat="0" applyFont="0" applyAlignment="0" applyProtection="0"/>
    <xf numFmtId="0" fontId="4" fillId="11" borderId="0" applyNumberFormat="0" applyBorder="0" applyAlignment="0" applyProtection="0"/>
    <xf numFmtId="0" fontId="4" fillId="23" borderId="9" applyNumberFormat="0" applyFont="0" applyAlignment="0" applyProtection="0"/>
    <xf numFmtId="0" fontId="4" fillId="23" borderId="9" applyNumberFormat="0" applyFont="0" applyAlignment="0" applyProtection="0"/>
    <xf numFmtId="0" fontId="4" fillId="6" borderId="0" applyNumberFormat="0" applyBorder="0" applyAlignment="0" applyProtection="0"/>
    <xf numFmtId="0" fontId="4" fillId="12" borderId="0" applyNumberFormat="0" applyBorder="0" applyAlignment="0" applyProtection="0"/>
    <xf numFmtId="0" fontId="4" fillId="23" borderId="9" applyNumberFormat="0" applyFont="0" applyAlignment="0" applyProtection="0"/>
    <xf numFmtId="0" fontId="4" fillId="10" borderId="0" applyNumberFormat="0" applyBorder="0" applyAlignment="0" applyProtection="0"/>
    <xf numFmtId="0" fontId="4" fillId="5" borderId="0" applyNumberFormat="0" applyBorder="0" applyAlignment="0" applyProtection="0"/>
    <xf numFmtId="0" fontId="4" fillId="23" borderId="9" applyNumberFormat="0" applyFont="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0" borderId="0"/>
    <xf numFmtId="0" fontId="4" fillId="23" borderId="9" applyNumberFormat="0" applyFont="0" applyAlignment="0" applyProtection="0"/>
    <xf numFmtId="0" fontId="4" fillId="0" borderId="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0" borderId="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11"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9" borderId="0" applyNumberFormat="0" applyBorder="0" applyAlignment="0" applyProtection="0"/>
    <xf numFmtId="0" fontId="4" fillId="3" borderId="0" applyNumberFormat="0" applyBorder="0" applyAlignment="0" applyProtection="0"/>
    <xf numFmtId="0" fontId="4" fillId="13" borderId="0" applyNumberFormat="0" applyBorder="0" applyAlignment="0" applyProtection="0"/>
    <xf numFmtId="0" fontId="4" fillId="7" borderId="0" applyNumberFormat="0" applyBorder="0" applyAlignment="0" applyProtection="0"/>
    <xf numFmtId="0" fontId="4" fillId="0" borderId="0"/>
    <xf numFmtId="0" fontId="4" fillId="6" borderId="0" applyNumberFormat="0" applyBorder="0" applyAlignment="0" applyProtection="0"/>
    <xf numFmtId="0" fontId="4" fillId="10" borderId="0" applyNumberFormat="0" applyBorder="0" applyAlignment="0" applyProtection="0"/>
    <xf numFmtId="0" fontId="4" fillId="4" borderId="0" applyNumberFormat="0" applyBorder="0" applyAlignment="0" applyProtection="0"/>
    <xf numFmtId="0" fontId="4" fillId="3"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0" borderId="0"/>
    <xf numFmtId="0" fontId="4" fillId="2" borderId="0" applyNumberFormat="0" applyBorder="0" applyAlignment="0" applyProtection="0"/>
    <xf numFmtId="0" fontId="4" fillId="6" borderId="0" applyNumberFormat="0" applyBorder="0" applyAlignment="0" applyProtection="0"/>
    <xf numFmtId="0" fontId="4" fillId="4" borderId="0" applyNumberFormat="0" applyBorder="0" applyAlignment="0" applyProtection="0"/>
    <xf numFmtId="0" fontId="4" fillId="0" borderId="0"/>
    <xf numFmtId="0" fontId="4" fillId="5" borderId="0" applyNumberFormat="0" applyBorder="0" applyAlignment="0" applyProtection="0"/>
    <xf numFmtId="0" fontId="4" fillId="7" borderId="0" applyNumberFormat="0" applyBorder="0" applyAlignment="0" applyProtection="0"/>
    <xf numFmtId="0" fontId="4" fillId="0" borderId="0"/>
    <xf numFmtId="0" fontId="4" fillId="23" borderId="9" applyNumberFormat="0" applyFont="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23" borderId="9" applyNumberFormat="0" applyFont="0" applyAlignment="0" applyProtection="0"/>
    <xf numFmtId="0" fontId="4" fillId="12"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0" borderId="0"/>
    <xf numFmtId="0" fontId="4" fillId="23" borderId="9" applyNumberFormat="0" applyFont="0" applyAlignment="0" applyProtection="0"/>
    <xf numFmtId="0" fontId="4" fillId="0" borderId="0"/>
    <xf numFmtId="0" fontId="4" fillId="7"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4"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7" borderId="0" applyNumberFormat="0" applyBorder="0" applyAlignment="0" applyProtection="0"/>
    <xf numFmtId="0" fontId="4" fillId="12" borderId="0" applyNumberFormat="0" applyBorder="0" applyAlignment="0" applyProtection="0"/>
    <xf numFmtId="0" fontId="4" fillId="6" borderId="0" applyNumberFormat="0" applyBorder="0" applyAlignment="0" applyProtection="0"/>
    <xf numFmtId="0" fontId="4" fillId="11" borderId="0" applyNumberFormat="0" applyBorder="0" applyAlignment="0" applyProtection="0"/>
    <xf numFmtId="0" fontId="4" fillId="5" borderId="0" applyNumberFormat="0" applyBorder="0" applyAlignment="0" applyProtection="0"/>
    <xf numFmtId="0" fontId="4" fillId="3" borderId="0" applyNumberFormat="0" applyBorder="0" applyAlignment="0" applyProtection="0"/>
    <xf numFmtId="0" fontId="4" fillId="2" borderId="0" applyNumberFormat="0" applyBorder="0" applyAlignment="0" applyProtection="0"/>
    <xf numFmtId="0" fontId="4" fillId="23" borderId="9" applyNumberFormat="0" applyFont="0" applyAlignment="0" applyProtection="0"/>
    <xf numFmtId="0" fontId="4" fillId="8" borderId="0" applyNumberFormat="0" applyBorder="0" applyAlignment="0" applyProtection="0"/>
    <xf numFmtId="0" fontId="4" fillId="0" borderId="0"/>
    <xf numFmtId="0" fontId="4" fillId="0" borderId="0"/>
    <xf numFmtId="0" fontId="4" fillId="3"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23" borderId="9" applyNumberFormat="0" applyFont="0" applyAlignment="0" applyProtection="0"/>
    <xf numFmtId="0" fontId="4" fillId="2" borderId="0" applyNumberFormat="0" applyBorder="0" applyAlignment="0" applyProtection="0"/>
    <xf numFmtId="0" fontId="4" fillId="10" borderId="0" applyNumberFormat="0" applyBorder="0" applyAlignment="0" applyProtection="0"/>
    <xf numFmtId="0" fontId="4" fillId="3" borderId="0" applyNumberFormat="0" applyBorder="0" applyAlignment="0" applyProtection="0"/>
    <xf numFmtId="0" fontId="4" fillId="0" borderId="0"/>
    <xf numFmtId="0" fontId="4" fillId="9" borderId="0" applyNumberFormat="0" applyBorder="0" applyAlignment="0" applyProtection="0"/>
    <xf numFmtId="0" fontId="4" fillId="8"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2" borderId="0" applyNumberFormat="0" applyBorder="0" applyAlignment="0" applyProtection="0"/>
    <xf numFmtId="0" fontId="4" fillId="0" borderId="0"/>
    <xf numFmtId="0" fontId="4" fillId="7"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23" borderId="9" applyNumberFormat="0" applyFont="0" applyAlignment="0" applyProtection="0"/>
    <xf numFmtId="0" fontId="4" fillId="4" borderId="0" applyNumberFormat="0" applyBorder="0" applyAlignment="0" applyProtection="0"/>
    <xf numFmtId="0" fontId="4" fillId="8" borderId="0" applyNumberFormat="0" applyBorder="0" applyAlignment="0" applyProtection="0"/>
    <xf numFmtId="0" fontId="4" fillId="12"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0" borderId="0"/>
    <xf numFmtId="0" fontId="4" fillId="9" borderId="0" applyNumberFormat="0" applyBorder="0" applyAlignment="0" applyProtection="0"/>
    <xf numFmtId="0" fontId="4" fillId="2" borderId="0" applyNumberFormat="0" applyBorder="0" applyAlignment="0" applyProtection="0"/>
    <xf numFmtId="0" fontId="4" fillId="13" borderId="0" applyNumberFormat="0" applyBorder="0" applyAlignment="0" applyProtection="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3" borderId="0" applyNumberFormat="0" applyBorder="0" applyAlignment="0" applyProtection="0"/>
    <xf numFmtId="0" fontId="4" fillId="23" borderId="9" applyNumberFormat="0" applyFont="0" applyAlignment="0" applyProtection="0"/>
    <xf numFmtId="0" fontId="4" fillId="0" borderId="0"/>
    <xf numFmtId="0" fontId="4" fillId="23" borderId="9" applyNumberFormat="0" applyFont="0" applyAlignment="0" applyProtection="0"/>
    <xf numFmtId="0" fontId="4" fillId="0" borderId="0"/>
    <xf numFmtId="0" fontId="4" fillId="23" borderId="9" applyNumberFormat="0" applyFont="0" applyAlignment="0" applyProtection="0"/>
    <xf numFmtId="0" fontId="4" fillId="5" borderId="0" applyNumberFormat="0" applyBorder="0" applyAlignment="0" applyProtection="0"/>
    <xf numFmtId="0" fontId="4" fillId="3" borderId="0" applyNumberFormat="0" applyBorder="0" applyAlignment="0" applyProtection="0"/>
    <xf numFmtId="0" fontId="4" fillId="23" borderId="9" applyNumberFormat="0" applyFont="0" applyAlignment="0" applyProtection="0"/>
    <xf numFmtId="0" fontId="4" fillId="8" borderId="0" applyNumberFormat="0" applyBorder="0" applyAlignment="0" applyProtection="0"/>
    <xf numFmtId="0" fontId="4" fillId="11"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8" borderId="0" applyNumberFormat="0" applyBorder="0" applyAlignment="0" applyProtection="0"/>
    <xf numFmtId="0" fontId="4" fillId="2"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0" borderId="0"/>
    <xf numFmtId="0" fontId="4" fillId="0" borderId="0"/>
    <xf numFmtId="0" fontId="4" fillId="0" borderId="0"/>
    <xf numFmtId="0" fontId="4" fillId="23" borderId="9" applyNumberFormat="0" applyFont="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7" borderId="0" applyNumberFormat="0" applyBorder="0" applyAlignment="0" applyProtection="0"/>
    <xf numFmtId="0" fontId="4" fillId="8" borderId="0" applyNumberFormat="0" applyBorder="0" applyAlignment="0" applyProtection="0"/>
    <xf numFmtId="0" fontId="4" fillId="0" borderId="0"/>
    <xf numFmtId="0" fontId="4" fillId="10" borderId="0" applyNumberFormat="0" applyBorder="0" applyAlignment="0" applyProtection="0"/>
    <xf numFmtId="0" fontId="4" fillId="0" borderId="0"/>
    <xf numFmtId="0" fontId="4" fillId="3"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9" borderId="0" applyNumberFormat="0" applyBorder="0" applyAlignment="0" applyProtection="0"/>
    <xf numFmtId="0" fontId="4" fillId="11" borderId="0" applyNumberFormat="0" applyBorder="0" applyAlignment="0" applyProtection="0"/>
    <xf numFmtId="0" fontId="4" fillId="5" borderId="0" applyNumberFormat="0" applyBorder="0" applyAlignment="0" applyProtection="0"/>
    <xf numFmtId="0" fontId="4" fillId="3"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0" borderId="0"/>
    <xf numFmtId="0" fontId="4" fillId="23" borderId="9" applyNumberFormat="0" applyFont="0" applyAlignment="0" applyProtection="0"/>
    <xf numFmtId="0" fontId="4" fillId="6"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0" borderId="0"/>
    <xf numFmtId="0" fontId="4" fillId="8" borderId="0" applyNumberFormat="0" applyBorder="0" applyAlignment="0" applyProtection="0"/>
    <xf numFmtId="0" fontId="4" fillId="13" borderId="0" applyNumberFormat="0" applyBorder="0" applyAlignment="0" applyProtection="0"/>
    <xf numFmtId="0" fontId="4" fillId="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23" borderId="9" applyNumberFormat="0" applyFont="0" applyAlignment="0" applyProtection="0"/>
    <xf numFmtId="0" fontId="4" fillId="10" borderId="0" applyNumberFormat="0" applyBorder="0" applyAlignment="0" applyProtection="0"/>
    <xf numFmtId="0" fontId="4" fillId="3"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9" borderId="0" applyNumberFormat="0" applyBorder="0" applyAlignment="0" applyProtection="0"/>
    <xf numFmtId="0" fontId="4" fillId="11" borderId="0" applyNumberFormat="0" applyBorder="0" applyAlignment="0" applyProtection="0"/>
    <xf numFmtId="0" fontId="4" fillId="5" borderId="0" applyNumberFormat="0" applyBorder="0" applyAlignment="0" applyProtection="0"/>
    <xf numFmtId="0" fontId="4" fillId="3"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6"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0" borderId="0"/>
    <xf numFmtId="0" fontId="4" fillId="23" borderId="9" applyNumberFormat="0" applyFont="0" applyAlignment="0" applyProtection="0"/>
    <xf numFmtId="0" fontId="4" fillId="10"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6"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13"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0" borderId="0"/>
    <xf numFmtId="0" fontId="4" fillId="23" borderId="9" applyNumberFormat="0" applyFont="0" applyAlignment="0" applyProtection="0"/>
    <xf numFmtId="0" fontId="4" fillId="10"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0" applyNumberFormat="0" applyBorder="0" applyAlignment="0" applyProtection="0"/>
    <xf numFmtId="0" fontId="4" fillId="6"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5" borderId="0" applyNumberFormat="0" applyBorder="0" applyAlignment="0" applyProtection="0"/>
    <xf numFmtId="0" fontId="4" fillId="3"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23" borderId="9" applyNumberFormat="0" applyFont="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0" borderId="0"/>
    <xf numFmtId="0" fontId="4" fillId="8" borderId="0" applyNumberFormat="0" applyBorder="0" applyAlignment="0" applyProtection="0"/>
    <xf numFmtId="0" fontId="4" fillId="10" borderId="0" applyNumberFormat="0" applyBorder="0" applyAlignment="0" applyProtection="0"/>
    <xf numFmtId="0" fontId="4" fillId="0" borderId="0"/>
    <xf numFmtId="0" fontId="4" fillId="8" borderId="0" applyNumberFormat="0" applyBorder="0" applyAlignment="0" applyProtection="0"/>
    <xf numFmtId="0" fontId="4" fillId="0" borderId="0"/>
    <xf numFmtId="0" fontId="4" fillId="10" borderId="0" applyNumberFormat="0" applyBorder="0" applyAlignment="0" applyProtection="0"/>
    <xf numFmtId="0" fontId="4" fillId="8" borderId="0" applyNumberFormat="0" applyBorder="0" applyAlignment="0" applyProtection="0"/>
    <xf numFmtId="0" fontId="4" fillId="7" borderId="0" applyNumberFormat="0" applyBorder="0" applyAlignment="0" applyProtection="0"/>
    <xf numFmtId="0" fontId="4" fillId="23" borderId="9" applyNumberFormat="0" applyFont="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5" borderId="0" applyNumberFormat="0" applyBorder="0" applyAlignment="0" applyProtection="0"/>
    <xf numFmtId="0" fontId="4" fillId="3"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11" borderId="0" applyNumberFormat="0" applyBorder="0" applyAlignment="0" applyProtection="0"/>
    <xf numFmtId="0" fontId="4" fillId="3" borderId="0" applyNumberFormat="0" applyBorder="0" applyAlignment="0" applyProtection="0"/>
    <xf numFmtId="0" fontId="4" fillId="23" borderId="9"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11" borderId="0" applyNumberFormat="0" applyBorder="0" applyAlignment="0" applyProtection="0"/>
    <xf numFmtId="0" fontId="4" fillId="0" borderId="0"/>
    <xf numFmtId="0" fontId="4" fillId="9"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23" borderId="9" applyNumberFormat="0" applyFont="0" applyAlignment="0" applyProtection="0"/>
    <xf numFmtId="0" fontId="4" fillId="9" borderId="0" applyNumberFormat="0" applyBorder="0" applyAlignment="0" applyProtection="0"/>
    <xf numFmtId="0" fontId="4" fillId="23" borderId="9" applyNumberFormat="0" applyFont="0" applyAlignment="0" applyProtection="0"/>
    <xf numFmtId="0" fontId="4" fillId="1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23" borderId="9" applyNumberFormat="0" applyFont="0" applyAlignment="0" applyProtection="0"/>
    <xf numFmtId="0" fontId="4" fillId="9" borderId="0" applyNumberFormat="0" applyBorder="0" applyAlignment="0" applyProtection="0"/>
    <xf numFmtId="0" fontId="4" fillId="23" borderId="9" applyNumberFormat="0" applyFont="0" applyAlignment="0" applyProtection="0"/>
    <xf numFmtId="0" fontId="4" fillId="13" borderId="0" applyNumberFormat="0" applyBorder="0" applyAlignment="0" applyProtection="0"/>
    <xf numFmtId="0" fontId="4" fillId="0" borderId="0"/>
    <xf numFmtId="0" fontId="4" fillId="3"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3" borderId="9" applyNumberFormat="0" applyFont="0" applyAlignment="0" applyProtection="0"/>
    <xf numFmtId="0" fontId="4" fillId="10"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23" borderId="9" applyNumberFormat="0" applyFont="0" applyAlignment="0" applyProtection="0"/>
    <xf numFmtId="0" fontId="4" fillId="0" borderId="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7" borderId="0" applyNumberFormat="0" applyBorder="0" applyAlignment="0" applyProtection="0"/>
    <xf numFmtId="0" fontId="4" fillId="0" borderId="0"/>
    <xf numFmtId="0" fontId="4" fillId="4" borderId="0" applyNumberFormat="0" applyBorder="0" applyAlignment="0" applyProtection="0"/>
    <xf numFmtId="0" fontId="4" fillId="4" borderId="0" applyNumberFormat="0" applyBorder="0" applyAlignment="0" applyProtection="0"/>
    <xf numFmtId="0" fontId="4" fillId="0" borderId="0"/>
    <xf numFmtId="0" fontId="4" fillId="10" borderId="0" applyNumberFormat="0" applyBorder="0" applyAlignment="0" applyProtection="0"/>
    <xf numFmtId="0" fontId="4" fillId="7" borderId="0" applyNumberFormat="0" applyBorder="0" applyAlignment="0" applyProtection="0"/>
    <xf numFmtId="0" fontId="4" fillId="4"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4"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8"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3" borderId="9" applyNumberFormat="0" applyFont="0" applyAlignment="0" applyProtection="0"/>
    <xf numFmtId="0" fontId="4" fillId="1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1"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6" borderId="0" applyNumberFormat="0" applyBorder="0" applyAlignment="0" applyProtection="0"/>
    <xf numFmtId="0" fontId="4" fillId="7" borderId="0" applyNumberFormat="0" applyBorder="0" applyAlignment="0" applyProtection="0"/>
    <xf numFmtId="0" fontId="4" fillId="23" borderId="9" applyNumberFormat="0" applyFont="0" applyAlignment="0" applyProtection="0"/>
    <xf numFmtId="0" fontId="4" fillId="9"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0" borderId="0"/>
    <xf numFmtId="0" fontId="4" fillId="4" borderId="0" applyNumberFormat="0" applyBorder="0" applyAlignment="0" applyProtection="0"/>
    <xf numFmtId="0" fontId="4" fillId="23" borderId="9" applyNumberFormat="0" applyFont="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23" borderId="9" applyNumberFormat="0" applyFont="0" applyAlignment="0" applyProtection="0"/>
    <xf numFmtId="0" fontId="4" fillId="9" borderId="0" applyNumberFormat="0" applyBorder="0" applyAlignment="0" applyProtection="0"/>
    <xf numFmtId="0" fontId="4" fillId="7" borderId="0" applyNumberFormat="0" applyBorder="0" applyAlignment="0" applyProtection="0"/>
    <xf numFmtId="0" fontId="4" fillId="12"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23" borderId="9" applyNumberFormat="0" applyFont="0" applyAlignment="0" applyProtection="0"/>
    <xf numFmtId="0" fontId="4" fillId="12" borderId="0" applyNumberFormat="0" applyBorder="0" applyAlignment="0" applyProtection="0"/>
    <xf numFmtId="0" fontId="4" fillId="0" borderId="0"/>
    <xf numFmtId="0" fontId="4" fillId="2" borderId="0" applyNumberFormat="0" applyBorder="0" applyAlignment="0" applyProtection="0"/>
    <xf numFmtId="0" fontId="4" fillId="0" borderId="0"/>
    <xf numFmtId="0" fontId="4" fillId="5" borderId="0" applyNumberFormat="0" applyBorder="0" applyAlignment="0" applyProtection="0"/>
    <xf numFmtId="0" fontId="4" fillId="2"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0" borderId="0"/>
    <xf numFmtId="0" fontId="4" fillId="12" borderId="0" applyNumberFormat="0" applyBorder="0" applyAlignment="0" applyProtection="0"/>
    <xf numFmtId="0" fontId="4" fillId="10" borderId="0" applyNumberFormat="0" applyBorder="0" applyAlignment="0" applyProtection="0"/>
    <xf numFmtId="0" fontId="4" fillId="3"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4" borderId="0" applyNumberFormat="0" applyBorder="0" applyAlignment="0" applyProtection="0"/>
    <xf numFmtId="0" fontId="4" fillId="12" borderId="0" applyNumberFormat="0" applyBorder="0" applyAlignment="0" applyProtection="0"/>
    <xf numFmtId="0" fontId="4" fillId="3" borderId="0" applyNumberFormat="0" applyBorder="0" applyAlignment="0" applyProtection="0"/>
    <xf numFmtId="0" fontId="4" fillId="0" borderId="0"/>
    <xf numFmtId="0" fontId="4" fillId="10" borderId="0" applyNumberFormat="0" applyBorder="0" applyAlignment="0" applyProtection="0"/>
    <xf numFmtId="0" fontId="4" fillId="23" borderId="9" applyNumberFormat="0" applyFont="0" applyAlignment="0" applyProtection="0"/>
    <xf numFmtId="0" fontId="4" fillId="8" borderId="0" applyNumberForma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3" borderId="0" applyNumberFormat="0" applyBorder="0" applyAlignment="0" applyProtection="0"/>
    <xf numFmtId="0" fontId="4" fillId="23" borderId="9" applyNumberFormat="0" applyFont="0" applyAlignment="0" applyProtection="0"/>
    <xf numFmtId="0" fontId="4" fillId="11" borderId="0" applyNumberFormat="0" applyBorder="0" applyAlignment="0" applyProtection="0"/>
    <xf numFmtId="0" fontId="4" fillId="3" borderId="0" applyNumberFormat="0" applyBorder="0" applyAlignment="0" applyProtection="0"/>
    <xf numFmtId="0" fontId="4" fillId="13" borderId="0" applyNumberFormat="0" applyBorder="0" applyAlignment="0" applyProtection="0"/>
    <xf numFmtId="0" fontId="4" fillId="11" borderId="0" applyNumberFormat="0" applyBorder="0" applyAlignment="0" applyProtection="0"/>
    <xf numFmtId="0" fontId="4" fillId="4" borderId="0" applyNumberFormat="0" applyBorder="0" applyAlignment="0" applyProtection="0"/>
    <xf numFmtId="0" fontId="4" fillId="8" borderId="0" applyNumberFormat="0" applyBorder="0" applyAlignment="0" applyProtection="0"/>
    <xf numFmtId="0" fontId="4" fillId="7" borderId="0" applyNumberFormat="0" applyBorder="0" applyAlignment="0" applyProtection="0"/>
    <xf numFmtId="0" fontId="4" fillId="23" borderId="9" applyNumberFormat="0" applyFont="0" applyAlignment="0" applyProtection="0"/>
    <xf numFmtId="0" fontId="4" fillId="9" borderId="0" applyNumberFormat="0" applyBorder="0" applyAlignment="0" applyProtection="0"/>
    <xf numFmtId="0" fontId="4" fillId="0" borderId="0"/>
    <xf numFmtId="0" fontId="4" fillId="23" borderId="9" applyNumberFormat="0" applyFont="0" applyAlignment="0" applyProtection="0"/>
    <xf numFmtId="0" fontId="4" fillId="0" borderId="0"/>
    <xf numFmtId="0" fontId="4" fillId="13" borderId="0" applyNumberFormat="0" applyBorder="0" applyAlignment="0" applyProtection="0"/>
    <xf numFmtId="0" fontId="4" fillId="0" borderId="0"/>
    <xf numFmtId="0" fontId="4" fillId="0" borderId="0"/>
    <xf numFmtId="0" fontId="4" fillId="0" borderId="0"/>
    <xf numFmtId="0" fontId="4" fillId="5"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13" borderId="0" applyNumberFormat="0" applyBorder="0" applyAlignment="0" applyProtection="0"/>
    <xf numFmtId="0" fontId="4" fillId="11" borderId="0" applyNumberFormat="0" applyBorder="0" applyAlignment="0" applyProtection="0"/>
    <xf numFmtId="0" fontId="4" fillId="4"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10" borderId="0" applyNumberFormat="0" applyBorder="0" applyAlignment="0" applyProtection="0"/>
    <xf numFmtId="0" fontId="4" fillId="0" borderId="0"/>
    <xf numFmtId="0" fontId="4" fillId="10"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3"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23" borderId="9" applyNumberFormat="0" applyFont="0" applyAlignment="0" applyProtection="0"/>
    <xf numFmtId="0" fontId="4" fillId="11" borderId="0" applyNumberFormat="0" applyBorder="0" applyAlignment="0" applyProtection="0"/>
    <xf numFmtId="0" fontId="4" fillId="9"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0" borderId="0"/>
    <xf numFmtId="0" fontId="4" fillId="8" borderId="0" applyNumberFormat="0" applyBorder="0" applyAlignment="0" applyProtection="0"/>
    <xf numFmtId="0" fontId="4" fillId="7" borderId="0" applyNumberFormat="0" applyBorder="0" applyAlignment="0" applyProtection="0"/>
    <xf numFmtId="0" fontId="4" fillId="23" borderId="9"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0" borderId="0"/>
    <xf numFmtId="0" fontId="4" fillId="6"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10" borderId="0" applyNumberFormat="0" applyBorder="0" applyAlignment="0" applyProtection="0"/>
    <xf numFmtId="0" fontId="4" fillId="23" borderId="9" applyNumberFormat="0" applyFont="0" applyAlignment="0" applyProtection="0"/>
    <xf numFmtId="0" fontId="4" fillId="11"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23" borderId="9" applyNumberFormat="0" applyFont="0" applyAlignment="0" applyProtection="0"/>
    <xf numFmtId="0" fontId="4" fillId="23" borderId="9"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5" borderId="0" applyNumberFormat="0" applyBorder="0" applyAlignment="0" applyProtection="0"/>
    <xf numFmtId="0" fontId="4" fillId="0" borderId="0"/>
    <xf numFmtId="0" fontId="4" fillId="8"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4" fillId="0" borderId="0"/>
    <xf numFmtId="0" fontId="4" fillId="7" borderId="0" applyNumberFormat="0" applyBorder="0" applyAlignment="0" applyProtection="0"/>
    <xf numFmtId="0" fontId="4" fillId="23" borderId="9" applyNumberFormat="0" applyFont="0" applyAlignment="0" applyProtection="0"/>
    <xf numFmtId="0" fontId="4" fillId="9" borderId="0" applyNumberFormat="0" applyBorder="0" applyAlignment="0" applyProtection="0"/>
    <xf numFmtId="0" fontId="4" fillId="12" borderId="0" applyNumberFormat="0" applyBorder="0" applyAlignment="0" applyProtection="0"/>
    <xf numFmtId="0" fontId="4" fillId="4"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4" fillId="7" borderId="0" applyNumberFormat="0" applyBorder="0" applyAlignment="0" applyProtection="0"/>
    <xf numFmtId="0" fontId="4" fillId="0" borderId="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0" borderId="0" applyNumberFormat="0" applyBorder="0" applyAlignment="0" applyProtection="0"/>
    <xf numFmtId="0" fontId="4" fillId="7"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0" borderId="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5" borderId="0" applyNumberFormat="0" applyBorder="0" applyAlignment="0" applyProtection="0"/>
    <xf numFmtId="0" fontId="4" fillId="12" borderId="0" applyNumberFormat="0" applyBorder="0" applyAlignment="0" applyProtection="0"/>
    <xf numFmtId="0" fontId="4" fillId="23" borderId="9" applyNumberFormat="0" applyFont="0" applyAlignment="0" applyProtection="0"/>
    <xf numFmtId="0" fontId="4" fillId="13" borderId="0" applyNumberFormat="0" applyBorder="0" applyAlignment="0" applyProtection="0"/>
    <xf numFmtId="0" fontId="4" fillId="13" borderId="0" applyNumberFormat="0" applyBorder="0" applyAlignment="0" applyProtection="0"/>
    <xf numFmtId="0" fontId="4" fillId="4"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2" borderId="0" applyNumberFormat="0" applyBorder="0" applyAlignment="0" applyProtection="0"/>
    <xf numFmtId="0" fontId="4" fillId="0" borderId="0"/>
    <xf numFmtId="0" fontId="4" fillId="3"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8"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0" borderId="0"/>
    <xf numFmtId="0" fontId="4" fillId="23" borderId="9" applyNumberFormat="0" applyFont="0" applyAlignment="0" applyProtection="0"/>
    <xf numFmtId="0" fontId="4" fillId="6" borderId="0" applyNumberFormat="0" applyBorder="0" applyAlignment="0" applyProtection="0"/>
    <xf numFmtId="0" fontId="4" fillId="6"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13" borderId="0" applyNumberFormat="0" applyBorder="0" applyAlignment="0" applyProtection="0"/>
    <xf numFmtId="0" fontId="4" fillId="5" borderId="0" applyNumberFormat="0" applyBorder="0" applyAlignment="0" applyProtection="0"/>
    <xf numFmtId="0" fontId="4" fillId="3" borderId="0" applyNumberFormat="0" applyBorder="0" applyAlignment="0" applyProtection="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0" borderId="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0" borderId="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0" borderId="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0" borderId="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0" borderId="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3" borderId="9" applyNumberFormat="0" applyFont="0" applyAlignment="0" applyProtection="0"/>
    <xf numFmtId="0" fontId="4" fillId="0" borderId="0"/>
    <xf numFmtId="0" fontId="4" fillId="0" borderId="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3" fillId="0" borderId="0"/>
    <xf numFmtId="0" fontId="3" fillId="0" borderId="0"/>
    <xf numFmtId="0" fontId="3" fillId="0" borderId="0"/>
    <xf numFmtId="0" fontId="16"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8" fillId="0" borderId="4" applyNumberFormat="0" applyFill="0" applyAlignment="0" applyProtection="0"/>
    <xf numFmtId="0" fontId="18" fillId="0" borderId="4" applyNumberFormat="0" applyFill="0" applyAlignment="0" applyProtection="0"/>
    <xf numFmtId="0" fontId="19" fillId="20" borderId="0" applyNumberFormat="0" applyBorder="0" applyAlignment="0" applyProtection="0"/>
    <xf numFmtId="0" fontId="19" fillId="20" borderId="0" applyNumberFormat="0" applyBorder="0" applyAlignment="0" applyProtection="0"/>
    <xf numFmtId="0" fontId="20" fillId="21" borderId="5" applyNumberFormat="0" applyAlignment="0" applyProtection="0"/>
    <xf numFmtId="0" fontId="20" fillId="21" borderId="5" applyNumberFormat="0" applyAlignment="0" applyProtection="0"/>
    <xf numFmtId="0" fontId="21" fillId="0" borderId="6" applyNumberFormat="0" applyFill="0" applyAlignment="0" applyProtection="0"/>
    <xf numFmtId="0" fontId="21" fillId="0" borderId="6" applyNumberFormat="0" applyFill="0" applyAlignment="0" applyProtection="0"/>
    <xf numFmtId="0" fontId="22" fillId="0" borderId="7" applyNumberFormat="0" applyFill="0" applyAlignment="0" applyProtection="0"/>
    <xf numFmtId="0" fontId="22" fillId="0" borderId="7" applyNumberFormat="0" applyFill="0" applyAlignment="0" applyProtection="0"/>
    <xf numFmtId="0" fontId="23" fillId="0" borderId="8" applyNumberFormat="0" applyFill="0" applyAlignment="0" applyProtection="0"/>
    <xf numFmtId="0" fontId="23" fillId="0" borderId="8"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5" fillId="22" borderId="0" applyNumberFormat="0" applyBorder="0" applyAlignment="0" applyProtection="0"/>
    <xf numFmtId="0" fontId="25" fillId="22" borderId="0" applyNumberFormat="0" applyBorder="0" applyAlignment="0" applyProtection="0"/>
    <xf numFmtId="0" fontId="1" fillId="0" borderId="0"/>
    <xf numFmtId="0" fontId="16" fillId="0" borderId="0"/>
    <xf numFmtId="0" fontId="15" fillId="0" borderId="0"/>
    <xf numFmtId="0" fontId="16"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15" fillId="0" borderId="0"/>
    <xf numFmtId="0" fontId="15" fillId="0" borderId="0"/>
    <xf numFmtId="0" fontId="1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1" fillId="0" borderId="0"/>
    <xf numFmtId="0" fontId="13" fillId="0" borderId="0"/>
    <xf numFmtId="0" fontId="41" fillId="0" borderId="0"/>
    <xf numFmtId="0" fontId="13" fillId="0" borderId="0"/>
    <xf numFmtId="0" fontId="41" fillId="0" borderId="0"/>
    <xf numFmtId="0" fontId="13" fillId="0" borderId="0"/>
    <xf numFmtId="0" fontId="33" fillId="0" borderId="0"/>
    <xf numFmtId="0" fontId="1" fillId="0" borderId="0"/>
    <xf numFmtId="0" fontId="13" fillId="0" borderId="0"/>
    <xf numFmtId="0" fontId="1" fillId="0" borderId="0"/>
    <xf numFmtId="0" fontId="26" fillId="0" borderId="10" applyNumberFormat="0" applyFill="0" applyAlignment="0" applyProtection="0"/>
    <xf numFmtId="0" fontId="26" fillId="0" borderId="10" applyNumberFormat="0" applyFill="0" applyAlignment="0" applyProtection="0"/>
    <xf numFmtId="0" fontId="27" fillId="24" borderId="0" applyNumberFormat="0" applyBorder="0" applyAlignment="0" applyProtection="0"/>
    <xf numFmtId="0" fontId="27" fillId="24" borderId="0" applyNumberFormat="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25" borderId="11" applyNumberFormat="0" applyAlignment="0" applyProtection="0"/>
    <xf numFmtId="0" fontId="29" fillId="25" borderId="11" applyNumberFormat="0" applyAlignment="0" applyProtection="0"/>
    <xf numFmtId="0" fontId="30" fillId="26" borderId="11" applyNumberFormat="0" applyAlignment="0" applyProtection="0"/>
    <xf numFmtId="0" fontId="30" fillId="26" borderId="11" applyNumberFormat="0" applyAlignment="0" applyProtection="0"/>
    <xf numFmtId="0" fontId="31" fillId="26" borderId="12" applyNumberFormat="0" applyAlignment="0" applyProtection="0"/>
    <xf numFmtId="0" fontId="31" fillId="26" borderId="12"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cellStyleXfs>
  <cellXfs count="169">
    <xf numFmtId="0" fontId="0" fillId="0" borderId="0" xfId="0"/>
    <xf numFmtId="0" fontId="0" fillId="0" borderId="0" xfId="0" applyAlignment="1">
      <alignment horizontal="center"/>
    </xf>
    <xf numFmtId="0" fontId="18" fillId="0" borderId="0" xfId="0" applyFont="1"/>
    <xf numFmtId="0" fontId="0" fillId="0" borderId="0" xfId="0" applyAlignment="1">
      <alignment vertical="top"/>
    </xf>
    <xf numFmtId="0" fontId="0" fillId="0" borderId="0" xfId="0" applyFill="1" applyBorder="1" applyAlignment="1">
      <alignment vertical="top"/>
    </xf>
    <xf numFmtId="1" fontId="0" fillId="0" borderId="0" xfId="0" applyNumberFormat="1" applyFill="1" applyBorder="1" applyAlignment="1">
      <alignment vertical="top"/>
    </xf>
    <xf numFmtId="0" fontId="0" fillId="0" borderId="0" xfId="0" applyAlignment="1">
      <alignment horizontal="center" vertical="top"/>
    </xf>
    <xf numFmtId="0" fontId="0" fillId="0" borderId="0" xfId="0" applyAlignment="1">
      <alignment horizontal="left" vertical="top" wrapText="1"/>
    </xf>
    <xf numFmtId="0" fontId="36" fillId="0" borderId="0" xfId="0" applyFont="1" applyFill="1" applyBorder="1" applyAlignment="1">
      <alignment vertical="top"/>
    </xf>
    <xf numFmtId="0" fontId="36" fillId="0" borderId="0" xfId="0" applyFont="1" applyAlignment="1">
      <alignment horizontal="center" vertical="top"/>
    </xf>
    <xf numFmtId="0" fontId="36" fillId="0" borderId="0" xfId="0" applyFont="1" applyAlignment="1">
      <alignment vertical="top"/>
    </xf>
    <xf numFmtId="0" fontId="0" fillId="0" borderId="0" xfId="0" applyFill="1" applyBorder="1" applyAlignment="1">
      <alignment horizontal="center" vertical="top"/>
    </xf>
    <xf numFmtId="0" fontId="0" fillId="0" borderId="0" xfId="0" applyFill="1" applyBorder="1" applyAlignment="1">
      <alignment horizontal="left" vertical="top"/>
    </xf>
    <xf numFmtId="0" fontId="35" fillId="0" borderId="0" xfId="0" applyFont="1" applyFill="1" applyBorder="1" applyAlignment="1">
      <alignment horizontal="center" vertical="top"/>
    </xf>
    <xf numFmtId="0" fontId="0" fillId="0" borderId="0" xfId="0" applyFill="1" applyBorder="1" applyAlignment="1">
      <alignment horizontal="left" vertical="top" wrapText="1"/>
    </xf>
    <xf numFmtId="1" fontId="0" fillId="0" borderId="0" xfId="0" applyNumberFormat="1" applyFill="1" applyBorder="1" applyAlignment="1">
      <alignment horizontal="center" vertical="top"/>
    </xf>
    <xf numFmtId="1" fontId="0" fillId="0" borderId="0" xfId="0" applyNumberFormat="1" applyFill="1" applyBorder="1" applyAlignment="1">
      <alignment horizontal="right" vertical="top"/>
    </xf>
    <xf numFmtId="0" fontId="0" fillId="0" borderId="0" xfId="0" applyFill="1" applyBorder="1" applyAlignment="1">
      <alignment horizontal="right" vertical="top"/>
    </xf>
    <xf numFmtId="0" fontId="0" fillId="33" borderId="1" xfId="0" applyFont="1" applyFill="1" applyBorder="1" applyAlignment="1">
      <alignment vertical="top"/>
    </xf>
    <xf numFmtId="0" fontId="0" fillId="33" borderId="1" xfId="0" applyFont="1" applyFill="1" applyBorder="1" applyAlignment="1">
      <alignment horizontal="left" vertical="top"/>
    </xf>
    <xf numFmtId="0" fontId="0" fillId="33" borderId="1" xfId="0" applyFont="1" applyFill="1" applyBorder="1" applyAlignment="1">
      <alignment horizontal="center" vertical="top" wrapText="1"/>
    </xf>
    <xf numFmtId="0" fontId="0" fillId="33" borderId="1" xfId="0" applyFont="1" applyFill="1" applyBorder="1" applyAlignment="1">
      <alignment horizontal="left" vertical="top" wrapText="1"/>
    </xf>
    <xf numFmtId="0" fontId="0" fillId="33" borderId="1" xfId="0" applyFont="1" applyFill="1" applyBorder="1" applyAlignment="1">
      <alignment vertical="top" wrapText="1"/>
    </xf>
    <xf numFmtId="0" fontId="0" fillId="0" borderId="1" xfId="0" applyFont="1" applyBorder="1" applyAlignment="1">
      <alignment vertical="top"/>
    </xf>
    <xf numFmtId="0" fontId="0" fillId="0" borderId="1" xfId="0" applyFont="1" applyBorder="1" applyAlignment="1">
      <alignment horizontal="right" vertical="top"/>
    </xf>
    <xf numFmtId="0" fontId="0" fillId="33" borderId="3" xfId="0" applyFont="1" applyFill="1" applyBorder="1" applyAlignment="1">
      <alignment horizontal="left" vertical="top" wrapText="1"/>
    </xf>
    <xf numFmtId="0" fontId="0" fillId="0" borderId="3" xfId="0" applyFont="1" applyBorder="1" applyAlignment="1">
      <alignment horizontal="right" vertical="top"/>
    </xf>
    <xf numFmtId="1" fontId="0" fillId="0" borderId="1" xfId="0" applyNumberFormat="1" applyFont="1" applyBorder="1" applyAlignment="1">
      <alignment vertical="top"/>
    </xf>
    <xf numFmtId="1" fontId="0" fillId="0" borderId="1" xfId="0" applyNumberFormat="1" applyFont="1" applyFill="1" applyBorder="1" applyAlignment="1">
      <alignment vertical="top"/>
    </xf>
    <xf numFmtId="0" fontId="0" fillId="0" borderId="0" xfId="0" applyFont="1"/>
    <xf numFmtId="0" fontId="0" fillId="0" borderId="0" xfId="0" applyFont="1" applyAlignment="1">
      <alignment horizontal="center"/>
    </xf>
    <xf numFmtId="0" fontId="0" fillId="0" borderId="1" xfId="0" applyFont="1" applyBorder="1" applyAlignment="1">
      <alignment horizontal="right"/>
    </xf>
    <xf numFmtId="0" fontId="0" fillId="0" borderId="1" xfId="0" applyFont="1" applyFill="1" applyBorder="1" applyAlignment="1">
      <alignment horizontal="right"/>
    </xf>
    <xf numFmtId="1" fontId="0" fillId="0" borderId="1" xfId="0" applyNumberFormat="1" applyFont="1" applyBorder="1"/>
    <xf numFmtId="1" fontId="0" fillId="0" borderId="1" xfId="0" applyNumberFormat="1" applyFont="1" applyFill="1" applyBorder="1"/>
    <xf numFmtId="0" fontId="0" fillId="0" borderId="2" xfId="0" applyFont="1" applyBorder="1" applyAlignment="1">
      <alignment horizontal="right"/>
    </xf>
    <xf numFmtId="0" fontId="0" fillId="0" borderId="0" xfId="0" applyFont="1" applyBorder="1"/>
    <xf numFmtId="1" fontId="0" fillId="0" borderId="1" xfId="0" applyNumberFormat="1" applyFont="1" applyBorder="1" applyAlignment="1">
      <alignment horizontal="right"/>
    </xf>
    <xf numFmtId="1" fontId="0" fillId="0" borderId="1" xfId="0" applyNumberFormat="1" applyFont="1" applyFill="1" applyBorder="1" applyAlignment="1">
      <alignment horizontal="right"/>
    </xf>
    <xf numFmtId="0" fontId="0" fillId="33" borderId="1" xfId="0" applyFont="1" applyFill="1" applyBorder="1"/>
    <xf numFmtId="0" fontId="0" fillId="33" borderId="1" xfId="0" applyFont="1" applyFill="1" applyBorder="1" applyAlignment="1">
      <alignment horizontal="left"/>
    </xf>
    <xf numFmtId="0" fontId="0" fillId="33" borderId="1" xfId="0" applyFont="1" applyFill="1" applyBorder="1" applyAlignment="1">
      <alignment horizontal="center"/>
    </xf>
    <xf numFmtId="0" fontId="0" fillId="33" borderId="2" xfId="0" applyFont="1" applyFill="1" applyBorder="1"/>
    <xf numFmtId="0" fontId="0" fillId="33" borderId="1" xfId="0" applyFont="1" applyFill="1" applyBorder="1" applyAlignment="1">
      <alignment horizontal="center"/>
    </xf>
    <xf numFmtId="0" fontId="38" fillId="0" borderId="1" xfId="0" applyFont="1" applyBorder="1"/>
    <xf numFmtId="0" fontId="0" fillId="0" borderId="0" xfId="0" applyFill="1"/>
    <xf numFmtId="0" fontId="38" fillId="33" borderId="1" xfId="0" applyFont="1" applyFill="1" applyBorder="1"/>
    <xf numFmtId="0" fontId="38" fillId="33" borderId="1" xfId="0" applyFont="1" applyFill="1" applyBorder="1" applyAlignment="1">
      <alignment horizontal="left"/>
    </xf>
    <xf numFmtId="0" fontId="38" fillId="33" borderId="1" xfId="0" applyFont="1" applyFill="1" applyBorder="1" applyAlignment="1">
      <alignment horizontal="center"/>
    </xf>
    <xf numFmtId="0" fontId="38" fillId="0" borderId="1" xfId="0" applyFont="1" applyFill="1" applyBorder="1"/>
    <xf numFmtId="1" fontId="38" fillId="0" borderId="1" xfId="0" applyNumberFormat="1" applyFont="1" applyBorder="1"/>
    <xf numFmtId="0" fontId="38" fillId="33" borderId="2" xfId="0" applyFont="1" applyFill="1" applyBorder="1"/>
    <xf numFmtId="0" fontId="38" fillId="0" borderId="16" xfId="0" applyFont="1" applyFill="1" applyBorder="1"/>
    <xf numFmtId="0" fontId="38" fillId="0" borderId="0" xfId="0" applyFont="1" applyFill="1" applyAlignment="1">
      <alignment horizontal="center"/>
    </xf>
    <xf numFmtId="0" fontId="38" fillId="0" borderId="0" xfId="0" applyFont="1" applyFill="1"/>
    <xf numFmtId="0" fontId="38" fillId="0" borderId="1" xfId="0" applyFont="1" applyBorder="1" applyAlignment="1">
      <alignment horizontal="right"/>
    </xf>
    <xf numFmtId="0" fontId="38" fillId="0" borderId="1" xfId="0" applyFont="1" applyFill="1" applyBorder="1" applyAlignment="1">
      <alignment horizontal="right"/>
    </xf>
    <xf numFmtId="1" fontId="38" fillId="0" borderId="1" xfId="0" applyNumberFormat="1" applyFont="1" applyBorder="1" applyAlignment="1">
      <alignment horizontal="right"/>
    </xf>
    <xf numFmtId="0" fontId="0" fillId="0" borderId="0" xfId="0" applyFont="1" applyBorder="1" applyAlignment="1">
      <alignment horizontal="right"/>
    </xf>
    <xf numFmtId="0" fontId="38" fillId="0" borderId="0" xfId="0" applyFont="1"/>
    <xf numFmtId="1" fontId="38" fillId="0" borderId="1" xfId="0" applyNumberFormat="1" applyFont="1" applyFill="1" applyBorder="1"/>
    <xf numFmtId="0" fontId="0" fillId="33" borderId="1" xfId="0" applyFont="1" applyFill="1" applyBorder="1" applyAlignment="1">
      <alignment vertical="top"/>
    </xf>
    <xf numFmtId="0" fontId="0" fillId="33" borderId="1" xfId="0" applyFont="1" applyFill="1" applyBorder="1" applyAlignment="1">
      <alignment horizontal="left" vertical="top"/>
    </xf>
    <xf numFmtId="0" fontId="0" fillId="33" borderId="1" xfId="0" applyFont="1" applyFill="1" applyBorder="1" applyAlignment="1">
      <alignment horizontal="center" vertical="top" wrapText="1"/>
    </xf>
    <xf numFmtId="0" fontId="0" fillId="33" borderId="1" xfId="0" applyFont="1" applyFill="1" applyBorder="1" applyAlignment="1">
      <alignment horizontal="left" vertical="top" wrapText="1"/>
    </xf>
    <xf numFmtId="0" fontId="0" fillId="0" borderId="1" xfId="0" applyFont="1" applyBorder="1" applyAlignment="1">
      <alignment horizontal="right" vertical="top"/>
    </xf>
    <xf numFmtId="0" fontId="0" fillId="33" borderId="3" xfId="0" applyFont="1" applyFill="1" applyBorder="1" applyAlignment="1">
      <alignment horizontal="left" vertical="top" wrapText="1"/>
    </xf>
    <xf numFmtId="0" fontId="0" fillId="0" borderId="3" xfId="0" applyFont="1" applyBorder="1" applyAlignment="1">
      <alignment horizontal="right" vertical="top"/>
    </xf>
    <xf numFmtId="0" fontId="0" fillId="33" borderId="2" xfId="0" applyFont="1" applyFill="1" applyBorder="1" applyAlignment="1">
      <alignment vertical="top"/>
    </xf>
    <xf numFmtId="0" fontId="0" fillId="0" borderId="2" xfId="0" applyFont="1" applyBorder="1" applyAlignment="1">
      <alignment horizontal="right" vertical="top"/>
    </xf>
    <xf numFmtId="0" fontId="0" fillId="0" borderId="15" xfId="0" applyFont="1" applyBorder="1" applyAlignment="1">
      <alignment horizontal="right" vertical="top"/>
    </xf>
    <xf numFmtId="0" fontId="0" fillId="33" borderId="1" xfId="0" applyFont="1" applyFill="1" applyBorder="1" applyAlignment="1">
      <alignment horizontal="center"/>
    </xf>
    <xf numFmtId="0" fontId="0" fillId="33" borderId="1" xfId="0" applyFont="1" applyFill="1" applyBorder="1" applyAlignment="1">
      <alignment horizontal="center" vertical="top"/>
    </xf>
    <xf numFmtId="0" fontId="38" fillId="0" borderId="1" xfId="0" applyFont="1" applyBorder="1" applyAlignment="1">
      <alignment horizontal="right"/>
    </xf>
    <xf numFmtId="0" fontId="0" fillId="33" borderId="1" xfId="0" applyFont="1" applyFill="1" applyBorder="1" applyAlignment="1">
      <alignment horizontal="center" vertical="top"/>
    </xf>
    <xf numFmtId="0" fontId="0" fillId="0" borderId="0" xfId="0" applyFill="1" applyBorder="1" applyAlignment="1">
      <alignment horizontal="center" vertical="top"/>
    </xf>
    <xf numFmtId="0" fontId="0" fillId="0" borderId="0" xfId="0" applyFill="1" applyBorder="1" applyAlignment="1">
      <alignment vertical="top"/>
    </xf>
    <xf numFmtId="0" fontId="0" fillId="33" borderId="1" xfId="0" applyFont="1" applyFill="1" applyBorder="1" applyAlignment="1">
      <alignment horizontal="center" vertical="top"/>
    </xf>
    <xf numFmtId="0" fontId="0" fillId="33" borderId="1" xfId="0" applyFill="1" applyBorder="1" applyAlignment="1">
      <alignment horizontal="left" vertical="top" wrapText="1"/>
    </xf>
    <xf numFmtId="0" fontId="0" fillId="0" borderId="1" xfId="0" applyFill="1" applyBorder="1" applyAlignment="1">
      <alignment vertical="top"/>
    </xf>
    <xf numFmtId="0" fontId="0" fillId="33" borderId="1" xfId="0" applyFill="1" applyBorder="1" applyAlignment="1">
      <alignment vertical="top"/>
    </xf>
    <xf numFmtId="0" fontId="0" fillId="33" borderId="1" xfId="0" applyFill="1" applyBorder="1" applyAlignment="1">
      <alignment horizontal="center" vertical="top"/>
    </xf>
    <xf numFmtId="0" fontId="42" fillId="0" borderId="1" xfId="64586" applyFont="1" applyFill="1" applyBorder="1" applyAlignment="1">
      <alignment horizontal="left" vertical="top" wrapText="1"/>
    </xf>
    <xf numFmtId="0" fontId="42" fillId="0" borderId="1" xfId="64586" applyNumberFormat="1" applyFont="1" applyFill="1" applyBorder="1" applyAlignment="1">
      <alignment horizontal="left" vertical="top" wrapText="1"/>
    </xf>
    <xf numFmtId="0" fontId="42" fillId="35" borderId="1" xfId="64586" applyFont="1" applyFill="1" applyBorder="1" applyAlignment="1">
      <alignment vertical="top"/>
    </xf>
    <xf numFmtId="0" fontId="0" fillId="0" borderId="0" xfId="0" applyFill="1" applyBorder="1" applyAlignment="1">
      <alignment vertical="top"/>
    </xf>
    <xf numFmtId="0" fontId="0" fillId="33" borderId="1" xfId="0" applyFont="1" applyFill="1" applyBorder="1" applyAlignment="1">
      <alignment horizontal="center" vertical="top"/>
    </xf>
    <xf numFmtId="0" fontId="0" fillId="0" borderId="0" xfId="0" applyFont="1" applyFill="1" applyBorder="1"/>
    <xf numFmtId="0" fontId="0" fillId="0" borderId="0" xfId="0" applyFont="1" applyAlignment="1">
      <alignment vertical="top"/>
    </xf>
    <xf numFmtId="0" fontId="0" fillId="36" borderId="1" xfId="0" applyFont="1" applyFill="1" applyBorder="1" applyAlignment="1">
      <alignment vertical="top"/>
    </xf>
    <xf numFmtId="0" fontId="38" fillId="33" borderId="1" xfId="0" applyFont="1" applyFill="1" applyBorder="1" applyAlignment="1">
      <alignment horizontal="center" vertical="top"/>
    </xf>
    <xf numFmtId="0" fontId="38" fillId="33" borderId="1" xfId="0" applyFont="1" applyFill="1" applyBorder="1" applyAlignment="1">
      <alignment vertical="top"/>
    </xf>
    <xf numFmtId="0" fontId="38" fillId="33" borderId="1" xfId="0" applyFont="1" applyFill="1" applyBorder="1" applyAlignment="1">
      <alignment horizontal="left" vertical="top" wrapText="1"/>
    </xf>
    <xf numFmtId="0" fontId="0" fillId="0" borderId="0" xfId="0" applyFont="1" applyFill="1" applyAlignment="1">
      <alignment vertical="top"/>
    </xf>
    <xf numFmtId="0" fontId="38" fillId="0" borderId="0" xfId="0" applyFont="1" applyFill="1" applyBorder="1" applyAlignment="1">
      <alignment horizontal="left" vertical="top" wrapText="1"/>
    </xf>
    <xf numFmtId="1" fontId="0" fillId="0" borderId="0" xfId="0" applyNumberFormat="1" applyFont="1" applyFill="1" applyBorder="1" applyAlignment="1">
      <alignment vertical="top"/>
    </xf>
    <xf numFmtId="0" fontId="0" fillId="0" borderId="0" xfId="0" applyFont="1" applyBorder="1" applyAlignment="1">
      <alignment horizontal="center" vertical="center"/>
    </xf>
    <xf numFmtId="0" fontId="0" fillId="0" borderId="1" xfId="0" applyBorder="1" applyAlignment="1">
      <alignment vertical="top"/>
    </xf>
    <xf numFmtId="0" fontId="38" fillId="0" borderId="0" xfId="0" applyFont="1" applyFill="1" applyBorder="1" applyAlignment="1">
      <alignment vertical="top"/>
    </xf>
    <xf numFmtId="0" fontId="0" fillId="0" borderId="0" xfId="0" applyFont="1" applyFill="1" applyBorder="1" applyAlignment="1">
      <alignment vertical="center" wrapText="1"/>
    </xf>
    <xf numFmtId="0" fontId="0" fillId="36" borderId="1" xfId="0" applyFont="1" applyFill="1" applyBorder="1" applyAlignment="1">
      <alignment vertical="center" wrapText="1"/>
    </xf>
    <xf numFmtId="0" fontId="61" fillId="36" borderId="1" xfId="0" applyFont="1" applyFill="1" applyBorder="1" applyAlignment="1">
      <alignment vertical="center" wrapText="1"/>
    </xf>
    <xf numFmtId="0" fontId="38" fillId="0" borderId="0" xfId="0" applyFont="1" applyAlignment="1">
      <alignment vertical="top"/>
    </xf>
    <xf numFmtId="0" fontId="38" fillId="0" borderId="0" xfId="0" applyFont="1" applyFill="1" applyBorder="1" applyAlignment="1">
      <alignment horizontal="center" vertical="top"/>
    </xf>
    <xf numFmtId="0" fontId="38" fillId="36" borderId="1" xfId="0" applyFont="1" applyFill="1" applyBorder="1" applyAlignment="1">
      <alignment vertical="center" wrapText="1"/>
    </xf>
    <xf numFmtId="1" fontId="38" fillId="0" borderId="1" xfId="0" applyNumberFormat="1" applyFont="1" applyBorder="1" applyAlignment="1">
      <alignment vertical="top"/>
    </xf>
    <xf numFmtId="1" fontId="38" fillId="0" borderId="0" xfId="0" applyNumberFormat="1" applyFont="1" applyFill="1" applyBorder="1" applyAlignment="1">
      <alignment vertical="top"/>
    </xf>
    <xf numFmtId="0" fontId="62" fillId="0" borderId="0" xfId="0" applyFont="1" applyFill="1" applyBorder="1" applyAlignment="1">
      <alignment vertical="top" wrapText="1"/>
    </xf>
    <xf numFmtId="1" fontId="63" fillId="0" borderId="0" xfId="0" applyNumberFormat="1" applyFont="1" applyFill="1" applyBorder="1" applyAlignment="1">
      <alignment horizontal="center" vertical="top"/>
    </xf>
    <xf numFmtId="0" fontId="38" fillId="0" borderId="0" xfId="0" applyFont="1" applyFill="1" applyAlignment="1">
      <alignment vertical="top"/>
    </xf>
    <xf numFmtId="0" fontId="63" fillId="0" borderId="0" xfId="0" applyFont="1" applyFill="1" applyBorder="1" applyAlignment="1">
      <alignment horizontal="center" vertical="top"/>
    </xf>
    <xf numFmtId="0" fontId="64" fillId="0" borderId="0" xfId="0" applyFont="1" applyFill="1" applyBorder="1" applyAlignment="1">
      <alignment vertical="top"/>
    </xf>
    <xf numFmtId="0" fontId="64" fillId="0" borderId="0" xfId="0" applyFont="1" applyFill="1" applyBorder="1" applyAlignment="1">
      <alignment horizontal="center" vertical="top"/>
    </xf>
    <xf numFmtId="1" fontId="38" fillId="33" borderId="1" xfId="0" applyNumberFormat="1" applyFont="1" applyFill="1" applyBorder="1" applyAlignment="1">
      <alignment vertical="top"/>
    </xf>
    <xf numFmtId="0" fontId="62" fillId="0" borderId="0" xfId="0" applyFont="1" applyFill="1" applyBorder="1" applyAlignment="1">
      <alignment vertical="center" wrapText="1"/>
    </xf>
    <xf numFmtId="0" fontId="65" fillId="0" borderId="0" xfId="0" applyFont="1" applyFill="1" applyBorder="1" applyAlignment="1">
      <alignment horizontal="center" vertical="top"/>
    </xf>
    <xf numFmtId="0" fontId="65" fillId="0" borderId="0" xfId="0" applyFont="1" applyFill="1" applyBorder="1" applyAlignment="1">
      <alignment vertical="top"/>
    </xf>
    <xf numFmtId="0" fontId="62" fillId="0" borderId="0" xfId="0" applyFont="1" applyFill="1" applyBorder="1" applyAlignment="1">
      <alignment horizontal="left" vertical="top" wrapText="1"/>
    </xf>
    <xf numFmtId="1" fontId="64" fillId="0" borderId="0" xfId="0" applyNumberFormat="1" applyFont="1" applyFill="1" applyBorder="1" applyAlignment="1">
      <alignment horizontal="center" vertical="top"/>
    </xf>
    <xf numFmtId="0" fontId="40" fillId="37" borderId="1" xfId="64586" applyFont="1" applyFill="1" applyBorder="1" applyAlignment="1">
      <alignment horizontal="left" vertical="top" wrapText="1"/>
    </xf>
    <xf numFmtId="0" fontId="40" fillId="34" borderId="1" xfId="64586" applyFont="1" applyFill="1" applyBorder="1" applyAlignment="1">
      <alignment horizontal="left" vertical="top" wrapText="1"/>
    </xf>
    <xf numFmtId="0" fontId="42" fillId="0" borderId="0" xfId="64586" applyFont="1" applyFill="1"/>
    <xf numFmtId="0" fontId="40" fillId="33" borderId="18" xfId="64586" applyFont="1" applyFill="1" applyBorder="1" applyAlignment="1">
      <alignment horizontal="left" vertical="top" wrapText="1"/>
    </xf>
    <xf numFmtId="49" fontId="40" fillId="33" borderId="18" xfId="64586" applyNumberFormat="1" applyFont="1" applyFill="1" applyBorder="1" applyAlignment="1">
      <alignment horizontal="left" vertical="top" wrapText="1"/>
    </xf>
    <xf numFmtId="0" fontId="42" fillId="37" borderId="18" xfId="64586" applyFont="1" applyFill="1" applyBorder="1" applyAlignment="1">
      <alignment horizontal="center" vertical="top" wrapText="1"/>
    </xf>
    <xf numFmtId="0" fontId="40" fillId="38" borderId="18" xfId="374" applyFont="1" applyFill="1" applyBorder="1" applyAlignment="1" applyProtection="1">
      <alignment vertical="top"/>
    </xf>
    <xf numFmtId="2" fontId="40" fillId="38" borderId="18" xfId="374" applyNumberFormat="1" applyFont="1" applyFill="1" applyBorder="1" applyAlignment="1" applyProtection="1">
      <alignment horizontal="left" vertical="top"/>
    </xf>
    <xf numFmtId="0" fontId="40" fillId="35" borderId="18" xfId="64587" applyFont="1" applyFill="1" applyBorder="1" applyAlignment="1">
      <alignment horizontal="left" vertical="top" wrapText="1"/>
    </xf>
    <xf numFmtId="0" fontId="40" fillId="33" borderId="17" xfId="64586" applyFont="1" applyFill="1" applyBorder="1" applyAlignment="1">
      <alignment horizontal="center" vertical="top" wrapText="1"/>
    </xf>
    <xf numFmtId="49" fontId="40" fillId="33" borderId="17" xfId="64586" applyNumberFormat="1" applyFont="1" applyFill="1" applyBorder="1" applyAlignment="1">
      <alignment horizontal="center" vertical="top" wrapText="1"/>
    </xf>
    <xf numFmtId="0" fontId="40" fillId="37" borderId="17" xfId="64586" applyFont="1" applyFill="1" applyBorder="1" applyAlignment="1">
      <alignment horizontal="center" vertical="top" wrapText="1"/>
    </xf>
    <xf numFmtId="0" fontId="40" fillId="35" borderId="17" xfId="64587" applyFont="1" applyFill="1" applyBorder="1" applyAlignment="1">
      <alignment horizontal="center" vertical="top" wrapText="1"/>
    </xf>
    <xf numFmtId="2" fontId="40" fillId="35" borderId="17" xfId="64587" applyNumberFormat="1" applyFont="1" applyFill="1" applyBorder="1" applyAlignment="1">
      <alignment horizontal="center" vertical="top" wrapText="1"/>
    </xf>
    <xf numFmtId="0" fontId="42" fillId="0" borderId="1" xfId="64586" applyFont="1" applyFill="1" applyBorder="1" applyAlignment="1">
      <alignment horizontal="center" vertical="top" wrapText="1"/>
    </xf>
    <xf numFmtId="49" fontId="42" fillId="0" borderId="1" xfId="64586" applyNumberFormat="1" applyFont="1" applyFill="1" applyBorder="1" applyAlignment="1">
      <alignment horizontal="left" vertical="top" wrapText="1"/>
    </xf>
    <xf numFmtId="0" fontId="42" fillId="37" borderId="1" xfId="64586" applyFont="1" applyFill="1" applyBorder="1" applyAlignment="1">
      <alignment horizontal="center" vertical="top" wrapText="1"/>
    </xf>
    <xf numFmtId="0" fontId="1" fillId="0" borderId="1" xfId="45564" applyFont="1" applyFill="1" applyBorder="1" applyAlignment="1">
      <alignment vertical="top" wrapText="1"/>
    </xf>
    <xf numFmtId="9" fontId="42" fillId="0" borderId="1" xfId="64586" applyNumberFormat="1" applyFont="1" applyFill="1" applyBorder="1" applyAlignment="1">
      <alignment horizontal="left" vertical="top" wrapText="1"/>
    </xf>
    <xf numFmtId="0" fontId="42" fillId="0" borderId="0" xfId="64586" applyFont="1" applyFill="1" applyAlignment="1">
      <alignment horizontal="center"/>
    </xf>
    <xf numFmtId="49" fontId="42" fillId="0" borderId="0" xfId="64586" applyNumberFormat="1" applyFont="1" applyFill="1"/>
    <xf numFmtId="0" fontId="40" fillId="34" borderId="1" xfId="64586" applyFont="1" applyFill="1" applyBorder="1" applyAlignment="1">
      <alignment horizontal="left" vertical="top" wrapText="1"/>
    </xf>
    <xf numFmtId="0" fontId="40" fillId="34" borderId="1" xfId="64586" applyFont="1" applyFill="1" applyBorder="1" applyAlignment="1">
      <alignment horizontal="left" vertical="top" wrapText="1"/>
    </xf>
    <xf numFmtId="0" fontId="1" fillId="34" borderId="1" xfId="64586" applyFont="1" applyFill="1" applyBorder="1" applyAlignment="1"/>
    <xf numFmtId="0" fontId="40" fillId="34" borderId="3" xfId="64586" applyFont="1" applyFill="1" applyBorder="1" applyAlignment="1">
      <alignment horizontal="left" vertical="top" wrapText="1"/>
    </xf>
    <xf numFmtId="0" fontId="0" fillId="0" borderId="13" xfId="0" applyBorder="1" applyAlignment="1"/>
    <xf numFmtId="0" fontId="0" fillId="0" borderId="14" xfId="0" applyBorder="1" applyAlignment="1"/>
    <xf numFmtId="0" fontId="40" fillId="35" borderId="1" xfId="64587" applyFont="1" applyFill="1" applyBorder="1" applyAlignment="1">
      <alignment horizontal="left" vertical="top" wrapText="1"/>
    </xf>
    <xf numFmtId="0" fontId="1" fillId="35" borderId="1" xfId="64587" applyFont="1" applyFill="1" applyBorder="1" applyAlignment="1"/>
    <xf numFmtId="0" fontId="38" fillId="33" borderId="3" xfId="0" applyFont="1" applyFill="1" applyBorder="1" applyAlignment="1">
      <alignment horizontal="center"/>
    </xf>
    <xf numFmtId="0" fontId="38" fillId="33" borderId="13" xfId="0" applyFont="1" applyFill="1" applyBorder="1" applyAlignment="1">
      <alignment horizontal="center"/>
    </xf>
    <xf numFmtId="0" fontId="38" fillId="33" borderId="14" xfId="0" applyFont="1" applyFill="1" applyBorder="1" applyAlignment="1"/>
    <xf numFmtId="0" fontId="38" fillId="33" borderId="1" xfId="0" applyFont="1" applyFill="1" applyBorder="1" applyAlignment="1">
      <alignment horizontal="center"/>
    </xf>
    <xf numFmtId="0" fontId="38" fillId="33" borderId="1" xfId="0" applyFont="1" applyFill="1" applyBorder="1" applyAlignment="1"/>
    <xf numFmtId="0" fontId="0" fillId="33" borderId="1" xfId="0" applyFont="1" applyFill="1" applyBorder="1" applyAlignment="1">
      <alignment horizontal="center"/>
    </xf>
    <xf numFmtId="0" fontId="0" fillId="33" borderId="1" xfId="0" applyFont="1" applyFill="1" applyBorder="1" applyAlignment="1"/>
    <xf numFmtId="0" fontId="0" fillId="33" borderId="3" xfId="0" applyFont="1" applyFill="1" applyBorder="1" applyAlignment="1">
      <alignment horizontal="center"/>
    </xf>
    <xf numFmtId="0" fontId="0" fillId="33" borderId="13" xfId="0" applyFont="1" applyFill="1" applyBorder="1" applyAlignment="1">
      <alignment horizontal="center"/>
    </xf>
    <xf numFmtId="0" fontId="0" fillId="33" borderId="14" xfId="0" applyFont="1" applyFill="1" applyBorder="1" applyAlignment="1"/>
    <xf numFmtId="0" fontId="0" fillId="33" borderId="3" xfId="0" applyFont="1" applyFill="1" applyBorder="1" applyAlignment="1">
      <alignment horizontal="center" vertical="top"/>
    </xf>
    <xf numFmtId="0" fontId="0" fillId="33" borderId="13" xfId="0" applyFont="1" applyFill="1" applyBorder="1" applyAlignment="1">
      <alignment horizontal="center" vertical="top"/>
    </xf>
    <xf numFmtId="0" fontId="0" fillId="33" borderId="14" xfId="0" applyFont="1" applyFill="1" applyBorder="1" applyAlignment="1">
      <alignment horizontal="center" vertical="top"/>
    </xf>
    <xf numFmtId="0" fontId="35" fillId="0" borderId="0" xfId="0" applyFont="1" applyFill="1" applyBorder="1" applyAlignment="1">
      <alignment horizontal="center" vertical="top"/>
    </xf>
    <xf numFmtId="0" fontId="0" fillId="0" borderId="0" xfId="0" applyFill="1" applyBorder="1" applyAlignment="1">
      <alignment horizontal="center" vertical="top"/>
    </xf>
    <xf numFmtId="0" fontId="0" fillId="0" borderId="0" xfId="0" applyFill="1" applyBorder="1" applyAlignment="1">
      <alignment vertical="top"/>
    </xf>
    <xf numFmtId="0" fontId="0" fillId="33" borderId="1" xfId="0" applyFont="1" applyFill="1" applyBorder="1" applyAlignment="1">
      <alignment horizontal="center" vertical="top"/>
    </xf>
    <xf numFmtId="0" fontId="0" fillId="0" borderId="1" xfId="0" applyFont="1" applyBorder="1" applyAlignment="1">
      <alignment horizontal="center" vertical="top"/>
    </xf>
    <xf numFmtId="0" fontId="0" fillId="33" borderId="3" xfId="0" applyFill="1" applyBorder="1" applyAlignment="1">
      <alignment horizontal="center"/>
    </xf>
    <xf numFmtId="0" fontId="0" fillId="0" borderId="13" xfId="0" applyBorder="1" applyAlignment="1">
      <alignment horizontal="center"/>
    </xf>
    <xf numFmtId="0" fontId="0" fillId="0" borderId="14" xfId="0" applyBorder="1" applyAlignment="1">
      <alignment horizontal="center"/>
    </xf>
  </cellXfs>
  <cellStyles count="64683">
    <cellStyle name="20 % – Zvýraznění1" xfId="1" builtinId="30" customBuiltin="1"/>
    <cellStyle name="20 % – Zvýraznění1 10" xfId="677"/>
    <cellStyle name="20 % – Zvýraznění1 10 10" xfId="37978"/>
    <cellStyle name="20 % – Zvýraznění1 10 11" xfId="37979"/>
    <cellStyle name="20 % – Zvýraznění1 10 2" xfId="678"/>
    <cellStyle name="20 % – Zvýraznění1 10 2 2" xfId="8449"/>
    <cellStyle name="20 % – Zvýraznění1 10 2 2 2" xfId="23665"/>
    <cellStyle name="20 % – Zvýraznění1 10 2 2 3" xfId="45565"/>
    <cellStyle name="20 % – Zvýraznění1 10 2 2 4" xfId="45566"/>
    <cellStyle name="20 % – Zvýraznění1 10 2 2 5" xfId="45567"/>
    <cellStyle name="20 % – Zvýraznění1 10 2 3" xfId="11693"/>
    <cellStyle name="20 % – Zvýraznění1 10 2 3 2" xfId="26889"/>
    <cellStyle name="20 % – Zvýraznění1 10 2 3 3" xfId="45568"/>
    <cellStyle name="20 % – Zvýraznění1 10 2 3 4" xfId="45569"/>
    <cellStyle name="20 % – Zvýraznění1 10 2 4" xfId="15493"/>
    <cellStyle name="20 % – Zvýraznění1 10 2 4 2" xfId="30674"/>
    <cellStyle name="20 % – Zvýraznění1 10 2 5" xfId="34479"/>
    <cellStyle name="20 % – Zvýraznění1 10 2 6" xfId="19299"/>
    <cellStyle name="20 % – Zvýraznění1 10 2 7" xfId="37980"/>
    <cellStyle name="20 % – Zvýraznění1 10 2 8" xfId="37981"/>
    <cellStyle name="20 % – Zvýraznění1 10 3" xfId="679"/>
    <cellStyle name="20 % – Zvýraznění1 10 3 2" xfId="8450"/>
    <cellStyle name="20 % – Zvýraznění1 10 3 2 2" xfId="23666"/>
    <cellStyle name="20 % – Zvýraznění1 10 3 2 3" xfId="45570"/>
    <cellStyle name="20 % – Zvýraznění1 10 3 2 4" xfId="45571"/>
    <cellStyle name="20 % – Zvýraznění1 10 3 2 5" xfId="45572"/>
    <cellStyle name="20 % – Zvýraznění1 10 3 3" xfId="11694"/>
    <cellStyle name="20 % – Zvýraznění1 10 3 3 2" xfId="26890"/>
    <cellStyle name="20 % – Zvýraznění1 10 3 3 3" xfId="45573"/>
    <cellStyle name="20 % – Zvýraznění1 10 3 3 4" xfId="45574"/>
    <cellStyle name="20 % – Zvýraznění1 10 3 4" xfId="15494"/>
    <cellStyle name="20 % – Zvýraznění1 10 3 4 2" xfId="30675"/>
    <cellStyle name="20 % – Zvýraznění1 10 3 5" xfId="34480"/>
    <cellStyle name="20 % – Zvýraznění1 10 3 6" xfId="19300"/>
    <cellStyle name="20 % – Zvýraznění1 10 3 7" xfId="37982"/>
    <cellStyle name="20 % – Zvýraznění1 10 3 8" xfId="37983"/>
    <cellStyle name="20 % – Zvýraznění1 10 4" xfId="680"/>
    <cellStyle name="20 % – Zvýraznění1 10 4 2" xfId="8451"/>
    <cellStyle name="20 % – Zvýraznění1 10 4 2 2" xfId="23667"/>
    <cellStyle name="20 % – Zvýraznění1 10 4 2 3" xfId="45575"/>
    <cellStyle name="20 % – Zvýraznění1 10 4 2 4" xfId="45576"/>
    <cellStyle name="20 % – Zvýraznění1 10 4 2 5" xfId="45577"/>
    <cellStyle name="20 % – Zvýraznění1 10 4 3" xfId="11695"/>
    <cellStyle name="20 % – Zvýraznění1 10 4 3 2" xfId="26891"/>
    <cellStyle name="20 % – Zvýraznění1 10 4 3 3" xfId="45578"/>
    <cellStyle name="20 % – Zvýraznění1 10 4 3 4" xfId="45579"/>
    <cellStyle name="20 % – Zvýraznění1 10 4 4" xfId="15495"/>
    <cellStyle name="20 % – Zvýraznění1 10 4 4 2" xfId="30676"/>
    <cellStyle name="20 % – Zvýraznění1 10 4 5" xfId="34481"/>
    <cellStyle name="20 % – Zvýraznění1 10 4 6" xfId="19301"/>
    <cellStyle name="20 % – Zvýraznění1 10 4 7" xfId="37984"/>
    <cellStyle name="20 % – Zvýraznění1 10 4 8" xfId="37985"/>
    <cellStyle name="20 % – Zvýraznění1 10 5" xfId="8098"/>
    <cellStyle name="20 % – Zvýraznění1 10 5 2" xfId="23314"/>
    <cellStyle name="20 % – Zvýraznění1 10 5 3" xfId="45580"/>
    <cellStyle name="20 % – Zvýraznění1 10 5 4" xfId="45581"/>
    <cellStyle name="20 % – Zvýraznění1 10 5 5" xfId="45582"/>
    <cellStyle name="20 % – Zvýraznění1 10 6" xfId="11692"/>
    <cellStyle name="20 % – Zvýraznění1 10 6 2" xfId="26888"/>
    <cellStyle name="20 % – Zvýraznění1 10 6 3" xfId="45583"/>
    <cellStyle name="20 % – Zvýraznění1 10 6 4" xfId="45584"/>
    <cellStyle name="20 % – Zvýraznění1 10 7" xfId="15492"/>
    <cellStyle name="20 % – Zvýraznění1 10 7 2" xfId="30673"/>
    <cellStyle name="20 % – Zvýraznění1 10 8" xfId="34478"/>
    <cellStyle name="20 % – Zvýraznění1 10 9" xfId="19298"/>
    <cellStyle name="20 % – Zvýraznění1 11" xfId="681"/>
    <cellStyle name="20 % – Zvýraznění1 11 10" xfId="37986"/>
    <cellStyle name="20 % – Zvýraznění1 11 11" xfId="37987"/>
    <cellStyle name="20 % – Zvýraznění1 11 2" xfId="682"/>
    <cellStyle name="20 % – Zvýraznění1 11 2 2" xfId="8452"/>
    <cellStyle name="20 % – Zvýraznění1 11 2 2 2" xfId="23668"/>
    <cellStyle name="20 % – Zvýraznění1 11 2 2 3" xfId="45585"/>
    <cellStyle name="20 % – Zvýraznění1 11 2 2 4" xfId="45586"/>
    <cellStyle name="20 % – Zvýraznění1 11 2 2 5" xfId="45587"/>
    <cellStyle name="20 % – Zvýraznění1 11 2 3" xfId="11697"/>
    <cellStyle name="20 % – Zvýraznění1 11 2 3 2" xfId="26893"/>
    <cellStyle name="20 % – Zvýraznění1 11 2 3 3" xfId="45588"/>
    <cellStyle name="20 % – Zvýraznění1 11 2 3 4" xfId="45589"/>
    <cellStyle name="20 % – Zvýraznění1 11 2 4" xfId="15497"/>
    <cellStyle name="20 % – Zvýraznění1 11 2 4 2" xfId="30678"/>
    <cellStyle name="20 % – Zvýraznění1 11 2 5" xfId="34483"/>
    <cellStyle name="20 % – Zvýraznění1 11 2 6" xfId="19303"/>
    <cellStyle name="20 % – Zvýraznění1 11 2 7" xfId="37988"/>
    <cellStyle name="20 % – Zvýraznění1 11 2 8" xfId="37989"/>
    <cellStyle name="20 % – Zvýraznění1 11 3" xfId="683"/>
    <cellStyle name="20 % – Zvýraznění1 11 3 2" xfId="8453"/>
    <cellStyle name="20 % – Zvýraznění1 11 3 2 2" xfId="23669"/>
    <cellStyle name="20 % – Zvýraznění1 11 3 2 3" xfId="45590"/>
    <cellStyle name="20 % – Zvýraznění1 11 3 2 4" xfId="45591"/>
    <cellStyle name="20 % – Zvýraznění1 11 3 2 5" xfId="45592"/>
    <cellStyle name="20 % – Zvýraznění1 11 3 3" xfId="11698"/>
    <cellStyle name="20 % – Zvýraznění1 11 3 3 2" xfId="26894"/>
    <cellStyle name="20 % – Zvýraznění1 11 3 3 3" xfId="45593"/>
    <cellStyle name="20 % – Zvýraznění1 11 3 3 4" xfId="45594"/>
    <cellStyle name="20 % – Zvýraznění1 11 3 4" xfId="15498"/>
    <cellStyle name="20 % – Zvýraznění1 11 3 4 2" xfId="30679"/>
    <cellStyle name="20 % – Zvýraznění1 11 3 5" xfId="34484"/>
    <cellStyle name="20 % – Zvýraznění1 11 3 6" xfId="19304"/>
    <cellStyle name="20 % – Zvýraznění1 11 3 7" xfId="37990"/>
    <cellStyle name="20 % – Zvýraznění1 11 3 8" xfId="37991"/>
    <cellStyle name="20 % – Zvýraznění1 11 4" xfId="684"/>
    <cellStyle name="20 % – Zvýraznění1 11 4 2" xfId="8454"/>
    <cellStyle name="20 % – Zvýraznění1 11 4 2 2" xfId="23670"/>
    <cellStyle name="20 % – Zvýraznění1 11 4 2 3" xfId="45595"/>
    <cellStyle name="20 % – Zvýraznění1 11 4 2 4" xfId="45596"/>
    <cellStyle name="20 % – Zvýraznění1 11 4 2 5" xfId="45597"/>
    <cellStyle name="20 % – Zvýraznění1 11 4 3" xfId="11699"/>
    <cellStyle name="20 % – Zvýraznění1 11 4 3 2" xfId="26895"/>
    <cellStyle name="20 % – Zvýraznění1 11 4 3 3" xfId="45598"/>
    <cellStyle name="20 % – Zvýraznění1 11 4 3 4" xfId="45599"/>
    <cellStyle name="20 % – Zvýraznění1 11 4 4" xfId="15499"/>
    <cellStyle name="20 % – Zvýraznění1 11 4 4 2" xfId="30680"/>
    <cellStyle name="20 % – Zvýraznění1 11 4 5" xfId="34485"/>
    <cellStyle name="20 % – Zvýraznění1 11 4 6" xfId="19305"/>
    <cellStyle name="20 % – Zvýraznění1 11 4 7" xfId="37992"/>
    <cellStyle name="20 % – Zvýraznění1 11 4 8" xfId="37993"/>
    <cellStyle name="20 % – Zvýraznění1 11 5" xfId="7971"/>
    <cellStyle name="20 % – Zvýraznění1 11 5 2" xfId="23188"/>
    <cellStyle name="20 % – Zvýraznění1 11 5 3" xfId="45600"/>
    <cellStyle name="20 % – Zvýraznění1 11 5 4" xfId="45601"/>
    <cellStyle name="20 % – Zvýraznění1 11 5 5" xfId="45602"/>
    <cellStyle name="20 % – Zvýraznění1 11 6" xfId="11696"/>
    <cellStyle name="20 % – Zvýraznění1 11 6 2" xfId="26892"/>
    <cellStyle name="20 % – Zvýraznění1 11 6 3" xfId="45603"/>
    <cellStyle name="20 % – Zvýraznění1 11 6 4" xfId="45604"/>
    <cellStyle name="20 % – Zvýraznění1 11 7" xfId="15496"/>
    <cellStyle name="20 % – Zvýraznění1 11 7 2" xfId="30677"/>
    <cellStyle name="20 % – Zvýraznění1 11 8" xfId="34482"/>
    <cellStyle name="20 % – Zvýraznění1 11 9" xfId="19302"/>
    <cellStyle name="20 % – Zvýraznění1 12" xfId="685"/>
    <cellStyle name="20 % – Zvýraznění1 12 10" xfId="37994"/>
    <cellStyle name="20 % – Zvýraznění1 12 11" xfId="37995"/>
    <cellStyle name="20 % – Zvýraznění1 12 2" xfId="686"/>
    <cellStyle name="20 % – Zvýraznění1 12 2 2" xfId="8455"/>
    <cellStyle name="20 % – Zvýraznění1 12 2 2 2" xfId="23671"/>
    <cellStyle name="20 % – Zvýraznění1 12 2 2 3" xfId="45605"/>
    <cellStyle name="20 % – Zvýraznění1 12 2 2 4" xfId="45606"/>
    <cellStyle name="20 % – Zvýraznění1 12 2 2 5" xfId="45607"/>
    <cellStyle name="20 % – Zvýraznění1 12 2 3" xfId="11701"/>
    <cellStyle name="20 % – Zvýraznění1 12 2 3 2" xfId="26897"/>
    <cellStyle name="20 % – Zvýraznění1 12 2 3 3" xfId="45608"/>
    <cellStyle name="20 % – Zvýraznění1 12 2 3 4" xfId="45609"/>
    <cellStyle name="20 % – Zvýraznění1 12 2 4" xfId="15501"/>
    <cellStyle name="20 % – Zvýraznění1 12 2 4 2" xfId="30682"/>
    <cellStyle name="20 % – Zvýraznění1 12 2 5" xfId="34487"/>
    <cellStyle name="20 % – Zvýraznění1 12 2 6" xfId="19307"/>
    <cellStyle name="20 % – Zvýraznění1 12 2 7" xfId="37996"/>
    <cellStyle name="20 % – Zvýraznění1 12 2 8" xfId="37997"/>
    <cellStyle name="20 % – Zvýraznění1 12 3" xfId="687"/>
    <cellStyle name="20 % – Zvýraznění1 12 3 2" xfId="8456"/>
    <cellStyle name="20 % – Zvýraznění1 12 3 2 2" xfId="23672"/>
    <cellStyle name="20 % – Zvýraznění1 12 3 2 3" xfId="45610"/>
    <cellStyle name="20 % – Zvýraznění1 12 3 2 4" xfId="45611"/>
    <cellStyle name="20 % – Zvýraznění1 12 3 2 5" xfId="45612"/>
    <cellStyle name="20 % – Zvýraznění1 12 3 3" xfId="11702"/>
    <cellStyle name="20 % – Zvýraznění1 12 3 3 2" xfId="26898"/>
    <cellStyle name="20 % – Zvýraznění1 12 3 3 3" xfId="45613"/>
    <cellStyle name="20 % – Zvýraznění1 12 3 3 4" xfId="45614"/>
    <cellStyle name="20 % – Zvýraznění1 12 3 4" xfId="15502"/>
    <cellStyle name="20 % – Zvýraznění1 12 3 4 2" xfId="30683"/>
    <cellStyle name="20 % – Zvýraznění1 12 3 5" xfId="34488"/>
    <cellStyle name="20 % – Zvýraznění1 12 3 6" xfId="19308"/>
    <cellStyle name="20 % – Zvýraznění1 12 3 7" xfId="37998"/>
    <cellStyle name="20 % – Zvýraznění1 12 3 8" xfId="37999"/>
    <cellStyle name="20 % – Zvýraznění1 12 4" xfId="688"/>
    <cellStyle name="20 % – Zvýraznění1 12 4 2" xfId="8457"/>
    <cellStyle name="20 % – Zvýraznění1 12 4 2 2" xfId="23673"/>
    <cellStyle name="20 % – Zvýraznění1 12 4 2 3" xfId="45615"/>
    <cellStyle name="20 % – Zvýraznění1 12 4 2 4" xfId="45616"/>
    <cellStyle name="20 % – Zvýraznění1 12 4 2 5" xfId="45617"/>
    <cellStyle name="20 % – Zvýraznění1 12 4 3" xfId="11703"/>
    <cellStyle name="20 % – Zvýraznění1 12 4 3 2" xfId="26899"/>
    <cellStyle name="20 % – Zvýraznění1 12 4 3 3" xfId="45618"/>
    <cellStyle name="20 % – Zvýraznění1 12 4 3 4" xfId="45619"/>
    <cellStyle name="20 % – Zvýraznění1 12 4 4" xfId="15503"/>
    <cellStyle name="20 % – Zvýraznění1 12 4 4 2" xfId="30684"/>
    <cellStyle name="20 % – Zvýraznění1 12 4 5" xfId="34489"/>
    <cellStyle name="20 % – Zvýraznění1 12 4 6" xfId="19309"/>
    <cellStyle name="20 % – Zvýraznění1 12 4 7" xfId="38000"/>
    <cellStyle name="20 % – Zvýraznění1 12 4 8" xfId="38001"/>
    <cellStyle name="20 % – Zvýraznění1 12 5" xfId="8022"/>
    <cellStyle name="20 % – Zvýraznění1 12 5 2" xfId="23238"/>
    <cellStyle name="20 % – Zvýraznění1 12 5 3" xfId="45620"/>
    <cellStyle name="20 % – Zvýraznění1 12 5 4" xfId="45621"/>
    <cellStyle name="20 % – Zvýraznění1 12 5 5" xfId="45622"/>
    <cellStyle name="20 % – Zvýraznění1 12 6" xfId="11700"/>
    <cellStyle name="20 % – Zvýraznění1 12 6 2" xfId="26896"/>
    <cellStyle name="20 % – Zvýraznění1 12 6 3" xfId="45623"/>
    <cellStyle name="20 % – Zvýraznění1 12 6 4" xfId="45624"/>
    <cellStyle name="20 % – Zvýraznění1 12 7" xfId="15500"/>
    <cellStyle name="20 % – Zvýraznění1 12 7 2" xfId="30681"/>
    <cellStyle name="20 % – Zvýraznění1 12 8" xfId="34486"/>
    <cellStyle name="20 % – Zvýraznění1 12 9" xfId="19306"/>
    <cellStyle name="20 % – Zvýraznění1 13" xfId="689"/>
    <cellStyle name="20 % – Zvýraznění1 13 2" xfId="690"/>
    <cellStyle name="20 % – Zvýraznění1 14" xfId="691"/>
    <cellStyle name="20 % – Zvýraznění1 14 2" xfId="692"/>
    <cellStyle name="20 % – Zvýraznění1 15" xfId="693"/>
    <cellStyle name="20 % – Zvýraznění1 15 2" xfId="694"/>
    <cellStyle name="20 % – Zvýraznění1 16" xfId="695"/>
    <cellStyle name="20 % – Zvýraznění1 16 2" xfId="696"/>
    <cellStyle name="20 % – Zvýraznění1 17" xfId="697"/>
    <cellStyle name="20 % – Zvýraznění1 17 2" xfId="698"/>
    <cellStyle name="20 % – Zvýraznění1 18" xfId="699"/>
    <cellStyle name="20 % – Zvýraznění1 18 2" xfId="700"/>
    <cellStyle name="20 % – Zvýraznění1 19" xfId="701"/>
    <cellStyle name="20 % – Zvýraznění1 19 2" xfId="702"/>
    <cellStyle name="20 % – Zvýraznění1 2" xfId="2"/>
    <cellStyle name="20 % – Zvýraznění1 2 10" xfId="703"/>
    <cellStyle name="20 % – Zvýraznění1 2 10 2" xfId="704"/>
    <cellStyle name="20 % – Zvýraznění1 2 11" xfId="705"/>
    <cellStyle name="20 % – Zvýraznění1 2 11 2" xfId="706"/>
    <cellStyle name="20 % – Zvýraznění1 2 12" xfId="707"/>
    <cellStyle name="20 % – Zvýraznění1 2 12 2" xfId="708"/>
    <cellStyle name="20 % – Zvýraznění1 2 13" xfId="709"/>
    <cellStyle name="20 % – Zvýraznění1 2 13 2" xfId="710"/>
    <cellStyle name="20 % – Zvýraznění1 2 14" xfId="711"/>
    <cellStyle name="20 % – Zvýraznění1 2 2" xfId="101"/>
    <cellStyle name="20 % – Zvýraznění1 2 2 10" xfId="712"/>
    <cellStyle name="20 % – Zvýraznění1 2 2 10 2" xfId="713"/>
    <cellStyle name="20 % – Zvýraznění1 2 2 11" xfId="714"/>
    <cellStyle name="20 % – Zvýraznění1 2 2 11 2" xfId="715"/>
    <cellStyle name="20 % – Zvýraznění1 2 2 12" xfId="716"/>
    <cellStyle name="20 % – Zvýraznění1 2 2 12 2" xfId="717"/>
    <cellStyle name="20 % – Zvýraznění1 2 2 13" xfId="718"/>
    <cellStyle name="20 % – Zvýraznění1 2 2 2" xfId="213"/>
    <cellStyle name="20 % – Zvýraznění1 2 2 2 10" xfId="719"/>
    <cellStyle name="20 % – Zvýraznění1 2 2 2 2" xfId="720"/>
    <cellStyle name="20 % – Zvýraznění1 2 2 2 2 2" xfId="721"/>
    <cellStyle name="20 % – Zvýraznění1 2 2 2 3" xfId="722"/>
    <cellStyle name="20 % – Zvýraznění1 2 2 2 3 2" xfId="723"/>
    <cellStyle name="20 % – Zvýraznění1 2 2 2 4" xfId="724"/>
    <cellStyle name="20 % – Zvýraznění1 2 2 2 4 2" xfId="725"/>
    <cellStyle name="20 % – Zvýraznění1 2 2 2 5" xfId="726"/>
    <cellStyle name="20 % – Zvýraznění1 2 2 2 5 2" xfId="727"/>
    <cellStyle name="20 % – Zvýraznění1 2 2 2 6" xfId="728"/>
    <cellStyle name="20 % – Zvýraznění1 2 2 2 6 2" xfId="729"/>
    <cellStyle name="20 % – Zvýraznění1 2 2 2 7" xfId="730"/>
    <cellStyle name="20 % – Zvýraznění1 2 2 2 7 2" xfId="731"/>
    <cellStyle name="20 % – Zvýraznění1 2 2 2 8" xfId="732"/>
    <cellStyle name="20 % – Zvýraznění1 2 2 2 8 2" xfId="733"/>
    <cellStyle name="20 % – Zvýraznění1 2 2 2 9" xfId="734"/>
    <cellStyle name="20 % – Zvýraznění1 2 2 2 9 2" xfId="735"/>
    <cellStyle name="20 % – Zvýraznění1 2 2 3" xfId="243"/>
    <cellStyle name="20 % – Zvýraznění1 2 2 3 10" xfId="736"/>
    <cellStyle name="20 % – Zvýraznění1 2 2 3 2" xfId="737"/>
    <cellStyle name="20 % – Zvýraznění1 2 2 3 2 2" xfId="738"/>
    <cellStyle name="20 % – Zvýraznění1 2 2 3 3" xfId="739"/>
    <cellStyle name="20 % – Zvýraznění1 2 2 3 3 2" xfId="740"/>
    <cellStyle name="20 % – Zvýraznění1 2 2 3 4" xfId="741"/>
    <cellStyle name="20 % – Zvýraznění1 2 2 3 4 2" xfId="742"/>
    <cellStyle name="20 % – Zvýraznění1 2 2 3 5" xfId="743"/>
    <cellStyle name="20 % – Zvýraznění1 2 2 3 5 2" xfId="744"/>
    <cellStyle name="20 % – Zvýraznění1 2 2 3 6" xfId="745"/>
    <cellStyle name="20 % – Zvýraznění1 2 2 3 6 2" xfId="746"/>
    <cellStyle name="20 % – Zvýraznění1 2 2 3 7" xfId="747"/>
    <cellStyle name="20 % – Zvýraznění1 2 2 3 7 2" xfId="748"/>
    <cellStyle name="20 % – Zvýraznění1 2 2 3 8" xfId="749"/>
    <cellStyle name="20 % – Zvýraznění1 2 2 3 8 2" xfId="750"/>
    <cellStyle name="20 % – Zvýraznění1 2 2 3 9" xfId="751"/>
    <cellStyle name="20 % – Zvýraznění1 2 2 3 9 2" xfId="752"/>
    <cellStyle name="20 % – Zvýraznění1 2 2 4" xfId="376"/>
    <cellStyle name="20 % – Zvýraznění1 2 2 4 10" xfId="753"/>
    <cellStyle name="20 % – Zvýraznění1 2 2 4 2" xfId="754"/>
    <cellStyle name="20 % – Zvýraznění1 2 2 4 2 2" xfId="755"/>
    <cellStyle name="20 % – Zvýraznění1 2 2 4 3" xfId="756"/>
    <cellStyle name="20 % – Zvýraznění1 2 2 4 3 2" xfId="757"/>
    <cellStyle name="20 % – Zvýraznění1 2 2 4 4" xfId="758"/>
    <cellStyle name="20 % – Zvýraznění1 2 2 4 4 2" xfId="759"/>
    <cellStyle name="20 % – Zvýraznění1 2 2 4 5" xfId="760"/>
    <cellStyle name="20 % – Zvýraznění1 2 2 4 5 2" xfId="761"/>
    <cellStyle name="20 % – Zvýraznění1 2 2 4 6" xfId="762"/>
    <cellStyle name="20 % – Zvýraznění1 2 2 4 6 2" xfId="763"/>
    <cellStyle name="20 % – Zvýraznění1 2 2 4 7" xfId="764"/>
    <cellStyle name="20 % – Zvýraznění1 2 2 4 7 2" xfId="765"/>
    <cellStyle name="20 % – Zvýraznění1 2 2 4 8" xfId="766"/>
    <cellStyle name="20 % – Zvýraznění1 2 2 4 8 2" xfId="767"/>
    <cellStyle name="20 % – Zvýraznění1 2 2 4 9" xfId="768"/>
    <cellStyle name="20 % – Zvýraznění1 2 2 4 9 2" xfId="769"/>
    <cellStyle name="20 % – Zvýraznění1 2 2 5" xfId="770"/>
    <cellStyle name="20 % – Zvýraznění1 2 2 5 2" xfId="771"/>
    <cellStyle name="20 % – Zvýraznění1 2 2 6" xfId="772"/>
    <cellStyle name="20 % – Zvýraznění1 2 2 6 2" xfId="773"/>
    <cellStyle name="20 % – Zvýraznění1 2 2 7" xfId="774"/>
    <cellStyle name="20 % – Zvýraznění1 2 2 7 2" xfId="775"/>
    <cellStyle name="20 % – Zvýraznění1 2 2 8" xfId="776"/>
    <cellStyle name="20 % – Zvýraznění1 2 2 8 2" xfId="777"/>
    <cellStyle name="20 % – Zvýraznění1 2 2 9" xfId="778"/>
    <cellStyle name="20 % – Zvýraznění1 2 2 9 2" xfId="779"/>
    <cellStyle name="20 % – Zvýraznění1 2 3" xfId="212"/>
    <cellStyle name="20 % – Zvýraznění1 2 3 10" xfId="780"/>
    <cellStyle name="20 % – Zvýraznění1 2 3 2" xfId="781"/>
    <cellStyle name="20 % – Zvýraznění1 2 3 2 2" xfId="782"/>
    <cellStyle name="20 % – Zvýraznění1 2 3 3" xfId="783"/>
    <cellStyle name="20 % – Zvýraznění1 2 3 3 2" xfId="784"/>
    <cellStyle name="20 % – Zvýraznění1 2 3 4" xfId="785"/>
    <cellStyle name="20 % – Zvýraznění1 2 3 4 2" xfId="786"/>
    <cellStyle name="20 % – Zvýraznění1 2 3 5" xfId="787"/>
    <cellStyle name="20 % – Zvýraznění1 2 3 5 2" xfId="788"/>
    <cellStyle name="20 % – Zvýraznění1 2 3 6" xfId="789"/>
    <cellStyle name="20 % – Zvýraznění1 2 3 6 2" xfId="790"/>
    <cellStyle name="20 % – Zvýraznění1 2 3 7" xfId="791"/>
    <cellStyle name="20 % – Zvýraznění1 2 3 7 2" xfId="792"/>
    <cellStyle name="20 % – Zvýraznění1 2 3 8" xfId="793"/>
    <cellStyle name="20 % – Zvýraznění1 2 3 8 2" xfId="794"/>
    <cellStyle name="20 % – Zvýraznění1 2 3 9" xfId="795"/>
    <cellStyle name="20 % – Zvýraznění1 2 3 9 2" xfId="796"/>
    <cellStyle name="20 % – Zvýraznění1 2 4" xfId="242"/>
    <cellStyle name="20 % – Zvýraznění1 2 4 10" xfId="797"/>
    <cellStyle name="20 % – Zvýraznění1 2 4 2" xfId="798"/>
    <cellStyle name="20 % – Zvýraznění1 2 4 2 2" xfId="799"/>
    <cellStyle name="20 % – Zvýraznění1 2 4 3" xfId="800"/>
    <cellStyle name="20 % – Zvýraznění1 2 4 3 2" xfId="801"/>
    <cellStyle name="20 % – Zvýraznění1 2 4 4" xfId="802"/>
    <cellStyle name="20 % – Zvýraznění1 2 4 4 2" xfId="803"/>
    <cellStyle name="20 % – Zvýraznění1 2 4 5" xfId="804"/>
    <cellStyle name="20 % – Zvýraznění1 2 4 5 2" xfId="805"/>
    <cellStyle name="20 % – Zvýraznění1 2 4 6" xfId="806"/>
    <cellStyle name="20 % – Zvýraznění1 2 4 6 2" xfId="807"/>
    <cellStyle name="20 % – Zvýraznění1 2 4 7" xfId="808"/>
    <cellStyle name="20 % – Zvýraznění1 2 4 7 2" xfId="809"/>
    <cellStyle name="20 % – Zvýraznění1 2 4 8" xfId="810"/>
    <cellStyle name="20 % – Zvýraznění1 2 4 8 2" xfId="811"/>
    <cellStyle name="20 % – Zvýraznění1 2 4 9" xfId="812"/>
    <cellStyle name="20 % – Zvýraznění1 2 4 9 2" xfId="813"/>
    <cellStyle name="20 % – Zvýraznění1 2 5" xfId="377"/>
    <cellStyle name="20 % – Zvýraznění1 2 5 10" xfId="814"/>
    <cellStyle name="20 % – Zvýraznění1 2 5 2" xfId="815"/>
    <cellStyle name="20 % – Zvýraznění1 2 5 2 2" xfId="816"/>
    <cellStyle name="20 % – Zvýraznění1 2 5 3" xfId="817"/>
    <cellStyle name="20 % – Zvýraznění1 2 5 3 2" xfId="818"/>
    <cellStyle name="20 % – Zvýraznění1 2 5 4" xfId="819"/>
    <cellStyle name="20 % – Zvýraznění1 2 5 4 2" xfId="820"/>
    <cellStyle name="20 % – Zvýraznění1 2 5 5" xfId="821"/>
    <cellStyle name="20 % – Zvýraznění1 2 5 5 2" xfId="822"/>
    <cellStyle name="20 % – Zvýraznění1 2 5 6" xfId="823"/>
    <cellStyle name="20 % – Zvýraznění1 2 5 6 2" xfId="824"/>
    <cellStyle name="20 % – Zvýraznění1 2 5 7" xfId="825"/>
    <cellStyle name="20 % – Zvýraznění1 2 5 7 2" xfId="826"/>
    <cellStyle name="20 % – Zvýraznění1 2 5 8" xfId="827"/>
    <cellStyle name="20 % – Zvýraznění1 2 5 8 2" xfId="828"/>
    <cellStyle name="20 % – Zvýraznění1 2 5 9" xfId="829"/>
    <cellStyle name="20 % – Zvýraznění1 2 5 9 2" xfId="830"/>
    <cellStyle name="20 % – Zvýraznění1 2 6" xfId="831"/>
    <cellStyle name="20 % – Zvýraznění1 2 6 2" xfId="832"/>
    <cellStyle name="20 % – Zvýraznění1 2 7" xfId="833"/>
    <cellStyle name="20 % – Zvýraznění1 2 7 2" xfId="834"/>
    <cellStyle name="20 % – Zvýraznění1 2 8" xfId="835"/>
    <cellStyle name="20 % – Zvýraznění1 2 8 2" xfId="836"/>
    <cellStyle name="20 % – Zvýraznění1 2 9" xfId="837"/>
    <cellStyle name="20 % – Zvýraznění1 2 9 2" xfId="838"/>
    <cellStyle name="20 % – Zvýraznění1 20" xfId="839"/>
    <cellStyle name="20 % – Zvýraznění1 20 2" xfId="11246"/>
    <cellStyle name="20 % – Zvýraznění1 20 2 2" xfId="26446"/>
    <cellStyle name="20 % – Zvýraznění1 20 2 3" xfId="45625"/>
    <cellStyle name="20 % – Zvýraznění1 20 2 4" xfId="45626"/>
    <cellStyle name="20 % – Zvýraznění1 20 2 5" xfId="45627"/>
    <cellStyle name="20 % – Zvýraznění1 20 3" xfId="11705"/>
    <cellStyle name="20 % – Zvýraznění1 20 3 2" xfId="26900"/>
    <cellStyle name="20 % – Zvýraznění1 20 3 3" xfId="45628"/>
    <cellStyle name="20 % – Zvýraznění1 20 3 4" xfId="45629"/>
    <cellStyle name="20 % – Zvýraznění1 20 4" xfId="15504"/>
    <cellStyle name="20 % – Zvýraznění1 20 4 2" xfId="30685"/>
    <cellStyle name="20 % – Zvýraznění1 20 5" xfId="34490"/>
    <cellStyle name="20 % – Zvýraznění1 20 6" xfId="19310"/>
    <cellStyle name="20 % – Zvýraznění1 20 7" xfId="38002"/>
    <cellStyle name="20 % – Zvýraznění1 20 8" xfId="38003"/>
    <cellStyle name="20 % – Zvýraznění1 21" xfId="7577"/>
    <cellStyle name="20 % – Zvýraznění1 21 2" xfId="22798"/>
    <cellStyle name="20 % – Zvýraznění1 21 3" xfId="45630"/>
    <cellStyle name="20 % – Zvýraznění1 21 4" xfId="45631"/>
    <cellStyle name="20 % – Zvýraznění1 22" xfId="45632"/>
    <cellStyle name="20 % – Zvýraznění1 3" xfId="125"/>
    <cellStyle name="20 % – Zvýraznění1 3 10" xfId="840"/>
    <cellStyle name="20 % – Zvýraznění1 3 10 10" xfId="38004"/>
    <cellStyle name="20 % – Zvýraznění1 3 10 11" xfId="38005"/>
    <cellStyle name="20 % – Zvýraznění1 3 10 2" xfId="841"/>
    <cellStyle name="20 % – Zvýraznění1 3 10 2 2" xfId="8458"/>
    <cellStyle name="20 % – Zvýraznění1 3 10 2 2 2" xfId="23674"/>
    <cellStyle name="20 % – Zvýraznění1 3 10 2 2 3" xfId="45633"/>
    <cellStyle name="20 % – Zvýraznění1 3 10 2 2 4" xfId="45634"/>
    <cellStyle name="20 % – Zvýraznění1 3 10 2 2 5" xfId="45635"/>
    <cellStyle name="20 % – Zvýraznění1 3 10 2 3" xfId="11707"/>
    <cellStyle name="20 % – Zvýraznění1 3 10 2 3 2" xfId="26902"/>
    <cellStyle name="20 % – Zvýraznění1 3 10 2 3 3" xfId="45636"/>
    <cellStyle name="20 % – Zvýraznění1 3 10 2 3 4" xfId="45637"/>
    <cellStyle name="20 % – Zvýraznění1 3 10 2 4" xfId="15506"/>
    <cellStyle name="20 % – Zvýraznění1 3 10 2 4 2" xfId="30687"/>
    <cellStyle name="20 % – Zvýraznění1 3 10 2 5" xfId="34492"/>
    <cellStyle name="20 % – Zvýraznění1 3 10 2 6" xfId="19312"/>
    <cellStyle name="20 % – Zvýraznění1 3 10 2 7" xfId="38006"/>
    <cellStyle name="20 % – Zvýraznění1 3 10 2 8" xfId="38007"/>
    <cellStyle name="20 % – Zvýraznění1 3 10 3" xfId="842"/>
    <cellStyle name="20 % – Zvýraznění1 3 10 3 2" xfId="8459"/>
    <cellStyle name="20 % – Zvýraznění1 3 10 3 2 2" xfId="23675"/>
    <cellStyle name="20 % – Zvýraznění1 3 10 3 2 3" xfId="45638"/>
    <cellStyle name="20 % – Zvýraznění1 3 10 3 2 4" xfId="45639"/>
    <cellStyle name="20 % – Zvýraznění1 3 10 3 2 5" xfId="45640"/>
    <cellStyle name="20 % – Zvýraznění1 3 10 3 3" xfId="11708"/>
    <cellStyle name="20 % – Zvýraznění1 3 10 3 3 2" xfId="26903"/>
    <cellStyle name="20 % – Zvýraznění1 3 10 3 3 3" xfId="45641"/>
    <cellStyle name="20 % – Zvýraznění1 3 10 3 3 4" xfId="45642"/>
    <cellStyle name="20 % – Zvýraznění1 3 10 3 4" xfId="15507"/>
    <cellStyle name="20 % – Zvýraznění1 3 10 3 4 2" xfId="30688"/>
    <cellStyle name="20 % – Zvýraznění1 3 10 3 5" xfId="34493"/>
    <cellStyle name="20 % – Zvýraznění1 3 10 3 6" xfId="19313"/>
    <cellStyle name="20 % – Zvýraznění1 3 10 3 7" xfId="38008"/>
    <cellStyle name="20 % – Zvýraznění1 3 10 3 8" xfId="38009"/>
    <cellStyle name="20 % – Zvýraznění1 3 10 4" xfId="843"/>
    <cellStyle name="20 % – Zvýraznění1 3 10 4 2" xfId="8460"/>
    <cellStyle name="20 % – Zvýraznění1 3 10 4 2 2" xfId="23676"/>
    <cellStyle name="20 % – Zvýraznění1 3 10 4 2 3" xfId="45643"/>
    <cellStyle name="20 % – Zvýraznění1 3 10 4 2 4" xfId="45644"/>
    <cellStyle name="20 % – Zvýraznění1 3 10 4 2 5" xfId="45645"/>
    <cellStyle name="20 % – Zvýraznění1 3 10 4 3" xfId="11709"/>
    <cellStyle name="20 % – Zvýraznění1 3 10 4 3 2" xfId="26904"/>
    <cellStyle name="20 % – Zvýraznění1 3 10 4 3 3" xfId="45646"/>
    <cellStyle name="20 % – Zvýraznění1 3 10 4 3 4" xfId="45647"/>
    <cellStyle name="20 % – Zvýraznění1 3 10 4 4" xfId="15508"/>
    <cellStyle name="20 % – Zvýraznění1 3 10 4 4 2" xfId="30689"/>
    <cellStyle name="20 % – Zvýraznění1 3 10 4 5" xfId="34494"/>
    <cellStyle name="20 % – Zvýraznění1 3 10 4 6" xfId="19314"/>
    <cellStyle name="20 % – Zvýraznění1 3 10 4 7" xfId="38010"/>
    <cellStyle name="20 % – Zvýraznění1 3 10 4 8" xfId="38011"/>
    <cellStyle name="20 % – Zvýraznění1 3 10 5" xfId="8036"/>
    <cellStyle name="20 % – Zvýraznění1 3 10 5 2" xfId="23252"/>
    <cellStyle name="20 % – Zvýraznění1 3 10 5 3" xfId="45648"/>
    <cellStyle name="20 % – Zvýraznění1 3 10 5 4" xfId="45649"/>
    <cellStyle name="20 % – Zvýraznění1 3 10 5 5" xfId="45650"/>
    <cellStyle name="20 % – Zvýraznění1 3 10 6" xfId="11706"/>
    <cellStyle name="20 % – Zvýraznění1 3 10 6 2" xfId="26901"/>
    <cellStyle name="20 % – Zvýraznění1 3 10 6 3" xfId="45651"/>
    <cellStyle name="20 % – Zvýraznění1 3 10 6 4" xfId="45652"/>
    <cellStyle name="20 % – Zvýraznění1 3 10 7" xfId="15505"/>
    <cellStyle name="20 % – Zvýraznění1 3 10 7 2" xfId="30686"/>
    <cellStyle name="20 % – Zvýraznění1 3 10 8" xfId="34491"/>
    <cellStyle name="20 % – Zvýraznění1 3 10 9" xfId="19311"/>
    <cellStyle name="20 % – Zvýraznění1 3 11" xfId="844"/>
    <cellStyle name="20 % – Zvýraznění1 3 11 2" xfId="8461"/>
    <cellStyle name="20 % – Zvýraznění1 3 11 2 2" xfId="23677"/>
    <cellStyle name="20 % – Zvýraznění1 3 11 2 3" xfId="45653"/>
    <cellStyle name="20 % – Zvýraznění1 3 11 2 4" xfId="45654"/>
    <cellStyle name="20 % – Zvýraznění1 3 11 2 5" xfId="45655"/>
    <cellStyle name="20 % – Zvýraznění1 3 11 3" xfId="11710"/>
    <cellStyle name="20 % – Zvýraznění1 3 11 3 2" xfId="26905"/>
    <cellStyle name="20 % – Zvýraznění1 3 11 3 3" xfId="45656"/>
    <cellStyle name="20 % – Zvýraznění1 3 11 3 4" xfId="45657"/>
    <cellStyle name="20 % – Zvýraznění1 3 11 4" xfId="15509"/>
    <cellStyle name="20 % – Zvýraznění1 3 11 4 2" xfId="30690"/>
    <cellStyle name="20 % – Zvýraznění1 3 11 5" xfId="34495"/>
    <cellStyle name="20 % – Zvýraznění1 3 11 6" xfId="19315"/>
    <cellStyle name="20 % – Zvýraznění1 3 11 7" xfId="38012"/>
    <cellStyle name="20 % – Zvýraznění1 3 11 8" xfId="38013"/>
    <cellStyle name="20 % – Zvýraznění1 3 12" xfId="845"/>
    <cellStyle name="20 % – Zvýraznění1 3 12 2" xfId="8462"/>
    <cellStyle name="20 % – Zvýraznění1 3 12 2 2" xfId="23678"/>
    <cellStyle name="20 % – Zvýraznění1 3 12 2 3" xfId="45658"/>
    <cellStyle name="20 % – Zvýraznění1 3 12 2 4" xfId="45659"/>
    <cellStyle name="20 % – Zvýraznění1 3 12 2 5" xfId="45660"/>
    <cellStyle name="20 % – Zvýraznění1 3 12 3" xfId="11711"/>
    <cellStyle name="20 % – Zvýraznění1 3 12 3 2" xfId="26906"/>
    <cellStyle name="20 % – Zvýraznění1 3 12 3 3" xfId="45661"/>
    <cellStyle name="20 % – Zvýraznění1 3 12 3 4" xfId="45662"/>
    <cellStyle name="20 % – Zvýraznění1 3 12 4" xfId="15510"/>
    <cellStyle name="20 % – Zvýraznění1 3 12 4 2" xfId="30691"/>
    <cellStyle name="20 % – Zvýraznění1 3 12 5" xfId="34496"/>
    <cellStyle name="20 % – Zvýraznění1 3 12 6" xfId="19316"/>
    <cellStyle name="20 % – Zvýraznění1 3 12 7" xfId="38014"/>
    <cellStyle name="20 % – Zvýraznění1 3 12 8" xfId="38015"/>
    <cellStyle name="20 % – Zvýraznění1 3 13" xfId="846"/>
    <cellStyle name="20 % – Zvýraznění1 3 13 2" xfId="8463"/>
    <cellStyle name="20 % – Zvýraznění1 3 13 2 2" xfId="23679"/>
    <cellStyle name="20 % – Zvýraznění1 3 13 2 3" xfId="45663"/>
    <cellStyle name="20 % – Zvýraznění1 3 13 2 4" xfId="45664"/>
    <cellStyle name="20 % – Zvýraznění1 3 13 2 5" xfId="45665"/>
    <cellStyle name="20 % – Zvýraznění1 3 13 3" xfId="11712"/>
    <cellStyle name="20 % – Zvýraznění1 3 13 3 2" xfId="26907"/>
    <cellStyle name="20 % – Zvýraznění1 3 13 3 3" xfId="45666"/>
    <cellStyle name="20 % – Zvýraznění1 3 13 3 4" xfId="45667"/>
    <cellStyle name="20 % – Zvýraznění1 3 13 4" xfId="15511"/>
    <cellStyle name="20 % – Zvýraznění1 3 13 4 2" xfId="30692"/>
    <cellStyle name="20 % – Zvýraznění1 3 13 5" xfId="34497"/>
    <cellStyle name="20 % – Zvýraznění1 3 13 6" xfId="19317"/>
    <cellStyle name="20 % – Zvýraznění1 3 13 7" xfId="38016"/>
    <cellStyle name="20 % – Zvýraznění1 3 13 8" xfId="38017"/>
    <cellStyle name="20 % – Zvýraznění1 3 14" xfId="847"/>
    <cellStyle name="20 % – Zvýraznění1 3 14 2" xfId="848"/>
    <cellStyle name="20 % – Zvýraznění1 3 15" xfId="849"/>
    <cellStyle name="20 % – Zvýraznění1 3 15 2" xfId="850"/>
    <cellStyle name="20 % – Zvýraznění1 3 16" xfId="851"/>
    <cellStyle name="20 % – Zvýraznění1 3 16 2" xfId="852"/>
    <cellStyle name="20 % – Zvýraznění1 3 17" xfId="853"/>
    <cellStyle name="20 % – Zvýraznění1 3 17 2" xfId="854"/>
    <cellStyle name="20 % – Zvýraznění1 3 18" xfId="855"/>
    <cellStyle name="20 % – Zvýraznění1 3 18 2" xfId="856"/>
    <cellStyle name="20 % – Zvýraznění1 3 19" xfId="857"/>
    <cellStyle name="20 % – Zvýraznění1 3 19 2" xfId="858"/>
    <cellStyle name="20 % – Zvýraznění1 3 2" xfId="378"/>
    <cellStyle name="20 % – Zvýraznění1 3 2 10" xfId="859"/>
    <cellStyle name="20 % – Zvýraznění1 3 2 10 2" xfId="8464"/>
    <cellStyle name="20 % – Zvýraznění1 3 2 10 2 2" xfId="23680"/>
    <cellStyle name="20 % – Zvýraznění1 3 2 10 2 3" xfId="45668"/>
    <cellStyle name="20 % – Zvýraznění1 3 2 10 2 4" xfId="45669"/>
    <cellStyle name="20 % – Zvýraznění1 3 2 10 2 5" xfId="45670"/>
    <cellStyle name="20 % – Zvýraznění1 3 2 10 3" xfId="11713"/>
    <cellStyle name="20 % – Zvýraznění1 3 2 10 3 2" xfId="26908"/>
    <cellStyle name="20 % – Zvýraznění1 3 2 10 3 3" xfId="45671"/>
    <cellStyle name="20 % – Zvýraznění1 3 2 10 3 4" xfId="45672"/>
    <cellStyle name="20 % – Zvýraznění1 3 2 10 4" xfId="15512"/>
    <cellStyle name="20 % – Zvýraznění1 3 2 10 4 2" xfId="30693"/>
    <cellStyle name="20 % – Zvýraznění1 3 2 10 5" xfId="34498"/>
    <cellStyle name="20 % – Zvýraznění1 3 2 10 6" xfId="19318"/>
    <cellStyle name="20 % – Zvýraznění1 3 2 10 7" xfId="38018"/>
    <cellStyle name="20 % – Zvýraznění1 3 2 10 8" xfId="38019"/>
    <cellStyle name="20 % – Zvýraznění1 3 2 11" xfId="860"/>
    <cellStyle name="20 % – Zvýraznění1 3 2 11 2" xfId="8465"/>
    <cellStyle name="20 % – Zvýraznění1 3 2 11 2 2" xfId="23681"/>
    <cellStyle name="20 % – Zvýraznění1 3 2 11 2 3" xfId="45673"/>
    <cellStyle name="20 % – Zvýraznění1 3 2 11 2 4" xfId="45674"/>
    <cellStyle name="20 % – Zvýraznění1 3 2 11 2 5" xfId="45675"/>
    <cellStyle name="20 % – Zvýraznění1 3 2 11 3" xfId="11714"/>
    <cellStyle name="20 % – Zvýraznění1 3 2 11 3 2" xfId="26909"/>
    <cellStyle name="20 % – Zvýraznění1 3 2 11 3 3" xfId="45676"/>
    <cellStyle name="20 % – Zvýraznění1 3 2 11 3 4" xfId="45677"/>
    <cellStyle name="20 % – Zvýraznění1 3 2 11 4" xfId="15513"/>
    <cellStyle name="20 % – Zvýraznění1 3 2 11 4 2" xfId="30694"/>
    <cellStyle name="20 % – Zvýraznění1 3 2 11 5" xfId="34499"/>
    <cellStyle name="20 % – Zvýraznění1 3 2 11 6" xfId="19319"/>
    <cellStyle name="20 % – Zvýraznění1 3 2 11 7" xfId="38020"/>
    <cellStyle name="20 % – Zvýraznění1 3 2 11 8" xfId="38021"/>
    <cellStyle name="20 % – Zvýraznění1 3 2 12" xfId="861"/>
    <cellStyle name="20 % – Zvýraznění1 3 2 12 2" xfId="862"/>
    <cellStyle name="20 % – Zvýraznění1 3 2 13" xfId="863"/>
    <cellStyle name="20 % – Zvýraznění1 3 2 13 2" xfId="864"/>
    <cellStyle name="20 % – Zvýraznění1 3 2 14" xfId="865"/>
    <cellStyle name="20 % – Zvýraznění1 3 2 14 2" xfId="866"/>
    <cellStyle name="20 % – Zvýraznění1 3 2 15" xfId="867"/>
    <cellStyle name="20 % – Zvýraznění1 3 2 15 2" xfId="868"/>
    <cellStyle name="20 % – Zvýraznění1 3 2 16" xfId="869"/>
    <cellStyle name="20 % – Zvýraznění1 3 2 16 2" xfId="870"/>
    <cellStyle name="20 % – Zvýraznění1 3 2 17" xfId="871"/>
    <cellStyle name="20 % – Zvýraznění1 3 2 17 2" xfId="872"/>
    <cellStyle name="20 % – Zvýraznění1 3 2 18" xfId="873"/>
    <cellStyle name="20 % – Zvýraznění1 3 2 18 2" xfId="874"/>
    <cellStyle name="20 % – Zvýraznění1 3 2 19" xfId="875"/>
    <cellStyle name="20 % – Zvýraznění1 3 2 2" xfId="379"/>
    <cellStyle name="20 % – Zvýraznění1 3 2 2 10" xfId="876"/>
    <cellStyle name="20 % – Zvýraznění1 3 2 2 10 2" xfId="11127"/>
    <cellStyle name="20 % – Zvýraznění1 3 2 2 10 2 2" xfId="26327"/>
    <cellStyle name="20 % – Zvýraznění1 3 2 2 10 2 3" xfId="45678"/>
    <cellStyle name="20 % – Zvýraznění1 3 2 2 10 2 4" xfId="45679"/>
    <cellStyle name="20 % – Zvýraznění1 3 2 2 10 2 5" xfId="45680"/>
    <cellStyle name="20 % – Zvýraznění1 3 2 2 10 3" xfId="11715"/>
    <cellStyle name="20 % – Zvýraznění1 3 2 2 10 3 2" xfId="26910"/>
    <cellStyle name="20 % – Zvýraznění1 3 2 2 10 3 3" xfId="45681"/>
    <cellStyle name="20 % – Zvýraznění1 3 2 2 10 3 4" xfId="45682"/>
    <cellStyle name="20 % – Zvýraznění1 3 2 2 10 4" xfId="15514"/>
    <cellStyle name="20 % – Zvýraznění1 3 2 2 10 4 2" xfId="30695"/>
    <cellStyle name="20 % – Zvýraznění1 3 2 2 10 5" xfId="34500"/>
    <cellStyle name="20 % – Zvýraznění1 3 2 2 10 6" xfId="19320"/>
    <cellStyle name="20 % – Zvýraznění1 3 2 2 10 7" xfId="38022"/>
    <cellStyle name="20 % – Zvýraznění1 3 2 2 10 8" xfId="38023"/>
    <cellStyle name="20 % – Zvýraznění1 3 2 2 11" xfId="7869"/>
    <cellStyle name="20 % – Zvýraznění1 3 2 2 11 2" xfId="23088"/>
    <cellStyle name="20 % – Zvýraznění1 3 2 2 11 3" xfId="45683"/>
    <cellStyle name="20 % – Zvýraznění1 3 2 2 11 4" xfId="45684"/>
    <cellStyle name="20 % – Zvýraznění1 3 2 2 11 5" xfId="45685"/>
    <cellStyle name="20 % – Zvýraznění1 3 2 2 12" xfId="11477"/>
    <cellStyle name="20 % – Zvýraznění1 3 2 2 12 2" xfId="26673"/>
    <cellStyle name="20 % – Zvýraznění1 3 2 2 12 3" xfId="45686"/>
    <cellStyle name="20 % – Zvýraznění1 3 2 2 12 4" xfId="45687"/>
    <cellStyle name="20 % – Zvýraznění1 3 2 2 13" xfId="15277"/>
    <cellStyle name="20 % – Zvýraznění1 3 2 2 13 2" xfId="30458"/>
    <cellStyle name="20 % – Zvýraznění1 3 2 2 14" xfId="34263"/>
    <cellStyle name="20 % – Zvýraznění1 3 2 2 15" xfId="19083"/>
    <cellStyle name="20 % – Zvýraznění1 3 2 2 16" xfId="38024"/>
    <cellStyle name="20 % – Zvýraznění1 3 2 2 17" xfId="38025"/>
    <cellStyle name="20 % – Zvýraznění1 3 2 2 2" xfId="877"/>
    <cellStyle name="20 % – Zvýraznění1 3 2 2 2 2" xfId="878"/>
    <cellStyle name="20 % – Zvýraznění1 3 2 2 3" xfId="879"/>
    <cellStyle name="20 % – Zvýraznění1 3 2 2 3 2" xfId="880"/>
    <cellStyle name="20 % – Zvýraznění1 3 2 2 4" xfId="881"/>
    <cellStyle name="20 % – Zvýraznění1 3 2 2 4 2" xfId="882"/>
    <cellStyle name="20 % – Zvýraznění1 3 2 2 5" xfId="883"/>
    <cellStyle name="20 % – Zvýraznění1 3 2 2 5 2" xfId="884"/>
    <cellStyle name="20 % – Zvýraznění1 3 2 2 6" xfId="885"/>
    <cellStyle name="20 % – Zvýraznění1 3 2 2 6 2" xfId="886"/>
    <cellStyle name="20 % – Zvýraznění1 3 2 2 7" xfId="887"/>
    <cellStyle name="20 % – Zvýraznění1 3 2 2 7 2" xfId="8466"/>
    <cellStyle name="20 % – Zvýraznění1 3 2 2 7 2 2" xfId="23682"/>
    <cellStyle name="20 % – Zvýraznění1 3 2 2 7 2 3" xfId="45688"/>
    <cellStyle name="20 % – Zvýraznění1 3 2 2 7 2 4" xfId="45689"/>
    <cellStyle name="20 % – Zvýraznění1 3 2 2 7 2 5" xfId="45690"/>
    <cellStyle name="20 % – Zvýraznění1 3 2 2 7 3" xfId="11716"/>
    <cellStyle name="20 % – Zvýraznění1 3 2 2 7 3 2" xfId="26911"/>
    <cellStyle name="20 % – Zvýraznění1 3 2 2 7 3 3" xfId="45691"/>
    <cellStyle name="20 % – Zvýraznění1 3 2 2 7 3 4" xfId="45692"/>
    <cellStyle name="20 % – Zvýraznění1 3 2 2 7 4" xfId="15515"/>
    <cellStyle name="20 % – Zvýraznění1 3 2 2 7 4 2" xfId="30696"/>
    <cellStyle name="20 % – Zvýraznění1 3 2 2 7 5" xfId="34501"/>
    <cellStyle name="20 % – Zvýraznění1 3 2 2 7 6" xfId="19321"/>
    <cellStyle name="20 % – Zvýraznění1 3 2 2 7 7" xfId="38026"/>
    <cellStyle name="20 % – Zvýraznění1 3 2 2 7 8" xfId="38027"/>
    <cellStyle name="20 % – Zvýraznění1 3 2 2 8" xfId="888"/>
    <cellStyle name="20 % – Zvýraznění1 3 2 2 8 2" xfId="8467"/>
    <cellStyle name="20 % – Zvýraznění1 3 2 2 8 2 2" xfId="23683"/>
    <cellStyle name="20 % – Zvýraznění1 3 2 2 8 2 3" xfId="45693"/>
    <cellStyle name="20 % – Zvýraznění1 3 2 2 8 2 4" xfId="45694"/>
    <cellStyle name="20 % – Zvýraznění1 3 2 2 8 2 5" xfId="45695"/>
    <cellStyle name="20 % – Zvýraznění1 3 2 2 8 3" xfId="11717"/>
    <cellStyle name="20 % – Zvýraznění1 3 2 2 8 3 2" xfId="26912"/>
    <cellStyle name="20 % – Zvýraznění1 3 2 2 8 3 3" xfId="45696"/>
    <cellStyle name="20 % – Zvýraznění1 3 2 2 8 3 4" xfId="45697"/>
    <cellStyle name="20 % – Zvýraznění1 3 2 2 8 4" xfId="15516"/>
    <cellStyle name="20 % – Zvýraznění1 3 2 2 8 4 2" xfId="30697"/>
    <cellStyle name="20 % – Zvýraznění1 3 2 2 8 5" xfId="34502"/>
    <cellStyle name="20 % – Zvýraznění1 3 2 2 8 6" xfId="19322"/>
    <cellStyle name="20 % – Zvýraznění1 3 2 2 8 7" xfId="38028"/>
    <cellStyle name="20 % – Zvýraznění1 3 2 2 8 8" xfId="38029"/>
    <cellStyle name="20 % – Zvýraznění1 3 2 2 9" xfId="889"/>
    <cellStyle name="20 % – Zvýraznění1 3 2 2 9 2" xfId="8468"/>
    <cellStyle name="20 % – Zvýraznění1 3 2 2 9 2 2" xfId="23684"/>
    <cellStyle name="20 % – Zvýraznění1 3 2 2 9 2 3" xfId="45698"/>
    <cellStyle name="20 % – Zvýraznění1 3 2 2 9 2 4" xfId="45699"/>
    <cellStyle name="20 % – Zvýraznění1 3 2 2 9 2 5" xfId="45700"/>
    <cellStyle name="20 % – Zvýraznění1 3 2 2 9 3" xfId="11718"/>
    <cellStyle name="20 % – Zvýraznění1 3 2 2 9 3 2" xfId="26913"/>
    <cellStyle name="20 % – Zvýraznění1 3 2 2 9 3 3" xfId="45701"/>
    <cellStyle name="20 % – Zvýraznění1 3 2 2 9 3 4" xfId="45702"/>
    <cellStyle name="20 % – Zvýraznění1 3 2 2 9 4" xfId="15517"/>
    <cellStyle name="20 % – Zvýraznění1 3 2 2 9 4 2" xfId="30698"/>
    <cellStyle name="20 % – Zvýraznění1 3 2 2 9 5" xfId="34503"/>
    <cellStyle name="20 % – Zvýraznění1 3 2 2 9 6" xfId="19323"/>
    <cellStyle name="20 % – Zvýraznění1 3 2 2 9 7" xfId="38030"/>
    <cellStyle name="20 % – Zvýraznění1 3 2 2 9 8" xfId="38031"/>
    <cellStyle name="20 % – Zvýraznění1 3 2 3" xfId="380"/>
    <cellStyle name="20 % – Zvýraznění1 3 2 3 10" xfId="19084"/>
    <cellStyle name="20 % – Zvýraznění1 3 2 3 11" xfId="38032"/>
    <cellStyle name="20 % – Zvýraznění1 3 2 3 12" xfId="38033"/>
    <cellStyle name="20 % – Zvýraznění1 3 2 3 2" xfId="890"/>
    <cellStyle name="20 % – Zvýraznění1 3 2 3 2 2" xfId="8469"/>
    <cellStyle name="20 % – Zvýraznění1 3 2 3 2 2 2" xfId="23685"/>
    <cellStyle name="20 % – Zvýraznění1 3 2 3 2 2 3" xfId="45703"/>
    <cellStyle name="20 % – Zvýraznění1 3 2 3 2 2 4" xfId="45704"/>
    <cellStyle name="20 % – Zvýraznění1 3 2 3 2 2 5" xfId="45705"/>
    <cellStyle name="20 % – Zvýraznění1 3 2 3 2 3" xfId="11719"/>
    <cellStyle name="20 % – Zvýraznění1 3 2 3 2 3 2" xfId="26914"/>
    <cellStyle name="20 % – Zvýraznění1 3 2 3 2 3 3" xfId="45706"/>
    <cellStyle name="20 % – Zvýraznění1 3 2 3 2 3 4" xfId="45707"/>
    <cellStyle name="20 % – Zvýraznění1 3 2 3 2 4" xfId="15518"/>
    <cellStyle name="20 % – Zvýraznění1 3 2 3 2 4 2" xfId="30699"/>
    <cellStyle name="20 % – Zvýraznění1 3 2 3 2 5" xfId="34504"/>
    <cellStyle name="20 % – Zvýraznění1 3 2 3 2 6" xfId="19324"/>
    <cellStyle name="20 % – Zvýraznění1 3 2 3 2 7" xfId="38034"/>
    <cellStyle name="20 % – Zvýraznění1 3 2 3 2 8" xfId="38035"/>
    <cellStyle name="20 % – Zvýraznění1 3 2 3 3" xfId="891"/>
    <cellStyle name="20 % – Zvýraznění1 3 2 3 3 2" xfId="8470"/>
    <cellStyle name="20 % – Zvýraznění1 3 2 3 3 2 2" xfId="23686"/>
    <cellStyle name="20 % – Zvýraznění1 3 2 3 3 2 3" xfId="45708"/>
    <cellStyle name="20 % – Zvýraznění1 3 2 3 3 2 4" xfId="45709"/>
    <cellStyle name="20 % – Zvýraznění1 3 2 3 3 2 5" xfId="45710"/>
    <cellStyle name="20 % – Zvýraznění1 3 2 3 3 3" xfId="11720"/>
    <cellStyle name="20 % – Zvýraznění1 3 2 3 3 3 2" xfId="26915"/>
    <cellStyle name="20 % – Zvýraznění1 3 2 3 3 3 3" xfId="45711"/>
    <cellStyle name="20 % – Zvýraznění1 3 2 3 3 3 4" xfId="45712"/>
    <cellStyle name="20 % – Zvýraznění1 3 2 3 3 4" xfId="15519"/>
    <cellStyle name="20 % – Zvýraznění1 3 2 3 3 4 2" xfId="30700"/>
    <cellStyle name="20 % – Zvýraznění1 3 2 3 3 5" xfId="34505"/>
    <cellStyle name="20 % – Zvýraznění1 3 2 3 3 6" xfId="19325"/>
    <cellStyle name="20 % – Zvýraznění1 3 2 3 3 7" xfId="38036"/>
    <cellStyle name="20 % – Zvýraznění1 3 2 3 3 8" xfId="38037"/>
    <cellStyle name="20 % – Zvýraznění1 3 2 3 4" xfId="892"/>
    <cellStyle name="20 % – Zvýraznění1 3 2 3 4 2" xfId="8471"/>
    <cellStyle name="20 % – Zvýraznění1 3 2 3 4 2 2" xfId="23687"/>
    <cellStyle name="20 % – Zvýraznění1 3 2 3 4 2 3" xfId="45713"/>
    <cellStyle name="20 % – Zvýraznění1 3 2 3 4 2 4" xfId="45714"/>
    <cellStyle name="20 % – Zvýraznění1 3 2 3 4 2 5" xfId="45715"/>
    <cellStyle name="20 % – Zvýraznění1 3 2 3 4 3" xfId="11721"/>
    <cellStyle name="20 % – Zvýraznění1 3 2 3 4 3 2" xfId="26916"/>
    <cellStyle name="20 % – Zvýraznění1 3 2 3 4 3 3" xfId="45716"/>
    <cellStyle name="20 % – Zvýraznění1 3 2 3 4 3 4" xfId="45717"/>
    <cellStyle name="20 % – Zvýraznění1 3 2 3 4 4" xfId="15520"/>
    <cellStyle name="20 % – Zvýraznění1 3 2 3 4 4 2" xfId="30701"/>
    <cellStyle name="20 % – Zvýraznění1 3 2 3 4 5" xfId="34506"/>
    <cellStyle name="20 % – Zvýraznění1 3 2 3 4 6" xfId="19326"/>
    <cellStyle name="20 % – Zvýraznění1 3 2 3 4 7" xfId="38038"/>
    <cellStyle name="20 % – Zvýraznění1 3 2 3 4 8" xfId="38039"/>
    <cellStyle name="20 % – Zvýraznění1 3 2 3 5" xfId="893"/>
    <cellStyle name="20 % – Zvýraznění1 3 2 3 5 2" xfId="11171"/>
    <cellStyle name="20 % – Zvýraznění1 3 2 3 5 2 2" xfId="26371"/>
    <cellStyle name="20 % – Zvýraznění1 3 2 3 5 2 3" xfId="45718"/>
    <cellStyle name="20 % – Zvýraznění1 3 2 3 5 2 4" xfId="45719"/>
    <cellStyle name="20 % – Zvýraznění1 3 2 3 5 2 5" xfId="45720"/>
    <cellStyle name="20 % – Zvýraznění1 3 2 3 5 3" xfId="11722"/>
    <cellStyle name="20 % – Zvýraznění1 3 2 3 5 3 2" xfId="26917"/>
    <cellStyle name="20 % – Zvýraznění1 3 2 3 5 3 3" xfId="45721"/>
    <cellStyle name="20 % – Zvýraznění1 3 2 3 5 3 4" xfId="45722"/>
    <cellStyle name="20 % – Zvýraznění1 3 2 3 5 4" xfId="15521"/>
    <cellStyle name="20 % – Zvýraznění1 3 2 3 5 4 2" xfId="30702"/>
    <cellStyle name="20 % – Zvýraznění1 3 2 3 5 5" xfId="34507"/>
    <cellStyle name="20 % – Zvýraznění1 3 2 3 5 6" xfId="19327"/>
    <cellStyle name="20 % – Zvýraznění1 3 2 3 5 7" xfId="38040"/>
    <cellStyle name="20 % – Zvýraznění1 3 2 3 5 8" xfId="38041"/>
    <cellStyle name="20 % – Zvýraznění1 3 2 3 6" xfId="7795"/>
    <cellStyle name="20 % – Zvýraznění1 3 2 3 6 2" xfId="23014"/>
    <cellStyle name="20 % – Zvýraznění1 3 2 3 6 3" xfId="45723"/>
    <cellStyle name="20 % – Zvýraznění1 3 2 3 6 4" xfId="45724"/>
    <cellStyle name="20 % – Zvýraznění1 3 2 3 6 5" xfId="45725"/>
    <cellStyle name="20 % – Zvýraznění1 3 2 3 7" xfId="11478"/>
    <cellStyle name="20 % – Zvýraznění1 3 2 3 7 2" xfId="26674"/>
    <cellStyle name="20 % – Zvýraznění1 3 2 3 7 3" xfId="45726"/>
    <cellStyle name="20 % – Zvýraznění1 3 2 3 7 4" xfId="45727"/>
    <cellStyle name="20 % – Zvýraznění1 3 2 3 8" xfId="15278"/>
    <cellStyle name="20 % – Zvýraznění1 3 2 3 8 2" xfId="30459"/>
    <cellStyle name="20 % – Zvýraznění1 3 2 3 9" xfId="34264"/>
    <cellStyle name="20 % – Zvýraznění1 3 2 4" xfId="381"/>
    <cellStyle name="20 % – Zvýraznění1 3 2 4 10" xfId="19085"/>
    <cellStyle name="20 % – Zvýraznění1 3 2 4 11" xfId="38042"/>
    <cellStyle name="20 % – Zvýraznění1 3 2 4 12" xfId="38043"/>
    <cellStyle name="20 % – Zvýraznění1 3 2 4 2" xfId="894"/>
    <cellStyle name="20 % – Zvýraznění1 3 2 4 2 2" xfId="8472"/>
    <cellStyle name="20 % – Zvýraznění1 3 2 4 2 2 2" xfId="23688"/>
    <cellStyle name="20 % – Zvýraznění1 3 2 4 2 2 3" xfId="45728"/>
    <cellStyle name="20 % – Zvýraznění1 3 2 4 2 2 4" xfId="45729"/>
    <cellStyle name="20 % – Zvýraznění1 3 2 4 2 2 5" xfId="45730"/>
    <cellStyle name="20 % – Zvýraznění1 3 2 4 2 3" xfId="11723"/>
    <cellStyle name="20 % – Zvýraznění1 3 2 4 2 3 2" xfId="26918"/>
    <cellStyle name="20 % – Zvýraznění1 3 2 4 2 3 3" xfId="45731"/>
    <cellStyle name="20 % – Zvýraznění1 3 2 4 2 3 4" xfId="45732"/>
    <cellStyle name="20 % – Zvýraznění1 3 2 4 2 4" xfId="15522"/>
    <cellStyle name="20 % – Zvýraznění1 3 2 4 2 4 2" xfId="30703"/>
    <cellStyle name="20 % – Zvýraznění1 3 2 4 2 5" xfId="34508"/>
    <cellStyle name="20 % – Zvýraznění1 3 2 4 2 6" xfId="19328"/>
    <cellStyle name="20 % – Zvýraznění1 3 2 4 2 7" xfId="38044"/>
    <cellStyle name="20 % – Zvýraznění1 3 2 4 2 8" xfId="38045"/>
    <cellStyle name="20 % – Zvýraznění1 3 2 4 3" xfId="895"/>
    <cellStyle name="20 % – Zvýraznění1 3 2 4 3 2" xfId="8473"/>
    <cellStyle name="20 % – Zvýraznění1 3 2 4 3 2 2" xfId="23689"/>
    <cellStyle name="20 % – Zvýraznění1 3 2 4 3 2 3" xfId="45733"/>
    <cellStyle name="20 % – Zvýraznění1 3 2 4 3 2 4" xfId="45734"/>
    <cellStyle name="20 % – Zvýraznění1 3 2 4 3 2 5" xfId="45735"/>
    <cellStyle name="20 % – Zvýraznění1 3 2 4 3 3" xfId="11724"/>
    <cellStyle name="20 % – Zvýraznění1 3 2 4 3 3 2" xfId="26919"/>
    <cellStyle name="20 % – Zvýraznění1 3 2 4 3 3 3" xfId="45736"/>
    <cellStyle name="20 % – Zvýraznění1 3 2 4 3 3 4" xfId="45737"/>
    <cellStyle name="20 % – Zvýraznění1 3 2 4 3 4" xfId="15523"/>
    <cellStyle name="20 % – Zvýraznění1 3 2 4 3 4 2" xfId="30704"/>
    <cellStyle name="20 % – Zvýraznění1 3 2 4 3 5" xfId="34509"/>
    <cellStyle name="20 % – Zvýraznění1 3 2 4 3 6" xfId="19329"/>
    <cellStyle name="20 % – Zvýraznění1 3 2 4 3 7" xfId="38046"/>
    <cellStyle name="20 % – Zvýraznění1 3 2 4 3 8" xfId="38047"/>
    <cellStyle name="20 % – Zvýraznění1 3 2 4 4" xfId="896"/>
    <cellStyle name="20 % – Zvýraznění1 3 2 4 4 2" xfId="8474"/>
    <cellStyle name="20 % – Zvýraznění1 3 2 4 4 2 2" xfId="23690"/>
    <cellStyle name="20 % – Zvýraznění1 3 2 4 4 2 3" xfId="45738"/>
    <cellStyle name="20 % – Zvýraznění1 3 2 4 4 2 4" xfId="45739"/>
    <cellStyle name="20 % – Zvýraznění1 3 2 4 4 2 5" xfId="45740"/>
    <cellStyle name="20 % – Zvýraznění1 3 2 4 4 3" xfId="11725"/>
    <cellStyle name="20 % – Zvýraznění1 3 2 4 4 3 2" xfId="26920"/>
    <cellStyle name="20 % – Zvýraznění1 3 2 4 4 3 3" xfId="45741"/>
    <cellStyle name="20 % – Zvýraznění1 3 2 4 4 3 4" xfId="45742"/>
    <cellStyle name="20 % – Zvýraznění1 3 2 4 4 4" xfId="15524"/>
    <cellStyle name="20 % – Zvýraznění1 3 2 4 4 4 2" xfId="30705"/>
    <cellStyle name="20 % – Zvýraznění1 3 2 4 4 5" xfId="34510"/>
    <cellStyle name="20 % – Zvýraznění1 3 2 4 4 6" xfId="19330"/>
    <cellStyle name="20 % – Zvýraznění1 3 2 4 4 7" xfId="38048"/>
    <cellStyle name="20 % – Zvýraznění1 3 2 4 4 8" xfId="38049"/>
    <cellStyle name="20 % – Zvýraznění1 3 2 4 5" xfId="897"/>
    <cellStyle name="20 % – Zvýraznění1 3 2 4 5 2" xfId="11297"/>
    <cellStyle name="20 % – Zvýraznění1 3 2 4 5 2 2" xfId="26497"/>
    <cellStyle name="20 % – Zvýraznění1 3 2 4 5 2 3" xfId="45743"/>
    <cellStyle name="20 % – Zvýraznění1 3 2 4 5 2 4" xfId="45744"/>
    <cellStyle name="20 % – Zvýraznění1 3 2 4 5 2 5" xfId="45745"/>
    <cellStyle name="20 % – Zvýraznění1 3 2 4 5 3" xfId="11726"/>
    <cellStyle name="20 % – Zvýraznění1 3 2 4 5 3 2" xfId="26921"/>
    <cellStyle name="20 % – Zvýraznění1 3 2 4 5 3 3" xfId="45746"/>
    <cellStyle name="20 % – Zvýraznění1 3 2 4 5 3 4" xfId="45747"/>
    <cellStyle name="20 % – Zvýraznění1 3 2 4 5 4" xfId="15525"/>
    <cellStyle name="20 % – Zvýraznění1 3 2 4 5 4 2" xfId="30706"/>
    <cellStyle name="20 % – Zvýraznění1 3 2 4 5 5" xfId="34511"/>
    <cellStyle name="20 % – Zvýraznění1 3 2 4 5 6" xfId="19331"/>
    <cellStyle name="20 % – Zvýraznění1 3 2 4 5 7" xfId="38050"/>
    <cellStyle name="20 % – Zvýraznění1 3 2 4 5 8" xfId="38051"/>
    <cellStyle name="20 % – Zvýraznění1 3 2 4 6" xfId="7684"/>
    <cellStyle name="20 % – Zvýraznění1 3 2 4 6 2" xfId="22903"/>
    <cellStyle name="20 % – Zvýraznění1 3 2 4 6 3" xfId="45748"/>
    <cellStyle name="20 % – Zvýraznění1 3 2 4 6 4" xfId="45749"/>
    <cellStyle name="20 % – Zvýraznění1 3 2 4 6 5" xfId="45750"/>
    <cellStyle name="20 % – Zvýraznění1 3 2 4 7" xfId="11479"/>
    <cellStyle name="20 % – Zvýraznění1 3 2 4 7 2" xfId="26675"/>
    <cellStyle name="20 % – Zvýraznění1 3 2 4 7 3" xfId="45751"/>
    <cellStyle name="20 % – Zvýraznění1 3 2 4 7 4" xfId="45752"/>
    <cellStyle name="20 % – Zvýraznění1 3 2 4 8" xfId="15279"/>
    <cellStyle name="20 % – Zvýraznění1 3 2 4 8 2" xfId="30460"/>
    <cellStyle name="20 % – Zvýraznění1 3 2 4 9" xfId="34265"/>
    <cellStyle name="20 % – Zvýraznění1 3 2 5" xfId="898"/>
    <cellStyle name="20 % – Zvýraznění1 3 2 5 10" xfId="38052"/>
    <cellStyle name="20 % – Zvýraznění1 3 2 5 11" xfId="38053"/>
    <cellStyle name="20 % – Zvýraznění1 3 2 5 2" xfId="899"/>
    <cellStyle name="20 % – Zvýraznění1 3 2 5 2 2" xfId="8475"/>
    <cellStyle name="20 % – Zvýraznění1 3 2 5 2 2 2" xfId="23691"/>
    <cellStyle name="20 % – Zvýraznění1 3 2 5 2 2 3" xfId="45753"/>
    <cellStyle name="20 % – Zvýraznění1 3 2 5 2 2 4" xfId="45754"/>
    <cellStyle name="20 % – Zvýraznění1 3 2 5 2 2 5" xfId="45755"/>
    <cellStyle name="20 % – Zvýraznění1 3 2 5 2 3" xfId="11728"/>
    <cellStyle name="20 % – Zvýraznění1 3 2 5 2 3 2" xfId="26923"/>
    <cellStyle name="20 % – Zvýraznění1 3 2 5 2 3 3" xfId="45756"/>
    <cellStyle name="20 % – Zvýraznění1 3 2 5 2 3 4" xfId="45757"/>
    <cellStyle name="20 % – Zvýraznění1 3 2 5 2 4" xfId="15527"/>
    <cellStyle name="20 % – Zvýraznění1 3 2 5 2 4 2" xfId="30708"/>
    <cellStyle name="20 % – Zvýraznění1 3 2 5 2 5" xfId="34513"/>
    <cellStyle name="20 % – Zvýraznění1 3 2 5 2 6" xfId="19333"/>
    <cellStyle name="20 % – Zvýraznění1 3 2 5 2 7" xfId="38054"/>
    <cellStyle name="20 % – Zvýraznění1 3 2 5 2 8" xfId="38055"/>
    <cellStyle name="20 % – Zvýraznění1 3 2 5 3" xfId="900"/>
    <cellStyle name="20 % – Zvýraznění1 3 2 5 3 2" xfId="8476"/>
    <cellStyle name="20 % – Zvýraznění1 3 2 5 3 2 2" xfId="23692"/>
    <cellStyle name="20 % – Zvýraznění1 3 2 5 3 2 3" xfId="45758"/>
    <cellStyle name="20 % – Zvýraznění1 3 2 5 3 2 4" xfId="45759"/>
    <cellStyle name="20 % – Zvýraznění1 3 2 5 3 2 5" xfId="45760"/>
    <cellStyle name="20 % – Zvýraznění1 3 2 5 3 3" xfId="11729"/>
    <cellStyle name="20 % – Zvýraznění1 3 2 5 3 3 2" xfId="26924"/>
    <cellStyle name="20 % – Zvýraznění1 3 2 5 3 3 3" xfId="45761"/>
    <cellStyle name="20 % – Zvýraznění1 3 2 5 3 3 4" xfId="45762"/>
    <cellStyle name="20 % – Zvýraznění1 3 2 5 3 4" xfId="15528"/>
    <cellStyle name="20 % – Zvýraznění1 3 2 5 3 4 2" xfId="30709"/>
    <cellStyle name="20 % – Zvýraznění1 3 2 5 3 5" xfId="34514"/>
    <cellStyle name="20 % – Zvýraznění1 3 2 5 3 6" xfId="19334"/>
    <cellStyle name="20 % – Zvýraznění1 3 2 5 3 7" xfId="38056"/>
    <cellStyle name="20 % – Zvýraznění1 3 2 5 3 8" xfId="38057"/>
    <cellStyle name="20 % – Zvýraznění1 3 2 5 4" xfId="901"/>
    <cellStyle name="20 % – Zvýraznění1 3 2 5 4 2" xfId="8477"/>
    <cellStyle name="20 % – Zvýraznění1 3 2 5 4 2 2" xfId="23693"/>
    <cellStyle name="20 % – Zvýraznění1 3 2 5 4 2 3" xfId="45763"/>
    <cellStyle name="20 % – Zvýraznění1 3 2 5 4 2 4" xfId="45764"/>
    <cellStyle name="20 % – Zvýraznění1 3 2 5 4 2 5" xfId="45765"/>
    <cellStyle name="20 % – Zvýraznění1 3 2 5 4 3" xfId="11730"/>
    <cellStyle name="20 % – Zvýraznění1 3 2 5 4 3 2" xfId="26925"/>
    <cellStyle name="20 % – Zvýraznění1 3 2 5 4 3 3" xfId="45766"/>
    <cellStyle name="20 % – Zvýraznění1 3 2 5 4 3 4" xfId="45767"/>
    <cellStyle name="20 % – Zvýraznění1 3 2 5 4 4" xfId="15529"/>
    <cellStyle name="20 % – Zvýraznění1 3 2 5 4 4 2" xfId="30710"/>
    <cellStyle name="20 % – Zvýraznění1 3 2 5 4 5" xfId="34515"/>
    <cellStyle name="20 % – Zvýraznění1 3 2 5 4 6" xfId="19335"/>
    <cellStyle name="20 % – Zvýraznění1 3 2 5 4 7" xfId="38058"/>
    <cellStyle name="20 % – Zvýraznění1 3 2 5 4 8" xfId="38059"/>
    <cellStyle name="20 % – Zvýraznění1 3 2 5 5" xfId="7888"/>
    <cellStyle name="20 % – Zvýraznění1 3 2 5 5 2" xfId="23105"/>
    <cellStyle name="20 % – Zvýraznění1 3 2 5 5 3" xfId="45768"/>
    <cellStyle name="20 % – Zvýraznění1 3 2 5 5 4" xfId="45769"/>
    <cellStyle name="20 % – Zvýraznění1 3 2 5 5 5" xfId="45770"/>
    <cellStyle name="20 % – Zvýraznění1 3 2 5 6" xfId="11727"/>
    <cellStyle name="20 % – Zvýraznění1 3 2 5 6 2" xfId="26922"/>
    <cellStyle name="20 % – Zvýraznění1 3 2 5 6 3" xfId="45771"/>
    <cellStyle name="20 % – Zvýraznění1 3 2 5 6 4" xfId="45772"/>
    <cellStyle name="20 % – Zvýraznění1 3 2 5 7" xfId="15526"/>
    <cellStyle name="20 % – Zvýraznění1 3 2 5 7 2" xfId="30707"/>
    <cellStyle name="20 % – Zvýraznění1 3 2 5 8" xfId="34512"/>
    <cellStyle name="20 % – Zvýraznění1 3 2 5 9" xfId="19332"/>
    <cellStyle name="20 % – Zvýraznění1 3 2 6" xfId="902"/>
    <cellStyle name="20 % – Zvýraznění1 3 2 6 10" xfId="38060"/>
    <cellStyle name="20 % – Zvýraznění1 3 2 6 11" xfId="38061"/>
    <cellStyle name="20 % – Zvýraznění1 3 2 6 2" xfId="903"/>
    <cellStyle name="20 % – Zvýraznění1 3 2 6 2 2" xfId="8478"/>
    <cellStyle name="20 % – Zvýraznění1 3 2 6 2 2 2" xfId="23694"/>
    <cellStyle name="20 % – Zvýraznění1 3 2 6 2 2 3" xfId="45773"/>
    <cellStyle name="20 % – Zvýraznění1 3 2 6 2 2 4" xfId="45774"/>
    <cellStyle name="20 % – Zvýraznění1 3 2 6 2 2 5" xfId="45775"/>
    <cellStyle name="20 % – Zvýraznění1 3 2 6 2 3" xfId="11732"/>
    <cellStyle name="20 % – Zvýraznění1 3 2 6 2 3 2" xfId="26927"/>
    <cellStyle name="20 % – Zvýraznění1 3 2 6 2 3 3" xfId="45776"/>
    <cellStyle name="20 % – Zvýraznění1 3 2 6 2 3 4" xfId="45777"/>
    <cellStyle name="20 % – Zvýraznění1 3 2 6 2 4" xfId="15531"/>
    <cellStyle name="20 % – Zvýraznění1 3 2 6 2 4 2" xfId="30712"/>
    <cellStyle name="20 % – Zvýraznění1 3 2 6 2 5" xfId="34517"/>
    <cellStyle name="20 % – Zvýraznění1 3 2 6 2 6" xfId="19337"/>
    <cellStyle name="20 % – Zvýraznění1 3 2 6 2 7" xfId="38062"/>
    <cellStyle name="20 % – Zvýraznění1 3 2 6 2 8" xfId="38063"/>
    <cellStyle name="20 % – Zvýraznění1 3 2 6 3" xfId="904"/>
    <cellStyle name="20 % – Zvýraznění1 3 2 6 3 2" xfId="8479"/>
    <cellStyle name="20 % – Zvýraznění1 3 2 6 3 2 2" xfId="23695"/>
    <cellStyle name="20 % – Zvýraznění1 3 2 6 3 2 3" xfId="45778"/>
    <cellStyle name="20 % – Zvýraznění1 3 2 6 3 2 4" xfId="45779"/>
    <cellStyle name="20 % – Zvýraznění1 3 2 6 3 2 5" xfId="45780"/>
    <cellStyle name="20 % – Zvýraznění1 3 2 6 3 3" xfId="11733"/>
    <cellStyle name="20 % – Zvýraznění1 3 2 6 3 3 2" xfId="26928"/>
    <cellStyle name="20 % – Zvýraznění1 3 2 6 3 3 3" xfId="45781"/>
    <cellStyle name="20 % – Zvýraznění1 3 2 6 3 3 4" xfId="45782"/>
    <cellStyle name="20 % – Zvýraznění1 3 2 6 3 4" xfId="15532"/>
    <cellStyle name="20 % – Zvýraznění1 3 2 6 3 4 2" xfId="30713"/>
    <cellStyle name="20 % – Zvýraznění1 3 2 6 3 5" xfId="34518"/>
    <cellStyle name="20 % – Zvýraznění1 3 2 6 3 6" xfId="19338"/>
    <cellStyle name="20 % – Zvýraznění1 3 2 6 3 7" xfId="38064"/>
    <cellStyle name="20 % – Zvýraznění1 3 2 6 3 8" xfId="38065"/>
    <cellStyle name="20 % – Zvýraznění1 3 2 6 4" xfId="905"/>
    <cellStyle name="20 % – Zvýraznění1 3 2 6 4 2" xfId="8480"/>
    <cellStyle name="20 % – Zvýraznění1 3 2 6 4 2 2" xfId="23696"/>
    <cellStyle name="20 % – Zvýraznění1 3 2 6 4 2 3" xfId="45783"/>
    <cellStyle name="20 % – Zvýraznění1 3 2 6 4 2 4" xfId="45784"/>
    <cellStyle name="20 % – Zvýraznění1 3 2 6 4 2 5" xfId="45785"/>
    <cellStyle name="20 % – Zvýraznění1 3 2 6 4 3" xfId="11734"/>
    <cellStyle name="20 % – Zvýraznění1 3 2 6 4 3 2" xfId="26929"/>
    <cellStyle name="20 % – Zvýraznění1 3 2 6 4 3 3" xfId="45786"/>
    <cellStyle name="20 % – Zvýraznění1 3 2 6 4 3 4" xfId="45787"/>
    <cellStyle name="20 % – Zvýraznění1 3 2 6 4 4" xfId="15533"/>
    <cellStyle name="20 % – Zvýraznění1 3 2 6 4 4 2" xfId="30714"/>
    <cellStyle name="20 % – Zvýraznění1 3 2 6 4 5" xfId="34519"/>
    <cellStyle name="20 % – Zvýraznění1 3 2 6 4 6" xfId="19339"/>
    <cellStyle name="20 % – Zvýraznění1 3 2 6 4 7" xfId="38066"/>
    <cellStyle name="20 % – Zvýraznění1 3 2 6 4 8" xfId="38067"/>
    <cellStyle name="20 % – Zvýraznění1 3 2 6 5" xfId="8262"/>
    <cellStyle name="20 % – Zvýraznění1 3 2 6 5 2" xfId="23478"/>
    <cellStyle name="20 % – Zvýraznění1 3 2 6 5 3" xfId="45788"/>
    <cellStyle name="20 % – Zvýraznění1 3 2 6 5 4" xfId="45789"/>
    <cellStyle name="20 % – Zvýraznění1 3 2 6 5 5" xfId="45790"/>
    <cellStyle name="20 % – Zvýraznění1 3 2 6 6" xfId="11731"/>
    <cellStyle name="20 % – Zvýraznění1 3 2 6 6 2" xfId="26926"/>
    <cellStyle name="20 % – Zvýraznění1 3 2 6 6 3" xfId="45791"/>
    <cellStyle name="20 % – Zvýraznění1 3 2 6 6 4" xfId="45792"/>
    <cellStyle name="20 % – Zvýraznění1 3 2 6 7" xfId="15530"/>
    <cellStyle name="20 % – Zvýraznění1 3 2 6 7 2" xfId="30711"/>
    <cellStyle name="20 % – Zvýraznění1 3 2 6 8" xfId="34516"/>
    <cellStyle name="20 % – Zvýraznění1 3 2 6 9" xfId="19336"/>
    <cellStyle name="20 % – Zvýraznění1 3 2 7" xfId="906"/>
    <cellStyle name="20 % – Zvýraznění1 3 2 7 10" xfId="38068"/>
    <cellStyle name="20 % – Zvýraznění1 3 2 7 11" xfId="38069"/>
    <cellStyle name="20 % – Zvýraznění1 3 2 7 2" xfId="907"/>
    <cellStyle name="20 % – Zvýraznění1 3 2 7 2 2" xfId="8481"/>
    <cellStyle name="20 % – Zvýraznění1 3 2 7 2 2 2" xfId="23697"/>
    <cellStyle name="20 % – Zvýraznění1 3 2 7 2 2 3" xfId="45793"/>
    <cellStyle name="20 % – Zvýraznění1 3 2 7 2 2 4" xfId="45794"/>
    <cellStyle name="20 % – Zvýraznění1 3 2 7 2 2 5" xfId="45795"/>
    <cellStyle name="20 % – Zvýraznění1 3 2 7 2 3" xfId="11736"/>
    <cellStyle name="20 % – Zvýraznění1 3 2 7 2 3 2" xfId="26931"/>
    <cellStyle name="20 % – Zvýraznění1 3 2 7 2 3 3" xfId="45796"/>
    <cellStyle name="20 % – Zvýraznění1 3 2 7 2 3 4" xfId="45797"/>
    <cellStyle name="20 % – Zvýraznění1 3 2 7 2 4" xfId="15535"/>
    <cellStyle name="20 % – Zvýraznění1 3 2 7 2 4 2" xfId="30716"/>
    <cellStyle name="20 % – Zvýraznění1 3 2 7 2 5" xfId="34521"/>
    <cellStyle name="20 % – Zvýraznění1 3 2 7 2 6" xfId="19341"/>
    <cellStyle name="20 % – Zvýraznění1 3 2 7 2 7" xfId="38070"/>
    <cellStyle name="20 % – Zvýraznění1 3 2 7 2 8" xfId="38071"/>
    <cellStyle name="20 % – Zvýraznění1 3 2 7 3" xfId="908"/>
    <cellStyle name="20 % – Zvýraznění1 3 2 7 3 2" xfId="8482"/>
    <cellStyle name="20 % – Zvýraznění1 3 2 7 3 2 2" xfId="23698"/>
    <cellStyle name="20 % – Zvýraznění1 3 2 7 3 2 3" xfId="45798"/>
    <cellStyle name="20 % – Zvýraznění1 3 2 7 3 2 4" xfId="45799"/>
    <cellStyle name="20 % – Zvýraznění1 3 2 7 3 2 5" xfId="45800"/>
    <cellStyle name="20 % – Zvýraznění1 3 2 7 3 3" xfId="11737"/>
    <cellStyle name="20 % – Zvýraznění1 3 2 7 3 3 2" xfId="26932"/>
    <cellStyle name="20 % – Zvýraznění1 3 2 7 3 3 3" xfId="45801"/>
    <cellStyle name="20 % – Zvýraznění1 3 2 7 3 3 4" xfId="45802"/>
    <cellStyle name="20 % – Zvýraznění1 3 2 7 3 4" xfId="15536"/>
    <cellStyle name="20 % – Zvýraznění1 3 2 7 3 4 2" xfId="30717"/>
    <cellStyle name="20 % – Zvýraznění1 3 2 7 3 5" xfId="34522"/>
    <cellStyle name="20 % – Zvýraznění1 3 2 7 3 6" xfId="19342"/>
    <cellStyle name="20 % – Zvýraznění1 3 2 7 3 7" xfId="38072"/>
    <cellStyle name="20 % – Zvýraznění1 3 2 7 3 8" xfId="38073"/>
    <cellStyle name="20 % – Zvýraznění1 3 2 7 4" xfId="909"/>
    <cellStyle name="20 % – Zvýraznění1 3 2 7 4 2" xfId="8483"/>
    <cellStyle name="20 % – Zvýraznění1 3 2 7 4 2 2" xfId="23699"/>
    <cellStyle name="20 % – Zvýraznění1 3 2 7 4 2 3" xfId="45803"/>
    <cellStyle name="20 % – Zvýraznění1 3 2 7 4 2 4" xfId="45804"/>
    <cellStyle name="20 % – Zvýraznění1 3 2 7 4 2 5" xfId="45805"/>
    <cellStyle name="20 % – Zvýraznění1 3 2 7 4 3" xfId="11738"/>
    <cellStyle name="20 % – Zvýraznění1 3 2 7 4 3 2" xfId="26933"/>
    <cellStyle name="20 % – Zvýraznění1 3 2 7 4 3 3" xfId="45806"/>
    <cellStyle name="20 % – Zvýraznění1 3 2 7 4 3 4" xfId="45807"/>
    <cellStyle name="20 % – Zvýraznění1 3 2 7 4 4" xfId="15537"/>
    <cellStyle name="20 % – Zvýraznění1 3 2 7 4 4 2" xfId="30718"/>
    <cellStyle name="20 % – Zvýraznění1 3 2 7 4 5" xfId="34523"/>
    <cellStyle name="20 % – Zvýraznění1 3 2 7 4 6" xfId="19343"/>
    <cellStyle name="20 % – Zvýraznění1 3 2 7 4 7" xfId="38074"/>
    <cellStyle name="20 % – Zvýraznění1 3 2 7 4 8" xfId="38075"/>
    <cellStyle name="20 % – Zvýraznění1 3 2 7 5" xfId="8350"/>
    <cellStyle name="20 % – Zvýraznění1 3 2 7 5 2" xfId="23566"/>
    <cellStyle name="20 % – Zvýraznění1 3 2 7 5 3" xfId="45808"/>
    <cellStyle name="20 % – Zvýraznění1 3 2 7 5 4" xfId="45809"/>
    <cellStyle name="20 % – Zvýraznění1 3 2 7 5 5" xfId="45810"/>
    <cellStyle name="20 % – Zvýraznění1 3 2 7 6" xfId="11735"/>
    <cellStyle name="20 % – Zvýraznění1 3 2 7 6 2" xfId="26930"/>
    <cellStyle name="20 % – Zvýraznění1 3 2 7 6 3" xfId="45811"/>
    <cellStyle name="20 % – Zvýraznění1 3 2 7 6 4" xfId="45812"/>
    <cellStyle name="20 % – Zvýraznění1 3 2 7 7" xfId="15534"/>
    <cellStyle name="20 % – Zvýraznění1 3 2 7 7 2" xfId="30715"/>
    <cellStyle name="20 % – Zvýraznění1 3 2 7 8" xfId="34520"/>
    <cellStyle name="20 % – Zvýraznění1 3 2 7 9" xfId="19340"/>
    <cellStyle name="20 % – Zvýraznění1 3 2 8" xfId="910"/>
    <cellStyle name="20 % – Zvýraznění1 3 2 8 10" xfId="38076"/>
    <cellStyle name="20 % – Zvýraznění1 3 2 8 11" xfId="38077"/>
    <cellStyle name="20 % – Zvýraznění1 3 2 8 2" xfId="911"/>
    <cellStyle name="20 % – Zvýraznění1 3 2 8 2 2" xfId="8484"/>
    <cellStyle name="20 % – Zvýraznění1 3 2 8 2 2 2" xfId="23700"/>
    <cellStyle name="20 % – Zvýraznění1 3 2 8 2 2 3" xfId="45813"/>
    <cellStyle name="20 % – Zvýraznění1 3 2 8 2 2 4" xfId="45814"/>
    <cellStyle name="20 % – Zvýraznění1 3 2 8 2 2 5" xfId="45815"/>
    <cellStyle name="20 % – Zvýraznění1 3 2 8 2 3" xfId="11740"/>
    <cellStyle name="20 % – Zvýraznění1 3 2 8 2 3 2" xfId="26935"/>
    <cellStyle name="20 % – Zvýraznění1 3 2 8 2 3 3" xfId="45816"/>
    <cellStyle name="20 % – Zvýraznění1 3 2 8 2 3 4" xfId="45817"/>
    <cellStyle name="20 % – Zvýraznění1 3 2 8 2 4" xfId="15539"/>
    <cellStyle name="20 % – Zvýraznění1 3 2 8 2 4 2" xfId="30720"/>
    <cellStyle name="20 % – Zvýraznění1 3 2 8 2 5" xfId="34525"/>
    <cellStyle name="20 % – Zvýraznění1 3 2 8 2 6" xfId="19345"/>
    <cellStyle name="20 % – Zvýraznění1 3 2 8 2 7" xfId="38078"/>
    <cellStyle name="20 % – Zvýraznění1 3 2 8 2 8" xfId="38079"/>
    <cellStyle name="20 % – Zvýraznění1 3 2 8 3" xfId="912"/>
    <cellStyle name="20 % – Zvýraznění1 3 2 8 3 2" xfId="8485"/>
    <cellStyle name="20 % – Zvýraznění1 3 2 8 3 2 2" xfId="23701"/>
    <cellStyle name="20 % – Zvýraznění1 3 2 8 3 2 3" xfId="45818"/>
    <cellStyle name="20 % – Zvýraznění1 3 2 8 3 2 4" xfId="45819"/>
    <cellStyle name="20 % – Zvýraznění1 3 2 8 3 2 5" xfId="45820"/>
    <cellStyle name="20 % – Zvýraznění1 3 2 8 3 3" xfId="11741"/>
    <cellStyle name="20 % – Zvýraznění1 3 2 8 3 3 2" xfId="26936"/>
    <cellStyle name="20 % – Zvýraznění1 3 2 8 3 3 3" xfId="45821"/>
    <cellStyle name="20 % – Zvýraznění1 3 2 8 3 3 4" xfId="45822"/>
    <cellStyle name="20 % – Zvýraznění1 3 2 8 3 4" xfId="15540"/>
    <cellStyle name="20 % – Zvýraznění1 3 2 8 3 4 2" xfId="30721"/>
    <cellStyle name="20 % – Zvýraznění1 3 2 8 3 5" xfId="34526"/>
    <cellStyle name="20 % – Zvýraznění1 3 2 8 3 6" xfId="19346"/>
    <cellStyle name="20 % – Zvýraznění1 3 2 8 3 7" xfId="38080"/>
    <cellStyle name="20 % – Zvýraznění1 3 2 8 3 8" xfId="38081"/>
    <cellStyle name="20 % – Zvýraznění1 3 2 8 4" xfId="913"/>
    <cellStyle name="20 % – Zvýraznění1 3 2 8 4 2" xfId="8486"/>
    <cellStyle name="20 % – Zvýraznění1 3 2 8 4 2 2" xfId="23702"/>
    <cellStyle name="20 % – Zvýraznění1 3 2 8 4 2 3" xfId="45823"/>
    <cellStyle name="20 % – Zvýraznění1 3 2 8 4 2 4" xfId="45824"/>
    <cellStyle name="20 % – Zvýraznění1 3 2 8 4 2 5" xfId="45825"/>
    <cellStyle name="20 % – Zvýraznění1 3 2 8 4 3" xfId="11742"/>
    <cellStyle name="20 % – Zvýraznění1 3 2 8 4 3 2" xfId="26937"/>
    <cellStyle name="20 % – Zvýraznění1 3 2 8 4 3 3" xfId="45826"/>
    <cellStyle name="20 % – Zvýraznění1 3 2 8 4 3 4" xfId="45827"/>
    <cellStyle name="20 % – Zvýraznění1 3 2 8 4 4" xfId="15541"/>
    <cellStyle name="20 % – Zvýraznění1 3 2 8 4 4 2" xfId="30722"/>
    <cellStyle name="20 % – Zvýraznění1 3 2 8 4 5" xfId="34527"/>
    <cellStyle name="20 % – Zvýraznění1 3 2 8 4 6" xfId="19347"/>
    <cellStyle name="20 % – Zvýraznění1 3 2 8 4 7" xfId="38082"/>
    <cellStyle name="20 % – Zvýraznění1 3 2 8 4 8" xfId="38083"/>
    <cellStyle name="20 % – Zvýraznění1 3 2 8 5" xfId="8433"/>
    <cellStyle name="20 % – Zvýraznění1 3 2 8 5 2" xfId="23649"/>
    <cellStyle name="20 % – Zvýraznění1 3 2 8 5 3" xfId="45828"/>
    <cellStyle name="20 % – Zvýraznění1 3 2 8 5 4" xfId="45829"/>
    <cellStyle name="20 % – Zvýraznění1 3 2 8 5 5" xfId="45830"/>
    <cellStyle name="20 % – Zvýraznění1 3 2 8 6" xfId="11739"/>
    <cellStyle name="20 % – Zvýraznění1 3 2 8 6 2" xfId="26934"/>
    <cellStyle name="20 % – Zvýraznění1 3 2 8 6 3" xfId="45831"/>
    <cellStyle name="20 % – Zvýraznění1 3 2 8 6 4" xfId="45832"/>
    <cellStyle name="20 % – Zvýraznění1 3 2 8 7" xfId="15538"/>
    <cellStyle name="20 % – Zvýraznění1 3 2 8 7 2" xfId="30719"/>
    <cellStyle name="20 % – Zvýraznění1 3 2 8 8" xfId="34524"/>
    <cellStyle name="20 % – Zvýraznění1 3 2 8 9" xfId="19344"/>
    <cellStyle name="20 % – Zvýraznění1 3 2 9" xfId="914"/>
    <cellStyle name="20 % – Zvýraznění1 3 2 9 2" xfId="8487"/>
    <cellStyle name="20 % – Zvýraznění1 3 2 9 2 2" xfId="23703"/>
    <cellStyle name="20 % – Zvýraznění1 3 2 9 2 3" xfId="45833"/>
    <cellStyle name="20 % – Zvýraznění1 3 2 9 2 4" xfId="45834"/>
    <cellStyle name="20 % – Zvýraznění1 3 2 9 2 5" xfId="45835"/>
    <cellStyle name="20 % – Zvýraznění1 3 2 9 3" xfId="11743"/>
    <cellStyle name="20 % – Zvýraznění1 3 2 9 3 2" xfId="26938"/>
    <cellStyle name="20 % – Zvýraznění1 3 2 9 3 3" xfId="45836"/>
    <cellStyle name="20 % – Zvýraznění1 3 2 9 3 4" xfId="45837"/>
    <cellStyle name="20 % – Zvýraznění1 3 2 9 4" xfId="15542"/>
    <cellStyle name="20 % – Zvýraznění1 3 2 9 4 2" xfId="30723"/>
    <cellStyle name="20 % – Zvýraznění1 3 2 9 5" xfId="34528"/>
    <cellStyle name="20 % – Zvýraznění1 3 2 9 6" xfId="19348"/>
    <cellStyle name="20 % – Zvýraznění1 3 2 9 7" xfId="38084"/>
    <cellStyle name="20 % – Zvýraznění1 3 2 9 8" xfId="38085"/>
    <cellStyle name="20 % – Zvýraznění1 3 20" xfId="915"/>
    <cellStyle name="20 % – Zvýraznění1 3 20 2" xfId="916"/>
    <cellStyle name="20 % – Zvýraznění1 3 21" xfId="917"/>
    <cellStyle name="20 % – Zvýraznění1 3 21 2" xfId="11128"/>
    <cellStyle name="20 % – Zvýraznění1 3 21 2 2" xfId="26328"/>
    <cellStyle name="20 % – Zvýraznění1 3 21 2 3" xfId="45838"/>
    <cellStyle name="20 % – Zvýraznění1 3 21 2 4" xfId="45839"/>
    <cellStyle name="20 % – Zvýraznění1 3 21 2 5" xfId="45840"/>
    <cellStyle name="20 % – Zvýraznění1 3 21 3" xfId="11744"/>
    <cellStyle name="20 % – Zvýraznění1 3 21 3 2" xfId="26939"/>
    <cellStyle name="20 % – Zvýraznění1 3 21 3 3" xfId="45841"/>
    <cellStyle name="20 % – Zvýraznění1 3 21 3 4" xfId="45842"/>
    <cellStyle name="20 % – Zvýraznění1 3 21 4" xfId="15543"/>
    <cellStyle name="20 % – Zvýraznění1 3 21 4 2" xfId="30724"/>
    <cellStyle name="20 % – Zvýraznění1 3 21 5" xfId="34529"/>
    <cellStyle name="20 % – Zvýraznění1 3 21 6" xfId="19349"/>
    <cellStyle name="20 % – Zvýraznění1 3 21 7" xfId="38086"/>
    <cellStyle name="20 % – Zvýraznění1 3 21 8" xfId="38087"/>
    <cellStyle name="20 % – Zvýraznění1 3 22" xfId="7598"/>
    <cellStyle name="20 % – Zvýraznění1 3 22 2" xfId="22817"/>
    <cellStyle name="20 % – Zvýraznění1 3 22 3" xfId="45843"/>
    <cellStyle name="20 % – Zvýraznění1 3 22 4" xfId="45844"/>
    <cellStyle name="20 % – Zvýraznění1 3 23" xfId="45845"/>
    <cellStyle name="20 % – Zvýraznění1 3 3" xfId="382"/>
    <cellStyle name="20 % – Zvýraznění1 3 3 10" xfId="918"/>
    <cellStyle name="20 % – Zvýraznění1 3 3 10 2" xfId="8488"/>
    <cellStyle name="20 % – Zvýraznění1 3 3 10 2 2" xfId="23704"/>
    <cellStyle name="20 % – Zvýraznění1 3 3 10 2 3" xfId="45846"/>
    <cellStyle name="20 % – Zvýraznění1 3 3 10 2 4" xfId="45847"/>
    <cellStyle name="20 % – Zvýraznění1 3 3 10 2 5" xfId="45848"/>
    <cellStyle name="20 % – Zvýraznění1 3 3 10 3" xfId="11745"/>
    <cellStyle name="20 % – Zvýraznění1 3 3 10 3 2" xfId="26940"/>
    <cellStyle name="20 % – Zvýraznění1 3 3 10 3 3" xfId="45849"/>
    <cellStyle name="20 % – Zvýraznění1 3 3 10 3 4" xfId="45850"/>
    <cellStyle name="20 % – Zvýraznění1 3 3 10 4" xfId="15544"/>
    <cellStyle name="20 % – Zvýraznění1 3 3 10 4 2" xfId="30725"/>
    <cellStyle name="20 % – Zvýraznění1 3 3 10 5" xfId="34530"/>
    <cellStyle name="20 % – Zvýraznění1 3 3 10 6" xfId="19350"/>
    <cellStyle name="20 % – Zvýraznění1 3 3 10 7" xfId="38088"/>
    <cellStyle name="20 % – Zvýraznění1 3 3 10 8" xfId="38089"/>
    <cellStyle name="20 % – Zvýraznění1 3 3 11" xfId="919"/>
    <cellStyle name="20 % – Zvýraznění1 3 3 11 2" xfId="11265"/>
    <cellStyle name="20 % – Zvýraznění1 3 3 11 2 2" xfId="26465"/>
    <cellStyle name="20 % – Zvýraznění1 3 3 11 2 3" xfId="45851"/>
    <cellStyle name="20 % – Zvýraznění1 3 3 11 2 4" xfId="45852"/>
    <cellStyle name="20 % – Zvýraznění1 3 3 11 2 5" xfId="45853"/>
    <cellStyle name="20 % – Zvýraznění1 3 3 11 3" xfId="11746"/>
    <cellStyle name="20 % – Zvýraznění1 3 3 11 3 2" xfId="26941"/>
    <cellStyle name="20 % – Zvýraznění1 3 3 11 3 3" xfId="45854"/>
    <cellStyle name="20 % – Zvýraznění1 3 3 11 3 4" xfId="45855"/>
    <cellStyle name="20 % – Zvýraznění1 3 3 11 4" xfId="15545"/>
    <cellStyle name="20 % – Zvýraznění1 3 3 11 4 2" xfId="30726"/>
    <cellStyle name="20 % – Zvýraznění1 3 3 11 5" xfId="34531"/>
    <cellStyle name="20 % – Zvýraznění1 3 3 11 6" xfId="19351"/>
    <cellStyle name="20 % – Zvýraznění1 3 3 11 7" xfId="38090"/>
    <cellStyle name="20 % – Zvýraznění1 3 3 11 8" xfId="38091"/>
    <cellStyle name="20 % – Zvýraznění1 3 3 12" xfId="7853"/>
    <cellStyle name="20 % – Zvýraznění1 3 3 12 2" xfId="23072"/>
    <cellStyle name="20 % – Zvýraznění1 3 3 12 3" xfId="45856"/>
    <cellStyle name="20 % – Zvýraznění1 3 3 12 4" xfId="45857"/>
    <cellStyle name="20 % – Zvýraznění1 3 3 12 5" xfId="45858"/>
    <cellStyle name="20 % – Zvýraznění1 3 3 13" xfId="11480"/>
    <cellStyle name="20 % – Zvýraznění1 3 3 13 2" xfId="26676"/>
    <cellStyle name="20 % – Zvýraznění1 3 3 13 3" xfId="45859"/>
    <cellStyle name="20 % – Zvýraznění1 3 3 13 4" xfId="45860"/>
    <cellStyle name="20 % – Zvýraznění1 3 3 14" xfId="15280"/>
    <cellStyle name="20 % – Zvýraznění1 3 3 14 2" xfId="30461"/>
    <cellStyle name="20 % – Zvýraznění1 3 3 15" xfId="34266"/>
    <cellStyle name="20 % – Zvýraznění1 3 3 16" xfId="19086"/>
    <cellStyle name="20 % – Zvýraznění1 3 3 17" xfId="38092"/>
    <cellStyle name="20 % – Zvýraznění1 3 3 18" xfId="38093"/>
    <cellStyle name="20 % – Zvýraznění1 3 3 2" xfId="920"/>
    <cellStyle name="20 % – Zvýraznění1 3 3 2 10" xfId="38094"/>
    <cellStyle name="20 % – Zvýraznění1 3 3 2 11" xfId="38095"/>
    <cellStyle name="20 % – Zvýraznění1 3 3 2 2" xfId="921"/>
    <cellStyle name="20 % – Zvýraznění1 3 3 2 2 2" xfId="8489"/>
    <cellStyle name="20 % – Zvýraznění1 3 3 2 2 2 2" xfId="23705"/>
    <cellStyle name="20 % – Zvýraznění1 3 3 2 2 2 3" xfId="45861"/>
    <cellStyle name="20 % – Zvýraznění1 3 3 2 2 2 4" xfId="45862"/>
    <cellStyle name="20 % – Zvýraznění1 3 3 2 2 2 5" xfId="45863"/>
    <cellStyle name="20 % – Zvýraznění1 3 3 2 2 3" xfId="11748"/>
    <cellStyle name="20 % – Zvýraznění1 3 3 2 2 3 2" xfId="26943"/>
    <cellStyle name="20 % – Zvýraznění1 3 3 2 2 3 3" xfId="45864"/>
    <cellStyle name="20 % – Zvýraznění1 3 3 2 2 3 4" xfId="45865"/>
    <cellStyle name="20 % – Zvýraznění1 3 3 2 2 4" xfId="15547"/>
    <cellStyle name="20 % – Zvýraznění1 3 3 2 2 4 2" xfId="30728"/>
    <cellStyle name="20 % – Zvýraznění1 3 3 2 2 5" xfId="34533"/>
    <cellStyle name="20 % – Zvýraznění1 3 3 2 2 6" xfId="19353"/>
    <cellStyle name="20 % – Zvýraznění1 3 3 2 2 7" xfId="38096"/>
    <cellStyle name="20 % – Zvýraznění1 3 3 2 2 8" xfId="38097"/>
    <cellStyle name="20 % – Zvýraznění1 3 3 2 3" xfId="922"/>
    <cellStyle name="20 % – Zvýraznění1 3 3 2 3 2" xfId="8490"/>
    <cellStyle name="20 % – Zvýraznění1 3 3 2 3 2 2" xfId="23706"/>
    <cellStyle name="20 % – Zvýraznění1 3 3 2 3 2 3" xfId="45866"/>
    <cellStyle name="20 % – Zvýraznění1 3 3 2 3 2 4" xfId="45867"/>
    <cellStyle name="20 % – Zvýraznění1 3 3 2 3 2 5" xfId="45868"/>
    <cellStyle name="20 % – Zvýraznění1 3 3 2 3 3" xfId="11749"/>
    <cellStyle name="20 % – Zvýraznění1 3 3 2 3 3 2" xfId="26944"/>
    <cellStyle name="20 % – Zvýraznění1 3 3 2 3 3 3" xfId="45869"/>
    <cellStyle name="20 % – Zvýraznění1 3 3 2 3 3 4" xfId="45870"/>
    <cellStyle name="20 % – Zvýraznění1 3 3 2 3 4" xfId="15548"/>
    <cellStyle name="20 % – Zvýraznění1 3 3 2 3 4 2" xfId="30729"/>
    <cellStyle name="20 % – Zvýraznění1 3 3 2 3 5" xfId="34534"/>
    <cellStyle name="20 % – Zvýraznění1 3 3 2 3 6" xfId="19354"/>
    <cellStyle name="20 % – Zvýraznění1 3 3 2 3 7" xfId="38098"/>
    <cellStyle name="20 % – Zvýraznění1 3 3 2 3 8" xfId="38099"/>
    <cellStyle name="20 % – Zvýraznění1 3 3 2 4" xfId="923"/>
    <cellStyle name="20 % – Zvýraznění1 3 3 2 4 2" xfId="8491"/>
    <cellStyle name="20 % – Zvýraznění1 3 3 2 4 2 2" xfId="23707"/>
    <cellStyle name="20 % – Zvýraznění1 3 3 2 4 2 3" xfId="45871"/>
    <cellStyle name="20 % – Zvýraznění1 3 3 2 4 2 4" xfId="45872"/>
    <cellStyle name="20 % – Zvýraznění1 3 3 2 4 2 5" xfId="45873"/>
    <cellStyle name="20 % – Zvýraznění1 3 3 2 4 3" xfId="11750"/>
    <cellStyle name="20 % – Zvýraznění1 3 3 2 4 3 2" xfId="26945"/>
    <cellStyle name="20 % – Zvýraznění1 3 3 2 4 3 3" xfId="45874"/>
    <cellStyle name="20 % – Zvýraznění1 3 3 2 4 3 4" xfId="45875"/>
    <cellStyle name="20 % – Zvýraznění1 3 3 2 4 4" xfId="15549"/>
    <cellStyle name="20 % – Zvýraznění1 3 3 2 4 4 2" xfId="30730"/>
    <cellStyle name="20 % – Zvýraznění1 3 3 2 4 5" xfId="34535"/>
    <cellStyle name="20 % – Zvýraznění1 3 3 2 4 6" xfId="19355"/>
    <cellStyle name="20 % – Zvýraznění1 3 3 2 4 7" xfId="38100"/>
    <cellStyle name="20 % – Zvýraznění1 3 3 2 4 8" xfId="38101"/>
    <cellStyle name="20 % – Zvýraznění1 3 3 2 5" xfId="7914"/>
    <cellStyle name="20 % – Zvýraznění1 3 3 2 5 2" xfId="23131"/>
    <cellStyle name="20 % – Zvýraznění1 3 3 2 5 3" xfId="45876"/>
    <cellStyle name="20 % – Zvýraznění1 3 3 2 5 4" xfId="45877"/>
    <cellStyle name="20 % – Zvýraznění1 3 3 2 5 5" xfId="45878"/>
    <cellStyle name="20 % – Zvýraznění1 3 3 2 6" xfId="11747"/>
    <cellStyle name="20 % – Zvýraznění1 3 3 2 6 2" xfId="26942"/>
    <cellStyle name="20 % – Zvýraznění1 3 3 2 6 3" xfId="45879"/>
    <cellStyle name="20 % – Zvýraznění1 3 3 2 6 4" xfId="45880"/>
    <cellStyle name="20 % – Zvýraznění1 3 3 2 7" xfId="15546"/>
    <cellStyle name="20 % – Zvýraznění1 3 3 2 7 2" xfId="30727"/>
    <cellStyle name="20 % – Zvýraznění1 3 3 2 8" xfId="34532"/>
    <cellStyle name="20 % – Zvýraznění1 3 3 2 9" xfId="19352"/>
    <cellStyle name="20 % – Zvýraznění1 3 3 3" xfId="924"/>
    <cellStyle name="20 % – Zvýraznění1 3 3 3 10" xfId="38102"/>
    <cellStyle name="20 % – Zvýraznění1 3 3 3 11" xfId="38103"/>
    <cellStyle name="20 % – Zvýraznění1 3 3 3 2" xfId="925"/>
    <cellStyle name="20 % – Zvýraznění1 3 3 3 2 2" xfId="8492"/>
    <cellStyle name="20 % – Zvýraznění1 3 3 3 2 2 2" xfId="23708"/>
    <cellStyle name="20 % – Zvýraznění1 3 3 3 2 2 3" xfId="45881"/>
    <cellStyle name="20 % – Zvýraznění1 3 3 3 2 2 4" xfId="45882"/>
    <cellStyle name="20 % – Zvýraznění1 3 3 3 2 2 5" xfId="45883"/>
    <cellStyle name="20 % – Zvýraznění1 3 3 3 2 3" xfId="11752"/>
    <cellStyle name="20 % – Zvýraznění1 3 3 3 2 3 2" xfId="26947"/>
    <cellStyle name="20 % – Zvýraznění1 3 3 3 2 3 3" xfId="45884"/>
    <cellStyle name="20 % – Zvýraznění1 3 3 3 2 3 4" xfId="45885"/>
    <cellStyle name="20 % – Zvýraznění1 3 3 3 2 4" xfId="15551"/>
    <cellStyle name="20 % – Zvýraznění1 3 3 3 2 4 2" xfId="30732"/>
    <cellStyle name="20 % – Zvýraznění1 3 3 3 2 5" xfId="34537"/>
    <cellStyle name="20 % – Zvýraznění1 3 3 3 2 6" xfId="19357"/>
    <cellStyle name="20 % – Zvýraznění1 3 3 3 2 7" xfId="38104"/>
    <cellStyle name="20 % – Zvýraznění1 3 3 3 2 8" xfId="38105"/>
    <cellStyle name="20 % – Zvýraznění1 3 3 3 3" xfId="926"/>
    <cellStyle name="20 % – Zvýraznění1 3 3 3 3 2" xfId="8493"/>
    <cellStyle name="20 % – Zvýraznění1 3 3 3 3 2 2" xfId="23709"/>
    <cellStyle name="20 % – Zvýraznění1 3 3 3 3 2 3" xfId="45886"/>
    <cellStyle name="20 % – Zvýraznění1 3 3 3 3 2 4" xfId="45887"/>
    <cellStyle name="20 % – Zvýraznění1 3 3 3 3 2 5" xfId="45888"/>
    <cellStyle name="20 % – Zvýraznění1 3 3 3 3 3" xfId="11753"/>
    <cellStyle name="20 % – Zvýraznění1 3 3 3 3 3 2" xfId="26948"/>
    <cellStyle name="20 % – Zvýraznění1 3 3 3 3 3 3" xfId="45889"/>
    <cellStyle name="20 % – Zvýraznění1 3 3 3 3 3 4" xfId="45890"/>
    <cellStyle name="20 % – Zvýraznění1 3 3 3 3 4" xfId="15552"/>
    <cellStyle name="20 % – Zvýraznění1 3 3 3 3 4 2" xfId="30733"/>
    <cellStyle name="20 % – Zvýraznění1 3 3 3 3 5" xfId="34538"/>
    <cellStyle name="20 % – Zvýraznění1 3 3 3 3 6" xfId="19358"/>
    <cellStyle name="20 % – Zvýraznění1 3 3 3 3 7" xfId="38106"/>
    <cellStyle name="20 % – Zvýraznění1 3 3 3 3 8" xfId="38107"/>
    <cellStyle name="20 % – Zvýraznění1 3 3 3 4" xfId="927"/>
    <cellStyle name="20 % – Zvýraznění1 3 3 3 4 2" xfId="8494"/>
    <cellStyle name="20 % – Zvýraznění1 3 3 3 4 2 2" xfId="23710"/>
    <cellStyle name="20 % – Zvýraznění1 3 3 3 4 2 3" xfId="45891"/>
    <cellStyle name="20 % – Zvýraznění1 3 3 3 4 2 4" xfId="45892"/>
    <cellStyle name="20 % – Zvýraznění1 3 3 3 4 2 5" xfId="45893"/>
    <cellStyle name="20 % – Zvýraznění1 3 3 3 4 3" xfId="11754"/>
    <cellStyle name="20 % – Zvýraznění1 3 3 3 4 3 2" xfId="26949"/>
    <cellStyle name="20 % – Zvýraznění1 3 3 3 4 3 3" xfId="45894"/>
    <cellStyle name="20 % – Zvýraznění1 3 3 3 4 3 4" xfId="45895"/>
    <cellStyle name="20 % – Zvýraznění1 3 3 3 4 4" xfId="15553"/>
    <cellStyle name="20 % – Zvýraznění1 3 3 3 4 4 2" xfId="30734"/>
    <cellStyle name="20 % – Zvýraznění1 3 3 3 4 5" xfId="34539"/>
    <cellStyle name="20 % – Zvýraznění1 3 3 3 4 6" xfId="19359"/>
    <cellStyle name="20 % – Zvýraznění1 3 3 3 4 7" xfId="38108"/>
    <cellStyle name="20 % – Zvýraznění1 3 3 3 4 8" xfId="38109"/>
    <cellStyle name="20 % – Zvýraznění1 3 3 3 5" xfId="8067"/>
    <cellStyle name="20 % – Zvýraznění1 3 3 3 5 2" xfId="23283"/>
    <cellStyle name="20 % – Zvýraznění1 3 3 3 5 3" xfId="45896"/>
    <cellStyle name="20 % – Zvýraznění1 3 3 3 5 4" xfId="45897"/>
    <cellStyle name="20 % – Zvýraznění1 3 3 3 5 5" xfId="45898"/>
    <cellStyle name="20 % – Zvýraznění1 3 3 3 6" xfId="11751"/>
    <cellStyle name="20 % – Zvýraznění1 3 3 3 6 2" xfId="26946"/>
    <cellStyle name="20 % – Zvýraznění1 3 3 3 6 3" xfId="45899"/>
    <cellStyle name="20 % – Zvýraznění1 3 3 3 6 4" xfId="45900"/>
    <cellStyle name="20 % – Zvýraznění1 3 3 3 7" xfId="15550"/>
    <cellStyle name="20 % – Zvýraznění1 3 3 3 7 2" xfId="30731"/>
    <cellStyle name="20 % – Zvýraznění1 3 3 3 8" xfId="34536"/>
    <cellStyle name="20 % – Zvýraznění1 3 3 3 9" xfId="19356"/>
    <cellStyle name="20 % – Zvýraznění1 3 3 4" xfId="928"/>
    <cellStyle name="20 % – Zvýraznění1 3 3 4 10" xfId="38110"/>
    <cellStyle name="20 % – Zvýraznění1 3 3 4 11" xfId="38111"/>
    <cellStyle name="20 % – Zvýraznění1 3 3 4 2" xfId="929"/>
    <cellStyle name="20 % – Zvýraznění1 3 3 4 2 2" xfId="8495"/>
    <cellStyle name="20 % – Zvýraznění1 3 3 4 2 2 2" xfId="23711"/>
    <cellStyle name="20 % – Zvýraznění1 3 3 4 2 2 3" xfId="45901"/>
    <cellStyle name="20 % – Zvýraznění1 3 3 4 2 2 4" xfId="45902"/>
    <cellStyle name="20 % – Zvýraznění1 3 3 4 2 2 5" xfId="45903"/>
    <cellStyle name="20 % – Zvýraznění1 3 3 4 2 3" xfId="11756"/>
    <cellStyle name="20 % – Zvýraznění1 3 3 4 2 3 2" xfId="26951"/>
    <cellStyle name="20 % – Zvýraznění1 3 3 4 2 3 3" xfId="45904"/>
    <cellStyle name="20 % – Zvýraznění1 3 3 4 2 3 4" xfId="45905"/>
    <cellStyle name="20 % – Zvýraznění1 3 3 4 2 4" xfId="15555"/>
    <cellStyle name="20 % – Zvýraznění1 3 3 4 2 4 2" xfId="30736"/>
    <cellStyle name="20 % – Zvýraznění1 3 3 4 2 5" xfId="34541"/>
    <cellStyle name="20 % – Zvýraznění1 3 3 4 2 6" xfId="19361"/>
    <cellStyle name="20 % – Zvýraznění1 3 3 4 2 7" xfId="38112"/>
    <cellStyle name="20 % – Zvýraznění1 3 3 4 2 8" xfId="38113"/>
    <cellStyle name="20 % – Zvýraznění1 3 3 4 3" xfId="930"/>
    <cellStyle name="20 % – Zvýraznění1 3 3 4 3 2" xfId="8496"/>
    <cellStyle name="20 % – Zvýraznění1 3 3 4 3 2 2" xfId="23712"/>
    <cellStyle name="20 % – Zvýraznění1 3 3 4 3 2 3" xfId="45906"/>
    <cellStyle name="20 % – Zvýraznění1 3 3 4 3 2 4" xfId="45907"/>
    <cellStyle name="20 % – Zvýraznění1 3 3 4 3 2 5" xfId="45908"/>
    <cellStyle name="20 % – Zvýraznění1 3 3 4 3 3" xfId="11757"/>
    <cellStyle name="20 % – Zvýraznění1 3 3 4 3 3 2" xfId="26952"/>
    <cellStyle name="20 % – Zvýraznění1 3 3 4 3 3 3" xfId="45909"/>
    <cellStyle name="20 % – Zvýraznění1 3 3 4 3 3 4" xfId="45910"/>
    <cellStyle name="20 % – Zvýraznění1 3 3 4 3 4" xfId="15556"/>
    <cellStyle name="20 % – Zvýraznění1 3 3 4 3 4 2" xfId="30737"/>
    <cellStyle name="20 % – Zvýraznění1 3 3 4 3 5" xfId="34542"/>
    <cellStyle name="20 % – Zvýraznění1 3 3 4 3 6" xfId="19362"/>
    <cellStyle name="20 % – Zvýraznění1 3 3 4 3 7" xfId="38114"/>
    <cellStyle name="20 % – Zvýraznění1 3 3 4 3 8" xfId="38115"/>
    <cellStyle name="20 % – Zvýraznění1 3 3 4 4" xfId="931"/>
    <cellStyle name="20 % – Zvýraznění1 3 3 4 4 2" xfId="8497"/>
    <cellStyle name="20 % – Zvýraznění1 3 3 4 4 2 2" xfId="23713"/>
    <cellStyle name="20 % – Zvýraznění1 3 3 4 4 2 3" xfId="45911"/>
    <cellStyle name="20 % – Zvýraznění1 3 3 4 4 2 4" xfId="45912"/>
    <cellStyle name="20 % – Zvýraznění1 3 3 4 4 2 5" xfId="45913"/>
    <cellStyle name="20 % – Zvýraznění1 3 3 4 4 3" xfId="11758"/>
    <cellStyle name="20 % – Zvýraznění1 3 3 4 4 3 2" xfId="26953"/>
    <cellStyle name="20 % – Zvýraznění1 3 3 4 4 3 3" xfId="45914"/>
    <cellStyle name="20 % – Zvýraznění1 3 3 4 4 3 4" xfId="45915"/>
    <cellStyle name="20 % – Zvýraznění1 3 3 4 4 4" xfId="15557"/>
    <cellStyle name="20 % – Zvýraznění1 3 3 4 4 4 2" xfId="30738"/>
    <cellStyle name="20 % – Zvýraznění1 3 3 4 4 5" xfId="34543"/>
    <cellStyle name="20 % – Zvýraznění1 3 3 4 4 6" xfId="19363"/>
    <cellStyle name="20 % – Zvýraznění1 3 3 4 4 7" xfId="38116"/>
    <cellStyle name="20 % – Zvýraznění1 3 3 4 4 8" xfId="38117"/>
    <cellStyle name="20 % – Zvýraznění1 3 3 4 5" xfId="8147"/>
    <cellStyle name="20 % – Zvýraznění1 3 3 4 5 2" xfId="23363"/>
    <cellStyle name="20 % – Zvýraznění1 3 3 4 5 3" xfId="45916"/>
    <cellStyle name="20 % – Zvýraznění1 3 3 4 5 4" xfId="45917"/>
    <cellStyle name="20 % – Zvýraznění1 3 3 4 5 5" xfId="45918"/>
    <cellStyle name="20 % – Zvýraznění1 3 3 4 6" xfId="11755"/>
    <cellStyle name="20 % – Zvýraznění1 3 3 4 6 2" xfId="26950"/>
    <cellStyle name="20 % – Zvýraznění1 3 3 4 6 3" xfId="45919"/>
    <cellStyle name="20 % – Zvýraznění1 3 3 4 6 4" xfId="45920"/>
    <cellStyle name="20 % – Zvýraznění1 3 3 4 7" xfId="15554"/>
    <cellStyle name="20 % – Zvýraznění1 3 3 4 7 2" xfId="30735"/>
    <cellStyle name="20 % – Zvýraznění1 3 3 4 8" xfId="34540"/>
    <cellStyle name="20 % – Zvýraznění1 3 3 4 9" xfId="19360"/>
    <cellStyle name="20 % – Zvýraznění1 3 3 5" xfId="932"/>
    <cellStyle name="20 % – Zvýraznění1 3 3 5 10" xfId="38118"/>
    <cellStyle name="20 % – Zvýraznění1 3 3 5 11" xfId="38119"/>
    <cellStyle name="20 % – Zvýraznění1 3 3 5 2" xfId="933"/>
    <cellStyle name="20 % – Zvýraznění1 3 3 5 2 2" xfId="8498"/>
    <cellStyle name="20 % – Zvýraznění1 3 3 5 2 2 2" xfId="23714"/>
    <cellStyle name="20 % – Zvýraznění1 3 3 5 2 2 3" xfId="45921"/>
    <cellStyle name="20 % – Zvýraznění1 3 3 5 2 2 4" xfId="45922"/>
    <cellStyle name="20 % – Zvýraznění1 3 3 5 2 2 5" xfId="45923"/>
    <cellStyle name="20 % – Zvýraznění1 3 3 5 2 3" xfId="11760"/>
    <cellStyle name="20 % – Zvýraznění1 3 3 5 2 3 2" xfId="26955"/>
    <cellStyle name="20 % – Zvýraznění1 3 3 5 2 3 3" xfId="45924"/>
    <cellStyle name="20 % – Zvýraznění1 3 3 5 2 3 4" xfId="45925"/>
    <cellStyle name="20 % – Zvýraznění1 3 3 5 2 4" xfId="15559"/>
    <cellStyle name="20 % – Zvýraznění1 3 3 5 2 4 2" xfId="30740"/>
    <cellStyle name="20 % – Zvýraznění1 3 3 5 2 5" xfId="34545"/>
    <cellStyle name="20 % – Zvýraznění1 3 3 5 2 6" xfId="19365"/>
    <cellStyle name="20 % – Zvýraznění1 3 3 5 2 7" xfId="38120"/>
    <cellStyle name="20 % – Zvýraznění1 3 3 5 2 8" xfId="38121"/>
    <cellStyle name="20 % – Zvýraznění1 3 3 5 3" xfId="934"/>
    <cellStyle name="20 % – Zvýraznění1 3 3 5 3 2" xfId="8499"/>
    <cellStyle name="20 % – Zvýraznění1 3 3 5 3 2 2" xfId="23715"/>
    <cellStyle name="20 % – Zvýraznění1 3 3 5 3 2 3" xfId="45926"/>
    <cellStyle name="20 % – Zvýraznění1 3 3 5 3 2 4" xfId="45927"/>
    <cellStyle name="20 % – Zvýraznění1 3 3 5 3 2 5" xfId="45928"/>
    <cellStyle name="20 % – Zvýraznění1 3 3 5 3 3" xfId="11761"/>
    <cellStyle name="20 % – Zvýraznění1 3 3 5 3 3 2" xfId="26956"/>
    <cellStyle name="20 % – Zvýraznění1 3 3 5 3 3 3" xfId="45929"/>
    <cellStyle name="20 % – Zvýraznění1 3 3 5 3 3 4" xfId="45930"/>
    <cellStyle name="20 % – Zvýraznění1 3 3 5 3 4" xfId="15560"/>
    <cellStyle name="20 % – Zvýraznění1 3 3 5 3 4 2" xfId="30741"/>
    <cellStyle name="20 % – Zvýraznění1 3 3 5 3 5" xfId="34546"/>
    <cellStyle name="20 % – Zvýraznění1 3 3 5 3 6" xfId="19366"/>
    <cellStyle name="20 % – Zvýraznění1 3 3 5 3 7" xfId="38122"/>
    <cellStyle name="20 % – Zvýraznění1 3 3 5 3 8" xfId="38123"/>
    <cellStyle name="20 % – Zvýraznění1 3 3 5 4" xfId="935"/>
    <cellStyle name="20 % – Zvýraznění1 3 3 5 4 2" xfId="8500"/>
    <cellStyle name="20 % – Zvýraznění1 3 3 5 4 2 2" xfId="23716"/>
    <cellStyle name="20 % – Zvýraznění1 3 3 5 4 2 3" xfId="45931"/>
    <cellStyle name="20 % – Zvýraznění1 3 3 5 4 2 4" xfId="45932"/>
    <cellStyle name="20 % – Zvýraznění1 3 3 5 4 2 5" xfId="45933"/>
    <cellStyle name="20 % – Zvýraznění1 3 3 5 4 3" xfId="11762"/>
    <cellStyle name="20 % – Zvýraznění1 3 3 5 4 3 2" xfId="26957"/>
    <cellStyle name="20 % – Zvýraznění1 3 3 5 4 3 3" xfId="45934"/>
    <cellStyle name="20 % – Zvýraznění1 3 3 5 4 3 4" xfId="45935"/>
    <cellStyle name="20 % – Zvýraznění1 3 3 5 4 4" xfId="15561"/>
    <cellStyle name="20 % – Zvýraznění1 3 3 5 4 4 2" xfId="30742"/>
    <cellStyle name="20 % – Zvýraznění1 3 3 5 4 5" xfId="34547"/>
    <cellStyle name="20 % – Zvýraznění1 3 3 5 4 6" xfId="19367"/>
    <cellStyle name="20 % – Zvýraznění1 3 3 5 4 7" xfId="38124"/>
    <cellStyle name="20 % – Zvýraznění1 3 3 5 4 8" xfId="38125"/>
    <cellStyle name="20 % – Zvýraznění1 3 3 5 5" xfId="8229"/>
    <cellStyle name="20 % – Zvýraznění1 3 3 5 5 2" xfId="23445"/>
    <cellStyle name="20 % – Zvýraznění1 3 3 5 5 3" xfId="45936"/>
    <cellStyle name="20 % – Zvýraznění1 3 3 5 5 4" xfId="45937"/>
    <cellStyle name="20 % – Zvýraznění1 3 3 5 5 5" xfId="45938"/>
    <cellStyle name="20 % – Zvýraznění1 3 3 5 6" xfId="11759"/>
    <cellStyle name="20 % – Zvýraznění1 3 3 5 6 2" xfId="26954"/>
    <cellStyle name="20 % – Zvýraznění1 3 3 5 6 3" xfId="45939"/>
    <cellStyle name="20 % – Zvýraznění1 3 3 5 6 4" xfId="45940"/>
    <cellStyle name="20 % – Zvýraznění1 3 3 5 7" xfId="15558"/>
    <cellStyle name="20 % – Zvýraznění1 3 3 5 7 2" xfId="30739"/>
    <cellStyle name="20 % – Zvýraznění1 3 3 5 8" xfId="34544"/>
    <cellStyle name="20 % – Zvýraznění1 3 3 5 9" xfId="19364"/>
    <cellStyle name="20 % – Zvýraznění1 3 3 6" xfId="936"/>
    <cellStyle name="20 % – Zvýraznění1 3 3 6 10" xfId="38126"/>
    <cellStyle name="20 % – Zvýraznění1 3 3 6 11" xfId="38127"/>
    <cellStyle name="20 % – Zvýraznění1 3 3 6 2" xfId="937"/>
    <cellStyle name="20 % – Zvýraznění1 3 3 6 2 2" xfId="8501"/>
    <cellStyle name="20 % – Zvýraznění1 3 3 6 2 2 2" xfId="23717"/>
    <cellStyle name="20 % – Zvýraznění1 3 3 6 2 2 3" xfId="45941"/>
    <cellStyle name="20 % – Zvýraznění1 3 3 6 2 2 4" xfId="45942"/>
    <cellStyle name="20 % – Zvýraznění1 3 3 6 2 2 5" xfId="45943"/>
    <cellStyle name="20 % – Zvýraznění1 3 3 6 2 3" xfId="11764"/>
    <cellStyle name="20 % – Zvýraznění1 3 3 6 2 3 2" xfId="26959"/>
    <cellStyle name="20 % – Zvýraznění1 3 3 6 2 3 3" xfId="45944"/>
    <cellStyle name="20 % – Zvýraznění1 3 3 6 2 3 4" xfId="45945"/>
    <cellStyle name="20 % – Zvýraznění1 3 3 6 2 4" xfId="15563"/>
    <cellStyle name="20 % – Zvýraznění1 3 3 6 2 4 2" xfId="30744"/>
    <cellStyle name="20 % – Zvýraznění1 3 3 6 2 5" xfId="34549"/>
    <cellStyle name="20 % – Zvýraznění1 3 3 6 2 6" xfId="19369"/>
    <cellStyle name="20 % – Zvýraznění1 3 3 6 2 7" xfId="38128"/>
    <cellStyle name="20 % – Zvýraznění1 3 3 6 2 8" xfId="38129"/>
    <cellStyle name="20 % – Zvýraznění1 3 3 6 3" xfId="938"/>
    <cellStyle name="20 % – Zvýraznění1 3 3 6 3 2" xfId="8502"/>
    <cellStyle name="20 % – Zvýraznění1 3 3 6 3 2 2" xfId="23718"/>
    <cellStyle name="20 % – Zvýraznění1 3 3 6 3 2 3" xfId="45946"/>
    <cellStyle name="20 % – Zvýraznění1 3 3 6 3 2 4" xfId="45947"/>
    <cellStyle name="20 % – Zvýraznění1 3 3 6 3 2 5" xfId="45948"/>
    <cellStyle name="20 % – Zvýraznění1 3 3 6 3 3" xfId="11765"/>
    <cellStyle name="20 % – Zvýraznění1 3 3 6 3 3 2" xfId="26960"/>
    <cellStyle name="20 % – Zvýraznění1 3 3 6 3 3 3" xfId="45949"/>
    <cellStyle name="20 % – Zvýraznění1 3 3 6 3 3 4" xfId="45950"/>
    <cellStyle name="20 % – Zvýraznění1 3 3 6 3 4" xfId="15564"/>
    <cellStyle name="20 % – Zvýraznění1 3 3 6 3 4 2" xfId="30745"/>
    <cellStyle name="20 % – Zvýraznění1 3 3 6 3 5" xfId="34550"/>
    <cellStyle name="20 % – Zvýraznění1 3 3 6 3 6" xfId="19370"/>
    <cellStyle name="20 % – Zvýraznění1 3 3 6 3 7" xfId="38130"/>
    <cellStyle name="20 % – Zvýraznění1 3 3 6 3 8" xfId="38131"/>
    <cellStyle name="20 % – Zvýraznění1 3 3 6 4" xfId="939"/>
    <cellStyle name="20 % – Zvýraznění1 3 3 6 4 2" xfId="8503"/>
    <cellStyle name="20 % – Zvýraznění1 3 3 6 4 2 2" xfId="23719"/>
    <cellStyle name="20 % – Zvýraznění1 3 3 6 4 2 3" xfId="45951"/>
    <cellStyle name="20 % – Zvýraznění1 3 3 6 4 2 4" xfId="45952"/>
    <cellStyle name="20 % – Zvýraznění1 3 3 6 4 2 5" xfId="45953"/>
    <cellStyle name="20 % – Zvýraznění1 3 3 6 4 3" xfId="11766"/>
    <cellStyle name="20 % – Zvýraznění1 3 3 6 4 3 2" xfId="26961"/>
    <cellStyle name="20 % – Zvýraznění1 3 3 6 4 3 3" xfId="45954"/>
    <cellStyle name="20 % – Zvýraznění1 3 3 6 4 3 4" xfId="45955"/>
    <cellStyle name="20 % – Zvýraznění1 3 3 6 4 4" xfId="15565"/>
    <cellStyle name="20 % – Zvýraznění1 3 3 6 4 4 2" xfId="30746"/>
    <cellStyle name="20 % – Zvýraznění1 3 3 6 4 5" xfId="34551"/>
    <cellStyle name="20 % – Zvýraznění1 3 3 6 4 6" xfId="19371"/>
    <cellStyle name="20 % – Zvýraznění1 3 3 6 4 7" xfId="38132"/>
    <cellStyle name="20 % – Zvýraznění1 3 3 6 4 8" xfId="38133"/>
    <cellStyle name="20 % – Zvýraznění1 3 3 6 5" xfId="8322"/>
    <cellStyle name="20 % – Zvýraznění1 3 3 6 5 2" xfId="23538"/>
    <cellStyle name="20 % – Zvýraznění1 3 3 6 5 3" xfId="45956"/>
    <cellStyle name="20 % – Zvýraznění1 3 3 6 5 4" xfId="45957"/>
    <cellStyle name="20 % – Zvýraznění1 3 3 6 5 5" xfId="45958"/>
    <cellStyle name="20 % – Zvýraznění1 3 3 6 6" xfId="11763"/>
    <cellStyle name="20 % – Zvýraznění1 3 3 6 6 2" xfId="26958"/>
    <cellStyle name="20 % – Zvýraznění1 3 3 6 6 3" xfId="45959"/>
    <cellStyle name="20 % – Zvýraznění1 3 3 6 6 4" xfId="45960"/>
    <cellStyle name="20 % – Zvýraznění1 3 3 6 7" xfId="15562"/>
    <cellStyle name="20 % – Zvýraznění1 3 3 6 7 2" xfId="30743"/>
    <cellStyle name="20 % – Zvýraznění1 3 3 6 8" xfId="34548"/>
    <cellStyle name="20 % – Zvýraznění1 3 3 6 9" xfId="19368"/>
    <cellStyle name="20 % – Zvýraznění1 3 3 7" xfId="940"/>
    <cellStyle name="20 % – Zvýraznění1 3 3 7 10" xfId="38134"/>
    <cellStyle name="20 % – Zvýraznění1 3 3 7 11" xfId="38135"/>
    <cellStyle name="20 % – Zvýraznění1 3 3 7 2" xfId="941"/>
    <cellStyle name="20 % – Zvýraznění1 3 3 7 2 2" xfId="8504"/>
    <cellStyle name="20 % – Zvýraznění1 3 3 7 2 2 2" xfId="23720"/>
    <cellStyle name="20 % – Zvýraznění1 3 3 7 2 2 3" xfId="45961"/>
    <cellStyle name="20 % – Zvýraznění1 3 3 7 2 2 4" xfId="45962"/>
    <cellStyle name="20 % – Zvýraznění1 3 3 7 2 2 5" xfId="45963"/>
    <cellStyle name="20 % – Zvýraznění1 3 3 7 2 3" xfId="11768"/>
    <cellStyle name="20 % – Zvýraznění1 3 3 7 2 3 2" xfId="26963"/>
    <cellStyle name="20 % – Zvýraznění1 3 3 7 2 3 3" xfId="45964"/>
    <cellStyle name="20 % – Zvýraznění1 3 3 7 2 3 4" xfId="45965"/>
    <cellStyle name="20 % – Zvýraznění1 3 3 7 2 4" xfId="15567"/>
    <cellStyle name="20 % – Zvýraznění1 3 3 7 2 4 2" xfId="30748"/>
    <cellStyle name="20 % – Zvýraznění1 3 3 7 2 5" xfId="34553"/>
    <cellStyle name="20 % – Zvýraznění1 3 3 7 2 6" xfId="19373"/>
    <cellStyle name="20 % – Zvýraznění1 3 3 7 2 7" xfId="38136"/>
    <cellStyle name="20 % – Zvýraznění1 3 3 7 2 8" xfId="38137"/>
    <cellStyle name="20 % – Zvýraznění1 3 3 7 3" xfId="942"/>
    <cellStyle name="20 % – Zvýraznění1 3 3 7 3 2" xfId="8505"/>
    <cellStyle name="20 % – Zvýraznění1 3 3 7 3 2 2" xfId="23721"/>
    <cellStyle name="20 % – Zvýraznění1 3 3 7 3 2 3" xfId="45966"/>
    <cellStyle name="20 % – Zvýraznění1 3 3 7 3 2 4" xfId="45967"/>
    <cellStyle name="20 % – Zvýraznění1 3 3 7 3 2 5" xfId="45968"/>
    <cellStyle name="20 % – Zvýraznění1 3 3 7 3 3" xfId="11769"/>
    <cellStyle name="20 % – Zvýraznění1 3 3 7 3 3 2" xfId="26964"/>
    <cellStyle name="20 % – Zvýraznění1 3 3 7 3 3 3" xfId="45969"/>
    <cellStyle name="20 % – Zvýraznění1 3 3 7 3 3 4" xfId="45970"/>
    <cellStyle name="20 % – Zvýraznění1 3 3 7 3 4" xfId="15568"/>
    <cellStyle name="20 % – Zvýraznění1 3 3 7 3 4 2" xfId="30749"/>
    <cellStyle name="20 % – Zvýraznění1 3 3 7 3 5" xfId="34554"/>
    <cellStyle name="20 % – Zvýraznění1 3 3 7 3 6" xfId="19374"/>
    <cellStyle name="20 % – Zvýraznění1 3 3 7 3 7" xfId="38138"/>
    <cellStyle name="20 % – Zvýraznění1 3 3 7 3 8" xfId="38139"/>
    <cellStyle name="20 % – Zvýraznění1 3 3 7 4" xfId="943"/>
    <cellStyle name="20 % – Zvýraznění1 3 3 7 4 2" xfId="8506"/>
    <cellStyle name="20 % – Zvýraznění1 3 3 7 4 2 2" xfId="23722"/>
    <cellStyle name="20 % – Zvýraznění1 3 3 7 4 2 3" xfId="45971"/>
    <cellStyle name="20 % – Zvýraznění1 3 3 7 4 2 4" xfId="45972"/>
    <cellStyle name="20 % – Zvýraznění1 3 3 7 4 2 5" xfId="45973"/>
    <cellStyle name="20 % – Zvýraznění1 3 3 7 4 3" xfId="11770"/>
    <cellStyle name="20 % – Zvýraznění1 3 3 7 4 3 2" xfId="26965"/>
    <cellStyle name="20 % – Zvýraznění1 3 3 7 4 3 3" xfId="45974"/>
    <cellStyle name="20 % – Zvýraznění1 3 3 7 4 3 4" xfId="45975"/>
    <cellStyle name="20 % – Zvýraznění1 3 3 7 4 4" xfId="15569"/>
    <cellStyle name="20 % – Zvýraznění1 3 3 7 4 4 2" xfId="30750"/>
    <cellStyle name="20 % – Zvýraznění1 3 3 7 4 5" xfId="34555"/>
    <cellStyle name="20 % – Zvýraznění1 3 3 7 4 6" xfId="19375"/>
    <cellStyle name="20 % – Zvýraznění1 3 3 7 4 7" xfId="38140"/>
    <cellStyle name="20 % – Zvýraznění1 3 3 7 4 8" xfId="38141"/>
    <cellStyle name="20 % – Zvýraznění1 3 3 7 5" xfId="8405"/>
    <cellStyle name="20 % – Zvýraznění1 3 3 7 5 2" xfId="23621"/>
    <cellStyle name="20 % – Zvýraznění1 3 3 7 5 3" xfId="45976"/>
    <cellStyle name="20 % – Zvýraznění1 3 3 7 5 4" xfId="45977"/>
    <cellStyle name="20 % – Zvýraznění1 3 3 7 5 5" xfId="45978"/>
    <cellStyle name="20 % – Zvýraznění1 3 3 7 6" xfId="11767"/>
    <cellStyle name="20 % – Zvýraznění1 3 3 7 6 2" xfId="26962"/>
    <cellStyle name="20 % – Zvýraznění1 3 3 7 6 3" xfId="45979"/>
    <cellStyle name="20 % – Zvýraznění1 3 3 7 6 4" xfId="45980"/>
    <cellStyle name="20 % – Zvýraznění1 3 3 7 7" xfId="15566"/>
    <cellStyle name="20 % – Zvýraznění1 3 3 7 7 2" xfId="30747"/>
    <cellStyle name="20 % – Zvýraznění1 3 3 7 8" xfId="34552"/>
    <cellStyle name="20 % – Zvýraznění1 3 3 7 9" xfId="19372"/>
    <cellStyle name="20 % – Zvýraznění1 3 3 8" xfId="944"/>
    <cellStyle name="20 % – Zvýraznění1 3 3 8 2" xfId="8507"/>
    <cellStyle name="20 % – Zvýraznění1 3 3 8 2 2" xfId="23723"/>
    <cellStyle name="20 % – Zvýraznění1 3 3 8 2 3" xfId="45981"/>
    <cellStyle name="20 % – Zvýraznění1 3 3 8 2 4" xfId="45982"/>
    <cellStyle name="20 % – Zvýraznění1 3 3 8 2 5" xfId="45983"/>
    <cellStyle name="20 % – Zvýraznění1 3 3 8 3" xfId="11771"/>
    <cellStyle name="20 % – Zvýraznění1 3 3 8 3 2" xfId="26966"/>
    <cellStyle name="20 % – Zvýraznění1 3 3 8 3 3" xfId="45984"/>
    <cellStyle name="20 % – Zvýraznění1 3 3 8 3 4" xfId="45985"/>
    <cellStyle name="20 % – Zvýraznění1 3 3 8 4" xfId="15570"/>
    <cellStyle name="20 % – Zvýraznění1 3 3 8 4 2" xfId="30751"/>
    <cellStyle name="20 % – Zvýraznění1 3 3 8 5" xfId="34556"/>
    <cellStyle name="20 % – Zvýraznění1 3 3 8 6" xfId="19376"/>
    <cellStyle name="20 % – Zvýraznění1 3 3 8 7" xfId="38142"/>
    <cellStyle name="20 % – Zvýraznění1 3 3 8 8" xfId="38143"/>
    <cellStyle name="20 % – Zvýraznění1 3 3 9" xfId="945"/>
    <cellStyle name="20 % – Zvýraznění1 3 3 9 2" xfId="8508"/>
    <cellStyle name="20 % – Zvýraznění1 3 3 9 2 2" xfId="23724"/>
    <cellStyle name="20 % – Zvýraznění1 3 3 9 2 3" xfId="45986"/>
    <cellStyle name="20 % – Zvýraznění1 3 3 9 2 4" xfId="45987"/>
    <cellStyle name="20 % – Zvýraznění1 3 3 9 2 5" xfId="45988"/>
    <cellStyle name="20 % – Zvýraznění1 3 3 9 3" xfId="11772"/>
    <cellStyle name="20 % – Zvýraznění1 3 3 9 3 2" xfId="26967"/>
    <cellStyle name="20 % – Zvýraznění1 3 3 9 3 3" xfId="45989"/>
    <cellStyle name="20 % – Zvýraznění1 3 3 9 3 4" xfId="45990"/>
    <cellStyle name="20 % – Zvýraznění1 3 3 9 4" xfId="15571"/>
    <cellStyle name="20 % – Zvýraznění1 3 3 9 4 2" xfId="30752"/>
    <cellStyle name="20 % – Zvýraznění1 3 3 9 5" xfId="34557"/>
    <cellStyle name="20 % – Zvýraznění1 3 3 9 6" xfId="19377"/>
    <cellStyle name="20 % – Zvýraznění1 3 3 9 7" xfId="38144"/>
    <cellStyle name="20 % – Zvýraznění1 3 3 9 8" xfId="38145"/>
    <cellStyle name="20 % – Zvýraznění1 3 4" xfId="383"/>
    <cellStyle name="20 % – Zvýraznění1 3 4 10" xfId="19087"/>
    <cellStyle name="20 % – Zvýraznění1 3 4 11" xfId="38146"/>
    <cellStyle name="20 % – Zvýraznění1 3 4 12" xfId="38147"/>
    <cellStyle name="20 % – Zvýraznění1 3 4 2" xfId="946"/>
    <cellStyle name="20 % – Zvýraznění1 3 4 2 2" xfId="8509"/>
    <cellStyle name="20 % – Zvýraznění1 3 4 2 2 2" xfId="23725"/>
    <cellStyle name="20 % – Zvýraznění1 3 4 2 2 3" xfId="45991"/>
    <cellStyle name="20 % – Zvýraznění1 3 4 2 2 4" xfId="45992"/>
    <cellStyle name="20 % – Zvýraznění1 3 4 2 2 5" xfId="45993"/>
    <cellStyle name="20 % – Zvýraznění1 3 4 2 3" xfId="11773"/>
    <cellStyle name="20 % – Zvýraznění1 3 4 2 3 2" xfId="26968"/>
    <cellStyle name="20 % – Zvýraznění1 3 4 2 3 3" xfId="45994"/>
    <cellStyle name="20 % – Zvýraznění1 3 4 2 3 4" xfId="45995"/>
    <cellStyle name="20 % – Zvýraznění1 3 4 2 4" xfId="15572"/>
    <cellStyle name="20 % – Zvýraznění1 3 4 2 4 2" xfId="30753"/>
    <cellStyle name="20 % – Zvýraznění1 3 4 2 5" xfId="34558"/>
    <cellStyle name="20 % – Zvýraznění1 3 4 2 6" xfId="19378"/>
    <cellStyle name="20 % – Zvýraznění1 3 4 2 7" xfId="38148"/>
    <cellStyle name="20 % – Zvýraznění1 3 4 2 8" xfId="38149"/>
    <cellStyle name="20 % – Zvýraznění1 3 4 3" xfId="947"/>
    <cellStyle name="20 % – Zvýraznění1 3 4 3 2" xfId="8510"/>
    <cellStyle name="20 % – Zvýraznění1 3 4 3 2 2" xfId="23726"/>
    <cellStyle name="20 % – Zvýraznění1 3 4 3 2 3" xfId="45996"/>
    <cellStyle name="20 % – Zvýraznění1 3 4 3 2 4" xfId="45997"/>
    <cellStyle name="20 % – Zvýraznění1 3 4 3 2 5" xfId="45998"/>
    <cellStyle name="20 % – Zvýraznění1 3 4 3 3" xfId="11774"/>
    <cellStyle name="20 % – Zvýraznění1 3 4 3 3 2" xfId="26969"/>
    <cellStyle name="20 % – Zvýraznění1 3 4 3 3 3" xfId="45999"/>
    <cellStyle name="20 % – Zvýraznění1 3 4 3 3 4" xfId="46000"/>
    <cellStyle name="20 % – Zvýraznění1 3 4 3 4" xfId="15573"/>
    <cellStyle name="20 % – Zvýraznění1 3 4 3 4 2" xfId="30754"/>
    <cellStyle name="20 % – Zvýraznění1 3 4 3 5" xfId="34559"/>
    <cellStyle name="20 % – Zvýraznění1 3 4 3 6" xfId="19379"/>
    <cellStyle name="20 % – Zvýraznění1 3 4 3 7" xfId="38150"/>
    <cellStyle name="20 % – Zvýraznění1 3 4 3 8" xfId="38151"/>
    <cellStyle name="20 % – Zvýraznění1 3 4 4" xfId="948"/>
    <cellStyle name="20 % – Zvýraznění1 3 4 4 2" xfId="8511"/>
    <cellStyle name="20 % – Zvýraznění1 3 4 4 2 2" xfId="23727"/>
    <cellStyle name="20 % – Zvýraznění1 3 4 4 2 3" xfId="46001"/>
    <cellStyle name="20 % – Zvýraznění1 3 4 4 2 4" xfId="46002"/>
    <cellStyle name="20 % – Zvýraznění1 3 4 4 2 5" xfId="46003"/>
    <cellStyle name="20 % – Zvýraznění1 3 4 4 3" xfId="11775"/>
    <cellStyle name="20 % – Zvýraznění1 3 4 4 3 2" xfId="26970"/>
    <cellStyle name="20 % – Zvýraznění1 3 4 4 3 3" xfId="46004"/>
    <cellStyle name="20 % – Zvýraznění1 3 4 4 3 4" xfId="46005"/>
    <cellStyle name="20 % – Zvýraznění1 3 4 4 4" xfId="15574"/>
    <cellStyle name="20 % – Zvýraznění1 3 4 4 4 2" xfId="30755"/>
    <cellStyle name="20 % – Zvýraznění1 3 4 4 5" xfId="34560"/>
    <cellStyle name="20 % – Zvýraznění1 3 4 4 6" xfId="19380"/>
    <cellStyle name="20 % – Zvýraznění1 3 4 4 7" xfId="38152"/>
    <cellStyle name="20 % – Zvýraznění1 3 4 4 8" xfId="38153"/>
    <cellStyle name="20 % – Zvýraznění1 3 4 5" xfId="949"/>
    <cellStyle name="20 % – Zvýraznění1 3 4 5 2" xfId="11163"/>
    <cellStyle name="20 % – Zvýraznění1 3 4 5 2 2" xfId="26363"/>
    <cellStyle name="20 % – Zvýraznění1 3 4 5 2 3" xfId="46006"/>
    <cellStyle name="20 % – Zvýraznění1 3 4 5 2 4" xfId="46007"/>
    <cellStyle name="20 % – Zvýraznění1 3 4 5 2 5" xfId="46008"/>
    <cellStyle name="20 % – Zvýraznění1 3 4 5 3" xfId="11776"/>
    <cellStyle name="20 % – Zvýraznění1 3 4 5 3 2" xfId="26971"/>
    <cellStyle name="20 % – Zvýraznění1 3 4 5 3 3" xfId="46009"/>
    <cellStyle name="20 % – Zvýraznění1 3 4 5 3 4" xfId="46010"/>
    <cellStyle name="20 % – Zvýraznění1 3 4 5 4" xfId="15575"/>
    <cellStyle name="20 % – Zvýraznění1 3 4 5 4 2" xfId="30756"/>
    <cellStyle name="20 % – Zvýraznění1 3 4 5 5" xfId="34561"/>
    <cellStyle name="20 % – Zvýraznění1 3 4 5 6" xfId="19381"/>
    <cellStyle name="20 % – Zvýraznění1 3 4 5 7" xfId="38154"/>
    <cellStyle name="20 % – Zvýraznění1 3 4 5 8" xfId="38155"/>
    <cellStyle name="20 % – Zvýraznění1 3 4 6" xfId="7809"/>
    <cellStyle name="20 % – Zvýraznění1 3 4 6 2" xfId="23028"/>
    <cellStyle name="20 % – Zvýraznění1 3 4 6 3" xfId="46011"/>
    <cellStyle name="20 % – Zvýraznění1 3 4 6 4" xfId="46012"/>
    <cellStyle name="20 % – Zvýraznění1 3 4 6 5" xfId="46013"/>
    <cellStyle name="20 % – Zvýraznění1 3 4 7" xfId="11481"/>
    <cellStyle name="20 % – Zvýraznění1 3 4 7 2" xfId="26677"/>
    <cellStyle name="20 % – Zvýraznění1 3 4 7 3" xfId="46014"/>
    <cellStyle name="20 % – Zvýraznění1 3 4 7 4" xfId="46015"/>
    <cellStyle name="20 % – Zvýraznění1 3 4 8" xfId="15281"/>
    <cellStyle name="20 % – Zvýraznění1 3 4 8 2" xfId="30462"/>
    <cellStyle name="20 % – Zvýraznění1 3 4 9" xfId="34267"/>
    <cellStyle name="20 % – Zvýraznění1 3 5" xfId="384"/>
    <cellStyle name="20 % – Zvýraznění1 3 5 10" xfId="19088"/>
    <cellStyle name="20 % – Zvýraznění1 3 5 11" xfId="38156"/>
    <cellStyle name="20 % – Zvýraznění1 3 5 12" xfId="38157"/>
    <cellStyle name="20 % – Zvýraznění1 3 5 2" xfId="950"/>
    <cellStyle name="20 % – Zvýraznění1 3 5 2 2" xfId="8512"/>
    <cellStyle name="20 % – Zvýraznění1 3 5 2 2 2" xfId="23728"/>
    <cellStyle name="20 % – Zvýraznění1 3 5 2 2 3" xfId="46016"/>
    <cellStyle name="20 % – Zvýraznění1 3 5 2 2 4" xfId="46017"/>
    <cellStyle name="20 % – Zvýraznění1 3 5 2 2 5" xfId="46018"/>
    <cellStyle name="20 % – Zvýraznění1 3 5 2 3" xfId="11777"/>
    <cellStyle name="20 % – Zvýraznění1 3 5 2 3 2" xfId="26972"/>
    <cellStyle name="20 % – Zvýraznění1 3 5 2 3 3" xfId="46019"/>
    <cellStyle name="20 % – Zvýraznění1 3 5 2 3 4" xfId="46020"/>
    <cellStyle name="20 % – Zvýraznění1 3 5 2 4" xfId="15576"/>
    <cellStyle name="20 % – Zvýraznění1 3 5 2 4 2" xfId="30757"/>
    <cellStyle name="20 % – Zvýraznění1 3 5 2 5" xfId="34562"/>
    <cellStyle name="20 % – Zvýraznění1 3 5 2 6" xfId="19382"/>
    <cellStyle name="20 % – Zvýraznění1 3 5 2 7" xfId="38158"/>
    <cellStyle name="20 % – Zvýraznění1 3 5 2 8" xfId="38159"/>
    <cellStyle name="20 % – Zvýraznění1 3 5 3" xfId="951"/>
    <cellStyle name="20 % – Zvýraznění1 3 5 3 2" xfId="8513"/>
    <cellStyle name="20 % – Zvýraznění1 3 5 3 2 2" xfId="23729"/>
    <cellStyle name="20 % – Zvýraznění1 3 5 3 2 3" xfId="46021"/>
    <cellStyle name="20 % – Zvýraznění1 3 5 3 2 4" xfId="46022"/>
    <cellStyle name="20 % – Zvýraznění1 3 5 3 2 5" xfId="46023"/>
    <cellStyle name="20 % – Zvýraznění1 3 5 3 3" xfId="11778"/>
    <cellStyle name="20 % – Zvýraznění1 3 5 3 3 2" xfId="26973"/>
    <cellStyle name="20 % – Zvýraznění1 3 5 3 3 3" xfId="46024"/>
    <cellStyle name="20 % – Zvýraznění1 3 5 3 3 4" xfId="46025"/>
    <cellStyle name="20 % – Zvýraznění1 3 5 3 4" xfId="15577"/>
    <cellStyle name="20 % – Zvýraznění1 3 5 3 4 2" xfId="30758"/>
    <cellStyle name="20 % – Zvýraznění1 3 5 3 5" xfId="34563"/>
    <cellStyle name="20 % – Zvýraznění1 3 5 3 6" xfId="19383"/>
    <cellStyle name="20 % – Zvýraznění1 3 5 3 7" xfId="38160"/>
    <cellStyle name="20 % – Zvýraznění1 3 5 3 8" xfId="38161"/>
    <cellStyle name="20 % – Zvýraznění1 3 5 4" xfId="952"/>
    <cellStyle name="20 % – Zvýraznění1 3 5 4 2" xfId="8514"/>
    <cellStyle name="20 % – Zvýraznění1 3 5 4 2 2" xfId="23730"/>
    <cellStyle name="20 % – Zvýraznění1 3 5 4 2 3" xfId="46026"/>
    <cellStyle name="20 % – Zvýraznění1 3 5 4 2 4" xfId="46027"/>
    <cellStyle name="20 % – Zvýraznění1 3 5 4 2 5" xfId="46028"/>
    <cellStyle name="20 % – Zvýraznění1 3 5 4 3" xfId="11779"/>
    <cellStyle name="20 % – Zvýraznění1 3 5 4 3 2" xfId="26974"/>
    <cellStyle name="20 % – Zvýraznění1 3 5 4 3 3" xfId="46029"/>
    <cellStyle name="20 % – Zvýraznění1 3 5 4 3 4" xfId="46030"/>
    <cellStyle name="20 % – Zvýraznění1 3 5 4 4" xfId="15578"/>
    <cellStyle name="20 % – Zvýraznění1 3 5 4 4 2" xfId="30759"/>
    <cellStyle name="20 % – Zvýraznění1 3 5 4 5" xfId="34564"/>
    <cellStyle name="20 % – Zvýraznění1 3 5 4 6" xfId="19384"/>
    <cellStyle name="20 % – Zvýraznění1 3 5 4 7" xfId="38162"/>
    <cellStyle name="20 % – Zvýraznění1 3 5 4 8" xfId="38163"/>
    <cellStyle name="20 % – Zvýraznění1 3 5 5" xfId="953"/>
    <cellStyle name="20 % – Zvýraznění1 3 5 5 2" xfId="11295"/>
    <cellStyle name="20 % – Zvýraznění1 3 5 5 2 2" xfId="26495"/>
    <cellStyle name="20 % – Zvýraznění1 3 5 5 2 3" xfId="46031"/>
    <cellStyle name="20 % – Zvýraznění1 3 5 5 2 4" xfId="46032"/>
    <cellStyle name="20 % – Zvýraznění1 3 5 5 2 5" xfId="46033"/>
    <cellStyle name="20 % – Zvýraznění1 3 5 5 3" xfId="11780"/>
    <cellStyle name="20 % – Zvýraznění1 3 5 5 3 2" xfId="26975"/>
    <cellStyle name="20 % – Zvýraznění1 3 5 5 3 3" xfId="46034"/>
    <cellStyle name="20 % – Zvýraznění1 3 5 5 3 4" xfId="46035"/>
    <cellStyle name="20 % – Zvýraznění1 3 5 5 4" xfId="15579"/>
    <cellStyle name="20 % – Zvýraznění1 3 5 5 4 2" xfId="30760"/>
    <cellStyle name="20 % – Zvýraznění1 3 5 5 5" xfId="34565"/>
    <cellStyle name="20 % – Zvýraznění1 3 5 5 6" xfId="19385"/>
    <cellStyle name="20 % – Zvýraznění1 3 5 5 7" xfId="38164"/>
    <cellStyle name="20 % – Zvýraznění1 3 5 5 8" xfId="38165"/>
    <cellStyle name="20 % – Zvýraznění1 3 5 6" xfId="7762"/>
    <cellStyle name="20 % – Zvýraznění1 3 5 6 2" xfId="22981"/>
    <cellStyle name="20 % – Zvýraznění1 3 5 6 3" xfId="46036"/>
    <cellStyle name="20 % – Zvýraznění1 3 5 6 4" xfId="46037"/>
    <cellStyle name="20 % – Zvýraznění1 3 5 6 5" xfId="46038"/>
    <cellStyle name="20 % – Zvýraznění1 3 5 7" xfId="11482"/>
    <cellStyle name="20 % – Zvýraznění1 3 5 7 2" xfId="26678"/>
    <cellStyle name="20 % – Zvýraznění1 3 5 7 3" xfId="46039"/>
    <cellStyle name="20 % – Zvýraznění1 3 5 7 4" xfId="46040"/>
    <cellStyle name="20 % – Zvýraznění1 3 5 8" xfId="15282"/>
    <cellStyle name="20 % – Zvýraznění1 3 5 8 2" xfId="30463"/>
    <cellStyle name="20 % – Zvýraznění1 3 5 9" xfId="34268"/>
    <cellStyle name="20 % – Zvýraznění1 3 6" xfId="954"/>
    <cellStyle name="20 % – Zvýraznění1 3 6 10" xfId="38166"/>
    <cellStyle name="20 % – Zvýraznění1 3 6 11" xfId="38167"/>
    <cellStyle name="20 % – Zvýraznění1 3 6 2" xfId="955"/>
    <cellStyle name="20 % – Zvýraznění1 3 6 2 2" xfId="8515"/>
    <cellStyle name="20 % – Zvýraznění1 3 6 2 2 2" xfId="23731"/>
    <cellStyle name="20 % – Zvýraznění1 3 6 2 2 3" xfId="46041"/>
    <cellStyle name="20 % – Zvýraznění1 3 6 2 2 4" xfId="46042"/>
    <cellStyle name="20 % – Zvýraznění1 3 6 2 2 5" xfId="46043"/>
    <cellStyle name="20 % – Zvýraznění1 3 6 2 3" xfId="11782"/>
    <cellStyle name="20 % – Zvýraznění1 3 6 2 3 2" xfId="26977"/>
    <cellStyle name="20 % – Zvýraznění1 3 6 2 3 3" xfId="46044"/>
    <cellStyle name="20 % – Zvýraznění1 3 6 2 3 4" xfId="46045"/>
    <cellStyle name="20 % – Zvýraznění1 3 6 2 4" xfId="15581"/>
    <cellStyle name="20 % – Zvýraznění1 3 6 2 4 2" xfId="30762"/>
    <cellStyle name="20 % – Zvýraznění1 3 6 2 5" xfId="34567"/>
    <cellStyle name="20 % – Zvýraznění1 3 6 2 6" xfId="19387"/>
    <cellStyle name="20 % – Zvýraznění1 3 6 2 7" xfId="38168"/>
    <cellStyle name="20 % – Zvýraznění1 3 6 2 8" xfId="38169"/>
    <cellStyle name="20 % – Zvýraznění1 3 6 3" xfId="956"/>
    <cellStyle name="20 % – Zvýraznění1 3 6 3 2" xfId="8516"/>
    <cellStyle name="20 % – Zvýraznění1 3 6 3 2 2" xfId="23732"/>
    <cellStyle name="20 % – Zvýraznění1 3 6 3 2 3" xfId="46046"/>
    <cellStyle name="20 % – Zvýraznění1 3 6 3 2 4" xfId="46047"/>
    <cellStyle name="20 % – Zvýraznění1 3 6 3 2 5" xfId="46048"/>
    <cellStyle name="20 % – Zvýraznění1 3 6 3 3" xfId="11783"/>
    <cellStyle name="20 % – Zvýraznění1 3 6 3 3 2" xfId="26978"/>
    <cellStyle name="20 % – Zvýraznění1 3 6 3 3 3" xfId="46049"/>
    <cellStyle name="20 % – Zvýraznění1 3 6 3 3 4" xfId="46050"/>
    <cellStyle name="20 % – Zvýraznění1 3 6 3 4" xfId="15582"/>
    <cellStyle name="20 % – Zvýraznění1 3 6 3 4 2" xfId="30763"/>
    <cellStyle name="20 % – Zvýraznění1 3 6 3 5" xfId="34568"/>
    <cellStyle name="20 % – Zvýraznění1 3 6 3 6" xfId="19388"/>
    <cellStyle name="20 % – Zvýraznění1 3 6 3 7" xfId="38170"/>
    <cellStyle name="20 % – Zvýraznění1 3 6 3 8" xfId="38171"/>
    <cellStyle name="20 % – Zvýraznění1 3 6 4" xfId="957"/>
    <cellStyle name="20 % – Zvýraznění1 3 6 4 2" xfId="8517"/>
    <cellStyle name="20 % – Zvýraznění1 3 6 4 2 2" xfId="23733"/>
    <cellStyle name="20 % – Zvýraznění1 3 6 4 2 3" xfId="46051"/>
    <cellStyle name="20 % – Zvýraznění1 3 6 4 2 4" xfId="46052"/>
    <cellStyle name="20 % – Zvýraznění1 3 6 4 2 5" xfId="46053"/>
    <cellStyle name="20 % – Zvýraznění1 3 6 4 3" xfId="11784"/>
    <cellStyle name="20 % – Zvýraznění1 3 6 4 3 2" xfId="26979"/>
    <cellStyle name="20 % – Zvýraznění1 3 6 4 3 3" xfId="46054"/>
    <cellStyle name="20 % – Zvýraznění1 3 6 4 3 4" xfId="46055"/>
    <cellStyle name="20 % – Zvýraznění1 3 6 4 4" xfId="15583"/>
    <cellStyle name="20 % – Zvýraznění1 3 6 4 4 2" xfId="30764"/>
    <cellStyle name="20 % – Zvýraznění1 3 6 4 5" xfId="34569"/>
    <cellStyle name="20 % – Zvýraznění1 3 6 4 6" xfId="19389"/>
    <cellStyle name="20 % – Zvýraznění1 3 6 4 7" xfId="38172"/>
    <cellStyle name="20 % – Zvýraznění1 3 6 4 8" xfId="38173"/>
    <cellStyle name="20 % – Zvýraznění1 3 6 5" xfId="8011"/>
    <cellStyle name="20 % – Zvýraznění1 3 6 5 2" xfId="23228"/>
    <cellStyle name="20 % – Zvýraznění1 3 6 5 3" xfId="46056"/>
    <cellStyle name="20 % – Zvýraznění1 3 6 5 4" xfId="46057"/>
    <cellStyle name="20 % – Zvýraznění1 3 6 5 5" xfId="46058"/>
    <cellStyle name="20 % – Zvýraznění1 3 6 6" xfId="11781"/>
    <cellStyle name="20 % – Zvýraznění1 3 6 6 2" xfId="26976"/>
    <cellStyle name="20 % – Zvýraznění1 3 6 6 3" xfId="46059"/>
    <cellStyle name="20 % – Zvýraznění1 3 6 6 4" xfId="46060"/>
    <cellStyle name="20 % – Zvýraznění1 3 6 7" xfId="15580"/>
    <cellStyle name="20 % – Zvýraznění1 3 6 7 2" xfId="30761"/>
    <cellStyle name="20 % – Zvýraznění1 3 6 8" xfId="34566"/>
    <cellStyle name="20 % – Zvýraznění1 3 6 9" xfId="19386"/>
    <cellStyle name="20 % – Zvýraznění1 3 7" xfId="958"/>
    <cellStyle name="20 % – Zvýraznění1 3 7 10" xfId="38174"/>
    <cellStyle name="20 % – Zvýraznění1 3 7 11" xfId="38175"/>
    <cellStyle name="20 % – Zvýraznění1 3 7 2" xfId="959"/>
    <cellStyle name="20 % – Zvýraznění1 3 7 2 2" xfId="8518"/>
    <cellStyle name="20 % – Zvýraznění1 3 7 2 2 2" xfId="23734"/>
    <cellStyle name="20 % – Zvýraznění1 3 7 2 2 3" xfId="46061"/>
    <cellStyle name="20 % – Zvýraznění1 3 7 2 2 4" xfId="46062"/>
    <cellStyle name="20 % – Zvýraznění1 3 7 2 2 5" xfId="46063"/>
    <cellStyle name="20 % – Zvýraznění1 3 7 2 3" xfId="11786"/>
    <cellStyle name="20 % – Zvýraznění1 3 7 2 3 2" xfId="26981"/>
    <cellStyle name="20 % – Zvýraznění1 3 7 2 3 3" xfId="46064"/>
    <cellStyle name="20 % – Zvýraznění1 3 7 2 3 4" xfId="46065"/>
    <cellStyle name="20 % – Zvýraznění1 3 7 2 4" xfId="15585"/>
    <cellStyle name="20 % – Zvýraznění1 3 7 2 4 2" xfId="30766"/>
    <cellStyle name="20 % – Zvýraznění1 3 7 2 5" xfId="34571"/>
    <cellStyle name="20 % – Zvýraznění1 3 7 2 6" xfId="19391"/>
    <cellStyle name="20 % – Zvýraznění1 3 7 2 7" xfId="38176"/>
    <cellStyle name="20 % – Zvýraznění1 3 7 2 8" xfId="38177"/>
    <cellStyle name="20 % – Zvýraznění1 3 7 3" xfId="960"/>
    <cellStyle name="20 % – Zvýraznění1 3 7 3 2" xfId="8519"/>
    <cellStyle name="20 % – Zvýraznění1 3 7 3 2 2" xfId="23735"/>
    <cellStyle name="20 % – Zvýraznění1 3 7 3 2 3" xfId="46066"/>
    <cellStyle name="20 % – Zvýraznění1 3 7 3 2 4" xfId="46067"/>
    <cellStyle name="20 % – Zvýraznění1 3 7 3 2 5" xfId="46068"/>
    <cellStyle name="20 % – Zvýraznění1 3 7 3 3" xfId="11787"/>
    <cellStyle name="20 % – Zvýraznění1 3 7 3 3 2" xfId="26982"/>
    <cellStyle name="20 % – Zvýraznění1 3 7 3 3 3" xfId="46069"/>
    <cellStyle name="20 % – Zvýraznění1 3 7 3 3 4" xfId="46070"/>
    <cellStyle name="20 % – Zvýraznění1 3 7 3 4" xfId="15586"/>
    <cellStyle name="20 % – Zvýraznění1 3 7 3 4 2" xfId="30767"/>
    <cellStyle name="20 % – Zvýraznění1 3 7 3 5" xfId="34572"/>
    <cellStyle name="20 % – Zvýraznění1 3 7 3 6" xfId="19392"/>
    <cellStyle name="20 % – Zvýraznění1 3 7 3 7" xfId="38178"/>
    <cellStyle name="20 % – Zvýraznění1 3 7 3 8" xfId="38179"/>
    <cellStyle name="20 % – Zvýraznění1 3 7 4" xfId="961"/>
    <cellStyle name="20 % – Zvýraznění1 3 7 4 2" xfId="8520"/>
    <cellStyle name="20 % – Zvýraznění1 3 7 4 2 2" xfId="23736"/>
    <cellStyle name="20 % – Zvýraznění1 3 7 4 2 3" xfId="46071"/>
    <cellStyle name="20 % – Zvýraznění1 3 7 4 2 4" xfId="46072"/>
    <cellStyle name="20 % – Zvýraznění1 3 7 4 2 5" xfId="46073"/>
    <cellStyle name="20 % – Zvýraznění1 3 7 4 3" xfId="11788"/>
    <cellStyle name="20 % – Zvýraznění1 3 7 4 3 2" xfId="26983"/>
    <cellStyle name="20 % – Zvýraznění1 3 7 4 3 3" xfId="46074"/>
    <cellStyle name="20 % – Zvýraznění1 3 7 4 3 4" xfId="46075"/>
    <cellStyle name="20 % – Zvýraznění1 3 7 4 4" xfId="15587"/>
    <cellStyle name="20 % – Zvýraznění1 3 7 4 4 2" xfId="30768"/>
    <cellStyle name="20 % – Zvýraznění1 3 7 4 5" xfId="34573"/>
    <cellStyle name="20 % – Zvýraznění1 3 7 4 6" xfId="19393"/>
    <cellStyle name="20 % – Zvýraznění1 3 7 4 7" xfId="38180"/>
    <cellStyle name="20 % – Zvýraznění1 3 7 4 8" xfId="38181"/>
    <cellStyle name="20 % – Zvýraznění1 3 7 5" xfId="8100"/>
    <cellStyle name="20 % – Zvýraznění1 3 7 5 2" xfId="23316"/>
    <cellStyle name="20 % – Zvýraznění1 3 7 5 3" xfId="46076"/>
    <cellStyle name="20 % – Zvýraznění1 3 7 5 4" xfId="46077"/>
    <cellStyle name="20 % – Zvýraznění1 3 7 5 5" xfId="46078"/>
    <cellStyle name="20 % – Zvýraznění1 3 7 6" xfId="11785"/>
    <cellStyle name="20 % – Zvýraznění1 3 7 6 2" xfId="26980"/>
    <cellStyle name="20 % – Zvýraznění1 3 7 6 3" xfId="46079"/>
    <cellStyle name="20 % – Zvýraznění1 3 7 6 4" xfId="46080"/>
    <cellStyle name="20 % – Zvýraznění1 3 7 7" xfId="15584"/>
    <cellStyle name="20 % – Zvýraznění1 3 7 7 2" xfId="30765"/>
    <cellStyle name="20 % – Zvýraznění1 3 7 8" xfId="34570"/>
    <cellStyle name="20 % – Zvýraznění1 3 7 9" xfId="19390"/>
    <cellStyle name="20 % – Zvýraznění1 3 8" xfId="962"/>
    <cellStyle name="20 % – Zvýraznění1 3 8 10" xfId="38182"/>
    <cellStyle name="20 % – Zvýraznění1 3 8 11" xfId="38183"/>
    <cellStyle name="20 % – Zvýraznění1 3 8 2" xfId="963"/>
    <cellStyle name="20 % – Zvýraznění1 3 8 2 2" xfId="8521"/>
    <cellStyle name="20 % – Zvýraznění1 3 8 2 2 2" xfId="23737"/>
    <cellStyle name="20 % – Zvýraznění1 3 8 2 2 3" xfId="46081"/>
    <cellStyle name="20 % – Zvýraznění1 3 8 2 2 4" xfId="46082"/>
    <cellStyle name="20 % – Zvýraznění1 3 8 2 2 5" xfId="46083"/>
    <cellStyle name="20 % – Zvýraznění1 3 8 2 3" xfId="11790"/>
    <cellStyle name="20 % – Zvýraznění1 3 8 2 3 2" xfId="26985"/>
    <cellStyle name="20 % – Zvýraznění1 3 8 2 3 3" xfId="46084"/>
    <cellStyle name="20 % – Zvýraznění1 3 8 2 3 4" xfId="46085"/>
    <cellStyle name="20 % – Zvýraznění1 3 8 2 4" xfId="15589"/>
    <cellStyle name="20 % – Zvýraznění1 3 8 2 4 2" xfId="30770"/>
    <cellStyle name="20 % – Zvýraznění1 3 8 2 5" xfId="34575"/>
    <cellStyle name="20 % – Zvýraznění1 3 8 2 6" xfId="19395"/>
    <cellStyle name="20 % – Zvýraznění1 3 8 2 7" xfId="38184"/>
    <cellStyle name="20 % – Zvýraznění1 3 8 2 8" xfId="38185"/>
    <cellStyle name="20 % – Zvýraznění1 3 8 3" xfId="964"/>
    <cellStyle name="20 % – Zvýraznění1 3 8 3 2" xfId="8522"/>
    <cellStyle name="20 % – Zvýraznění1 3 8 3 2 2" xfId="23738"/>
    <cellStyle name="20 % – Zvýraznění1 3 8 3 2 3" xfId="46086"/>
    <cellStyle name="20 % – Zvýraznění1 3 8 3 2 4" xfId="46087"/>
    <cellStyle name="20 % – Zvýraznění1 3 8 3 2 5" xfId="46088"/>
    <cellStyle name="20 % – Zvýraznění1 3 8 3 3" xfId="11791"/>
    <cellStyle name="20 % – Zvýraznění1 3 8 3 3 2" xfId="26986"/>
    <cellStyle name="20 % – Zvýraznění1 3 8 3 3 3" xfId="46089"/>
    <cellStyle name="20 % – Zvýraznění1 3 8 3 3 4" xfId="46090"/>
    <cellStyle name="20 % – Zvýraznění1 3 8 3 4" xfId="15590"/>
    <cellStyle name="20 % – Zvýraznění1 3 8 3 4 2" xfId="30771"/>
    <cellStyle name="20 % – Zvýraznění1 3 8 3 5" xfId="34576"/>
    <cellStyle name="20 % – Zvýraznění1 3 8 3 6" xfId="19396"/>
    <cellStyle name="20 % – Zvýraznění1 3 8 3 7" xfId="38186"/>
    <cellStyle name="20 % – Zvýraznění1 3 8 3 8" xfId="38187"/>
    <cellStyle name="20 % – Zvýraznění1 3 8 4" xfId="965"/>
    <cellStyle name="20 % – Zvýraznění1 3 8 4 2" xfId="8523"/>
    <cellStyle name="20 % – Zvýraznění1 3 8 4 2 2" xfId="23739"/>
    <cellStyle name="20 % – Zvýraznění1 3 8 4 2 3" xfId="46091"/>
    <cellStyle name="20 % – Zvýraznění1 3 8 4 2 4" xfId="46092"/>
    <cellStyle name="20 % – Zvýraznění1 3 8 4 2 5" xfId="46093"/>
    <cellStyle name="20 % – Zvýraznění1 3 8 4 3" xfId="11792"/>
    <cellStyle name="20 % – Zvýraznění1 3 8 4 3 2" xfId="26987"/>
    <cellStyle name="20 % – Zvýraznění1 3 8 4 3 3" xfId="46094"/>
    <cellStyle name="20 % – Zvýraznění1 3 8 4 3 4" xfId="46095"/>
    <cellStyle name="20 % – Zvýraznění1 3 8 4 4" xfId="15591"/>
    <cellStyle name="20 % – Zvýraznění1 3 8 4 4 2" xfId="30772"/>
    <cellStyle name="20 % – Zvýraznění1 3 8 4 5" xfId="34577"/>
    <cellStyle name="20 % – Zvýraznění1 3 8 4 6" xfId="19397"/>
    <cellStyle name="20 % – Zvýraznění1 3 8 4 7" xfId="38188"/>
    <cellStyle name="20 % – Zvýraznění1 3 8 4 8" xfId="38189"/>
    <cellStyle name="20 % – Zvýraznění1 3 8 5" xfId="8005"/>
    <cellStyle name="20 % – Zvýraznění1 3 8 5 2" xfId="23222"/>
    <cellStyle name="20 % – Zvýraznění1 3 8 5 3" xfId="46096"/>
    <cellStyle name="20 % – Zvýraznění1 3 8 5 4" xfId="46097"/>
    <cellStyle name="20 % – Zvýraznění1 3 8 5 5" xfId="46098"/>
    <cellStyle name="20 % – Zvýraznění1 3 8 6" xfId="11789"/>
    <cellStyle name="20 % – Zvýraznění1 3 8 6 2" xfId="26984"/>
    <cellStyle name="20 % – Zvýraznění1 3 8 6 3" xfId="46099"/>
    <cellStyle name="20 % – Zvýraznění1 3 8 6 4" xfId="46100"/>
    <cellStyle name="20 % – Zvýraznění1 3 8 7" xfId="15588"/>
    <cellStyle name="20 % – Zvýraznění1 3 8 7 2" xfId="30769"/>
    <cellStyle name="20 % – Zvýraznění1 3 8 8" xfId="34574"/>
    <cellStyle name="20 % – Zvýraznění1 3 8 9" xfId="19394"/>
    <cellStyle name="20 % – Zvýraznění1 3 9" xfId="966"/>
    <cellStyle name="20 % – Zvýraznění1 3 9 10" xfId="38190"/>
    <cellStyle name="20 % – Zvýraznění1 3 9 11" xfId="38191"/>
    <cellStyle name="20 % – Zvýraznění1 3 9 2" xfId="967"/>
    <cellStyle name="20 % – Zvýraznění1 3 9 2 2" xfId="8524"/>
    <cellStyle name="20 % – Zvýraznění1 3 9 2 2 2" xfId="23740"/>
    <cellStyle name="20 % – Zvýraznění1 3 9 2 2 3" xfId="46101"/>
    <cellStyle name="20 % – Zvýraznění1 3 9 2 2 4" xfId="46102"/>
    <cellStyle name="20 % – Zvýraznění1 3 9 2 2 5" xfId="46103"/>
    <cellStyle name="20 % – Zvýraznění1 3 9 2 3" xfId="11794"/>
    <cellStyle name="20 % – Zvýraznění1 3 9 2 3 2" xfId="26989"/>
    <cellStyle name="20 % – Zvýraznění1 3 9 2 3 3" xfId="46104"/>
    <cellStyle name="20 % – Zvýraznění1 3 9 2 3 4" xfId="46105"/>
    <cellStyle name="20 % – Zvýraznění1 3 9 2 4" xfId="15593"/>
    <cellStyle name="20 % – Zvýraznění1 3 9 2 4 2" xfId="30774"/>
    <cellStyle name="20 % – Zvýraznění1 3 9 2 5" xfId="34579"/>
    <cellStyle name="20 % – Zvýraznění1 3 9 2 6" xfId="19399"/>
    <cellStyle name="20 % – Zvýraznění1 3 9 2 7" xfId="38192"/>
    <cellStyle name="20 % – Zvýraznění1 3 9 2 8" xfId="38193"/>
    <cellStyle name="20 % – Zvýraznění1 3 9 3" xfId="968"/>
    <cellStyle name="20 % – Zvýraznění1 3 9 3 2" xfId="8525"/>
    <cellStyle name="20 % – Zvýraznění1 3 9 3 2 2" xfId="23741"/>
    <cellStyle name="20 % – Zvýraznění1 3 9 3 2 3" xfId="46106"/>
    <cellStyle name="20 % – Zvýraznění1 3 9 3 2 4" xfId="46107"/>
    <cellStyle name="20 % – Zvýraznění1 3 9 3 2 5" xfId="46108"/>
    <cellStyle name="20 % – Zvýraznění1 3 9 3 3" xfId="11795"/>
    <cellStyle name="20 % – Zvýraznění1 3 9 3 3 2" xfId="26990"/>
    <cellStyle name="20 % – Zvýraznění1 3 9 3 3 3" xfId="46109"/>
    <cellStyle name="20 % – Zvýraznění1 3 9 3 3 4" xfId="46110"/>
    <cellStyle name="20 % – Zvýraznění1 3 9 3 4" xfId="15594"/>
    <cellStyle name="20 % – Zvýraznění1 3 9 3 4 2" xfId="30775"/>
    <cellStyle name="20 % – Zvýraznění1 3 9 3 5" xfId="34580"/>
    <cellStyle name="20 % – Zvýraznění1 3 9 3 6" xfId="19400"/>
    <cellStyle name="20 % – Zvýraznění1 3 9 3 7" xfId="38194"/>
    <cellStyle name="20 % – Zvýraznění1 3 9 3 8" xfId="38195"/>
    <cellStyle name="20 % – Zvýraznění1 3 9 4" xfId="969"/>
    <cellStyle name="20 % – Zvýraznění1 3 9 4 2" xfId="8526"/>
    <cellStyle name="20 % – Zvýraznění1 3 9 4 2 2" xfId="23742"/>
    <cellStyle name="20 % – Zvýraznění1 3 9 4 2 3" xfId="46111"/>
    <cellStyle name="20 % – Zvýraznění1 3 9 4 2 4" xfId="46112"/>
    <cellStyle name="20 % – Zvýraznění1 3 9 4 2 5" xfId="46113"/>
    <cellStyle name="20 % – Zvýraznění1 3 9 4 3" xfId="11796"/>
    <cellStyle name="20 % – Zvýraznění1 3 9 4 3 2" xfId="26991"/>
    <cellStyle name="20 % – Zvýraznění1 3 9 4 3 3" xfId="46114"/>
    <cellStyle name="20 % – Zvýraznění1 3 9 4 3 4" xfId="46115"/>
    <cellStyle name="20 % – Zvýraznění1 3 9 4 4" xfId="15595"/>
    <cellStyle name="20 % – Zvýraznění1 3 9 4 4 2" xfId="30776"/>
    <cellStyle name="20 % – Zvýraznění1 3 9 4 5" xfId="34581"/>
    <cellStyle name="20 % – Zvýraznění1 3 9 4 6" xfId="19401"/>
    <cellStyle name="20 % – Zvýraznění1 3 9 4 7" xfId="38196"/>
    <cellStyle name="20 % – Zvýraznění1 3 9 4 8" xfId="38197"/>
    <cellStyle name="20 % – Zvýraznění1 3 9 5" xfId="8000"/>
    <cellStyle name="20 % – Zvýraznění1 3 9 5 2" xfId="23217"/>
    <cellStyle name="20 % – Zvýraznění1 3 9 5 3" xfId="46116"/>
    <cellStyle name="20 % – Zvýraznění1 3 9 5 4" xfId="46117"/>
    <cellStyle name="20 % – Zvýraznění1 3 9 5 5" xfId="46118"/>
    <cellStyle name="20 % – Zvýraznění1 3 9 6" xfId="11793"/>
    <cellStyle name="20 % – Zvýraznění1 3 9 6 2" xfId="26988"/>
    <cellStyle name="20 % – Zvýraznění1 3 9 6 3" xfId="46119"/>
    <cellStyle name="20 % – Zvýraznění1 3 9 6 4" xfId="46120"/>
    <cellStyle name="20 % – Zvýraznění1 3 9 7" xfId="15592"/>
    <cellStyle name="20 % – Zvýraznění1 3 9 7 2" xfId="30773"/>
    <cellStyle name="20 % – Zvýraznění1 3 9 8" xfId="34578"/>
    <cellStyle name="20 % – Zvýraznění1 3 9 9" xfId="19398"/>
    <cellStyle name="20 % – Zvýraznění1 4" xfId="291"/>
    <cellStyle name="20 % – Zvýraznění1 4 10" xfId="970"/>
    <cellStyle name="20 % – Zvýraznění1 4 10 2" xfId="8527"/>
    <cellStyle name="20 % – Zvýraznění1 4 10 2 2" xfId="23743"/>
    <cellStyle name="20 % – Zvýraznění1 4 10 2 3" xfId="46121"/>
    <cellStyle name="20 % – Zvýraznění1 4 10 2 4" xfId="46122"/>
    <cellStyle name="20 % – Zvýraznění1 4 10 2 5" xfId="46123"/>
    <cellStyle name="20 % – Zvýraznění1 4 10 3" xfId="11797"/>
    <cellStyle name="20 % – Zvýraznění1 4 10 3 2" xfId="26992"/>
    <cellStyle name="20 % – Zvýraznění1 4 10 3 3" xfId="46124"/>
    <cellStyle name="20 % – Zvýraznění1 4 10 3 4" xfId="46125"/>
    <cellStyle name="20 % – Zvýraznění1 4 10 4" xfId="15596"/>
    <cellStyle name="20 % – Zvýraznění1 4 10 4 2" xfId="30777"/>
    <cellStyle name="20 % – Zvýraznění1 4 10 5" xfId="34582"/>
    <cellStyle name="20 % – Zvýraznění1 4 10 6" xfId="19402"/>
    <cellStyle name="20 % – Zvýraznění1 4 10 7" xfId="38198"/>
    <cellStyle name="20 % – Zvýraznění1 4 10 8" xfId="38199"/>
    <cellStyle name="20 % – Zvýraznění1 4 11" xfId="971"/>
    <cellStyle name="20 % – Zvýraznění1 4 11 2" xfId="8528"/>
    <cellStyle name="20 % – Zvýraznění1 4 11 2 2" xfId="23744"/>
    <cellStyle name="20 % – Zvýraznění1 4 11 2 3" xfId="46126"/>
    <cellStyle name="20 % – Zvýraznění1 4 11 2 4" xfId="46127"/>
    <cellStyle name="20 % – Zvýraznění1 4 11 2 5" xfId="46128"/>
    <cellStyle name="20 % – Zvýraznění1 4 11 3" xfId="11798"/>
    <cellStyle name="20 % – Zvýraznění1 4 11 3 2" xfId="26993"/>
    <cellStyle name="20 % – Zvýraznění1 4 11 3 3" xfId="46129"/>
    <cellStyle name="20 % – Zvýraznění1 4 11 3 4" xfId="46130"/>
    <cellStyle name="20 % – Zvýraznění1 4 11 4" xfId="15597"/>
    <cellStyle name="20 % – Zvýraznění1 4 11 4 2" xfId="30778"/>
    <cellStyle name="20 % – Zvýraznění1 4 11 5" xfId="34583"/>
    <cellStyle name="20 % – Zvýraznění1 4 11 6" xfId="19403"/>
    <cellStyle name="20 % – Zvýraznění1 4 11 7" xfId="38200"/>
    <cellStyle name="20 % – Zvýraznění1 4 11 8" xfId="38201"/>
    <cellStyle name="20 % – Zvýraznění1 4 12" xfId="972"/>
    <cellStyle name="20 % – Zvýraznění1 4 12 2" xfId="8529"/>
    <cellStyle name="20 % – Zvýraznění1 4 12 2 2" xfId="23745"/>
    <cellStyle name="20 % – Zvýraznění1 4 12 2 3" xfId="46131"/>
    <cellStyle name="20 % – Zvýraznění1 4 12 2 4" xfId="46132"/>
    <cellStyle name="20 % – Zvýraznění1 4 12 2 5" xfId="46133"/>
    <cellStyle name="20 % – Zvýraznění1 4 12 3" xfId="11799"/>
    <cellStyle name="20 % – Zvýraznění1 4 12 3 2" xfId="26994"/>
    <cellStyle name="20 % – Zvýraznění1 4 12 3 3" xfId="46134"/>
    <cellStyle name="20 % – Zvýraznění1 4 12 3 4" xfId="46135"/>
    <cellStyle name="20 % – Zvýraznění1 4 12 4" xfId="15598"/>
    <cellStyle name="20 % – Zvýraznění1 4 12 4 2" xfId="30779"/>
    <cellStyle name="20 % – Zvýraznění1 4 12 5" xfId="34584"/>
    <cellStyle name="20 % – Zvýraznění1 4 12 6" xfId="19404"/>
    <cellStyle name="20 % – Zvýraznění1 4 12 7" xfId="38202"/>
    <cellStyle name="20 % – Zvýraznění1 4 12 8" xfId="38203"/>
    <cellStyle name="20 % – Zvýraznění1 4 13" xfId="973"/>
    <cellStyle name="20 % – Zvýraznění1 4 13 2" xfId="11120"/>
    <cellStyle name="20 % – Zvýraznění1 4 13 2 2" xfId="26320"/>
    <cellStyle name="20 % – Zvýraznění1 4 13 2 3" xfId="46136"/>
    <cellStyle name="20 % – Zvýraznění1 4 13 2 4" xfId="46137"/>
    <cellStyle name="20 % – Zvýraznění1 4 13 2 5" xfId="46138"/>
    <cellStyle name="20 % – Zvýraznění1 4 13 3" xfId="11800"/>
    <cellStyle name="20 % – Zvýraznění1 4 13 3 2" xfId="26995"/>
    <cellStyle name="20 % – Zvýraznění1 4 13 3 3" xfId="46139"/>
    <cellStyle name="20 % – Zvýraznění1 4 13 3 4" xfId="46140"/>
    <cellStyle name="20 % – Zvýraznění1 4 13 4" xfId="15599"/>
    <cellStyle name="20 % – Zvýraznění1 4 13 4 2" xfId="30780"/>
    <cellStyle name="20 % – Zvýraznění1 4 13 5" xfId="34585"/>
    <cellStyle name="20 % – Zvýraznění1 4 13 6" xfId="19405"/>
    <cellStyle name="20 % – Zvýraznění1 4 13 7" xfId="38204"/>
    <cellStyle name="20 % – Zvýraznění1 4 13 8" xfId="38205"/>
    <cellStyle name="20 % – Zvýraznění1 4 14" xfId="7498"/>
    <cellStyle name="20 % – Zvýraznění1 4 14 2" xfId="11329"/>
    <cellStyle name="20 % – Zvýraznění1 4 14 2 2" xfId="26529"/>
    <cellStyle name="20 % – Zvýraznění1 4 14 2 3" xfId="46141"/>
    <cellStyle name="20 % – Zvýraznění1 4 14 2 4" xfId="46142"/>
    <cellStyle name="20 % – Zvýraznění1 4 14 2 5" xfId="46143"/>
    <cellStyle name="20 % – Zvýraznění1 4 14 3" xfId="15124"/>
    <cellStyle name="20 % – Zvýraznění1 4 14 3 2" xfId="30311"/>
    <cellStyle name="20 % – Zvýraznění1 4 14 3 3" xfId="46144"/>
    <cellStyle name="20 % – Zvýraznění1 4 14 3 4" xfId="46145"/>
    <cellStyle name="20 % – Zvýraznění1 4 14 4" xfId="18927"/>
    <cellStyle name="20 % – Zvýraznění1 4 14 4 2" xfId="34108"/>
    <cellStyle name="20 % – Zvýraznění1 4 14 5" xfId="37899"/>
    <cellStyle name="20 % – Zvýraznění1 4 14 6" xfId="22719"/>
    <cellStyle name="20 % – Zvýraznění1 4 14 7" xfId="38206"/>
    <cellStyle name="20 % – Zvýraznění1 4 14 8" xfId="38207"/>
    <cellStyle name="20 % – Zvýraznění1 4 15" xfId="7614"/>
    <cellStyle name="20 % – Zvýraznění1 4 15 2" xfId="22833"/>
    <cellStyle name="20 % – Zvýraznění1 4 15 3" xfId="46146"/>
    <cellStyle name="20 % – Zvýraznění1 4 15 4" xfId="46147"/>
    <cellStyle name="20 % – Zvýraznění1 4 15 5" xfId="46148"/>
    <cellStyle name="20 % – Zvýraznění1 4 16" xfId="11406"/>
    <cellStyle name="20 % – Zvýraznění1 4 16 2" xfId="26603"/>
    <cellStyle name="20 % – Zvýraznění1 4 16 3" xfId="46149"/>
    <cellStyle name="20 % – Zvýraznění1 4 16 4" xfId="46150"/>
    <cellStyle name="20 % – Zvýraznění1 4 17" xfId="15207"/>
    <cellStyle name="20 % – Zvýraznění1 4 17 2" xfId="30388"/>
    <cellStyle name="20 % – Zvýraznění1 4 18" xfId="34193"/>
    <cellStyle name="20 % – Zvýraznění1 4 19" xfId="19013"/>
    <cellStyle name="20 % – Zvýraznění1 4 2" xfId="330"/>
    <cellStyle name="20 % – Zvýraznění1 4 2 10" xfId="974"/>
    <cellStyle name="20 % – Zvýraznění1 4 2 10 2" xfId="8530"/>
    <cellStyle name="20 % – Zvýraznění1 4 2 10 2 2" xfId="23746"/>
    <cellStyle name="20 % – Zvýraznění1 4 2 10 2 3" xfId="46151"/>
    <cellStyle name="20 % – Zvýraznění1 4 2 10 2 4" xfId="46152"/>
    <cellStyle name="20 % – Zvýraznění1 4 2 10 2 5" xfId="46153"/>
    <cellStyle name="20 % – Zvýraznění1 4 2 10 3" xfId="11801"/>
    <cellStyle name="20 % – Zvýraznění1 4 2 10 3 2" xfId="26996"/>
    <cellStyle name="20 % – Zvýraznění1 4 2 10 3 3" xfId="46154"/>
    <cellStyle name="20 % – Zvýraznění1 4 2 10 3 4" xfId="46155"/>
    <cellStyle name="20 % – Zvýraznění1 4 2 10 4" xfId="15600"/>
    <cellStyle name="20 % – Zvýraznění1 4 2 10 4 2" xfId="30781"/>
    <cellStyle name="20 % – Zvýraznění1 4 2 10 5" xfId="34586"/>
    <cellStyle name="20 % – Zvýraznění1 4 2 10 6" xfId="19406"/>
    <cellStyle name="20 % – Zvýraznění1 4 2 10 7" xfId="38208"/>
    <cellStyle name="20 % – Zvýraznění1 4 2 10 8" xfId="38209"/>
    <cellStyle name="20 % – Zvýraznění1 4 2 11" xfId="975"/>
    <cellStyle name="20 % – Zvýraznění1 4 2 11 2" xfId="11114"/>
    <cellStyle name="20 % – Zvýraznění1 4 2 11 2 2" xfId="26314"/>
    <cellStyle name="20 % – Zvýraznění1 4 2 11 2 3" xfId="46156"/>
    <cellStyle name="20 % – Zvýraznění1 4 2 11 2 4" xfId="46157"/>
    <cellStyle name="20 % – Zvýraznění1 4 2 11 2 5" xfId="46158"/>
    <cellStyle name="20 % – Zvýraznění1 4 2 11 3" xfId="11802"/>
    <cellStyle name="20 % – Zvýraznění1 4 2 11 3 2" xfId="26997"/>
    <cellStyle name="20 % – Zvýraznění1 4 2 11 3 3" xfId="46159"/>
    <cellStyle name="20 % – Zvýraznění1 4 2 11 3 4" xfId="46160"/>
    <cellStyle name="20 % – Zvýraznění1 4 2 11 4" xfId="15601"/>
    <cellStyle name="20 % – Zvýraznění1 4 2 11 4 2" xfId="30782"/>
    <cellStyle name="20 % – Zvýraznění1 4 2 11 5" xfId="34587"/>
    <cellStyle name="20 % – Zvýraznění1 4 2 11 6" xfId="19407"/>
    <cellStyle name="20 % – Zvýraznění1 4 2 11 7" xfId="38210"/>
    <cellStyle name="20 % – Zvýraznění1 4 2 11 8" xfId="38211"/>
    <cellStyle name="20 % – Zvýraznění1 4 2 12" xfId="7499"/>
    <cellStyle name="20 % – Zvýraznění1 4 2 12 2" xfId="11330"/>
    <cellStyle name="20 % – Zvýraznění1 4 2 12 2 2" xfId="26530"/>
    <cellStyle name="20 % – Zvýraznění1 4 2 12 2 3" xfId="46161"/>
    <cellStyle name="20 % – Zvýraznění1 4 2 12 2 4" xfId="46162"/>
    <cellStyle name="20 % – Zvýraznění1 4 2 12 2 5" xfId="46163"/>
    <cellStyle name="20 % – Zvýraznění1 4 2 12 3" xfId="15125"/>
    <cellStyle name="20 % – Zvýraznění1 4 2 12 3 2" xfId="30312"/>
    <cellStyle name="20 % – Zvýraznění1 4 2 12 3 3" xfId="46164"/>
    <cellStyle name="20 % – Zvýraznění1 4 2 12 3 4" xfId="46165"/>
    <cellStyle name="20 % – Zvýraznění1 4 2 12 4" xfId="18928"/>
    <cellStyle name="20 % – Zvýraznění1 4 2 12 4 2" xfId="34109"/>
    <cellStyle name="20 % – Zvýraznění1 4 2 12 5" xfId="37900"/>
    <cellStyle name="20 % – Zvýraznění1 4 2 12 6" xfId="22720"/>
    <cellStyle name="20 % – Zvýraznění1 4 2 12 7" xfId="38212"/>
    <cellStyle name="20 % – Zvýraznění1 4 2 12 8" xfId="38213"/>
    <cellStyle name="20 % – Zvýraznění1 4 2 13" xfId="7642"/>
    <cellStyle name="20 % – Zvýraznění1 4 2 13 2" xfId="22861"/>
    <cellStyle name="20 % – Zvýraznění1 4 2 13 3" xfId="46166"/>
    <cellStyle name="20 % – Zvýraznění1 4 2 13 4" xfId="46167"/>
    <cellStyle name="20 % – Zvýraznění1 4 2 13 5" xfId="46168"/>
    <cellStyle name="20 % – Zvýraznění1 4 2 14" xfId="11434"/>
    <cellStyle name="20 % – Zvýraznění1 4 2 14 2" xfId="26631"/>
    <cellStyle name="20 % – Zvýraznění1 4 2 14 3" xfId="46169"/>
    <cellStyle name="20 % – Zvýraznění1 4 2 14 4" xfId="46170"/>
    <cellStyle name="20 % – Zvýraznění1 4 2 15" xfId="15235"/>
    <cellStyle name="20 % – Zvýraznění1 4 2 15 2" xfId="30416"/>
    <cellStyle name="20 % – Zvýraznění1 4 2 16" xfId="34221"/>
    <cellStyle name="20 % – Zvýraznění1 4 2 17" xfId="19041"/>
    <cellStyle name="20 % – Zvýraznění1 4 2 18" xfId="38214"/>
    <cellStyle name="20 % – Zvýraznění1 4 2 19" xfId="38215"/>
    <cellStyle name="20 % – Zvýraznění1 4 2 2" xfId="359"/>
    <cellStyle name="20 % – Zvýraznění1 4 2 2 10" xfId="34249"/>
    <cellStyle name="20 % – Zvýraznění1 4 2 2 11" xfId="19069"/>
    <cellStyle name="20 % – Zvýraznění1 4 2 2 12" xfId="38216"/>
    <cellStyle name="20 % – Zvýraznění1 4 2 2 13" xfId="38217"/>
    <cellStyle name="20 % – Zvýraznění1 4 2 2 2" xfId="976"/>
    <cellStyle name="20 % – Zvýraznění1 4 2 2 2 2" xfId="8531"/>
    <cellStyle name="20 % – Zvýraznění1 4 2 2 2 2 2" xfId="23747"/>
    <cellStyle name="20 % – Zvýraznění1 4 2 2 2 2 3" xfId="46171"/>
    <cellStyle name="20 % – Zvýraznění1 4 2 2 2 2 4" xfId="46172"/>
    <cellStyle name="20 % – Zvýraznění1 4 2 2 2 2 5" xfId="46173"/>
    <cellStyle name="20 % – Zvýraznění1 4 2 2 2 3" xfId="11803"/>
    <cellStyle name="20 % – Zvýraznění1 4 2 2 2 3 2" xfId="26998"/>
    <cellStyle name="20 % – Zvýraznění1 4 2 2 2 3 3" xfId="46174"/>
    <cellStyle name="20 % – Zvýraznění1 4 2 2 2 3 4" xfId="46175"/>
    <cellStyle name="20 % – Zvýraznění1 4 2 2 2 4" xfId="15602"/>
    <cellStyle name="20 % – Zvýraznění1 4 2 2 2 4 2" xfId="30783"/>
    <cellStyle name="20 % – Zvýraznění1 4 2 2 2 5" xfId="34588"/>
    <cellStyle name="20 % – Zvýraznění1 4 2 2 2 6" xfId="19408"/>
    <cellStyle name="20 % – Zvýraznění1 4 2 2 2 7" xfId="38218"/>
    <cellStyle name="20 % – Zvýraznění1 4 2 2 2 8" xfId="38219"/>
    <cellStyle name="20 % – Zvýraznění1 4 2 2 3" xfId="977"/>
    <cellStyle name="20 % – Zvýraznění1 4 2 2 3 2" xfId="8532"/>
    <cellStyle name="20 % – Zvýraznění1 4 2 2 3 2 2" xfId="23748"/>
    <cellStyle name="20 % – Zvýraznění1 4 2 2 3 2 3" xfId="46176"/>
    <cellStyle name="20 % – Zvýraznění1 4 2 2 3 2 4" xfId="46177"/>
    <cellStyle name="20 % – Zvýraznění1 4 2 2 3 2 5" xfId="46178"/>
    <cellStyle name="20 % – Zvýraznění1 4 2 2 3 3" xfId="11804"/>
    <cellStyle name="20 % – Zvýraznění1 4 2 2 3 3 2" xfId="26999"/>
    <cellStyle name="20 % – Zvýraznění1 4 2 2 3 3 3" xfId="46179"/>
    <cellStyle name="20 % – Zvýraznění1 4 2 2 3 3 4" xfId="46180"/>
    <cellStyle name="20 % – Zvýraznění1 4 2 2 3 4" xfId="15603"/>
    <cellStyle name="20 % – Zvýraznění1 4 2 2 3 4 2" xfId="30784"/>
    <cellStyle name="20 % – Zvýraznění1 4 2 2 3 5" xfId="34589"/>
    <cellStyle name="20 % – Zvýraznění1 4 2 2 3 6" xfId="19409"/>
    <cellStyle name="20 % – Zvýraznění1 4 2 2 3 7" xfId="38220"/>
    <cellStyle name="20 % – Zvýraznění1 4 2 2 3 8" xfId="38221"/>
    <cellStyle name="20 % – Zvýraznění1 4 2 2 4" xfId="978"/>
    <cellStyle name="20 % – Zvýraznění1 4 2 2 4 2" xfId="8533"/>
    <cellStyle name="20 % – Zvýraznění1 4 2 2 4 2 2" xfId="23749"/>
    <cellStyle name="20 % – Zvýraznění1 4 2 2 4 2 3" xfId="46181"/>
    <cellStyle name="20 % – Zvýraznění1 4 2 2 4 2 4" xfId="46182"/>
    <cellStyle name="20 % – Zvýraznění1 4 2 2 4 2 5" xfId="46183"/>
    <cellStyle name="20 % – Zvýraznění1 4 2 2 4 3" xfId="11805"/>
    <cellStyle name="20 % – Zvýraznění1 4 2 2 4 3 2" xfId="27000"/>
    <cellStyle name="20 % – Zvýraznění1 4 2 2 4 3 3" xfId="46184"/>
    <cellStyle name="20 % – Zvýraznění1 4 2 2 4 3 4" xfId="46185"/>
    <cellStyle name="20 % – Zvýraznění1 4 2 2 4 4" xfId="15604"/>
    <cellStyle name="20 % – Zvýraznění1 4 2 2 4 4 2" xfId="30785"/>
    <cellStyle name="20 % – Zvýraznění1 4 2 2 4 5" xfId="34590"/>
    <cellStyle name="20 % – Zvýraznění1 4 2 2 4 6" xfId="19410"/>
    <cellStyle name="20 % – Zvýraznění1 4 2 2 4 7" xfId="38222"/>
    <cellStyle name="20 % – Zvýraznění1 4 2 2 4 8" xfId="38223"/>
    <cellStyle name="20 % – Zvýraznění1 4 2 2 5" xfId="979"/>
    <cellStyle name="20 % – Zvýraznění1 4 2 2 5 2" xfId="11264"/>
    <cellStyle name="20 % – Zvýraznění1 4 2 2 5 2 2" xfId="26464"/>
    <cellStyle name="20 % – Zvýraznění1 4 2 2 5 2 3" xfId="46186"/>
    <cellStyle name="20 % – Zvýraznění1 4 2 2 5 2 4" xfId="46187"/>
    <cellStyle name="20 % – Zvýraznění1 4 2 2 5 2 5" xfId="46188"/>
    <cellStyle name="20 % – Zvýraznění1 4 2 2 5 3" xfId="11806"/>
    <cellStyle name="20 % – Zvýraznění1 4 2 2 5 3 2" xfId="27001"/>
    <cellStyle name="20 % – Zvýraznění1 4 2 2 5 3 3" xfId="46189"/>
    <cellStyle name="20 % – Zvýraznění1 4 2 2 5 3 4" xfId="46190"/>
    <cellStyle name="20 % – Zvýraznění1 4 2 2 5 4" xfId="15605"/>
    <cellStyle name="20 % – Zvýraznění1 4 2 2 5 4 2" xfId="30786"/>
    <cellStyle name="20 % – Zvýraznění1 4 2 2 5 5" xfId="34591"/>
    <cellStyle name="20 % – Zvýraznění1 4 2 2 5 6" xfId="19411"/>
    <cellStyle name="20 % – Zvýraznění1 4 2 2 5 7" xfId="38224"/>
    <cellStyle name="20 % – Zvýraznění1 4 2 2 5 8" xfId="38225"/>
    <cellStyle name="20 % – Zvýraznění1 4 2 2 6" xfId="7500"/>
    <cellStyle name="20 % – Zvýraznění1 4 2 2 6 2" xfId="11331"/>
    <cellStyle name="20 % – Zvýraznění1 4 2 2 6 2 2" xfId="26531"/>
    <cellStyle name="20 % – Zvýraznění1 4 2 2 6 2 3" xfId="46191"/>
    <cellStyle name="20 % – Zvýraznění1 4 2 2 6 2 4" xfId="46192"/>
    <cellStyle name="20 % – Zvýraznění1 4 2 2 6 2 5" xfId="46193"/>
    <cellStyle name="20 % – Zvýraznění1 4 2 2 6 3" xfId="15126"/>
    <cellStyle name="20 % – Zvýraznění1 4 2 2 6 3 2" xfId="30313"/>
    <cellStyle name="20 % – Zvýraznění1 4 2 2 6 3 3" xfId="46194"/>
    <cellStyle name="20 % – Zvýraznění1 4 2 2 6 3 4" xfId="46195"/>
    <cellStyle name="20 % – Zvýraznění1 4 2 2 6 4" xfId="18929"/>
    <cellStyle name="20 % – Zvýraznění1 4 2 2 6 4 2" xfId="34110"/>
    <cellStyle name="20 % – Zvýraznění1 4 2 2 6 5" xfId="37901"/>
    <cellStyle name="20 % – Zvýraznění1 4 2 2 6 6" xfId="22721"/>
    <cellStyle name="20 % – Zvýraznění1 4 2 2 6 7" xfId="38226"/>
    <cellStyle name="20 % – Zvýraznění1 4 2 2 6 8" xfId="38227"/>
    <cellStyle name="20 % – Zvýraznění1 4 2 2 7" xfId="7670"/>
    <cellStyle name="20 % – Zvýraznění1 4 2 2 7 2" xfId="22889"/>
    <cellStyle name="20 % – Zvýraznění1 4 2 2 7 3" xfId="46196"/>
    <cellStyle name="20 % – Zvýraznění1 4 2 2 7 4" xfId="46197"/>
    <cellStyle name="20 % – Zvýraznění1 4 2 2 7 5" xfId="46198"/>
    <cellStyle name="20 % – Zvýraznění1 4 2 2 8" xfId="11462"/>
    <cellStyle name="20 % – Zvýraznění1 4 2 2 8 2" xfId="26659"/>
    <cellStyle name="20 % – Zvýraznění1 4 2 2 8 3" xfId="46199"/>
    <cellStyle name="20 % – Zvýraznění1 4 2 2 8 4" xfId="46200"/>
    <cellStyle name="20 % – Zvýraznění1 4 2 2 9" xfId="15263"/>
    <cellStyle name="20 % – Zvýraznění1 4 2 2 9 2" xfId="30444"/>
    <cellStyle name="20 % – Zvýraznění1 4 2 3" xfId="385"/>
    <cellStyle name="20 % – Zvýraznění1 4 2 3 10" xfId="19089"/>
    <cellStyle name="20 % – Zvýraznění1 4 2 3 11" xfId="38228"/>
    <cellStyle name="20 % – Zvýraznění1 4 2 3 12" xfId="38229"/>
    <cellStyle name="20 % – Zvýraznění1 4 2 3 2" xfId="980"/>
    <cellStyle name="20 % – Zvýraznění1 4 2 3 2 2" xfId="8534"/>
    <cellStyle name="20 % – Zvýraznění1 4 2 3 2 2 2" xfId="23750"/>
    <cellStyle name="20 % – Zvýraznění1 4 2 3 2 2 3" xfId="46201"/>
    <cellStyle name="20 % – Zvýraznění1 4 2 3 2 2 4" xfId="46202"/>
    <cellStyle name="20 % – Zvýraznění1 4 2 3 2 2 5" xfId="46203"/>
    <cellStyle name="20 % – Zvýraznění1 4 2 3 2 3" xfId="11807"/>
    <cellStyle name="20 % – Zvýraznění1 4 2 3 2 3 2" xfId="27002"/>
    <cellStyle name="20 % – Zvýraznění1 4 2 3 2 3 3" xfId="46204"/>
    <cellStyle name="20 % – Zvýraznění1 4 2 3 2 3 4" xfId="46205"/>
    <cellStyle name="20 % – Zvýraznění1 4 2 3 2 4" xfId="15606"/>
    <cellStyle name="20 % – Zvýraznění1 4 2 3 2 4 2" xfId="30787"/>
    <cellStyle name="20 % – Zvýraznění1 4 2 3 2 5" xfId="34592"/>
    <cellStyle name="20 % – Zvýraznění1 4 2 3 2 6" xfId="19412"/>
    <cellStyle name="20 % – Zvýraznění1 4 2 3 2 7" xfId="38230"/>
    <cellStyle name="20 % – Zvýraznění1 4 2 3 2 8" xfId="38231"/>
    <cellStyle name="20 % – Zvýraznění1 4 2 3 3" xfId="981"/>
    <cellStyle name="20 % – Zvýraznění1 4 2 3 3 2" xfId="8535"/>
    <cellStyle name="20 % – Zvýraznění1 4 2 3 3 2 2" xfId="23751"/>
    <cellStyle name="20 % – Zvýraznění1 4 2 3 3 2 3" xfId="46206"/>
    <cellStyle name="20 % – Zvýraznění1 4 2 3 3 2 4" xfId="46207"/>
    <cellStyle name="20 % – Zvýraznění1 4 2 3 3 2 5" xfId="46208"/>
    <cellStyle name="20 % – Zvýraznění1 4 2 3 3 3" xfId="11808"/>
    <cellStyle name="20 % – Zvýraznění1 4 2 3 3 3 2" xfId="27003"/>
    <cellStyle name="20 % – Zvýraznění1 4 2 3 3 3 3" xfId="46209"/>
    <cellStyle name="20 % – Zvýraznění1 4 2 3 3 3 4" xfId="46210"/>
    <cellStyle name="20 % – Zvýraznění1 4 2 3 3 4" xfId="15607"/>
    <cellStyle name="20 % – Zvýraznění1 4 2 3 3 4 2" xfId="30788"/>
    <cellStyle name="20 % – Zvýraznění1 4 2 3 3 5" xfId="34593"/>
    <cellStyle name="20 % – Zvýraznění1 4 2 3 3 6" xfId="19413"/>
    <cellStyle name="20 % – Zvýraznění1 4 2 3 3 7" xfId="38232"/>
    <cellStyle name="20 % – Zvýraznění1 4 2 3 3 8" xfId="38233"/>
    <cellStyle name="20 % – Zvýraznění1 4 2 3 4" xfId="982"/>
    <cellStyle name="20 % – Zvýraznění1 4 2 3 4 2" xfId="8536"/>
    <cellStyle name="20 % – Zvýraznění1 4 2 3 4 2 2" xfId="23752"/>
    <cellStyle name="20 % – Zvýraznění1 4 2 3 4 2 3" xfId="46211"/>
    <cellStyle name="20 % – Zvýraznění1 4 2 3 4 2 4" xfId="46212"/>
    <cellStyle name="20 % – Zvýraznění1 4 2 3 4 2 5" xfId="46213"/>
    <cellStyle name="20 % – Zvýraznění1 4 2 3 4 3" xfId="11809"/>
    <cellStyle name="20 % – Zvýraznění1 4 2 3 4 3 2" xfId="27004"/>
    <cellStyle name="20 % – Zvýraznění1 4 2 3 4 3 3" xfId="46214"/>
    <cellStyle name="20 % – Zvýraznění1 4 2 3 4 3 4" xfId="46215"/>
    <cellStyle name="20 % – Zvýraznění1 4 2 3 4 4" xfId="15608"/>
    <cellStyle name="20 % – Zvýraznění1 4 2 3 4 4 2" xfId="30789"/>
    <cellStyle name="20 % – Zvýraznění1 4 2 3 4 5" xfId="34594"/>
    <cellStyle name="20 % – Zvýraznění1 4 2 3 4 6" xfId="19414"/>
    <cellStyle name="20 % – Zvýraznění1 4 2 3 4 7" xfId="38234"/>
    <cellStyle name="20 % – Zvýraznění1 4 2 3 4 8" xfId="38235"/>
    <cellStyle name="20 % – Zvýraznění1 4 2 3 5" xfId="983"/>
    <cellStyle name="20 % – Zvýraznění1 4 2 3 5 2" xfId="11060"/>
    <cellStyle name="20 % – Zvýraznění1 4 2 3 5 2 2" xfId="26260"/>
    <cellStyle name="20 % – Zvýraznění1 4 2 3 5 2 3" xfId="46216"/>
    <cellStyle name="20 % – Zvýraznění1 4 2 3 5 2 4" xfId="46217"/>
    <cellStyle name="20 % – Zvýraznění1 4 2 3 5 2 5" xfId="46218"/>
    <cellStyle name="20 % – Zvýraznění1 4 2 3 5 3" xfId="11810"/>
    <cellStyle name="20 % – Zvýraznění1 4 2 3 5 3 2" xfId="27005"/>
    <cellStyle name="20 % – Zvýraznění1 4 2 3 5 3 3" xfId="46219"/>
    <cellStyle name="20 % – Zvýraznění1 4 2 3 5 3 4" xfId="46220"/>
    <cellStyle name="20 % – Zvýraznění1 4 2 3 5 4" xfId="15609"/>
    <cellStyle name="20 % – Zvýraznění1 4 2 3 5 4 2" xfId="30790"/>
    <cellStyle name="20 % – Zvýraznění1 4 2 3 5 5" xfId="34595"/>
    <cellStyle name="20 % – Zvýraznění1 4 2 3 5 6" xfId="19415"/>
    <cellStyle name="20 % – Zvýraznění1 4 2 3 5 7" xfId="38236"/>
    <cellStyle name="20 % – Zvýraznění1 4 2 3 5 8" xfId="38237"/>
    <cellStyle name="20 % – Zvýraznění1 4 2 3 6" xfId="7749"/>
    <cellStyle name="20 % – Zvýraznění1 4 2 3 6 2" xfId="22968"/>
    <cellStyle name="20 % – Zvýraznění1 4 2 3 6 3" xfId="46221"/>
    <cellStyle name="20 % – Zvýraznění1 4 2 3 6 4" xfId="46222"/>
    <cellStyle name="20 % – Zvýraznění1 4 2 3 6 5" xfId="46223"/>
    <cellStyle name="20 % – Zvýraznění1 4 2 3 7" xfId="11483"/>
    <cellStyle name="20 % – Zvýraznění1 4 2 3 7 2" xfId="26679"/>
    <cellStyle name="20 % – Zvýraznění1 4 2 3 7 3" xfId="46224"/>
    <cellStyle name="20 % – Zvýraznění1 4 2 3 7 4" xfId="46225"/>
    <cellStyle name="20 % – Zvýraznění1 4 2 3 8" xfId="15283"/>
    <cellStyle name="20 % – Zvýraznění1 4 2 3 8 2" xfId="30464"/>
    <cellStyle name="20 % – Zvýraznění1 4 2 3 9" xfId="34269"/>
    <cellStyle name="20 % – Zvýraznění1 4 2 4" xfId="984"/>
    <cellStyle name="20 % – Zvýraznění1 4 2 4 10" xfId="38238"/>
    <cellStyle name="20 % – Zvýraznění1 4 2 4 11" xfId="38239"/>
    <cellStyle name="20 % – Zvýraznění1 4 2 4 2" xfId="985"/>
    <cellStyle name="20 % – Zvýraznění1 4 2 4 2 2" xfId="8537"/>
    <cellStyle name="20 % – Zvýraznění1 4 2 4 2 2 2" xfId="23753"/>
    <cellStyle name="20 % – Zvýraznění1 4 2 4 2 2 3" xfId="46226"/>
    <cellStyle name="20 % – Zvýraznění1 4 2 4 2 2 4" xfId="46227"/>
    <cellStyle name="20 % – Zvýraznění1 4 2 4 2 2 5" xfId="46228"/>
    <cellStyle name="20 % – Zvýraznění1 4 2 4 2 3" xfId="11812"/>
    <cellStyle name="20 % – Zvýraznění1 4 2 4 2 3 2" xfId="27007"/>
    <cellStyle name="20 % – Zvýraznění1 4 2 4 2 3 3" xfId="46229"/>
    <cellStyle name="20 % – Zvýraznění1 4 2 4 2 3 4" xfId="46230"/>
    <cellStyle name="20 % – Zvýraznění1 4 2 4 2 4" xfId="15611"/>
    <cellStyle name="20 % – Zvýraznění1 4 2 4 2 4 2" xfId="30792"/>
    <cellStyle name="20 % – Zvýraznění1 4 2 4 2 5" xfId="34597"/>
    <cellStyle name="20 % – Zvýraznění1 4 2 4 2 6" xfId="19417"/>
    <cellStyle name="20 % – Zvýraznění1 4 2 4 2 7" xfId="38240"/>
    <cellStyle name="20 % – Zvýraznění1 4 2 4 2 8" xfId="38241"/>
    <cellStyle name="20 % – Zvýraznění1 4 2 4 3" xfId="986"/>
    <cellStyle name="20 % – Zvýraznění1 4 2 4 3 2" xfId="8538"/>
    <cellStyle name="20 % – Zvýraznění1 4 2 4 3 2 2" xfId="23754"/>
    <cellStyle name="20 % – Zvýraznění1 4 2 4 3 2 3" xfId="46231"/>
    <cellStyle name="20 % – Zvýraznění1 4 2 4 3 2 4" xfId="46232"/>
    <cellStyle name="20 % – Zvýraznění1 4 2 4 3 2 5" xfId="46233"/>
    <cellStyle name="20 % – Zvýraznění1 4 2 4 3 3" xfId="11813"/>
    <cellStyle name="20 % – Zvýraznění1 4 2 4 3 3 2" xfId="27008"/>
    <cellStyle name="20 % – Zvýraznění1 4 2 4 3 3 3" xfId="46234"/>
    <cellStyle name="20 % – Zvýraznění1 4 2 4 3 3 4" xfId="46235"/>
    <cellStyle name="20 % – Zvýraznění1 4 2 4 3 4" xfId="15612"/>
    <cellStyle name="20 % – Zvýraznění1 4 2 4 3 4 2" xfId="30793"/>
    <cellStyle name="20 % – Zvýraznění1 4 2 4 3 5" xfId="34598"/>
    <cellStyle name="20 % – Zvýraznění1 4 2 4 3 6" xfId="19418"/>
    <cellStyle name="20 % – Zvýraznění1 4 2 4 3 7" xfId="38242"/>
    <cellStyle name="20 % – Zvýraznění1 4 2 4 3 8" xfId="38243"/>
    <cellStyle name="20 % – Zvýraznění1 4 2 4 4" xfId="987"/>
    <cellStyle name="20 % – Zvýraznění1 4 2 4 4 2" xfId="8539"/>
    <cellStyle name="20 % – Zvýraznění1 4 2 4 4 2 2" xfId="23755"/>
    <cellStyle name="20 % – Zvýraznění1 4 2 4 4 2 3" xfId="46236"/>
    <cellStyle name="20 % – Zvýraznění1 4 2 4 4 2 4" xfId="46237"/>
    <cellStyle name="20 % – Zvýraznění1 4 2 4 4 2 5" xfId="46238"/>
    <cellStyle name="20 % – Zvýraznění1 4 2 4 4 3" xfId="11814"/>
    <cellStyle name="20 % – Zvýraznění1 4 2 4 4 3 2" xfId="27009"/>
    <cellStyle name="20 % – Zvýraznění1 4 2 4 4 3 3" xfId="46239"/>
    <cellStyle name="20 % – Zvýraznění1 4 2 4 4 3 4" xfId="46240"/>
    <cellStyle name="20 % – Zvýraznění1 4 2 4 4 4" xfId="15613"/>
    <cellStyle name="20 % – Zvýraznění1 4 2 4 4 4 2" xfId="30794"/>
    <cellStyle name="20 % – Zvýraznění1 4 2 4 4 5" xfId="34599"/>
    <cellStyle name="20 % – Zvýraznění1 4 2 4 4 6" xfId="19419"/>
    <cellStyle name="20 % – Zvýraznění1 4 2 4 4 7" xfId="38244"/>
    <cellStyle name="20 % – Zvýraznění1 4 2 4 4 8" xfId="38245"/>
    <cellStyle name="20 % – Zvýraznění1 4 2 4 5" xfId="8166"/>
    <cellStyle name="20 % – Zvýraznění1 4 2 4 5 2" xfId="23382"/>
    <cellStyle name="20 % – Zvýraznění1 4 2 4 5 3" xfId="46241"/>
    <cellStyle name="20 % – Zvýraznění1 4 2 4 5 4" xfId="46242"/>
    <cellStyle name="20 % – Zvýraznění1 4 2 4 5 5" xfId="46243"/>
    <cellStyle name="20 % – Zvýraznění1 4 2 4 6" xfId="11811"/>
    <cellStyle name="20 % – Zvýraznění1 4 2 4 6 2" xfId="27006"/>
    <cellStyle name="20 % – Zvýraznění1 4 2 4 6 3" xfId="46244"/>
    <cellStyle name="20 % – Zvýraznění1 4 2 4 6 4" xfId="46245"/>
    <cellStyle name="20 % – Zvýraznění1 4 2 4 7" xfId="15610"/>
    <cellStyle name="20 % – Zvýraznění1 4 2 4 7 2" xfId="30791"/>
    <cellStyle name="20 % – Zvýraznění1 4 2 4 8" xfId="34596"/>
    <cellStyle name="20 % – Zvýraznění1 4 2 4 9" xfId="19416"/>
    <cellStyle name="20 % – Zvýraznění1 4 2 5" xfId="988"/>
    <cellStyle name="20 % – Zvýraznění1 4 2 5 10" xfId="38246"/>
    <cellStyle name="20 % – Zvýraznění1 4 2 5 11" xfId="38247"/>
    <cellStyle name="20 % – Zvýraznění1 4 2 5 2" xfId="989"/>
    <cellStyle name="20 % – Zvýraznění1 4 2 5 2 2" xfId="8540"/>
    <cellStyle name="20 % – Zvýraznění1 4 2 5 2 2 2" xfId="23756"/>
    <cellStyle name="20 % – Zvýraznění1 4 2 5 2 2 3" xfId="46246"/>
    <cellStyle name="20 % – Zvýraznění1 4 2 5 2 2 4" xfId="46247"/>
    <cellStyle name="20 % – Zvýraznění1 4 2 5 2 2 5" xfId="46248"/>
    <cellStyle name="20 % – Zvýraznění1 4 2 5 2 3" xfId="11816"/>
    <cellStyle name="20 % – Zvýraznění1 4 2 5 2 3 2" xfId="27011"/>
    <cellStyle name="20 % – Zvýraznění1 4 2 5 2 3 3" xfId="46249"/>
    <cellStyle name="20 % – Zvýraznění1 4 2 5 2 3 4" xfId="46250"/>
    <cellStyle name="20 % – Zvýraznění1 4 2 5 2 4" xfId="15615"/>
    <cellStyle name="20 % – Zvýraznění1 4 2 5 2 4 2" xfId="30796"/>
    <cellStyle name="20 % – Zvýraznění1 4 2 5 2 5" xfId="34601"/>
    <cellStyle name="20 % – Zvýraznění1 4 2 5 2 6" xfId="19421"/>
    <cellStyle name="20 % – Zvýraznění1 4 2 5 2 7" xfId="38248"/>
    <cellStyle name="20 % – Zvýraznění1 4 2 5 2 8" xfId="38249"/>
    <cellStyle name="20 % – Zvýraznění1 4 2 5 3" xfId="990"/>
    <cellStyle name="20 % – Zvýraznění1 4 2 5 3 2" xfId="8541"/>
    <cellStyle name="20 % – Zvýraznění1 4 2 5 3 2 2" xfId="23757"/>
    <cellStyle name="20 % – Zvýraznění1 4 2 5 3 2 3" xfId="46251"/>
    <cellStyle name="20 % – Zvýraznění1 4 2 5 3 2 4" xfId="46252"/>
    <cellStyle name="20 % – Zvýraznění1 4 2 5 3 2 5" xfId="46253"/>
    <cellStyle name="20 % – Zvýraznění1 4 2 5 3 3" xfId="11817"/>
    <cellStyle name="20 % – Zvýraznění1 4 2 5 3 3 2" xfId="27012"/>
    <cellStyle name="20 % – Zvýraznění1 4 2 5 3 3 3" xfId="46254"/>
    <cellStyle name="20 % – Zvýraznění1 4 2 5 3 3 4" xfId="46255"/>
    <cellStyle name="20 % – Zvýraznění1 4 2 5 3 4" xfId="15616"/>
    <cellStyle name="20 % – Zvýraznění1 4 2 5 3 4 2" xfId="30797"/>
    <cellStyle name="20 % – Zvýraznění1 4 2 5 3 5" xfId="34602"/>
    <cellStyle name="20 % – Zvýraznění1 4 2 5 3 6" xfId="19422"/>
    <cellStyle name="20 % – Zvýraznění1 4 2 5 3 7" xfId="38250"/>
    <cellStyle name="20 % – Zvýraznění1 4 2 5 3 8" xfId="38251"/>
    <cellStyle name="20 % – Zvýraznění1 4 2 5 4" xfId="991"/>
    <cellStyle name="20 % – Zvýraznění1 4 2 5 4 2" xfId="8542"/>
    <cellStyle name="20 % – Zvýraznění1 4 2 5 4 2 2" xfId="23758"/>
    <cellStyle name="20 % – Zvýraznění1 4 2 5 4 2 3" xfId="46256"/>
    <cellStyle name="20 % – Zvýraznění1 4 2 5 4 2 4" xfId="46257"/>
    <cellStyle name="20 % – Zvýraznění1 4 2 5 4 2 5" xfId="46258"/>
    <cellStyle name="20 % – Zvýraznění1 4 2 5 4 3" xfId="11818"/>
    <cellStyle name="20 % – Zvýraznění1 4 2 5 4 3 2" xfId="27013"/>
    <cellStyle name="20 % – Zvýraznění1 4 2 5 4 3 3" xfId="46259"/>
    <cellStyle name="20 % – Zvýraznění1 4 2 5 4 3 4" xfId="46260"/>
    <cellStyle name="20 % – Zvýraznění1 4 2 5 4 4" xfId="15617"/>
    <cellStyle name="20 % – Zvýraznění1 4 2 5 4 4 2" xfId="30798"/>
    <cellStyle name="20 % – Zvýraznění1 4 2 5 4 5" xfId="34603"/>
    <cellStyle name="20 % – Zvýraznění1 4 2 5 4 6" xfId="19423"/>
    <cellStyle name="20 % – Zvýraznění1 4 2 5 4 7" xfId="38252"/>
    <cellStyle name="20 % – Zvýraznění1 4 2 5 4 8" xfId="38253"/>
    <cellStyle name="20 % – Zvýraznění1 4 2 5 5" xfId="8248"/>
    <cellStyle name="20 % – Zvýraznění1 4 2 5 5 2" xfId="23464"/>
    <cellStyle name="20 % – Zvýraznění1 4 2 5 5 3" xfId="46261"/>
    <cellStyle name="20 % – Zvýraznění1 4 2 5 5 4" xfId="46262"/>
    <cellStyle name="20 % – Zvýraznění1 4 2 5 5 5" xfId="46263"/>
    <cellStyle name="20 % – Zvýraznění1 4 2 5 6" xfId="11815"/>
    <cellStyle name="20 % – Zvýraznění1 4 2 5 6 2" xfId="27010"/>
    <cellStyle name="20 % – Zvýraznění1 4 2 5 6 3" xfId="46264"/>
    <cellStyle name="20 % – Zvýraznění1 4 2 5 6 4" xfId="46265"/>
    <cellStyle name="20 % – Zvýraznění1 4 2 5 7" xfId="15614"/>
    <cellStyle name="20 % – Zvýraznění1 4 2 5 7 2" xfId="30795"/>
    <cellStyle name="20 % – Zvýraznění1 4 2 5 8" xfId="34600"/>
    <cellStyle name="20 % – Zvýraznění1 4 2 5 9" xfId="19420"/>
    <cellStyle name="20 % – Zvýraznění1 4 2 6" xfId="992"/>
    <cellStyle name="20 % – Zvýraznění1 4 2 6 10" xfId="38254"/>
    <cellStyle name="20 % – Zvýraznění1 4 2 6 11" xfId="38255"/>
    <cellStyle name="20 % – Zvýraznění1 4 2 6 2" xfId="993"/>
    <cellStyle name="20 % – Zvýraznění1 4 2 6 2 2" xfId="8543"/>
    <cellStyle name="20 % – Zvýraznění1 4 2 6 2 2 2" xfId="23759"/>
    <cellStyle name="20 % – Zvýraznění1 4 2 6 2 2 3" xfId="46266"/>
    <cellStyle name="20 % – Zvýraznění1 4 2 6 2 2 4" xfId="46267"/>
    <cellStyle name="20 % – Zvýraznění1 4 2 6 2 2 5" xfId="46268"/>
    <cellStyle name="20 % – Zvýraznění1 4 2 6 2 3" xfId="11820"/>
    <cellStyle name="20 % – Zvýraznění1 4 2 6 2 3 2" xfId="27015"/>
    <cellStyle name="20 % – Zvýraznění1 4 2 6 2 3 3" xfId="46269"/>
    <cellStyle name="20 % – Zvýraznění1 4 2 6 2 3 4" xfId="46270"/>
    <cellStyle name="20 % – Zvýraznění1 4 2 6 2 4" xfId="15619"/>
    <cellStyle name="20 % – Zvýraznění1 4 2 6 2 4 2" xfId="30800"/>
    <cellStyle name="20 % – Zvýraznění1 4 2 6 2 5" xfId="34605"/>
    <cellStyle name="20 % – Zvýraznění1 4 2 6 2 6" xfId="19425"/>
    <cellStyle name="20 % – Zvýraznění1 4 2 6 2 7" xfId="38256"/>
    <cellStyle name="20 % – Zvýraznění1 4 2 6 2 8" xfId="38257"/>
    <cellStyle name="20 % – Zvýraznění1 4 2 6 3" xfId="994"/>
    <cellStyle name="20 % – Zvýraznění1 4 2 6 3 2" xfId="8544"/>
    <cellStyle name="20 % – Zvýraznění1 4 2 6 3 2 2" xfId="23760"/>
    <cellStyle name="20 % – Zvýraznění1 4 2 6 3 2 3" xfId="46271"/>
    <cellStyle name="20 % – Zvýraznění1 4 2 6 3 2 4" xfId="46272"/>
    <cellStyle name="20 % – Zvýraznění1 4 2 6 3 2 5" xfId="46273"/>
    <cellStyle name="20 % – Zvýraznění1 4 2 6 3 3" xfId="11821"/>
    <cellStyle name="20 % – Zvýraznění1 4 2 6 3 3 2" xfId="27016"/>
    <cellStyle name="20 % – Zvýraznění1 4 2 6 3 3 3" xfId="46274"/>
    <cellStyle name="20 % – Zvýraznění1 4 2 6 3 3 4" xfId="46275"/>
    <cellStyle name="20 % – Zvýraznění1 4 2 6 3 4" xfId="15620"/>
    <cellStyle name="20 % – Zvýraznění1 4 2 6 3 4 2" xfId="30801"/>
    <cellStyle name="20 % – Zvýraznění1 4 2 6 3 5" xfId="34606"/>
    <cellStyle name="20 % – Zvýraznění1 4 2 6 3 6" xfId="19426"/>
    <cellStyle name="20 % – Zvýraznění1 4 2 6 3 7" xfId="38258"/>
    <cellStyle name="20 % – Zvýraznění1 4 2 6 3 8" xfId="38259"/>
    <cellStyle name="20 % – Zvýraznění1 4 2 6 4" xfId="995"/>
    <cellStyle name="20 % – Zvýraznění1 4 2 6 4 2" xfId="8545"/>
    <cellStyle name="20 % – Zvýraznění1 4 2 6 4 2 2" xfId="23761"/>
    <cellStyle name="20 % – Zvýraznění1 4 2 6 4 2 3" xfId="46276"/>
    <cellStyle name="20 % – Zvýraznění1 4 2 6 4 2 4" xfId="46277"/>
    <cellStyle name="20 % – Zvýraznění1 4 2 6 4 2 5" xfId="46278"/>
    <cellStyle name="20 % – Zvýraznění1 4 2 6 4 3" xfId="11822"/>
    <cellStyle name="20 % – Zvýraznění1 4 2 6 4 3 2" xfId="27017"/>
    <cellStyle name="20 % – Zvýraznění1 4 2 6 4 3 3" xfId="46279"/>
    <cellStyle name="20 % – Zvýraznění1 4 2 6 4 3 4" xfId="46280"/>
    <cellStyle name="20 % – Zvýraznění1 4 2 6 4 4" xfId="15621"/>
    <cellStyle name="20 % – Zvýraznění1 4 2 6 4 4 2" xfId="30802"/>
    <cellStyle name="20 % – Zvýraznění1 4 2 6 4 5" xfId="34607"/>
    <cellStyle name="20 % – Zvýraznění1 4 2 6 4 6" xfId="19427"/>
    <cellStyle name="20 % – Zvýraznění1 4 2 6 4 7" xfId="38260"/>
    <cellStyle name="20 % – Zvýraznění1 4 2 6 4 8" xfId="38261"/>
    <cellStyle name="20 % – Zvýraznění1 4 2 6 5" xfId="8336"/>
    <cellStyle name="20 % – Zvýraznění1 4 2 6 5 2" xfId="23552"/>
    <cellStyle name="20 % – Zvýraznění1 4 2 6 5 3" xfId="46281"/>
    <cellStyle name="20 % – Zvýraznění1 4 2 6 5 4" xfId="46282"/>
    <cellStyle name="20 % – Zvýraznění1 4 2 6 5 5" xfId="46283"/>
    <cellStyle name="20 % – Zvýraznění1 4 2 6 6" xfId="11819"/>
    <cellStyle name="20 % – Zvýraznění1 4 2 6 6 2" xfId="27014"/>
    <cellStyle name="20 % – Zvýraznění1 4 2 6 6 3" xfId="46284"/>
    <cellStyle name="20 % – Zvýraznění1 4 2 6 6 4" xfId="46285"/>
    <cellStyle name="20 % – Zvýraznění1 4 2 6 7" xfId="15618"/>
    <cellStyle name="20 % – Zvýraznění1 4 2 6 7 2" xfId="30799"/>
    <cellStyle name="20 % – Zvýraznění1 4 2 6 8" xfId="34604"/>
    <cellStyle name="20 % – Zvýraznění1 4 2 6 9" xfId="19424"/>
    <cellStyle name="20 % – Zvýraznění1 4 2 7" xfId="996"/>
    <cellStyle name="20 % – Zvýraznění1 4 2 7 10" xfId="38262"/>
    <cellStyle name="20 % – Zvýraznění1 4 2 7 11" xfId="38263"/>
    <cellStyle name="20 % – Zvýraznění1 4 2 7 2" xfId="997"/>
    <cellStyle name="20 % – Zvýraznění1 4 2 7 2 2" xfId="8546"/>
    <cellStyle name="20 % – Zvýraznění1 4 2 7 2 2 2" xfId="23762"/>
    <cellStyle name="20 % – Zvýraznění1 4 2 7 2 2 3" xfId="46286"/>
    <cellStyle name="20 % – Zvýraznění1 4 2 7 2 2 4" xfId="46287"/>
    <cellStyle name="20 % – Zvýraznění1 4 2 7 2 2 5" xfId="46288"/>
    <cellStyle name="20 % – Zvýraznění1 4 2 7 2 3" xfId="11824"/>
    <cellStyle name="20 % – Zvýraznění1 4 2 7 2 3 2" xfId="27019"/>
    <cellStyle name="20 % – Zvýraznění1 4 2 7 2 3 3" xfId="46289"/>
    <cellStyle name="20 % – Zvýraznění1 4 2 7 2 3 4" xfId="46290"/>
    <cellStyle name="20 % – Zvýraznění1 4 2 7 2 4" xfId="15623"/>
    <cellStyle name="20 % – Zvýraznění1 4 2 7 2 4 2" xfId="30804"/>
    <cellStyle name="20 % – Zvýraznění1 4 2 7 2 5" xfId="34609"/>
    <cellStyle name="20 % – Zvýraznění1 4 2 7 2 6" xfId="19429"/>
    <cellStyle name="20 % – Zvýraznění1 4 2 7 2 7" xfId="38264"/>
    <cellStyle name="20 % – Zvýraznění1 4 2 7 2 8" xfId="38265"/>
    <cellStyle name="20 % – Zvýraznění1 4 2 7 3" xfId="998"/>
    <cellStyle name="20 % – Zvýraznění1 4 2 7 3 2" xfId="8547"/>
    <cellStyle name="20 % – Zvýraznění1 4 2 7 3 2 2" xfId="23763"/>
    <cellStyle name="20 % – Zvýraznění1 4 2 7 3 2 3" xfId="46291"/>
    <cellStyle name="20 % – Zvýraznění1 4 2 7 3 2 4" xfId="46292"/>
    <cellStyle name="20 % – Zvýraznění1 4 2 7 3 2 5" xfId="46293"/>
    <cellStyle name="20 % – Zvýraznění1 4 2 7 3 3" xfId="11825"/>
    <cellStyle name="20 % – Zvýraznění1 4 2 7 3 3 2" xfId="27020"/>
    <cellStyle name="20 % – Zvýraznění1 4 2 7 3 3 3" xfId="46294"/>
    <cellStyle name="20 % – Zvýraznění1 4 2 7 3 3 4" xfId="46295"/>
    <cellStyle name="20 % – Zvýraznění1 4 2 7 3 4" xfId="15624"/>
    <cellStyle name="20 % – Zvýraznění1 4 2 7 3 4 2" xfId="30805"/>
    <cellStyle name="20 % – Zvýraznění1 4 2 7 3 5" xfId="34610"/>
    <cellStyle name="20 % – Zvýraznění1 4 2 7 3 6" xfId="19430"/>
    <cellStyle name="20 % – Zvýraznění1 4 2 7 3 7" xfId="38266"/>
    <cellStyle name="20 % – Zvýraznění1 4 2 7 3 8" xfId="38267"/>
    <cellStyle name="20 % – Zvýraznění1 4 2 7 4" xfId="999"/>
    <cellStyle name="20 % – Zvýraznění1 4 2 7 4 2" xfId="8548"/>
    <cellStyle name="20 % – Zvýraznění1 4 2 7 4 2 2" xfId="23764"/>
    <cellStyle name="20 % – Zvýraznění1 4 2 7 4 2 3" xfId="46296"/>
    <cellStyle name="20 % – Zvýraznění1 4 2 7 4 2 4" xfId="46297"/>
    <cellStyle name="20 % – Zvýraznění1 4 2 7 4 2 5" xfId="46298"/>
    <cellStyle name="20 % – Zvýraznění1 4 2 7 4 3" xfId="11826"/>
    <cellStyle name="20 % – Zvýraznění1 4 2 7 4 3 2" xfId="27021"/>
    <cellStyle name="20 % – Zvýraznění1 4 2 7 4 3 3" xfId="46299"/>
    <cellStyle name="20 % – Zvýraznění1 4 2 7 4 3 4" xfId="46300"/>
    <cellStyle name="20 % – Zvýraznění1 4 2 7 4 4" xfId="15625"/>
    <cellStyle name="20 % – Zvýraznění1 4 2 7 4 4 2" xfId="30806"/>
    <cellStyle name="20 % – Zvýraznění1 4 2 7 4 5" xfId="34611"/>
    <cellStyle name="20 % – Zvýraznění1 4 2 7 4 6" xfId="19431"/>
    <cellStyle name="20 % – Zvýraznění1 4 2 7 4 7" xfId="38268"/>
    <cellStyle name="20 % – Zvýraznění1 4 2 7 4 8" xfId="38269"/>
    <cellStyle name="20 % – Zvýraznění1 4 2 7 5" xfId="8419"/>
    <cellStyle name="20 % – Zvýraznění1 4 2 7 5 2" xfId="23635"/>
    <cellStyle name="20 % – Zvýraznění1 4 2 7 5 3" xfId="46301"/>
    <cellStyle name="20 % – Zvýraznění1 4 2 7 5 4" xfId="46302"/>
    <cellStyle name="20 % – Zvýraznění1 4 2 7 5 5" xfId="46303"/>
    <cellStyle name="20 % – Zvýraznění1 4 2 7 6" xfId="11823"/>
    <cellStyle name="20 % – Zvýraznění1 4 2 7 6 2" xfId="27018"/>
    <cellStyle name="20 % – Zvýraznění1 4 2 7 6 3" xfId="46304"/>
    <cellStyle name="20 % – Zvýraznění1 4 2 7 6 4" xfId="46305"/>
    <cellStyle name="20 % – Zvýraznění1 4 2 7 7" xfId="15622"/>
    <cellStyle name="20 % – Zvýraznění1 4 2 7 7 2" xfId="30803"/>
    <cellStyle name="20 % – Zvýraznění1 4 2 7 8" xfId="34608"/>
    <cellStyle name="20 % – Zvýraznění1 4 2 7 9" xfId="19428"/>
    <cellStyle name="20 % – Zvýraznění1 4 2 8" xfId="1000"/>
    <cellStyle name="20 % – Zvýraznění1 4 2 8 2" xfId="8549"/>
    <cellStyle name="20 % – Zvýraznění1 4 2 8 2 2" xfId="23765"/>
    <cellStyle name="20 % – Zvýraznění1 4 2 8 2 3" xfId="46306"/>
    <cellStyle name="20 % – Zvýraznění1 4 2 8 2 4" xfId="46307"/>
    <cellStyle name="20 % – Zvýraznění1 4 2 8 2 5" xfId="46308"/>
    <cellStyle name="20 % – Zvýraznění1 4 2 8 3" xfId="11827"/>
    <cellStyle name="20 % – Zvýraznění1 4 2 8 3 2" xfId="27022"/>
    <cellStyle name="20 % – Zvýraznění1 4 2 8 3 3" xfId="46309"/>
    <cellStyle name="20 % – Zvýraznění1 4 2 8 3 4" xfId="46310"/>
    <cellStyle name="20 % – Zvýraznění1 4 2 8 4" xfId="15626"/>
    <cellStyle name="20 % – Zvýraznění1 4 2 8 4 2" xfId="30807"/>
    <cellStyle name="20 % – Zvýraznění1 4 2 8 5" xfId="34612"/>
    <cellStyle name="20 % – Zvýraznění1 4 2 8 6" xfId="19432"/>
    <cellStyle name="20 % – Zvýraznění1 4 2 8 7" xfId="38270"/>
    <cellStyle name="20 % – Zvýraznění1 4 2 8 8" xfId="38271"/>
    <cellStyle name="20 % – Zvýraznění1 4 2 9" xfId="1001"/>
    <cellStyle name="20 % – Zvýraznění1 4 2 9 2" xfId="8550"/>
    <cellStyle name="20 % – Zvýraznění1 4 2 9 2 2" xfId="23766"/>
    <cellStyle name="20 % – Zvýraznění1 4 2 9 2 3" xfId="46311"/>
    <cellStyle name="20 % – Zvýraznění1 4 2 9 2 4" xfId="46312"/>
    <cellStyle name="20 % – Zvýraznění1 4 2 9 2 5" xfId="46313"/>
    <cellStyle name="20 % – Zvýraznění1 4 2 9 3" xfId="11828"/>
    <cellStyle name="20 % – Zvýraznění1 4 2 9 3 2" xfId="27023"/>
    <cellStyle name="20 % – Zvýraznění1 4 2 9 3 3" xfId="46314"/>
    <cellStyle name="20 % – Zvýraznění1 4 2 9 3 4" xfId="46315"/>
    <cellStyle name="20 % – Zvýraznění1 4 2 9 4" xfId="15627"/>
    <cellStyle name="20 % – Zvýraznění1 4 2 9 4 2" xfId="30808"/>
    <cellStyle name="20 % – Zvýraznění1 4 2 9 5" xfId="34613"/>
    <cellStyle name="20 % – Zvýraznění1 4 2 9 6" xfId="19433"/>
    <cellStyle name="20 % – Zvýraznění1 4 2 9 7" xfId="38272"/>
    <cellStyle name="20 % – Zvýraznění1 4 2 9 8" xfId="38273"/>
    <cellStyle name="20 % – Zvýraznění1 4 20" xfId="38274"/>
    <cellStyle name="20 % – Zvýraznění1 4 21" xfId="38275"/>
    <cellStyle name="20 % – Zvýraznění1 4 3" xfId="316"/>
    <cellStyle name="20 % – Zvýraznění1 4 3 10" xfId="34207"/>
    <cellStyle name="20 % – Zvýraznění1 4 3 11" xfId="19027"/>
    <cellStyle name="20 % – Zvýraznění1 4 3 12" xfId="38276"/>
    <cellStyle name="20 % – Zvýraznění1 4 3 13" xfId="38277"/>
    <cellStyle name="20 % – Zvýraznění1 4 3 2" xfId="386"/>
    <cellStyle name="20 % – Zvýraznění1 4 3 2 2" xfId="1002"/>
    <cellStyle name="20 % – Zvýraznění1 4 3 2 2 2" xfId="11231"/>
    <cellStyle name="20 % – Zvýraznění1 4 3 2 2 2 2" xfId="26431"/>
    <cellStyle name="20 % – Zvýraznění1 4 3 2 2 2 3" xfId="46316"/>
    <cellStyle name="20 % – Zvýraznění1 4 3 2 2 2 4" xfId="46317"/>
    <cellStyle name="20 % – Zvýraznění1 4 3 2 2 2 5" xfId="46318"/>
    <cellStyle name="20 % – Zvýraznění1 4 3 2 2 3" xfId="11829"/>
    <cellStyle name="20 % – Zvýraznění1 4 3 2 2 3 2" xfId="27024"/>
    <cellStyle name="20 % – Zvýraznění1 4 3 2 2 3 3" xfId="46319"/>
    <cellStyle name="20 % – Zvýraznění1 4 3 2 2 3 4" xfId="46320"/>
    <cellStyle name="20 % – Zvýraznění1 4 3 2 2 4" xfId="15628"/>
    <cellStyle name="20 % – Zvýraznění1 4 3 2 2 4 2" xfId="30809"/>
    <cellStyle name="20 % – Zvýraznění1 4 3 2 2 5" xfId="34614"/>
    <cellStyle name="20 % – Zvýraznění1 4 3 2 2 6" xfId="19434"/>
    <cellStyle name="20 % – Zvýraznění1 4 3 2 2 7" xfId="38278"/>
    <cellStyle name="20 % – Zvýraznění1 4 3 2 2 8" xfId="38279"/>
    <cellStyle name="20 % – Zvýraznění1 4 3 2 3" xfId="7735"/>
    <cellStyle name="20 % – Zvýraznění1 4 3 2 3 2" xfId="22954"/>
    <cellStyle name="20 % – Zvýraznění1 4 3 2 3 3" xfId="46321"/>
    <cellStyle name="20 % – Zvýraznění1 4 3 2 3 4" xfId="46322"/>
    <cellStyle name="20 % – Zvýraznění1 4 3 2 3 5" xfId="46323"/>
    <cellStyle name="20 % – Zvýraznění1 4 3 2 4" xfId="11484"/>
    <cellStyle name="20 % – Zvýraznění1 4 3 2 4 2" xfId="26680"/>
    <cellStyle name="20 % – Zvýraznění1 4 3 2 4 3" xfId="46324"/>
    <cellStyle name="20 % – Zvýraznění1 4 3 2 4 4" xfId="46325"/>
    <cellStyle name="20 % – Zvýraznění1 4 3 2 5" xfId="15284"/>
    <cellStyle name="20 % – Zvýraznění1 4 3 2 5 2" xfId="30465"/>
    <cellStyle name="20 % – Zvýraznění1 4 3 2 6" xfId="34270"/>
    <cellStyle name="20 % – Zvýraznění1 4 3 2 7" xfId="19090"/>
    <cellStyle name="20 % – Zvýraznění1 4 3 2 8" xfId="38280"/>
    <cellStyle name="20 % – Zvýraznění1 4 3 2 9" xfId="38281"/>
    <cellStyle name="20 % – Zvýraznění1 4 3 3" xfId="1003"/>
    <cellStyle name="20 % – Zvýraznění1 4 3 3 2" xfId="8551"/>
    <cellStyle name="20 % – Zvýraznění1 4 3 3 2 2" xfId="23767"/>
    <cellStyle name="20 % – Zvýraznění1 4 3 3 2 3" xfId="46326"/>
    <cellStyle name="20 % – Zvýraznění1 4 3 3 2 4" xfId="46327"/>
    <cellStyle name="20 % – Zvýraznění1 4 3 3 2 5" xfId="46328"/>
    <cellStyle name="20 % – Zvýraznění1 4 3 3 3" xfId="11830"/>
    <cellStyle name="20 % – Zvýraznění1 4 3 3 3 2" xfId="27025"/>
    <cellStyle name="20 % – Zvýraznění1 4 3 3 3 3" xfId="46329"/>
    <cellStyle name="20 % – Zvýraznění1 4 3 3 3 4" xfId="46330"/>
    <cellStyle name="20 % – Zvýraznění1 4 3 3 4" xfId="15629"/>
    <cellStyle name="20 % – Zvýraznění1 4 3 3 4 2" xfId="30810"/>
    <cellStyle name="20 % – Zvýraznění1 4 3 3 5" xfId="34615"/>
    <cellStyle name="20 % – Zvýraznění1 4 3 3 6" xfId="19435"/>
    <cellStyle name="20 % – Zvýraznění1 4 3 3 7" xfId="38282"/>
    <cellStyle name="20 % – Zvýraznění1 4 3 3 8" xfId="38283"/>
    <cellStyle name="20 % – Zvýraznění1 4 3 4" xfId="1004"/>
    <cellStyle name="20 % – Zvýraznění1 4 3 4 2" xfId="8552"/>
    <cellStyle name="20 % – Zvýraznění1 4 3 4 2 2" xfId="23768"/>
    <cellStyle name="20 % – Zvýraznění1 4 3 4 2 3" xfId="46331"/>
    <cellStyle name="20 % – Zvýraznění1 4 3 4 2 4" xfId="46332"/>
    <cellStyle name="20 % – Zvýraznění1 4 3 4 2 5" xfId="46333"/>
    <cellStyle name="20 % – Zvýraznění1 4 3 4 3" xfId="11831"/>
    <cellStyle name="20 % – Zvýraznění1 4 3 4 3 2" xfId="27026"/>
    <cellStyle name="20 % – Zvýraznění1 4 3 4 3 3" xfId="46334"/>
    <cellStyle name="20 % – Zvýraznění1 4 3 4 3 4" xfId="46335"/>
    <cellStyle name="20 % – Zvýraznění1 4 3 4 4" xfId="15630"/>
    <cellStyle name="20 % – Zvýraznění1 4 3 4 4 2" xfId="30811"/>
    <cellStyle name="20 % – Zvýraznění1 4 3 4 5" xfId="34616"/>
    <cellStyle name="20 % – Zvýraznění1 4 3 4 6" xfId="19436"/>
    <cellStyle name="20 % – Zvýraznění1 4 3 4 7" xfId="38284"/>
    <cellStyle name="20 % – Zvýraznění1 4 3 4 8" xfId="38285"/>
    <cellStyle name="20 % – Zvýraznění1 4 3 5" xfId="1005"/>
    <cellStyle name="20 % – Zvýraznění1 4 3 5 2" xfId="11237"/>
    <cellStyle name="20 % – Zvýraznění1 4 3 5 2 2" xfId="26437"/>
    <cellStyle name="20 % – Zvýraznění1 4 3 5 2 3" xfId="46336"/>
    <cellStyle name="20 % – Zvýraznění1 4 3 5 2 4" xfId="46337"/>
    <cellStyle name="20 % – Zvýraznění1 4 3 5 2 5" xfId="46338"/>
    <cellStyle name="20 % – Zvýraznění1 4 3 5 3" xfId="11832"/>
    <cellStyle name="20 % – Zvýraznění1 4 3 5 3 2" xfId="27027"/>
    <cellStyle name="20 % – Zvýraznění1 4 3 5 3 3" xfId="46339"/>
    <cellStyle name="20 % – Zvýraznění1 4 3 5 3 4" xfId="46340"/>
    <cellStyle name="20 % – Zvýraznění1 4 3 5 4" xfId="15631"/>
    <cellStyle name="20 % – Zvýraznění1 4 3 5 4 2" xfId="30812"/>
    <cellStyle name="20 % – Zvýraznění1 4 3 5 5" xfId="34617"/>
    <cellStyle name="20 % – Zvýraznění1 4 3 5 6" xfId="19437"/>
    <cellStyle name="20 % – Zvýraznění1 4 3 5 7" xfId="38286"/>
    <cellStyle name="20 % – Zvýraznění1 4 3 5 8" xfId="38287"/>
    <cellStyle name="20 % – Zvýraznění1 4 3 6" xfId="7501"/>
    <cellStyle name="20 % – Zvýraznění1 4 3 6 2" xfId="11332"/>
    <cellStyle name="20 % – Zvýraznění1 4 3 6 2 2" xfId="26532"/>
    <cellStyle name="20 % – Zvýraznění1 4 3 6 2 3" xfId="46341"/>
    <cellStyle name="20 % – Zvýraznění1 4 3 6 2 4" xfId="46342"/>
    <cellStyle name="20 % – Zvýraznění1 4 3 6 2 5" xfId="46343"/>
    <cellStyle name="20 % – Zvýraznění1 4 3 6 3" xfId="15127"/>
    <cellStyle name="20 % – Zvýraznění1 4 3 6 3 2" xfId="30314"/>
    <cellStyle name="20 % – Zvýraznění1 4 3 6 3 3" xfId="46344"/>
    <cellStyle name="20 % – Zvýraznění1 4 3 6 3 4" xfId="46345"/>
    <cellStyle name="20 % – Zvýraznění1 4 3 6 4" xfId="18930"/>
    <cellStyle name="20 % – Zvýraznění1 4 3 6 4 2" xfId="34111"/>
    <cellStyle name="20 % – Zvýraznění1 4 3 6 5" xfId="37902"/>
    <cellStyle name="20 % – Zvýraznění1 4 3 6 6" xfId="22722"/>
    <cellStyle name="20 % – Zvýraznění1 4 3 6 7" xfId="38288"/>
    <cellStyle name="20 % – Zvýraznění1 4 3 6 8" xfId="38289"/>
    <cellStyle name="20 % – Zvýraznění1 4 3 7" xfId="7628"/>
    <cellStyle name="20 % – Zvýraznění1 4 3 7 2" xfId="22847"/>
    <cellStyle name="20 % – Zvýraznění1 4 3 7 3" xfId="46346"/>
    <cellStyle name="20 % – Zvýraznění1 4 3 7 4" xfId="46347"/>
    <cellStyle name="20 % – Zvýraznění1 4 3 7 5" xfId="46348"/>
    <cellStyle name="20 % – Zvýraznění1 4 3 8" xfId="11420"/>
    <cellStyle name="20 % – Zvýraznění1 4 3 8 2" xfId="26617"/>
    <cellStyle name="20 % – Zvýraznění1 4 3 8 3" xfId="46349"/>
    <cellStyle name="20 % – Zvýraznění1 4 3 8 4" xfId="46350"/>
    <cellStyle name="20 % – Zvýraznění1 4 3 9" xfId="15221"/>
    <cellStyle name="20 % – Zvýraznění1 4 3 9 2" xfId="30402"/>
    <cellStyle name="20 % – Zvýraznění1 4 4" xfId="345"/>
    <cellStyle name="20 % – Zvýraznění1 4 4 10" xfId="34235"/>
    <cellStyle name="20 % – Zvýraznění1 4 4 11" xfId="19055"/>
    <cellStyle name="20 % – Zvýraznění1 4 4 12" xfId="38290"/>
    <cellStyle name="20 % – Zvýraznění1 4 4 13" xfId="38291"/>
    <cellStyle name="20 % – Zvýraznění1 4 4 2" xfId="1006"/>
    <cellStyle name="20 % – Zvýraznění1 4 4 2 2" xfId="8553"/>
    <cellStyle name="20 % – Zvýraznění1 4 4 2 2 2" xfId="23769"/>
    <cellStyle name="20 % – Zvýraznění1 4 4 2 2 3" xfId="46351"/>
    <cellStyle name="20 % – Zvýraznění1 4 4 2 2 4" xfId="46352"/>
    <cellStyle name="20 % – Zvýraznění1 4 4 2 2 5" xfId="46353"/>
    <cellStyle name="20 % – Zvýraznění1 4 4 2 3" xfId="11833"/>
    <cellStyle name="20 % – Zvýraznění1 4 4 2 3 2" xfId="27028"/>
    <cellStyle name="20 % – Zvýraznění1 4 4 2 3 3" xfId="46354"/>
    <cellStyle name="20 % – Zvýraznění1 4 4 2 3 4" xfId="46355"/>
    <cellStyle name="20 % – Zvýraznění1 4 4 2 4" xfId="15632"/>
    <cellStyle name="20 % – Zvýraznění1 4 4 2 4 2" xfId="30813"/>
    <cellStyle name="20 % – Zvýraznění1 4 4 2 5" xfId="34618"/>
    <cellStyle name="20 % – Zvýraznění1 4 4 2 6" xfId="19438"/>
    <cellStyle name="20 % – Zvýraznění1 4 4 2 7" xfId="38292"/>
    <cellStyle name="20 % – Zvýraznění1 4 4 2 8" xfId="38293"/>
    <cellStyle name="20 % – Zvýraznění1 4 4 3" xfId="1007"/>
    <cellStyle name="20 % – Zvýraznění1 4 4 3 2" xfId="8554"/>
    <cellStyle name="20 % – Zvýraznění1 4 4 3 2 2" xfId="23770"/>
    <cellStyle name="20 % – Zvýraznění1 4 4 3 2 3" xfId="46356"/>
    <cellStyle name="20 % – Zvýraznění1 4 4 3 2 4" xfId="46357"/>
    <cellStyle name="20 % – Zvýraznění1 4 4 3 2 5" xfId="46358"/>
    <cellStyle name="20 % – Zvýraznění1 4 4 3 3" xfId="11834"/>
    <cellStyle name="20 % – Zvýraznění1 4 4 3 3 2" xfId="27029"/>
    <cellStyle name="20 % – Zvýraznění1 4 4 3 3 3" xfId="46359"/>
    <cellStyle name="20 % – Zvýraznění1 4 4 3 3 4" xfId="46360"/>
    <cellStyle name="20 % – Zvýraznění1 4 4 3 4" xfId="15633"/>
    <cellStyle name="20 % – Zvýraznění1 4 4 3 4 2" xfId="30814"/>
    <cellStyle name="20 % – Zvýraznění1 4 4 3 5" xfId="34619"/>
    <cellStyle name="20 % – Zvýraznění1 4 4 3 6" xfId="19439"/>
    <cellStyle name="20 % – Zvýraznění1 4 4 3 7" xfId="38294"/>
    <cellStyle name="20 % – Zvýraznění1 4 4 3 8" xfId="38295"/>
    <cellStyle name="20 % – Zvýraznění1 4 4 4" xfId="1008"/>
    <cellStyle name="20 % – Zvýraznění1 4 4 4 2" xfId="8555"/>
    <cellStyle name="20 % – Zvýraznění1 4 4 4 2 2" xfId="23771"/>
    <cellStyle name="20 % – Zvýraznění1 4 4 4 2 3" xfId="46361"/>
    <cellStyle name="20 % – Zvýraznění1 4 4 4 2 4" xfId="46362"/>
    <cellStyle name="20 % – Zvýraznění1 4 4 4 2 5" xfId="46363"/>
    <cellStyle name="20 % – Zvýraznění1 4 4 4 3" xfId="11835"/>
    <cellStyle name="20 % – Zvýraznění1 4 4 4 3 2" xfId="27030"/>
    <cellStyle name="20 % – Zvýraznění1 4 4 4 3 3" xfId="46364"/>
    <cellStyle name="20 % – Zvýraznění1 4 4 4 3 4" xfId="46365"/>
    <cellStyle name="20 % – Zvýraznění1 4 4 4 4" xfId="15634"/>
    <cellStyle name="20 % – Zvýraznění1 4 4 4 4 2" xfId="30815"/>
    <cellStyle name="20 % – Zvýraznění1 4 4 4 5" xfId="34620"/>
    <cellStyle name="20 % – Zvýraznění1 4 4 4 6" xfId="19440"/>
    <cellStyle name="20 % – Zvýraznění1 4 4 4 7" xfId="38296"/>
    <cellStyle name="20 % – Zvýraznění1 4 4 4 8" xfId="38297"/>
    <cellStyle name="20 % – Zvýraznění1 4 4 5" xfId="1009"/>
    <cellStyle name="20 % – Zvýraznění1 4 4 5 2" xfId="11168"/>
    <cellStyle name="20 % – Zvýraznění1 4 4 5 2 2" xfId="26368"/>
    <cellStyle name="20 % – Zvýraznění1 4 4 5 2 3" xfId="46366"/>
    <cellStyle name="20 % – Zvýraznění1 4 4 5 2 4" xfId="46367"/>
    <cellStyle name="20 % – Zvýraznění1 4 4 5 2 5" xfId="46368"/>
    <cellStyle name="20 % – Zvýraznění1 4 4 5 3" xfId="11836"/>
    <cellStyle name="20 % – Zvýraznění1 4 4 5 3 2" xfId="27031"/>
    <cellStyle name="20 % – Zvýraznění1 4 4 5 3 3" xfId="46369"/>
    <cellStyle name="20 % – Zvýraznění1 4 4 5 3 4" xfId="46370"/>
    <cellStyle name="20 % – Zvýraznění1 4 4 5 4" xfId="15635"/>
    <cellStyle name="20 % – Zvýraznění1 4 4 5 4 2" xfId="30816"/>
    <cellStyle name="20 % – Zvýraznění1 4 4 5 5" xfId="34621"/>
    <cellStyle name="20 % – Zvýraznění1 4 4 5 6" xfId="19441"/>
    <cellStyle name="20 % – Zvýraznění1 4 4 5 7" xfId="38298"/>
    <cellStyle name="20 % – Zvýraznění1 4 4 5 8" xfId="38299"/>
    <cellStyle name="20 % – Zvýraznění1 4 4 6" xfId="7502"/>
    <cellStyle name="20 % – Zvýraznění1 4 4 6 2" xfId="11333"/>
    <cellStyle name="20 % – Zvýraznění1 4 4 6 2 2" xfId="26533"/>
    <cellStyle name="20 % – Zvýraznění1 4 4 6 2 3" xfId="46371"/>
    <cellStyle name="20 % – Zvýraznění1 4 4 6 2 4" xfId="46372"/>
    <cellStyle name="20 % – Zvýraznění1 4 4 6 2 5" xfId="46373"/>
    <cellStyle name="20 % – Zvýraznění1 4 4 6 3" xfId="15128"/>
    <cellStyle name="20 % – Zvýraznění1 4 4 6 3 2" xfId="30315"/>
    <cellStyle name="20 % – Zvýraznění1 4 4 6 3 3" xfId="46374"/>
    <cellStyle name="20 % – Zvýraznění1 4 4 6 3 4" xfId="46375"/>
    <cellStyle name="20 % – Zvýraznění1 4 4 6 4" xfId="18931"/>
    <cellStyle name="20 % – Zvýraznění1 4 4 6 4 2" xfId="34112"/>
    <cellStyle name="20 % – Zvýraznění1 4 4 6 5" xfId="37903"/>
    <cellStyle name="20 % – Zvýraznění1 4 4 6 6" xfId="22723"/>
    <cellStyle name="20 % – Zvýraznění1 4 4 6 7" xfId="38300"/>
    <cellStyle name="20 % – Zvýraznění1 4 4 6 8" xfId="38301"/>
    <cellStyle name="20 % – Zvýraznění1 4 4 7" xfId="7656"/>
    <cellStyle name="20 % – Zvýraznění1 4 4 7 2" xfId="22875"/>
    <cellStyle name="20 % – Zvýraznění1 4 4 7 3" xfId="46376"/>
    <cellStyle name="20 % – Zvýraznění1 4 4 7 4" xfId="46377"/>
    <cellStyle name="20 % – Zvýraznění1 4 4 7 5" xfId="46378"/>
    <cellStyle name="20 % – Zvýraznění1 4 4 8" xfId="11448"/>
    <cellStyle name="20 % – Zvýraznění1 4 4 8 2" xfId="26645"/>
    <cellStyle name="20 % – Zvýraznění1 4 4 8 3" xfId="46379"/>
    <cellStyle name="20 % – Zvýraznění1 4 4 8 4" xfId="46380"/>
    <cellStyle name="20 % – Zvýraznění1 4 4 9" xfId="15249"/>
    <cellStyle name="20 % – Zvýraznění1 4 4 9 2" xfId="30430"/>
    <cellStyle name="20 % – Zvýraznění1 4 5" xfId="387"/>
    <cellStyle name="20 % – Zvýraznění1 4 5 10" xfId="19091"/>
    <cellStyle name="20 % – Zvýraznění1 4 5 11" xfId="38302"/>
    <cellStyle name="20 % – Zvýraznění1 4 5 12" xfId="38303"/>
    <cellStyle name="20 % – Zvýraznění1 4 5 2" xfId="1010"/>
    <cellStyle name="20 % – Zvýraznění1 4 5 2 2" xfId="8556"/>
    <cellStyle name="20 % – Zvýraznění1 4 5 2 2 2" xfId="23772"/>
    <cellStyle name="20 % – Zvýraznění1 4 5 2 2 3" xfId="46381"/>
    <cellStyle name="20 % – Zvýraznění1 4 5 2 2 4" xfId="46382"/>
    <cellStyle name="20 % – Zvýraznění1 4 5 2 2 5" xfId="46383"/>
    <cellStyle name="20 % – Zvýraznění1 4 5 2 3" xfId="11837"/>
    <cellStyle name="20 % – Zvýraznění1 4 5 2 3 2" xfId="27032"/>
    <cellStyle name="20 % – Zvýraznění1 4 5 2 3 3" xfId="46384"/>
    <cellStyle name="20 % – Zvýraznění1 4 5 2 3 4" xfId="46385"/>
    <cellStyle name="20 % – Zvýraznění1 4 5 2 4" xfId="15636"/>
    <cellStyle name="20 % – Zvýraznění1 4 5 2 4 2" xfId="30817"/>
    <cellStyle name="20 % – Zvýraznění1 4 5 2 5" xfId="34622"/>
    <cellStyle name="20 % – Zvýraznění1 4 5 2 6" xfId="19442"/>
    <cellStyle name="20 % – Zvýraznění1 4 5 2 7" xfId="38304"/>
    <cellStyle name="20 % – Zvýraznění1 4 5 2 8" xfId="38305"/>
    <cellStyle name="20 % – Zvýraznění1 4 5 3" xfId="1011"/>
    <cellStyle name="20 % – Zvýraznění1 4 5 3 2" xfId="8557"/>
    <cellStyle name="20 % – Zvýraznění1 4 5 3 2 2" xfId="23773"/>
    <cellStyle name="20 % – Zvýraznění1 4 5 3 2 3" xfId="46386"/>
    <cellStyle name="20 % – Zvýraznění1 4 5 3 2 4" xfId="46387"/>
    <cellStyle name="20 % – Zvýraznění1 4 5 3 2 5" xfId="46388"/>
    <cellStyle name="20 % – Zvýraznění1 4 5 3 3" xfId="11838"/>
    <cellStyle name="20 % – Zvýraznění1 4 5 3 3 2" xfId="27033"/>
    <cellStyle name="20 % – Zvýraznění1 4 5 3 3 3" xfId="46389"/>
    <cellStyle name="20 % – Zvýraznění1 4 5 3 3 4" xfId="46390"/>
    <cellStyle name="20 % – Zvýraznění1 4 5 3 4" xfId="15637"/>
    <cellStyle name="20 % – Zvýraznění1 4 5 3 4 2" xfId="30818"/>
    <cellStyle name="20 % – Zvýraznění1 4 5 3 5" xfId="34623"/>
    <cellStyle name="20 % – Zvýraznění1 4 5 3 6" xfId="19443"/>
    <cellStyle name="20 % – Zvýraznění1 4 5 3 7" xfId="38306"/>
    <cellStyle name="20 % – Zvýraznění1 4 5 3 8" xfId="38307"/>
    <cellStyle name="20 % – Zvýraznění1 4 5 4" xfId="1012"/>
    <cellStyle name="20 % – Zvýraznění1 4 5 4 2" xfId="8558"/>
    <cellStyle name="20 % – Zvýraznění1 4 5 4 2 2" xfId="23774"/>
    <cellStyle name="20 % – Zvýraznění1 4 5 4 2 3" xfId="46391"/>
    <cellStyle name="20 % – Zvýraznění1 4 5 4 2 4" xfId="46392"/>
    <cellStyle name="20 % – Zvýraznění1 4 5 4 2 5" xfId="46393"/>
    <cellStyle name="20 % – Zvýraznění1 4 5 4 3" xfId="11839"/>
    <cellStyle name="20 % – Zvýraznění1 4 5 4 3 2" xfId="27034"/>
    <cellStyle name="20 % – Zvýraznění1 4 5 4 3 3" xfId="46394"/>
    <cellStyle name="20 % – Zvýraznění1 4 5 4 3 4" xfId="46395"/>
    <cellStyle name="20 % – Zvýraznění1 4 5 4 4" xfId="15638"/>
    <cellStyle name="20 % – Zvýraznění1 4 5 4 4 2" xfId="30819"/>
    <cellStyle name="20 % – Zvýraznění1 4 5 4 5" xfId="34624"/>
    <cellStyle name="20 % – Zvýraznění1 4 5 4 6" xfId="19444"/>
    <cellStyle name="20 % – Zvýraznění1 4 5 4 7" xfId="38308"/>
    <cellStyle name="20 % – Zvýraznění1 4 5 4 8" xfId="38309"/>
    <cellStyle name="20 % – Zvýraznění1 4 5 5" xfId="1013"/>
    <cellStyle name="20 % – Zvýraznění1 4 5 5 2" xfId="11115"/>
    <cellStyle name="20 % – Zvýraznění1 4 5 5 2 2" xfId="26315"/>
    <cellStyle name="20 % – Zvýraznění1 4 5 5 2 3" xfId="46396"/>
    <cellStyle name="20 % – Zvýraznění1 4 5 5 2 4" xfId="46397"/>
    <cellStyle name="20 % – Zvýraznění1 4 5 5 2 5" xfId="46398"/>
    <cellStyle name="20 % – Zvýraznění1 4 5 5 3" xfId="11840"/>
    <cellStyle name="20 % – Zvýraznění1 4 5 5 3 2" xfId="27035"/>
    <cellStyle name="20 % – Zvýraznění1 4 5 5 3 3" xfId="46399"/>
    <cellStyle name="20 % – Zvýraznění1 4 5 5 3 4" xfId="46400"/>
    <cellStyle name="20 % – Zvýraznění1 4 5 5 4" xfId="15639"/>
    <cellStyle name="20 % – Zvýraznění1 4 5 5 4 2" xfId="30820"/>
    <cellStyle name="20 % – Zvýraznění1 4 5 5 5" xfId="34625"/>
    <cellStyle name="20 % – Zvýraznění1 4 5 5 6" xfId="19445"/>
    <cellStyle name="20 % – Zvýraznění1 4 5 5 7" xfId="38310"/>
    <cellStyle name="20 % – Zvýraznění1 4 5 5 8" xfId="38311"/>
    <cellStyle name="20 % – Zvýraznění1 4 5 6" xfId="7721"/>
    <cellStyle name="20 % – Zvýraznění1 4 5 6 2" xfId="22940"/>
    <cellStyle name="20 % – Zvýraznění1 4 5 6 3" xfId="46401"/>
    <cellStyle name="20 % – Zvýraznění1 4 5 6 4" xfId="46402"/>
    <cellStyle name="20 % – Zvýraznění1 4 5 6 5" xfId="46403"/>
    <cellStyle name="20 % – Zvýraznění1 4 5 7" xfId="11485"/>
    <cellStyle name="20 % – Zvýraznění1 4 5 7 2" xfId="26681"/>
    <cellStyle name="20 % – Zvýraznění1 4 5 7 3" xfId="46404"/>
    <cellStyle name="20 % – Zvýraznění1 4 5 7 4" xfId="46405"/>
    <cellStyle name="20 % – Zvýraznění1 4 5 8" xfId="15285"/>
    <cellStyle name="20 % – Zvýraznění1 4 5 8 2" xfId="30466"/>
    <cellStyle name="20 % – Zvýraznění1 4 5 9" xfId="34271"/>
    <cellStyle name="20 % – Zvýraznění1 4 6" xfId="1014"/>
    <cellStyle name="20 % – Zvýraznění1 4 6 10" xfId="38312"/>
    <cellStyle name="20 % – Zvýraznění1 4 6 11" xfId="38313"/>
    <cellStyle name="20 % – Zvýraznění1 4 6 2" xfId="1015"/>
    <cellStyle name="20 % – Zvýraznění1 4 6 2 2" xfId="8559"/>
    <cellStyle name="20 % – Zvýraznění1 4 6 2 2 2" xfId="23775"/>
    <cellStyle name="20 % – Zvýraznění1 4 6 2 2 3" xfId="46406"/>
    <cellStyle name="20 % – Zvýraznění1 4 6 2 2 4" xfId="46407"/>
    <cellStyle name="20 % – Zvýraznění1 4 6 2 2 5" xfId="46408"/>
    <cellStyle name="20 % – Zvýraznění1 4 6 2 3" xfId="11842"/>
    <cellStyle name="20 % – Zvýraznění1 4 6 2 3 2" xfId="27037"/>
    <cellStyle name="20 % – Zvýraznění1 4 6 2 3 3" xfId="46409"/>
    <cellStyle name="20 % – Zvýraznění1 4 6 2 3 4" xfId="46410"/>
    <cellStyle name="20 % – Zvýraznění1 4 6 2 4" xfId="15641"/>
    <cellStyle name="20 % – Zvýraznění1 4 6 2 4 2" xfId="30822"/>
    <cellStyle name="20 % – Zvýraznění1 4 6 2 5" xfId="34627"/>
    <cellStyle name="20 % – Zvýraznění1 4 6 2 6" xfId="19447"/>
    <cellStyle name="20 % – Zvýraznění1 4 6 2 7" xfId="38314"/>
    <cellStyle name="20 % – Zvýraznění1 4 6 2 8" xfId="38315"/>
    <cellStyle name="20 % – Zvýraznění1 4 6 3" xfId="1016"/>
    <cellStyle name="20 % – Zvýraznění1 4 6 3 2" xfId="8560"/>
    <cellStyle name="20 % – Zvýraznění1 4 6 3 2 2" xfId="23776"/>
    <cellStyle name="20 % – Zvýraznění1 4 6 3 2 3" xfId="46411"/>
    <cellStyle name="20 % – Zvýraznění1 4 6 3 2 4" xfId="46412"/>
    <cellStyle name="20 % – Zvýraznění1 4 6 3 2 5" xfId="46413"/>
    <cellStyle name="20 % – Zvýraznění1 4 6 3 3" xfId="11843"/>
    <cellStyle name="20 % – Zvýraznění1 4 6 3 3 2" xfId="27038"/>
    <cellStyle name="20 % – Zvýraznění1 4 6 3 3 3" xfId="46414"/>
    <cellStyle name="20 % – Zvýraznění1 4 6 3 3 4" xfId="46415"/>
    <cellStyle name="20 % – Zvýraznění1 4 6 3 4" xfId="15642"/>
    <cellStyle name="20 % – Zvýraznění1 4 6 3 4 2" xfId="30823"/>
    <cellStyle name="20 % – Zvýraznění1 4 6 3 5" xfId="34628"/>
    <cellStyle name="20 % – Zvýraznění1 4 6 3 6" xfId="19448"/>
    <cellStyle name="20 % – Zvýraznění1 4 6 3 7" xfId="38316"/>
    <cellStyle name="20 % – Zvýraznění1 4 6 3 8" xfId="38317"/>
    <cellStyle name="20 % – Zvýraznění1 4 6 4" xfId="1017"/>
    <cellStyle name="20 % – Zvýraznění1 4 6 4 2" xfId="8561"/>
    <cellStyle name="20 % – Zvýraznění1 4 6 4 2 2" xfId="23777"/>
    <cellStyle name="20 % – Zvýraznění1 4 6 4 2 3" xfId="46416"/>
    <cellStyle name="20 % – Zvýraznění1 4 6 4 2 4" xfId="46417"/>
    <cellStyle name="20 % – Zvýraznění1 4 6 4 2 5" xfId="46418"/>
    <cellStyle name="20 % – Zvýraznění1 4 6 4 3" xfId="11844"/>
    <cellStyle name="20 % – Zvýraznění1 4 6 4 3 2" xfId="27039"/>
    <cellStyle name="20 % – Zvýraznění1 4 6 4 3 3" xfId="46419"/>
    <cellStyle name="20 % – Zvýraznění1 4 6 4 3 4" xfId="46420"/>
    <cellStyle name="20 % – Zvýraznění1 4 6 4 4" xfId="15643"/>
    <cellStyle name="20 % – Zvýraznění1 4 6 4 4 2" xfId="30824"/>
    <cellStyle name="20 % – Zvýraznění1 4 6 4 5" xfId="34629"/>
    <cellStyle name="20 % – Zvýraznění1 4 6 4 6" xfId="19449"/>
    <cellStyle name="20 % – Zvýraznění1 4 6 4 7" xfId="38318"/>
    <cellStyle name="20 % – Zvýraznění1 4 6 4 8" xfId="38319"/>
    <cellStyle name="20 % – Zvýraznění1 4 6 5" xfId="8095"/>
    <cellStyle name="20 % – Zvýraznění1 4 6 5 2" xfId="23311"/>
    <cellStyle name="20 % – Zvýraznění1 4 6 5 3" xfId="46421"/>
    <cellStyle name="20 % – Zvýraznění1 4 6 5 4" xfId="46422"/>
    <cellStyle name="20 % – Zvýraznění1 4 6 5 5" xfId="46423"/>
    <cellStyle name="20 % – Zvýraznění1 4 6 6" xfId="11841"/>
    <cellStyle name="20 % – Zvýraznění1 4 6 6 2" xfId="27036"/>
    <cellStyle name="20 % – Zvýraznění1 4 6 6 3" xfId="46424"/>
    <cellStyle name="20 % – Zvýraznění1 4 6 6 4" xfId="46425"/>
    <cellStyle name="20 % – Zvýraznění1 4 6 7" xfId="15640"/>
    <cellStyle name="20 % – Zvýraznění1 4 6 7 2" xfId="30821"/>
    <cellStyle name="20 % – Zvýraznění1 4 6 8" xfId="34626"/>
    <cellStyle name="20 % – Zvýraznění1 4 6 9" xfId="19446"/>
    <cellStyle name="20 % – Zvýraznění1 4 7" xfId="1018"/>
    <cellStyle name="20 % – Zvýraznění1 4 7 10" xfId="38320"/>
    <cellStyle name="20 % – Zvýraznění1 4 7 11" xfId="38321"/>
    <cellStyle name="20 % – Zvýraznění1 4 7 2" xfId="1019"/>
    <cellStyle name="20 % – Zvýraznění1 4 7 2 2" xfId="8562"/>
    <cellStyle name="20 % – Zvýraznění1 4 7 2 2 2" xfId="23778"/>
    <cellStyle name="20 % – Zvýraznění1 4 7 2 2 3" xfId="46426"/>
    <cellStyle name="20 % – Zvýraznění1 4 7 2 2 4" xfId="46427"/>
    <cellStyle name="20 % – Zvýraznění1 4 7 2 2 5" xfId="46428"/>
    <cellStyle name="20 % – Zvýraznění1 4 7 2 3" xfId="11846"/>
    <cellStyle name="20 % – Zvýraznění1 4 7 2 3 2" xfId="27041"/>
    <cellStyle name="20 % – Zvýraznění1 4 7 2 3 3" xfId="46429"/>
    <cellStyle name="20 % – Zvýraznění1 4 7 2 3 4" xfId="46430"/>
    <cellStyle name="20 % – Zvýraznění1 4 7 2 4" xfId="15645"/>
    <cellStyle name="20 % – Zvýraznění1 4 7 2 4 2" xfId="30826"/>
    <cellStyle name="20 % – Zvýraznění1 4 7 2 5" xfId="34631"/>
    <cellStyle name="20 % – Zvýraznění1 4 7 2 6" xfId="19451"/>
    <cellStyle name="20 % – Zvýraznění1 4 7 2 7" xfId="38322"/>
    <cellStyle name="20 % – Zvýraznění1 4 7 2 8" xfId="38323"/>
    <cellStyle name="20 % – Zvýraznění1 4 7 3" xfId="1020"/>
    <cellStyle name="20 % – Zvýraznění1 4 7 3 2" xfId="8563"/>
    <cellStyle name="20 % – Zvýraznění1 4 7 3 2 2" xfId="23779"/>
    <cellStyle name="20 % – Zvýraznění1 4 7 3 2 3" xfId="46431"/>
    <cellStyle name="20 % – Zvýraznění1 4 7 3 2 4" xfId="46432"/>
    <cellStyle name="20 % – Zvýraznění1 4 7 3 2 5" xfId="46433"/>
    <cellStyle name="20 % – Zvýraznění1 4 7 3 3" xfId="11847"/>
    <cellStyle name="20 % – Zvýraznění1 4 7 3 3 2" xfId="27042"/>
    <cellStyle name="20 % – Zvýraznění1 4 7 3 3 3" xfId="46434"/>
    <cellStyle name="20 % – Zvýraznění1 4 7 3 3 4" xfId="46435"/>
    <cellStyle name="20 % – Zvýraznění1 4 7 3 4" xfId="15646"/>
    <cellStyle name="20 % – Zvýraznění1 4 7 3 4 2" xfId="30827"/>
    <cellStyle name="20 % – Zvýraznění1 4 7 3 5" xfId="34632"/>
    <cellStyle name="20 % – Zvýraznění1 4 7 3 6" xfId="19452"/>
    <cellStyle name="20 % – Zvýraznění1 4 7 3 7" xfId="38324"/>
    <cellStyle name="20 % – Zvýraznění1 4 7 3 8" xfId="38325"/>
    <cellStyle name="20 % – Zvýraznění1 4 7 4" xfId="1021"/>
    <cellStyle name="20 % – Zvýraznění1 4 7 4 2" xfId="8564"/>
    <cellStyle name="20 % – Zvýraznění1 4 7 4 2 2" xfId="23780"/>
    <cellStyle name="20 % – Zvýraznění1 4 7 4 2 3" xfId="46436"/>
    <cellStyle name="20 % – Zvýraznění1 4 7 4 2 4" xfId="46437"/>
    <cellStyle name="20 % – Zvýraznění1 4 7 4 2 5" xfId="46438"/>
    <cellStyle name="20 % – Zvýraznění1 4 7 4 3" xfId="11848"/>
    <cellStyle name="20 % – Zvýraznění1 4 7 4 3 2" xfId="27043"/>
    <cellStyle name="20 % – Zvýraznění1 4 7 4 3 3" xfId="46439"/>
    <cellStyle name="20 % – Zvýraznění1 4 7 4 3 4" xfId="46440"/>
    <cellStyle name="20 % – Zvýraznění1 4 7 4 4" xfId="15647"/>
    <cellStyle name="20 % – Zvýraznění1 4 7 4 4 2" xfId="30828"/>
    <cellStyle name="20 % – Zvýraznění1 4 7 4 5" xfId="34633"/>
    <cellStyle name="20 % – Zvýraznění1 4 7 4 6" xfId="19453"/>
    <cellStyle name="20 % – Zvýraznění1 4 7 4 7" xfId="38326"/>
    <cellStyle name="20 % – Zvýraznění1 4 7 4 8" xfId="38327"/>
    <cellStyle name="20 % – Zvýraznění1 4 7 5" xfId="8081"/>
    <cellStyle name="20 % – Zvýraznění1 4 7 5 2" xfId="23297"/>
    <cellStyle name="20 % – Zvýraznění1 4 7 5 3" xfId="46441"/>
    <cellStyle name="20 % – Zvýraznění1 4 7 5 4" xfId="46442"/>
    <cellStyle name="20 % – Zvýraznění1 4 7 5 5" xfId="46443"/>
    <cellStyle name="20 % – Zvýraznění1 4 7 6" xfId="11845"/>
    <cellStyle name="20 % – Zvýraznění1 4 7 6 2" xfId="27040"/>
    <cellStyle name="20 % – Zvýraznění1 4 7 6 3" xfId="46444"/>
    <cellStyle name="20 % – Zvýraznění1 4 7 6 4" xfId="46445"/>
    <cellStyle name="20 % – Zvýraznění1 4 7 7" xfId="15644"/>
    <cellStyle name="20 % – Zvýraznění1 4 7 7 2" xfId="30825"/>
    <cellStyle name="20 % – Zvýraznění1 4 7 8" xfId="34630"/>
    <cellStyle name="20 % – Zvýraznění1 4 7 9" xfId="19450"/>
    <cellStyle name="20 % – Zvýraznění1 4 8" xfId="1022"/>
    <cellStyle name="20 % – Zvýraznění1 4 8 10" xfId="38328"/>
    <cellStyle name="20 % – Zvýraznění1 4 8 11" xfId="38329"/>
    <cellStyle name="20 % – Zvýraznění1 4 8 2" xfId="1023"/>
    <cellStyle name="20 % – Zvýraznění1 4 8 2 2" xfId="8565"/>
    <cellStyle name="20 % – Zvýraznění1 4 8 2 2 2" xfId="23781"/>
    <cellStyle name="20 % – Zvýraznění1 4 8 2 2 3" xfId="46446"/>
    <cellStyle name="20 % – Zvýraznění1 4 8 2 2 4" xfId="46447"/>
    <cellStyle name="20 % – Zvýraznění1 4 8 2 2 5" xfId="46448"/>
    <cellStyle name="20 % – Zvýraznění1 4 8 2 3" xfId="11850"/>
    <cellStyle name="20 % – Zvýraznění1 4 8 2 3 2" xfId="27045"/>
    <cellStyle name="20 % – Zvýraznění1 4 8 2 3 3" xfId="46449"/>
    <cellStyle name="20 % – Zvýraznění1 4 8 2 3 4" xfId="46450"/>
    <cellStyle name="20 % – Zvýraznění1 4 8 2 4" xfId="15649"/>
    <cellStyle name="20 % – Zvýraznění1 4 8 2 4 2" xfId="30830"/>
    <cellStyle name="20 % – Zvýraznění1 4 8 2 5" xfId="34635"/>
    <cellStyle name="20 % – Zvýraznění1 4 8 2 6" xfId="19455"/>
    <cellStyle name="20 % – Zvýraznění1 4 8 2 7" xfId="38330"/>
    <cellStyle name="20 % – Zvýraznění1 4 8 2 8" xfId="38331"/>
    <cellStyle name="20 % – Zvýraznění1 4 8 3" xfId="1024"/>
    <cellStyle name="20 % – Zvýraznění1 4 8 3 2" xfId="8566"/>
    <cellStyle name="20 % – Zvýraznění1 4 8 3 2 2" xfId="23782"/>
    <cellStyle name="20 % – Zvýraznění1 4 8 3 2 3" xfId="46451"/>
    <cellStyle name="20 % – Zvýraznění1 4 8 3 2 4" xfId="46452"/>
    <cellStyle name="20 % – Zvýraznění1 4 8 3 2 5" xfId="46453"/>
    <cellStyle name="20 % – Zvýraznění1 4 8 3 3" xfId="11851"/>
    <cellStyle name="20 % – Zvýraznění1 4 8 3 3 2" xfId="27046"/>
    <cellStyle name="20 % – Zvýraznění1 4 8 3 3 3" xfId="46454"/>
    <cellStyle name="20 % – Zvýraznění1 4 8 3 3 4" xfId="46455"/>
    <cellStyle name="20 % – Zvýraznění1 4 8 3 4" xfId="15650"/>
    <cellStyle name="20 % – Zvýraznění1 4 8 3 4 2" xfId="30831"/>
    <cellStyle name="20 % – Zvýraznění1 4 8 3 5" xfId="34636"/>
    <cellStyle name="20 % – Zvýraznění1 4 8 3 6" xfId="19456"/>
    <cellStyle name="20 % – Zvýraznění1 4 8 3 7" xfId="38332"/>
    <cellStyle name="20 % – Zvýraznění1 4 8 3 8" xfId="38333"/>
    <cellStyle name="20 % – Zvýraznění1 4 8 4" xfId="1025"/>
    <cellStyle name="20 % – Zvýraznění1 4 8 4 2" xfId="8567"/>
    <cellStyle name="20 % – Zvýraznění1 4 8 4 2 2" xfId="23783"/>
    <cellStyle name="20 % – Zvýraznění1 4 8 4 2 3" xfId="46456"/>
    <cellStyle name="20 % – Zvýraznění1 4 8 4 2 4" xfId="46457"/>
    <cellStyle name="20 % – Zvýraznění1 4 8 4 2 5" xfId="46458"/>
    <cellStyle name="20 % – Zvýraznění1 4 8 4 3" xfId="11852"/>
    <cellStyle name="20 % – Zvýraznění1 4 8 4 3 2" xfId="27047"/>
    <cellStyle name="20 % – Zvýraznění1 4 8 4 3 3" xfId="46459"/>
    <cellStyle name="20 % – Zvýraznění1 4 8 4 3 4" xfId="46460"/>
    <cellStyle name="20 % – Zvýraznění1 4 8 4 4" xfId="15651"/>
    <cellStyle name="20 % – Zvýraznění1 4 8 4 4 2" xfId="30832"/>
    <cellStyle name="20 % – Zvýraznění1 4 8 4 5" xfId="34637"/>
    <cellStyle name="20 % – Zvýraznění1 4 8 4 6" xfId="19457"/>
    <cellStyle name="20 % – Zvýraznění1 4 8 4 7" xfId="38334"/>
    <cellStyle name="20 % – Zvýraznění1 4 8 4 8" xfId="38335"/>
    <cellStyle name="20 % – Zvýraznění1 4 8 5" xfId="7957"/>
    <cellStyle name="20 % – Zvýraznění1 4 8 5 2" xfId="23174"/>
    <cellStyle name="20 % – Zvýraznění1 4 8 5 3" xfId="46461"/>
    <cellStyle name="20 % – Zvýraznění1 4 8 5 4" xfId="46462"/>
    <cellStyle name="20 % – Zvýraznění1 4 8 5 5" xfId="46463"/>
    <cellStyle name="20 % – Zvýraznění1 4 8 6" xfId="11849"/>
    <cellStyle name="20 % – Zvýraznění1 4 8 6 2" xfId="27044"/>
    <cellStyle name="20 % – Zvýraznění1 4 8 6 3" xfId="46464"/>
    <cellStyle name="20 % – Zvýraznění1 4 8 6 4" xfId="46465"/>
    <cellStyle name="20 % – Zvýraznění1 4 8 7" xfId="15648"/>
    <cellStyle name="20 % – Zvýraznění1 4 8 7 2" xfId="30829"/>
    <cellStyle name="20 % – Zvýraznění1 4 8 8" xfId="34634"/>
    <cellStyle name="20 % – Zvýraznění1 4 8 9" xfId="19454"/>
    <cellStyle name="20 % – Zvýraznění1 4 9" xfId="1026"/>
    <cellStyle name="20 % – Zvýraznění1 4 9 10" xfId="38336"/>
    <cellStyle name="20 % – Zvýraznění1 4 9 11" xfId="38337"/>
    <cellStyle name="20 % – Zvýraznění1 4 9 2" xfId="1027"/>
    <cellStyle name="20 % – Zvýraznění1 4 9 2 2" xfId="8568"/>
    <cellStyle name="20 % – Zvýraznění1 4 9 2 2 2" xfId="23784"/>
    <cellStyle name="20 % – Zvýraznění1 4 9 2 2 3" xfId="46466"/>
    <cellStyle name="20 % – Zvýraznění1 4 9 2 2 4" xfId="46467"/>
    <cellStyle name="20 % – Zvýraznění1 4 9 2 2 5" xfId="46468"/>
    <cellStyle name="20 % – Zvýraznění1 4 9 2 3" xfId="11854"/>
    <cellStyle name="20 % – Zvýraznění1 4 9 2 3 2" xfId="27049"/>
    <cellStyle name="20 % – Zvýraznění1 4 9 2 3 3" xfId="46469"/>
    <cellStyle name="20 % – Zvýraznění1 4 9 2 3 4" xfId="46470"/>
    <cellStyle name="20 % – Zvýraznění1 4 9 2 4" xfId="15653"/>
    <cellStyle name="20 % – Zvýraznění1 4 9 2 4 2" xfId="30834"/>
    <cellStyle name="20 % – Zvýraznění1 4 9 2 5" xfId="34639"/>
    <cellStyle name="20 % – Zvýraznění1 4 9 2 6" xfId="19459"/>
    <cellStyle name="20 % – Zvýraznění1 4 9 2 7" xfId="38338"/>
    <cellStyle name="20 % – Zvýraznění1 4 9 2 8" xfId="38339"/>
    <cellStyle name="20 % – Zvýraznění1 4 9 3" xfId="1028"/>
    <cellStyle name="20 % – Zvýraznění1 4 9 3 2" xfId="8569"/>
    <cellStyle name="20 % – Zvýraznění1 4 9 3 2 2" xfId="23785"/>
    <cellStyle name="20 % – Zvýraznění1 4 9 3 2 3" xfId="46471"/>
    <cellStyle name="20 % – Zvýraznění1 4 9 3 2 4" xfId="46472"/>
    <cellStyle name="20 % – Zvýraznění1 4 9 3 2 5" xfId="46473"/>
    <cellStyle name="20 % – Zvýraznění1 4 9 3 3" xfId="11855"/>
    <cellStyle name="20 % – Zvýraznění1 4 9 3 3 2" xfId="27050"/>
    <cellStyle name="20 % – Zvýraznění1 4 9 3 3 3" xfId="46474"/>
    <cellStyle name="20 % – Zvýraznění1 4 9 3 3 4" xfId="46475"/>
    <cellStyle name="20 % – Zvýraznění1 4 9 3 4" xfId="15654"/>
    <cellStyle name="20 % – Zvýraznění1 4 9 3 4 2" xfId="30835"/>
    <cellStyle name="20 % – Zvýraznění1 4 9 3 5" xfId="34640"/>
    <cellStyle name="20 % – Zvýraznění1 4 9 3 6" xfId="19460"/>
    <cellStyle name="20 % – Zvýraznění1 4 9 3 7" xfId="38340"/>
    <cellStyle name="20 % – Zvýraznění1 4 9 3 8" xfId="38341"/>
    <cellStyle name="20 % – Zvýraznění1 4 9 4" xfId="1029"/>
    <cellStyle name="20 % – Zvýraznění1 4 9 4 2" xfId="8570"/>
    <cellStyle name="20 % – Zvýraznění1 4 9 4 2 2" xfId="23786"/>
    <cellStyle name="20 % – Zvýraznění1 4 9 4 2 3" xfId="46476"/>
    <cellStyle name="20 % – Zvýraznění1 4 9 4 2 4" xfId="46477"/>
    <cellStyle name="20 % – Zvýraznění1 4 9 4 2 5" xfId="46478"/>
    <cellStyle name="20 % – Zvýraznění1 4 9 4 3" xfId="11856"/>
    <cellStyle name="20 % – Zvýraznění1 4 9 4 3 2" xfId="27051"/>
    <cellStyle name="20 % – Zvýraznění1 4 9 4 3 3" xfId="46479"/>
    <cellStyle name="20 % – Zvýraznění1 4 9 4 3 4" xfId="46480"/>
    <cellStyle name="20 % – Zvýraznění1 4 9 4 4" xfId="15655"/>
    <cellStyle name="20 % – Zvýraznění1 4 9 4 4 2" xfId="30836"/>
    <cellStyle name="20 % – Zvýraznění1 4 9 4 5" xfId="34641"/>
    <cellStyle name="20 % – Zvýraznění1 4 9 4 6" xfId="19461"/>
    <cellStyle name="20 % – Zvýraznění1 4 9 4 7" xfId="38342"/>
    <cellStyle name="20 % – Zvýraznění1 4 9 4 8" xfId="38343"/>
    <cellStyle name="20 % – Zvýraznění1 4 9 5" xfId="7979"/>
    <cellStyle name="20 % – Zvýraznění1 4 9 5 2" xfId="23196"/>
    <cellStyle name="20 % – Zvýraznění1 4 9 5 3" xfId="46481"/>
    <cellStyle name="20 % – Zvýraznění1 4 9 5 4" xfId="46482"/>
    <cellStyle name="20 % – Zvýraznění1 4 9 5 5" xfId="46483"/>
    <cellStyle name="20 % – Zvýraznění1 4 9 6" xfId="11853"/>
    <cellStyle name="20 % – Zvýraznění1 4 9 6 2" xfId="27048"/>
    <cellStyle name="20 % – Zvýraznění1 4 9 6 3" xfId="46484"/>
    <cellStyle name="20 % – Zvýraznění1 4 9 6 4" xfId="46485"/>
    <cellStyle name="20 % – Zvýraznění1 4 9 7" xfId="15652"/>
    <cellStyle name="20 % – Zvýraznění1 4 9 7 2" xfId="30833"/>
    <cellStyle name="20 % – Zvýraznění1 4 9 8" xfId="34638"/>
    <cellStyle name="20 % – Zvýraznění1 4 9 9" xfId="19458"/>
    <cellStyle name="20 % – Zvýraznění1 5" xfId="388"/>
    <cellStyle name="20 % – Zvýraznění1 5 10" xfId="1030"/>
    <cellStyle name="20 % – Zvýraznění1 5 10 2" xfId="8571"/>
    <cellStyle name="20 % – Zvýraznění1 5 10 2 2" xfId="23787"/>
    <cellStyle name="20 % – Zvýraznění1 5 10 2 3" xfId="46486"/>
    <cellStyle name="20 % – Zvýraznění1 5 10 2 4" xfId="46487"/>
    <cellStyle name="20 % – Zvýraznění1 5 10 2 5" xfId="46488"/>
    <cellStyle name="20 % – Zvýraznění1 5 10 3" xfId="11857"/>
    <cellStyle name="20 % – Zvýraznění1 5 10 3 2" xfId="27052"/>
    <cellStyle name="20 % – Zvýraznění1 5 10 3 3" xfId="46489"/>
    <cellStyle name="20 % – Zvýraznění1 5 10 3 4" xfId="46490"/>
    <cellStyle name="20 % – Zvýraznění1 5 10 4" xfId="15656"/>
    <cellStyle name="20 % – Zvýraznění1 5 10 4 2" xfId="30837"/>
    <cellStyle name="20 % – Zvýraznění1 5 10 5" xfId="34642"/>
    <cellStyle name="20 % – Zvýraznění1 5 10 6" xfId="19462"/>
    <cellStyle name="20 % – Zvýraznění1 5 10 7" xfId="38344"/>
    <cellStyle name="20 % – Zvýraznění1 5 10 8" xfId="38345"/>
    <cellStyle name="20 % – Zvýraznění1 5 11" xfId="1031"/>
    <cellStyle name="20 % – Zvýraznění1 5 11 2" xfId="8572"/>
    <cellStyle name="20 % – Zvýraznění1 5 11 2 2" xfId="23788"/>
    <cellStyle name="20 % – Zvýraznění1 5 11 2 3" xfId="46491"/>
    <cellStyle name="20 % – Zvýraznění1 5 11 2 4" xfId="46492"/>
    <cellStyle name="20 % – Zvýraznění1 5 11 2 5" xfId="46493"/>
    <cellStyle name="20 % – Zvýraznění1 5 11 3" xfId="11858"/>
    <cellStyle name="20 % – Zvýraznění1 5 11 3 2" xfId="27053"/>
    <cellStyle name="20 % – Zvýraznění1 5 11 3 3" xfId="46494"/>
    <cellStyle name="20 % – Zvýraznění1 5 11 3 4" xfId="46495"/>
    <cellStyle name="20 % – Zvýraznění1 5 11 4" xfId="15657"/>
    <cellStyle name="20 % – Zvýraznění1 5 11 4 2" xfId="30838"/>
    <cellStyle name="20 % – Zvýraznění1 5 11 5" xfId="34643"/>
    <cellStyle name="20 % – Zvýraznění1 5 11 6" xfId="19463"/>
    <cellStyle name="20 % – Zvýraznění1 5 11 7" xfId="38346"/>
    <cellStyle name="20 % – Zvýraznění1 5 11 8" xfId="38347"/>
    <cellStyle name="20 % – Zvýraznění1 5 12" xfId="1032"/>
    <cellStyle name="20 % – Zvýraznění1 5 12 2" xfId="11315"/>
    <cellStyle name="20 % – Zvýraznění1 5 12 2 2" xfId="26515"/>
    <cellStyle name="20 % – Zvýraznění1 5 12 2 3" xfId="46496"/>
    <cellStyle name="20 % – Zvýraznění1 5 12 2 4" xfId="46497"/>
    <cellStyle name="20 % – Zvýraznění1 5 12 2 5" xfId="46498"/>
    <cellStyle name="20 % – Zvýraznění1 5 12 3" xfId="11859"/>
    <cellStyle name="20 % – Zvýraznění1 5 12 3 2" xfId="27054"/>
    <cellStyle name="20 % – Zvýraznění1 5 12 3 3" xfId="46499"/>
    <cellStyle name="20 % – Zvýraznění1 5 12 3 4" xfId="46500"/>
    <cellStyle name="20 % – Zvýraznění1 5 12 4" xfId="15658"/>
    <cellStyle name="20 % – Zvýraznění1 5 12 4 2" xfId="30839"/>
    <cellStyle name="20 % – Zvýraznění1 5 12 5" xfId="34644"/>
    <cellStyle name="20 % – Zvýraznění1 5 12 6" xfId="19464"/>
    <cellStyle name="20 % – Zvýraznění1 5 12 7" xfId="38348"/>
    <cellStyle name="20 % – Zvýraznění1 5 12 8" xfId="38349"/>
    <cellStyle name="20 % – Zvýraznění1 5 13" xfId="7720"/>
    <cellStyle name="20 % – Zvýraznění1 5 13 2" xfId="22939"/>
    <cellStyle name="20 % – Zvýraznění1 5 13 3" xfId="46501"/>
    <cellStyle name="20 % – Zvýraznění1 5 13 4" xfId="46502"/>
    <cellStyle name="20 % – Zvýraznění1 5 13 5" xfId="46503"/>
    <cellStyle name="20 % – Zvýraznění1 5 14" xfId="11486"/>
    <cellStyle name="20 % – Zvýraznění1 5 14 2" xfId="26682"/>
    <cellStyle name="20 % – Zvýraznění1 5 14 3" xfId="46504"/>
    <cellStyle name="20 % – Zvýraznění1 5 14 4" xfId="46505"/>
    <cellStyle name="20 % – Zvýraznění1 5 15" xfId="15286"/>
    <cellStyle name="20 % – Zvýraznění1 5 15 2" xfId="30467"/>
    <cellStyle name="20 % – Zvýraznění1 5 16" xfId="34272"/>
    <cellStyle name="20 % – Zvýraznění1 5 17" xfId="19092"/>
    <cellStyle name="20 % – Zvýraznění1 5 18" xfId="38350"/>
    <cellStyle name="20 % – Zvýraznění1 5 19" xfId="38351"/>
    <cellStyle name="20 % – Zvýraznění1 5 2" xfId="389"/>
    <cellStyle name="20 % – Zvýraznění1 5 2 10" xfId="19093"/>
    <cellStyle name="20 % – Zvýraznění1 5 2 11" xfId="38352"/>
    <cellStyle name="20 % – Zvýraznění1 5 2 12" xfId="38353"/>
    <cellStyle name="20 % – Zvýraznění1 5 2 2" xfId="1033"/>
    <cellStyle name="20 % – Zvýraznění1 5 2 2 2" xfId="8573"/>
    <cellStyle name="20 % – Zvýraznění1 5 2 2 2 2" xfId="23789"/>
    <cellStyle name="20 % – Zvýraznění1 5 2 2 2 3" xfId="46506"/>
    <cellStyle name="20 % – Zvýraznění1 5 2 2 2 4" xfId="46507"/>
    <cellStyle name="20 % – Zvýraznění1 5 2 2 2 5" xfId="46508"/>
    <cellStyle name="20 % – Zvýraznění1 5 2 2 3" xfId="11860"/>
    <cellStyle name="20 % – Zvýraznění1 5 2 2 3 2" xfId="27055"/>
    <cellStyle name="20 % – Zvýraznění1 5 2 2 3 3" xfId="46509"/>
    <cellStyle name="20 % – Zvýraznění1 5 2 2 3 4" xfId="46510"/>
    <cellStyle name="20 % – Zvýraznění1 5 2 2 4" xfId="15659"/>
    <cellStyle name="20 % – Zvýraznění1 5 2 2 4 2" xfId="30840"/>
    <cellStyle name="20 % – Zvýraznění1 5 2 2 5" xfId="34645"/>
    <cellStyle name="20 % – Zvýraznění1 5 2 2 6" xfId="19465"/>
    <cellStyle name="20 % – Zvýraznění1 5 2 2 7" xfId="38354"/>
    <cellStyle name="20 % – Zvýraznění1 5 2 2 8" xfId="38355"/>
    <cellStyle name="20 % – Zvýraznění1 5 2 3" xfId="1034"/>
    <cellStyle name="20 % – Zvýraznění1 5 2 3 2" xfId="8574"/>
    <cellStyle name="20 % – Zvýraznění1 5 2 3 2 2" xfId="23790"/>
    <cellStyle name="20 % – Zvýraznění1 5 2 3 2 3" xfId="46511"/>
    <cellStyle name="20 % – Zvýraznění1 5 2 3 2 4" xfId="46512"/>
    <cellStyle name="20 % – Zvýraznění1 5 2 3 2 5" xfId="46513"/>
    <cellStyle name="20 % – Zvýraznění1 5 2 3 3" xfId="11861"/>
    <cellStyle name="20 % – Zvýraznění1 5 2 3 3 2" xfId="27056"/>
    <cellStyle name="20 % – Zvýraznění1 5 2 3 3 3" xfId="46514"/>
    <cellStyle name="20 % – Zvýraznění1 5 2 3 3 4" xfId="46515"/>
    <cellStyle name="20 % – Zvýraznění1 5 2 3 4" xfId="15660"/>
    <cellStyle name="20 % – Zvýraznění1 5 2 3 4 2" xfId="30841"/>
    <cellStyle name="20 % – Zvýraznění1 5 2 3 5" xfId="34646"/>
    <cellStyle name="20 % – Zvýraznění1 5 2 3 6" xfId="19466"/>
    <cellStyle name="20 % – Zvýraznění1 5 2 3 7" xfId="38356"/>
    <cellStyle name="20 % – Zvýraznění1 5 2 3 8" xfId="38357"/>
    <cellStyle name="20 % – Zvýraznění1 5 2 4" xfId="1035"/>
    <cellStyle name="20 % – Zvýraznění1 5 2 4 2" xfId="8575"/>
    <cellStyle name="20 % – Zvýraznění1 5 2 4 2 2" xfId="23791"/>
    <cellStyle name="20 % – Zvýraznění1 5 2 4 2 3" xfId="46516"/>
    <cellStyle name="20 % – Zvýraznění1 5 2 4 2 4" xfId="46517"/>
    <cellStyle name="20 % – Zvýraznění1 5 2 4 2 5" xfId="46518"/>
    <cellStyle name="20 % – Zvýraznění1 5 2 4 3" xfId="11862"/>
    <cellStyle name="20 % – Zvýraznění1 5 2 4 3 2" xfId="27057"/>
    <cellStyle name="20 % – Zvýraznění1 5 2 4 3 3" xfId="46519"/>
    <cellStyle name="20 % – Zvýraznění1 5 2 4 3 4" xfId="46520"/>
    <cellStyle name="20 % – Zvýraznění1 5 2 4 4" xfId="15661"/>
    <cellStyle name="20 % – Zvýraznění1 5 2 4 4 2" xfId="30842"/>
    <cellStyle name="20 % – Zvýraznění1 5 2 4 5" xfId="34647"/>
    <cellStyle name="20 % – Zvýraznění1 5 2 4 6" xfId="19467"/>
    <cellStyle name="20 % – Zvýraznění1 5 2 4 7" xfId="38358"/>
    <cellStyle name="20 % – Zvýraznění1 5 2 4 8" xfId="38359"/>
    <cellStyle name="20 % – Zvýraznění1 5 2 5" xfId="1036"/>
    <cellStyle name="20 % – Zvýraznění1 5 2 5 2" xfId="11054"/>
    <cellStyle name="20 % – Zvýraznění1 5 2 5 2 2" xfId="26254"/>
    <cellStyle name="20 % – Zvýraznění1 5 2 5 2 3" xfId="46521"/>
    <cellStyle name="20 % – Zvýraznění1 5 2 5 2 4" xfId="46522"/>
    <cellStyle name="20 % – Zvýraznění1 5 2 5 2 5" xfId="46523"/>
    <cellStyle name="20 % – Zvýraznění1 5 2 5 3" xfId="11863"/>
    <cellStyle name="20 % – Zvýraznění1 5 2 5 3 2" xfId="27058"/>
    <cellStyle name="20 % – Zvýraznění1 5 2 5 3 3" xfId="46524"/>
    <cellStyle name="20 % – Zvýraznění1 5 2 5 3 4" xfId="46525"/>
    <cellStyle name="20 % – Zvýraznění1 5 2 5 4" xfId="15662"/>
    <cellStyle name="20 % – Zvýraznění1 5 2 5 4 2" xfId="30843"/>
    <cellStyle name="20 % – Zvýraznění1 5 2 5 5" xfId="34648"/>
    <cellStyle name="20 % – Zvýraznění1 5 2 5 6" xfId="19468"/>
    <cellStyle name="20 % – Zvýraznění1 5 2 5 7" xfId="38360"/>
    <cellStyle name="20 % – Zvýraznění1 5 2 5 8" xfId="38361"/>
    <cellStyle name="20 % – Zvýraznění1 5 2 6" xfId="7839"/>
    <cellStyle name="20 % – Zvýraznění1 5 2 6 2" xfId="23058"/>
    <cellStyle name="20 % – Zvýraznění1 5 2 6 3" xfId="46526"/>
    <cellStyle name="20 % – Zvýraznění1 5 2 6 4" xfId="46527"/>
    <cellStyle name="20 % – Zvýraznění1 5 2 6 5" xfId="46528"/>
    <cellStyle name="20 % – Zvýraznění1 5 2 7" xfId="11487"/>
    <cellStyle name="20 % – Zvýraznění1 5 2 7 2" xfId="26683"/>
    <cellStyle name="20 % – Zvýraznění1 5 2 7 3" xfId="46529"/>
    <cellStyle name="20 % – Zvýraznění1 5 2 7 4" xfId="46530"/>
    <cellStyle name="20 % – Zvýraznění1 5 2 8" xfId="15287"/>
    <cellStyle name="20 % – Zvýraznění1 5 2 8 2" xfId="30468"/>
    <cellStyle name="20 % – Zvýraznění1 5 2 9" xfId="34273"/>
    <cellStyle name="20 % – Zvýraznění1 5 3" xfId="390"/>
    <cellStyle name="20 % – Zvýraznění1 5 3 10" xfId="19094"/>
    <cellStyle name="20 % – Zvýraznění1 5 3 11" xfId="38362"/>
    <cellStyle name="20 % – Zvýraznění1 5 3 12" xfId="38363"/>
    <cellStyle name="20 % – Zvýraznění1 5 3 2" xfId="1037"/>
    <cellStyle name="20 % – Zvýraznění1 5 3 2 2" xfId="8576"/>
    <cellStyle name="20 % – Zvýraznění1 5 3 2 2 2" xfId="23792"/>
    <cellStyle name="20 % – Zvýraznění1 5 3 2 2 3" xfId="46531"/>
    <cellStyle name="20 % – Zvýraznění1 5 3 2 2 4" xfId="46532"/>
    <cellStyle name="20 % – Zvýraznění1 5 3 2 2 5" xfId="46533"/>
    <cellStyle name="20 % – Zvýraznění1 5 3 2 3" xfId="11864"/>
    <cellStyle name="20 % – Zvýraznění1 5 3 2 3 2" xfId="27059"/>
    <cellStyle name="20 % – Zvýraznění1 5 3 2 3 3" xfId="46534"/>
    <cellStyle name="20 % – Zvýraznění1 5 3 2 3 4" xfId="46535"/>
    <cellStyle name="20 % – Zvýraznění1 5 3 2 4" xfId="15663"/>
    <cellStyle name="20 % – Zvýraznění1 5 3 2 4 2" xfId="30844"/>
    <cellStyle name="20 % – Zvýraznění1 5 3 2 5" xfId="34649"/>
    <cellStyle name="20 % – Zvýraznění1 5 3 2 6" xfId="19469"/>
    <cellStyle name="20 % – Zvýraznění1 5 3 2 7" xfId="38364"/>
    <cellStyle name="20 % – Zvýraznění1 5 3 2 8" xfId="38365"/>
    <cellStyle name="20 % – Zvýraznění1 5 3 3" xfId="1038"/>
    <cellStyle name="20 % – Zvýraznění1 5 3 3 2" xfId="8577"/>
    <cellStyle name="20 % – Zvýraznění1 5 3 3 2 2" xfId="23793"/>
    <cellStyle name="20 % – Zvýraznění1 5 3 3 2 3" xfId="46536"/>
    <cellStyle name="20 % – Zvýraznění1 5 3 3 2 4" xfId="46537"/>
    <cellStyle name="20 % – Zvýraznění1 5 3 3 2 5" xfId="46538"/>
    <cellStyle name="20 % – Zvýraznění1 5 3 3 3" xfId="11865"/>
    <cellStyle name="20 % – Zvýraznění1 5 3 3 3 2" xfId="27060"/>
    <cellStyle name="20 % – Zvýraznění1 5 3 3 3 3" xfId="46539"/>
    <cellStyle name="20 % – Zvýraznění1 5 3 3 3 4" xfId="46540"/>
    <cellStyle name="20 % – Zvýraznění1 5 3 3 4" xfId="15664"/>
    <cellStyle name="20 % – Zvýraznění1 5 3 3 4 2" xfId="30845"/>
    <cellStyle name="20 % – Zvýraznění1 5 3 3 5" xfId="34650"/>
    <cellStyle name="20 % – Zvýraznění1 5 3 3 6" xfId="19470"/>
    <cellStyle name="20 % – Zvýraznění1 5 3 3 7" xfId="38366"/>
    <cellStyle name="20 % – Zvýraznění1 5 3 3 8" xfId="38367"/>
    <cellStyle name="20 % – Zvýraznění1 5 3 4" xfId="1039"/>
    <cellStyle name="20 % – Zvýraznění1 5 3 4 2" xfId="8578"/>
    <cellStyle name="20 % – Zvýraznění1 5 3 4 2 2" xfId="23794"/>
    <cellStyle name="20 % – Zvýraznění1 5 3 4 2 3" xfId="46541"/>
    <cellStyle name="20 % – Zvýraznění1 5 3 4 2 4" xfId="46542"/>
    <cellStyle name="20 % – Zvýraznění1 5 3 4 2 5" xfId="46543"/>
    <cellStyle name="20 % – Zvýraznění1 5 3 4 3" xfId="11866"/>
    <cellStyle name="20 % – Zvýraznění1 5 3 4 3 2" xfId="27061"/>
    <cellStyle name="20 % – Zvýraznění1 5 3 4 3 3" xfId="46544"/>
    <cellStyle name="20 % – Zvýraznění1 5 3 4 3 4" xfId="46545"/>
    <cellStyle name="20 % – Zvýraznění1 5 3 4 4" xfId="15665"/>
    <cellStyle name="20 % – Zvýraznění1 5 3 4 4 2" xfId="30846"/>
    <cellStyle name="20 % – Zvýraznění1 5 3 4 5" xfId="34651"/>
    <cellStyle name="20 % – Zvýraznění1 5 3 4 6" xfId="19471"/>
    <cellStyle name="20 % – Zvýraznění1 5 3 4 7" xfId="38368"/>
    <cellStyle name="20 % – Zvýraznění1 5 3 4 8" xfId="38369"/>
    <cellStyle name="20 % – Zvýraznění1 5 3 5" xfId="1040"/>
    <cellStyle name="20 % – Zvýraznění1 5 3 5 2" xfId="11252"/>
    <cellStyle name="20 % – Zvýraznění1 5 3 5 2 2" xfId="26452"/>
    <cellStyle name="20 % – Zvýraznění1 5 3 5 2 3" xfId="46546"/>
    <cellStyle name="20 % – Zvýraznění1 5 3 5 2 4" xfId="46547"/>
    <cellStyle name="20 % – Zvýraznění1 5 3 5 2 5" xfId="46548"/>
    <cellStyle name="20 % – Zvýraznění1 5 3 5 3" xfId="11867"/>
    <cellStyle name="20 % – Zvýraznění1 5 3 5 3 2" xfId="27062"/>
    <cellStyle name="20 % – Zvýraznění1 5 3 5 3 3" xfId="46549"/>
    <cellStyle name="20 % – Zvýraznění1 5 3 5 3 4" xfId="46550"/>
    <cellStyle name="20 % – Zvýraznění1 5 3 5 4" xfId="15666"/>
    <cellStyle name="20 % – Zvýraznění1 5 3 5 4 2" xfId="30847"/>
    <cellStyle name="20 % – Zvýraznění1 5 3 5 5" xfId="34652"/>
    <cellStyle name="20 % – Zvýraznění1 5 3 5 6" xfId="19472"/>
    <cellStyle name="20 % – Zvýraznění1 5 3 5 7" xfId="38370"/>
    <cellStyle name="20 % – Zvýraznění1 5 3 5 8" xfId="38371"/>
    <cellStyle name="20 % – Zvýraznění1 5 3 6" xfId="7688"/>
    <cellStyle name="20 % – Zvýraznění1 5 3 6 2" xfId="22907"/>
    <cellStyle name="20 % – Zvýraznění1 5 3 6 3" xfId="46551"/>
    <cellStyle name="20 % – Zvýraznění1 5 3 6 4" xfId="46552"/>
    <cellStyle name="20 % – Zvýraznění1 5 3 6 5" xfId="46553"/>
    <cellStyle name="20 % – Zvýraznění1 5 3 7" xfId="11488"/>
    <cellStyle name="20 % – Zvýraznění1 5 3 7 2" xfId="26684"/>
    <cellStyle name="20 % – Zvýraznění1 5 3 7 3" xfId="46554"/>
    <cellStyle name="20 % – Zvýraznění1 5 3 7 4" xfId="46555"/>
    <cellStyle name="20 % – Zvýraznění1 5 3 8" xfId="15288"/>
    <cellStyle name="20 % – Zvýraznění1 5 3 8 2" xfId="30469"/>
    <cellStyle name="20 % – Zvýraznění1 5 3 9" xfId="34274"/>
    <cellStyle name="20 % – Zvýraznění1 5 4" xfId="1041"/>
    <cellStyle name="20 % – Zvýraznění1 5 4 10" xfId="38372"/>
    <cellStyle name="20 % – Zvýraznění1 5 4 11" xfId="38373"/>
    <cellStyle name="20 % – Zvýraznění1 5 4 2" xfId="1042"/>
    <cellStyle name="20 % – Zvýraznění1 5 4 2 2" xfId="8579"/>
    <cellStyle name="20 % – Zvýraznění1 5 4 2 2 2" xfId="23795"/>
    <cellStyle name="20 % – Zvýraznění1 5 4 2 2 3" xfId="46556"/>
    <cellStyle name="20 % – Zvýraznění1 5 4 2 2 4" xfId="46557"/>
    <cellStyle name="20 % – Zvýraznění1 5 4 2 2 5" xfId="46558"/>
    <cellStyle name="20 % – Zvýraznění1 5 4 2 3" xfId="11869"/>
    <cellStyle name="20 % – Zvýraznění1 5 4 2 3 2" xfId="27064"/>
    <cellStyle name="20 % – Zvýraznění1 5 4 2 3 3" xfId="46559"/>
    <cellStyle name="20 % – Zvýraznění1 5 4 2 3 4" xfId="46560"/>
    <cellStyle name="20 % – Zvýraznění1 5 4 2 4" xfId="15668"/>
    <cellStyle name="20 % – Zvýraznění1 5 4 2 4 2" xfId="30849"/>
    <cellStyle name="20 % – Zvýraznění1 5 4 2 5" xfId="34654"/>
    <cellStyle name="20 % – Zvýraznění1 5 4 2 6" xfId="19474"/>
    <cellStyle name="20 % – Zvýraznění1 5 4 2 7" xfId="38374"/>
    <cellStyle name="20 % – Zvýraznění1 5 4 2 8" xfId="38375"/>
    <cellStyle name="20 % – Zvýraznění1 5 4 3" xfId="1043"/>
    <cellStyle name="20 % – Zvýraznění1 5 4 3 2" xfId="8580"/>
    <cellStyle name="20 % – Zvýraznění1 5 4 3 2 2" xfId="23796"/>
    <cellStyle name="20 % – Zvýraznění1 5 4 3 2 3" xfId="46561"/>
    <cellStyle name="20 % – Zvýraznění1 5 4 3 2 4" xfId="46562"/>
    <cellStyle name="20 % – Zvýraznění1 5 4 3 2 5" xfId="46563"/>
    <cellStyle name="20 % – Zvýraznění1 5 4 3 3" xfId="11870"/>
    <cellStyle name="20 % – Zvýraznění1 5 4 3 3 2" xfId="27065"/>
    <cellStyle name="20 % – Zvýraznění1 5 4 3 3 3" xfId="46564"/>
    <cellStyle name="20 % – Zvýraznění1 5 4 3 3 4" xfId="46565"/>
    <cellStyle name="20 % – Zvýraznění1 5 4 3 4" xfId="15669"/>
    <cellStyle name="20 % – Zvýraznění1 5 4 3 4 2" xfId="30850"/>
    <cellStyle name="20 % – Zvýraznění1 5 4 3 5" xfId="34655"/>
    <cellStyle name="20 % – Zvýraznění1 5 4 3 6" xfId="19475"/>
    <cellStyle name="20 % – Zvýraznění1 5 4 3 7" xfId="38376"/>
    <cellStyle name="20 % – Zvýraznění1 5 4 3 8" xfId="38377"/>
    <cellStyle name="20 % – Zvýraznění1 5 4 4" xfId="1044"/>
    <cellStyle name="20 % – Zvýraznění1 5 4 4 2" xfId="8581"/>
    <cellStyle name="20 % – Zvýraznění1 5 4 4 2 2" xfId="23797"/>
    <cellStyle name="20 % – Zvýraznění1 5 4 4 2 3" xfId="46566"/>
    <cellStyle name="20 % – Zvýraznění1 5 4 4 2 4" xfId="46567"/>
    <cellStyle name="20 % – Zvýraznění1 5 4 4 2 5" xfId="46568"/>
    <cellStyle name="20 % – Zvýraznění1 5 4 4 3" xfId="11871"/>
    <cellStyle name="20 % – Zvýraznění1 5 4 4 3 2" xfId="27066"/>
    <cellStyle name="20 % – Zvýraznění1 5 4 4 3 3" xfId="46569"/>
    <cellStyle name="20 % – Zvýraznění1 5 4 4 3 4" xfId="46570"/>
    <cellStyle name="20 % – Zvýraznění1 5 4 4 4" xfId="15670"/>
    <cellStyle name="20 % – Zvýraznění1 5 4 4 4 2" xfId="30851"/>
    <cellStyle name="20 % – Zvýraznění1 5 4 4 5" xfId="34656"/>
    <cellStyle name="20 % – Zvýraznění1 5 4 4 6" xfId="19476"/>
    <cellStyle name="20 % – Zvýraznění1 5 4 4 7" xfId="38378"/>
    <cellStyle name="20 % – Zvýraznění1 5 4 4 8" xfId="38379"/>
    <cellStyle name="20 % – Zvýraznění1 5 4 5" xfId="8053"/>
    <cellStyle name="20 % – Zvýraznění1 5 4 5 2" xfId="23269"/>
    <cellStyle name="20 % – Zvýraznění1 5 4 5 3" xfId="46571"/>
    <cellStyle name="20 % – Zvýraznění1 5 4 5 4" xfId="46572"/>
    <cellStyle name="20 % – Zvýraznění1 5 4 5 5" xfId="46573"/>
    <cellStyle name="20 % – Zvýraznění1 5 4 6" xfId="11868"/>
    <cellStyle name="20 % – Zvýraznění1 5 4 6 2" xfId="27063"/>
    <cellStyle name="20 % – Zvýraznění1 5 4 6 3" xfId="46574"/>
    <cellStyle name="20 % – Zvýraznění1 5 4 6 4" xfId="46575"/>
    <cellStyle name="20 % – Zvýraznění1 5 4 7" xfId="15667"/>
    <cellStyle name="20 % – Zvýraznění1 5 4 7 2" xfId="30848"/>
    <cellStyle name="20 % – Zvýraznění1 5 4 8" xfId="34653"/>
    <cellStyle name="20 % – Zvýraznění1 5 4 9" xfId="19473"/>
    <cellStyle name="20 % – Zvýraznění1 5 5" xfId="1045"/>
    <cellStyle name="20 % – Zvýraznění1 5 5 10" xfId="38380"/>
    <cellStyle name="20 % – Zvýraznění1 5 5 11" xfId="38381"/>
    <cellStyle name="20 % – Zvýraznění1 5 5 2" xfId="1046"/>
    <cellStyle name="20 % – Zvýraznění1 5 5 2 2" xfId="8582"/>
    <cellStyle name="20 % – Zvýraznění1 5 5 2 2 2" xfId="23798"/>
    <cellStyle name="20 % – Zvýraznění1 5 5 2 2 3" xfId="46576"/>
    <cellStyle name="20 % – Zvýraznění1 5 5 2 2 4" xfId="46577"/>
    <cellStyle name="20 % – Zvýraznění1 5 5 2 2 5" xfId="46578"/>
    <cellStyle name="20 % – Zvýraznění1 5 5 2 3" xfId="11873"/>
    <cellStyle name="20 % – Zvýraznění1 5 5 2 3 2" xfId="27068"/>
    <cellStyle name="20 % – Zvýraznění1 5 5 2 3 3" xfId="46579"/>
    <cellStyle name="20 % – Zvýraznění1 5 5 2 3 4" xfId="46580"/>
    <cellStyle name="20 % – Zvýraznění1 5 5 2 4" xfId="15672"/>
    <cellStyle name="20 % – Zvýraznění1 5 5 2 4 2" xfId="30853"/>
    <cellStyle name="20 % – Zvýraznění1 5 5 2 5" xfId="34658"/>
    <cellStyle name="20 % – Zvýraznění1 5 5 2 6" xfId="19478"/>
    <cellStyle name="20 % – Zvýraznění1 5 5 2 7" xfId="38382"/>
    <cellStyle name="20 % – Zvýraznění1 5 5 2 8" xfId="38383"/>
    <cellStyle name="20 % – Zvýraznění1 5 5 3" xfId="1047"/>
    <cellStyle name="20 % – Zvýraznění1 5 5 3 2" xfId="8583"/>
    <cellStyle name="20 % – Zvýraznění1 5 5 3 2 2" xfId="23799"/>
    <cellStyle name="20 % – Zvýraznění1 5 5 3 2 3" xfId="46581"/>
    <cellStyle name="20 % – Zvýraznění1 5 5 3 2 4" xfId="46582"/>
    <cellStyle name="20 % – Zvýraznění1 5 5 3 2 5" xfId="46583"/>
    <cellStyle name="20 % – Zvýraznění1 5 5 3 3" xfId="11874"/>
    <cellStyle name="20 % – Zvýraznění1 5 5 3 3 2" xfId="27069"/>
    <cellStyle name="20 % – Zvýraznění1 5 5 3 3 3" xfId="46584"/>
    <cellStyle name="20 % – Zvýraznění1 5 5 3 3 4" xfId="46585"/>
    <cellStyle name="20 % – Zvýraznění1 5 5 3 4" xfId="15673"/>
    <cellStyle name="20 % – Zvýraznění1 5 5 3 4 2" xfId="30854"/>
    <cellStyle name="20 % – Zvýraznění1 5 5 3 5" xfId="34659"/>
    <cellStyle name="20 % – Zvýraznění1 5 5 3 6" xfId="19479"/>
    <cellStyle name="20 % – Zvýraznění1 5 5 3 7" xfId="38384"/>
    <cellStyle name="20 % – Zvýraznění1 5 5 3 8" xfId="38385"/>
    <cellStyle name="20 % – Zvýraznění1 5 5 4" xfId="1048"/>
    <cellStyle name="20 % – Zvýraznění1 5 5 4 2" xfId="8584"/>
    <cellStyle name="20 % – Zvýraznění1 5 5 4 2 2" xfId="23800"/>
    <cellStyle name="20 % – Zvýraznění1 5 5 4 2 3" xfId="46586"/>
    <cellStyle name="20 % – Zvýraznění1 5 5 4 2 4" xfId="46587"/>
    <cellStyle name="20 % – Zvýraznění1 5 5 4 2 5" xfId="46588"/>
    <cellStyle name="20 % – Zvýraznění1 5 5 4 3" xfId="11875"/>
    <cellStyle name="20 % – Zvýraznění1 5 5 4 3 2" xfId="27070"/>
    <cellStyle name="20 % – Zvýraznění1 5 5 4 3 3" xfId="46589"/>
    <cellStyle name="20 % – Zvýraznění1 5 5 4 3 4" xfId="46590"/>
    <cellStyle name="20 % – Zvýraznění1 5 5 4 4" xfId="15674"/>
    <cellStyle name="20 % – Zvýraznění1 5 5 4 4 2" xfId="30855"/>
    <cellStyle name="20 % – Zvýraznění1 5 5 4 5" xfId="34660"/>
    <cellStyle name="20 % – Zvýraznění1 5 5 4 6" xfId="19480"/>
    <cellStyle name="20 % – Zvýraznění1 5 5 4 7" xfId="38386"/>
    <cellStyle name="20 % – Zvýraznění1 5 5 4 8" xfId="38387"/>
    <cellStyle name="20 % – Zvýraznění1 5 5 5" xfId="8133"/>
    <cellStyle name="20 % – Zvýraznění1 5 5 5 2" xfId="23349"/>
    <cellStyle name="20 % – Zvýraznění1 5 5 5 3" xfId="46591"/>
    <cellStyle name="20 % – Zvýraznění1 5 5 5 4" xfId="46592"/>
    <cellStyle name="20 % – Zvýraznění1 5 5 5 5" xfId="46593"/>
    <cellStyle name="20 % – Zvýraznění1 5 5 6" xfId="11872"/>
    <cellStyle name="20 % – Zvýraznění1 5 5 6 2" xfId="27067"/>
    <cellStyle name="20 % – Zvýraznění1 5 5 6 3" xfId="46594"/>
    <cellStyle name="20 % – Zvýraznění1 5 5 6 4" xfId="46595"/>
    <cellStyle name="20 % – Zvýraznění1 5 5 7" xfId="15671"/>
    <cellStyle name="20 % – Zvýraznění1 5 5 7 2" xfId="30852"/>
    <cellStyle name="20 % – Zvýraznění1 5 5 8" xfId="34657"/>
    <cellStyle name="20 % – Zvýraznění1 5 5 9" xfId="19477"/>
    <cellStyle name="20 % – Zvýraznění1 5 6" xfId="1049"/>
    <cellStyle name="20 % – Zvýraznění1 5 6 10" xfId="38388"/>
    <cellStyle name="20 % – Zvýraznění1 5 6 11" xfId="38389"/>
    <cellStyle name="20 % – Zvýraznění1 5 6 2" xfId="1050"/>
    <cellStyle name="20 % – Zvýraznění1 5 6 2 2" xfId="8585"/>
    <cellStyle name="20 % – Zvýraznění1 5 6 2 2 2" xfId="23801"/>
    <cellStyle name="20 % – Zvýraznění1 5 6 2 2 3" xfId="46596"/>
    <cellStyle name="20 % – Zvýraznění1 5 6 2 2 4" xfId="46597"/>
    <cellStyle name="20 % – Zvýraznění1 5 6 2 2 5" xfId="46598"/>
    <cellStyle name="20 % – Zvýraznění1 5 6 2 3" xfId="11877"/>
    <cellStyle name="20 % – Zvýraznění1 5 6 2 3 2" xfId="27072"/>
    <cellStyle name="20 % – Zvýraznění1 5 6 2 3 3" xfId="46599"/>
    <cellStyle name="20 % – Zvýraznění1 5 6 2 3 4" xfId="46600"/>
    <cellStyle name="20 % – Zvýraznění1 5 6 2 4" xfId="15676"/>
    <cellStyle name="20 % – Zvýraznění1 5 6 2 4 2" xfId="30857"/>
    <cellStyle name="20 % – Zvýraznění1 5 6 2 5" xfId="34662"/>
    <cellStyle name="20 % – Zvýraznění1 5 6 2 6" xfId="19482"/>
    <cellStyle name="20 % – Zvýraznění1 5 6 2 7" xfId="38390"/>
    <cellStyle name="20 % – Zvýraznění1 5 6 2 8" xfId="38391"/>
    <cellStyle name="20 % – Zvýraznění1 5 6 3" xfId="1051"/>
    <cellStyle name="20 % – Zvýraznění1 5 6 3 2" xfId="8586"/>
    <cellStyle name="20 % – Zvýraznění1 5 6 3 2 2" xfId="23802"/>
    <cellStyle name="20 % – Zvýraznění1 5 6 3 2 3" xfId="46601"/>
    <cellStyle name="20 % – Zvýraznění1 5 6 3 2 4" xfId="46602"/>
    <cellStyle name="20 % – Zvýraznění1 5 6 3 2 5" xfId="46603"/>
    <cellStyle name="20 % – Zvýraznění1 5 6 3 3" xfId="11878"/>
    <cellStyle name="20 % – Zvýraznění1 5 6 3 3 2" xfId="27073"/>
    <cellStyle name="20 % – Zvýraznění1 5 6 3 3 3" xfId="46604"/>
    <cellStyle name="20 % – Zvýraznění1 5 6 3 3 4" xfId="46605"/>
    <cellStyle name="20 % – Zvýraznění1 5 6 3 4" xfId="15677"/>
    <cellStyle name="20 % – Zvýraznění1 5 6 3 4 2" xfId="30858"/>
    <cellStyle name="20 % – Zvýraznění1 5 6 3 5" xfId="34663"/>
    <cellStyle name="20 % – Zvýraznění1 5 6 3 6" xfId="19483"/>
    <cellStyle name="20 % – Zvýraznění1 5 6 3 7" xfId="38392"/>
    <cellStyle name="20 % – Zvýraznění1 5 6 3 8" xfId="38393"/>
    <cellStyle name="20 % – Zvýraznění1 5 6 4" xfId="1052"/>
    <cellStyle name="20 % – Zvýraznění1 5 6 4 2" xfId="8587"/>
    <cellStyle name="20 % – Zvýraznění1 5 6 4 2 2" xfId="23803"/>
    <cellStyle name="20 % – Zvýraznění1 5 6 4 2 3" xfId="46606"/>
    <cellStyle name="20 % – Zvýraznění1 5 6 4 2 4" xfId="46607"/>
    <cellStyle name="20 % – Zvýraznění1 5 6 4 2 5" xfId="46608"/>
    <cellStyle name="20 % – Zvýraznění1 5 6 4 3" xfId="11879"/>
    <cellStyle name="20 % – Zvýraznění1 5 6 4 3 2" xfId="27074"/>
    <cellStyle name="20 % – Zvýraznění1 5 6 4 3 3" xfId="46609"/>
    <cellStyle name="20 % – Zvýraznění1 5 6 4 3 4" xfId="46610"/>
    <cellStyle name="20 % – Zvýraznění1 5 6 4 4" xfId="15678"/>
    <cellStyle name="20 % – Zvýraznění1 5 6 4 4 2" xfId="30859"/>
    <cellStyle name="20 % – Zvýraznění1 5 6 4 5" xfId="34664"/>
    <cellStyle name="20 % – Zvýraznění1 5 6 4 6" xfId="19484"/>
    <cellStyle name="20 % – Zvýraznění1 5 6 4 7" xfId="38394"/>
    <cellStyle name="20 % – Zvýraznění1 5 6 4 8" xfId="38395"/>
    <cellStyle name="20 % – Zvýraznění1 5 6 5" xfId="8215"/>
    <cellStyle name="20 % – Zvýraznění1 5 6 5 2" xfId="23431"/>
    <cellStyle name="20 % – Zvýraznění1 5 6 5 3" xfId="46611"/>
    <cellStyle name="20 % – Zvýraznění1 5 6 5 4" xfId="46612"/>
    <cellStyle name="20 % – Zvýraznění1 5 6 5 5" xfId="46613"/>
    <cellStyle name="20 % – Zvýraznění1 5 6 6" xfId="11876"/>
    <cellStyle name="20 % – Zvýraznění1 5 6 6 2" xfId="27071"/>
    <cellStyle name="20 % – Zvýraznění1 5 6 6 3" xfId="46614"/>
    <cellStyle name="20 % – Zvýraznění1 5 6 6 4" xfId="46615"/>
    <cellStyle name="20 % – Zvýraznění1 5 6 7" xfId="15675"/>
    <cellStyle name="20 % – Zvýraznění1 5 6 7 2" xfId="30856"/>
    <cellStyle name="20 % – Zvýraznění1 5 6 8" xfId="34661"/>
    <cellStyle name="20 % – Zvýraznění1 5 6 9" xfId="19481"/>
    <cellStyle name="20 % – Zvýraznění1 5 7" xfId="1053"/>
    <cellStyle name="20 % – Zvýraznění1 5 7 10" xfId="38396"/>
    <cellStyle name="20 % – Zvýraznění1 5 7 11" xfId="38397"/>
    <cellStyle name="20 % – Zvýraznění1 5 7 2" xfId="1054"/>
    <cellStyle name="20 % – Zvýraznění1 5 7 2 2" xfId="8588"/>
    <cellStyle name="20 % – Zvýraznění1 5 7 2 2 2" xfId="23804"/>
    <cellStyle name="20 % – Zvýraznění1 5 7 2 2 3" xfId="46616"/>
    <cellStyle name="20 % – Zvýraznění1 5 7 2 2 4" xfId="46617"/>
    <cellStyle name="20 % – Zvýraznění1 5 7 2 2 5" xfId="46618"/>
    <cellStyle name="20 % – Zvýraznění1 5 7 2 3" xfId="11881"/>
    <cellStyle name="20 % – Zvýraznění1 5 7 2 3 2" xfId="27076"/>
    <cellStyle name="20 % – Zvýraznění1 5 7 2 3 3" xfId="46619"/>
    <cellStyle name="20 % – Zvýraznění1 5 7 2 3 4" xfId="46620"/>
    <cellStyle name="20 % – Zvýraznění1 5 7 2 4" xfId="15680"/>
    <cellStyle name="20 % – Zvýraznění1 5 7 2 4 2" xfId="30861"/>
    <cellStyle name="20 % – Zvýraznění1 5 7 2 5" xfId="34666"/>
    <cellStyle name="20 % – Zvýraznění1 5 7 2 6" xfId="19486"/>
    <cellStyle name="20 % – Zvýraznění1 5 7 2 7" xfId="38398"/>
    <cellStyle name="20 % – Zvýraznění1 5 7 2 8" xfId="38399"/>
    <cellStyle name="20 % – Zvýraznění1 5 7 3" xfId="1055"/>
    <cellStyle name="20 % – Zvýraznění1 5 7 3 2" xfId="8589"/>
    <cellStyle name="20 % – Zvýraznění1 5 7 3 2 2" xfId="23805"/>
    <cellStyle name="20 % – Zvýraznění1 5 7 3 2 3" xfId="46621"/>
    <cellStyle name="20 % – Zvýraznění1 5 7 3 2 4" xfId="46622"/>
    <cellStyle name="20 % – Zvýraznění1 5 7 3 2 5" xfId="46623"/>
    <cellStyle name="20 % – Zvýraznění1 5 7 3 3" xfId="11882"/>
    <cellStyle name="20 % – Zvýraznění1 5 7 3 3 2" xfId="27077"/>
    <cellStyle name="20 % – Zvýraznění1 5 7 3 3 3" xfId="46624"/>
    <cellStyle name="20 % – Zvýraznění1 5 7 3 3 4" xfId="46625"/>
    <cellStyle name="20 % – Zvýraznění1 5 7 3 4" xfId="15681"/>
    <cellStyle name="20 % – Zvýraznění1 5 7 3 4 2" xfId="30862"/>
    <cellStyle name="20 % – Zvýraznění1 5 7 3 5" xfId="34667"/>
    <cellStyle name="20 % – Zvýraznění1 5 7 3 6" xfId="19487"/>
    <cellStyle name="20 % – Zvýraznění1 5 7 3 7" xfId="38400"/>
    <cellStyle name="20 % – Zvýraznění1 5 7 3 8" xfId="38401"/>
    <cellStyle name="20 % – Zvýraznění1 5 7 4" xfId="1056"/>
    <cellStyle name="20 % – Zvýraznění1 5 7 4 2" xfId="8590"/>
    <cellStyle name="20 % – Zvýraznění1 5 7 4 2 2" xfId="23806"/>
    <cellStyle name="20 % – Zvýraznění1 5 7 4 2 3" xfId="46626"/>
    <cellStyle name="20 % – Zvýraznění1 5 7 4 2 4" xfId="46627"/>
    <cellStyle name="20 % – Zvýraznění1 5 7 4 2 5" xfId="46628"/>
    <cellStyle name="20 % – Zvýraznění1 5 7 4 3" xfId="11883"/>
    <cellStyle name="20 % – Zvýraznění1 5 7 4 3 2" xfId="27078"/>
    <cellStyle name="20 % – Zvýraznění1 5 7 4 3 3" xfId="46629"/>
    <cellStyle name="20 % – Zvýraznění1 5 7 4 3 4" xfId="46630"/>
    <cellStyle name="20 % – Zvýraznění1 5 7 4 4" xfId="15682"/>
    <cellStyle name="20 % – Zvýraznění1 5 7 4 4 2" xfId="30863"/>
    <cellStyle name="20 % – Zvýraznění1 5 7 4 5" xfId="34668"/>
    <cellStyle name="20 % – Zvýraznění1 5 7 4 6" xfId="19488"/>
    <cellStyle name="20 % – Zvýraznění1 5 7 4 7" xfId="38402"/>
    <cellStyle name="20 % – Zvýraznění1 5 7 4 8" xfId="38403"/>
    <cellStyle name="20 % – Zvýraznění1 5 7 5" xfId="8308"/>
    <cellStyle name="20 % – Zvýraznění1 5 7 5 2" xfId="23524"/>
    <cellStyle name="20 % – Zvýraznění1 5 7 5 3" xfId="46631"/>
    <cellStyle name="20 % – Zvýraznění1 5 7 5 4" xfId="46632"/>
    <cellStyle name="20 % – Zvýraznění1 5 7 5 5" xfId="46633"/>
    <cellStyle name="20 % – Zvýraznění1 5 7 6" xfId="11880"/>
    <cellStyle name="20 % – Zvýraznění1 5 7 6 2" xfId="27075"/>
    <cellStyle name="20 % – Zvýraznění1 5 7 6 3" xfId="46634"/>
    <cellStyle name="20 % – Zvýraznění1 5 7 6 4" xfId="46635"/>
    <cellStyle name="20 % – Zvýraznění1 5 7 7" xfId="15679"/>
    <cellStyle name="20 % – Zvýraznění1 5 7 7 2" xfId="30860"/>
    <cellStyle name="20 % – Zvýraznění1 5 7 8" xfId="34665"/>
    <cellStyle name="20 % – Zvýraznění1 5 7 9" xfId="19485"/>
    <cellStyle name="20 % – Zvýraznění1 5 8" xfId="1057"/>
    <cellStyle name="20 % – Zvýraznění1 5 8 10" xfId="38404"/>
    <cellStyle name="20 % – Zvýraznění1 5 8 11" xfId="38405"/>
    <cellStyle name="20 % – Zvýraznění1 5 8 2" xfId="1058"/>
    <cellStyle name="20 % – Zvýraznění1 5 8 2 2" xfId="8591"/>
    <cellStyle name="20 % – Zvýraznění1 5 8 2 2 2" xfId="23807"/>
    <cellStyle name="20 % – Zvýraznění1 5 8 2 2 3" xfId="46636"/>
    <cellStyle name="20 % – Zvýraznění1 5 8 2 2 4" xfId="46637"/>
    <cellStyle name="20 % – Zvýraznění1 5 8 2 2 5" xfId="46638"/>
    <cellStyle name="20 % – Zvýraznění1 5 8 2 3" xfId="11885"/>
    <cellStyle name="20 % – Zvýraznění1 5 8 2 3 2" xfId="27080"/>
    <cellStyle name="20 % – Zvýraznění1 5 8 2 3 3" xfId="46639"/>
    <cellStyle name="20 % – Zvýraznění1 5 8 2 3 4" xfId="46640"/>
    <cellStyle name="20 % – Zvýraznění1 5 8 2 4" xfId="15684"/>
    <cellStyle name="20 % – Zvýraznění1 5 8 2 4 2" xfId="30865"/>
    <cellStyle name="20 % – Zvýraznění1 5 8 2 5" xfId="34670"/>
    <cellStyle name="20 % – Zvýraznění1 5 8 2 6" xfId="19490"/>
    <cellStyle name="20 % – Zvýraznění1 5 8 2 7" xfId="38406"/>
    <cellStyle name="20 % – Zvýraznění1 5 8 2 8" xfId="38407"/>
    <cellStyle name="20 % – Zvýraznění1 5 8 3" xfId="1059"/>
    <cellStyle name="20 % – Zvýraznění1 5 8 3 2" xfId="8592"/>
    <cellStyle name="20 % – Zvýraznění1 5 8 3 2 2" xfId="23808"/>
    <cellStyle name="20 % – Zvýraznění1 5 8 3 2 3" xfId="46641"/>
    <cellStyle name="20 % – Zvýraznění1 5 8 3 2 4" xfId="46642"/>
    <cellStyle name="20 % – Zvýraznění1 5 8 3 2 5" xfId="46643"/>
    <cellStyle name="20 % – Zvýraznění1 5 8 3 3" xfId="11886"/>
    <cellStyle name="20 % – Zvýraznění1 5 8 3 3 2" xfId="27081"/>
    <cellStyle name="20 % – Zvýraznění1 5 8 3 3 3" xfId="46644"/>
    <cellStyle name="20 % – Zvýraznění1 5 8 3 3 4" xfId="46645"/>
    <cellStyle name="20 % – Zvýraznění1 5 8 3 4" xfId="15685"/>
    <cellStyle name="20 % – Zvýraznění1 5 8 3 4 2" xfId="30866"/>
    <cellStyle name="20 % – Zvýraznění1 5 8 3 5" xfId="34671"/>
    <cellStyle name="20 % – Zvýraznění1 5 8 3 6" xfId="19491"/>
    <cellStyle name="20 % – Zvýraznění1 5 8 3 7" xfId="38408"/>
    <cellStyle name="20 % – Zvýraznění1 5 8 3 8" xfId="38409"/>
    <cellStyle name="20 % – Zvýraznění1 5 8 4" xfId="1060"/>
    <cellStyle name="20 % – Zvýraznění1 5 8 4 2" xfId="8593"/>
    <cellStyle name="20 % – Zvýraznění1 5 8 4 2 2" xfId="23809"/>
    <cellStyle name="20 % – Zvýraznění1 5 8 4 2 3" xfId="46646"/>
    <cellStyle name="20 % – Zvýraznění1 5 8 4 2 4" xfId="46647"/>
    <cellStyle name="20 % – Zvýraznění1 5 8 4 2 5" xfId="46648"/>
    <cellStyle name="20 % – Zvýraznění1 5 8 4 3" xfId="11887"/>
    <cellStyle name="20 % – Zvýraznění1 5 8 4 3 2" xfId="27082"/>
    <cellStyle name="20 % – Zvýraznění1 5 8 4 3 3" xfId="46649"/>
    <cellStyle name="20 % – Zvýraznění1 5 8 4 3 4" xfId="46650"/>
    <cellStyle name="20 % – Zvýraznění1 5 8 4 4" xfId="15686"/>
    <cellStyle name="20 % – Zvýraznění1 5 8 4 4 2" xfId="30867"/>
    <cellStyle name="20 % – Zvýraznění1 5 8 4 5" xfId="34672"/>
    <cellStyle name="20 % – Zvýraznění1 5 8 4 6" xfId="19492"/>
    <cellStyle name="20 % – Zvýraznění1 5 8 4 7" xfId="38410"/>
    <cellStyle name="20 % – Zvýraznění1 5 8 4 8" xfId="38411"/>
    <cellStyle name="20 % – Zvýraznění1 5 8 5" xfId="8391"/>
    <cellStyle name="20 % – Zvýraznění1 5 8 5 2" xfId="23607"/>
    <cellStyle name="20 % – Zvýraznění1 5 8 5 3" xfId="46651"/>
    <cellStyle name="20 % – Zvýraznění1 5 8 5 4" xfId="46652"/>
    <cellStyle name="20 % – Zvýraznění1 5 8 5 5" xfId="46653"/>
    <cellStyle name="20 % – Zvýraznění1 5 8 6" xfId="11884"/>
    <cellStyle name="20 % – Zvýraznění1 5 8 6 2" xfId="27079"/>
    <cellStyle name="20 % – Zvýraznění1 5 8 6 3" xfId="46654"/>
    <cellStyle name="20 % – Zvýraznění1 5 8 6 4" xfId="46655"/>
    <cellStyle name="20 % – Zvýraznění1 5 8 7" xfId="15683"/>
    <cellStyle name="20 % – Zvýraznění1 5 8 7 2" xfId="30864"/>
    <cellStyle name="20 % – Zvýraznění1 5 8 8" xfId="34669"/>
    <cellStyle name="20 % – Zvýraznění1 5 8 9" xfId="19489"/>
    <cellStyle name="20 % – Zvýraznění1 5 9" xfId="1061"/>
    <cellStyle name="20 % – Zvýraznění1 5 9 2" xfId="8594"/>
    <cellStyle name="20 % – Zvýraznění1 5 9 2 2" xfId="23810"/>
    <cellStyle name="20 % – Zvýraznění1 5 9 2 3" xfId="46656"/>
    <cellStyle name="20 % – Zvýraznění1 5 9 2 4" xfId="46657"/>
    <cellStyle name="20 % – Zvýraznění1 5 9 2 5" xfId="46658"/>
    <cellStyle name="20 % – Zvýraznění1 5 9 3" xfId="11888"/>
    <cellStyle name="20 % – Zvýraznění1 5 9 3 2" xfId="27083"/>
    <cellStyle name="20 % – Zvýraznění1 5 9 3 3" xfId="46659"/>
    <cellStyle name="20 % – Zvýraznění1 5 9 3 4" xfId="46660"/>
    <cellStyle name="20 % – Zvýraznění1 5 9 4" xfId="15687"/>
    <cellStyle name="20 % – Zvýraznění1 5 9 4 2" xfId="30868"/>
    <cellStyle name="20 % – Zvýraznění1 5 9 5" xfId="34673"/>
    <cellStyle name="20 % – Zvýraznění1 5 9 6" xfId="19493"/>
    <cellStyle name="20 % – Zvýraznění1 5 9 7" xfId="38412"/>
    <cellStyle name="20 % – Zvýraznění1 5 9 8" xfId="38413"/>
    <cellStyle name="20 % – Zvýraznění1 6" xfId="391"/>
    <cellStyle name="20 % – Zvýraznění1 6 10" xfId="1062"/>
    <cellStyle name="20 % – Zvýraznění1 6 10 2" xfId="8595"/>
    <cellStyle name="20 % – Zvýraznění1 6 10 2 2" xfId="23811"/>
    <cellStyle name="20 % – Zvýraznění1 6 10 2 3" xfId="46661"/>
    <cellStyle name="20 % – Zvýraznění1 6 10 2 4" xfId="46662"/>
    <cellStyle name="20 % – Zvýraznění1 6 10 2 5" xfId="46663"/>
    <cellStyle name="20 % – Zvýraznění1 6 10 3" xfId="11889"/>
    <cellStyle name="20 % – Zvýraznění1 6 10 3 2" xfId="27084"/>
    <cellStyle name="20 % – Zvýraznění1 6 10 3 3" xfId="46664"/>
    <cellStyle name="20 % – Zvýraznění1 6 10 3 4" xfId="46665"/>
    <cellStyle name="20 % – Zvýraznění1 6 10 4" xfId="15688"/>
    <cellStyle name="20 % – Zvýraznění1 6 10 4 2" xfId="30869"/>
    <cellStyle name="20 % – Zvýraznění1 6 10 5" xfId="34674"/>
    <cellStyle name="20 % – Zvýraznění1 6 10 6" xfId="19494"/>
    <cellStyle name="20 % – Zvýraznění1 6 10 7" xfId="38414"/>
    <cellStyle name="20 % – Zvýraznění1 6 10 8" xfId="38415"/>
    <cellStyle name="20 % – Zvýraznění1 6 11" xfId="1063"/>
    <cellStyle name="20 % – Zvýraznění1 6 11 2" xfId="11190"/>
    <cellStyle name="20 % – Zvýraznění1 6 11 2 2" xfId="26390"/>
    <cellStyle name="20 % – Zvýraznění1 6 11 2 3" xfId="46666"/>
    <cellStyle name="20 % – Zvýraznění1 6 11 2 4" xfId="46667"/>
    <cellStyle name="20 % – Zvýraznění1 6 11 2 5" xfId="46668"/>
    <cellStyle name="20 % – Zvýraznění1 6 11 3" xfId="11890"/>
    <cellStyle name="20 % – Zvýraznění1 6 11 3 2" xfId="27085"/>
    <cellStyle name="20 % – Zvýraznění1 6 11 3 3" xfId="46669"/>
    <cellStyle name="20 % – Zvýraznění1 6 11 3 4" xfId="46670"/>
    <cellStyle name="20 % – Zvýraznění1 6 11 4" xfId="15689"/>
    <cellStyle name="20 % – Zvýraznění1 6 11 4 2" xfId="30870"/>
    <cellStyle name="20 % – Zvýraznění1 6 11 5" xfId="34675"/>
    <cellStyle name="20 % – Zvýraznění1 6 11 6" xfId="19495"/>
    <cellStyle name="20 % – Zvýraznění1 6 11 7" xfId="38416"/>
    <cellStyle name="20 % – Zvýraznění1 6 11 8" xfId="38417"/>
    <cellStyle name="20 % – Zvýraznění1 6 12" xfId="7825"/>
    <cellStyle name="20 % – Zvýraznění1 6 12 2" xfId="23044"/>
    <cellStyle name="20 % – Zvýraznění1 6 12 3" xfId="46671"/>
    <cellStyle name="20 % – Zvýraznění1 6 12 4" xfId="46672"/>
    <cellStyle name="20 % – Zvýraznění1 6 12 5" xfId="46673"/>
    <cellStyle name="20 % – Zvýraznění1 6 13" xfId="11489"/>
    <cellStyle name="20 % – Zvýraznění1 6 13 2" xfId="26685"/>
    <cellStyle name="20 % – Zvýraznění1 6 13 3" xfId="46674"/>
    <cellStyle name="20 % – Zvýraznění1 6 13 4" xfId="46675"/>
    <cellStyle name="20 % – Zvýraznění1 6 14" xfId="15289"/>
    <cellStyle name="20 % – Zvýraznění1 6 14 2" xfId="30470"/>
    <cellStyle name="20 % – Zvýraznění1 6 15" xfId="34275"/>
    <cellStyle name="20 % – Zvýraznění1 6 16" xfId="19095"/>
    <cellStyle name="20 % – Zvýraznění1 6 17" xfId="38418"/>
    <cellStyle name="20 % – Zvýraznění1 6 18" xfId="38419"/>
    <cellStyle name="20 % – Zvýraznění1 6 2" xfId="1064"/>
    <cellStyle name="20 % – Zvýraznění1 6 2 10" xfId="38420"/>
    <cellStyle name="20 % – Zvýraznění1 6 2 11" xfId="38421"/>
    <cellStyle name="20 % – Zvýraznění1 6 2 2" xfId="1065"/>
    <cellStyle name="20 % – Zvýraznění1 6 2 2 2" xfId="8596"/>
    <cellStyle name="20 % – Zvýraznění1 6 2 2 2 2" xfId="23812"/>
    <cellStyle name="20 % – Zvýraznění1 6 2 2 2 3" xfId="46676"/>
    <cellStyle name="20 % – Zvýraznění1 6 2 2 2 4" xfId="46677"/>
    <cellStyle name="20 % – Zvýraznění1 6 2 2 2 5" xfId="46678"/>
    <cellStyle name="20 % – Zvýraznění1 6 2 2 3" xfId="11892"/>
    <cellStyle name="20 % – Zvýraznění1 6 2 2 3 2" xfId="27087"/>
    <cellStyle name="20 % – Zvýraznění1 6 2 2 3 3" xfId="46679"/>
    <cellStyle name="20 % – Zvýraznění1 6 2 2 3 4" xfId="46680"/>
    <cellStyle name="20 % – Zvýraznění1 6 2 2 4" xfId="15691"/>
    <cellStyle name="20 % – Zvýraznění1 6 2 2 4 2" xfId="30872"/>
    <cellStyle name="20 % – Zvýraznění1 6 2 2 5" xfId="34677"/>
    <cellStyle name="20 % – Zvýraznění1 6 2 2 6" xfId="19497"/>
    <cellStyle name="20 % – Zvýraznění1 6 2 2 7" xfId="38422"/>
    <cellStyle name="20 % – Zvýraznění1 6 2 2 8" xfId="38423"/>
    <cellStyle name="20 % – Zvýraznění1 6 2 3" xfId="1066"/>
    <cellStyle name="20 % – Zvýraznění1 6 2 3 2" xfId="8597"/>
    <cellStyle name="20 % – Zvýraznění1 6 2 3 2 2" xfId="23813"/>
    <cellStyle name="20 % – Zvýraznění1 6 2 3 2 3" xfId="46681"/>
    <cellStyle name="20 % – Zvýraznění1 6 2 3 2 4" xfId="46682"/>
    <cellStyle name="20 % – Zvýraznění1 6 2 3 2 5" xfId="46683"/>
    <cellStyle name="20 % – Zvýraznění1 6 2 3 3" xfId="11893"/>
    <cellStyle name="20 % – Zvýraznění1 6 2 3 3 2" xfId="27088"/>
    <cellStyle name="20 % – Zvýraznění1 6 2 3 3 3" xfId="46684"/>
    <cellStyle name="20 % – Zvýraznění1 6 2 3 3 4" xfId="46685"/>
    <cellStyle name="20 % – Zvýraznění1 6 2 3 4" xfId="15692"/>
    <cellStyle name="20 % – Zvýraznění1 6 2 3 4 2" xfId="30873"/>
    <cellStyle name="20 % – Zvýraznění1 6 2 3 5" xfId="34678"/>
    <cellStyle name="20 % – Zvýraznění1 6 2 3 6" xfId="19498"/>
    <cellStyle name="20 % – Zvýraznění1 6 2 3 7" xfId="38424"/>
    <cellStyle name="20 % – Zvýraznění1 6 2 3 8" xfId="38425"/>
    <cellStyle name="20 % – Zvýraznění1 6 2 4" xfId="1067"/>
    <cellStyle name="20 % – Zvýraznění1 6 2 4 2" xfId="8598"/>
    <cellStyle name="20 % – Zvýraznění1 6 2 4 2 2" xfId="23814"/>
    <cellStyle name="20 % – Zvýraznění1 6 2 4 2 3" xfId="46686"/>
    <cellStyle name="20 % – Zvýraznění1 6 2 4 2 4" xfId="46687"/>
    <cellStyle name="20 % – Zvýraznění1 6 2 4 2 5" xfId="46688"/>
    <cellStyle name="20 % – Zvýraznění1 6 2 4 3" xfId="11894"/>
    <cellStyle name="20 % – Zvýraznění1 6 2 4 3 2" xfId="27089"/>
    <cellStyle name="20 % – Zvýraznění1 6 2 4 3 3" xfId="46689"/>
    <cellStyle name="20 % – Zvýraznění1 6 2 4 3 4" xfId="46690"/>
    <cellStyle name="20 % – Zvýraznění1 6 2 4 4" xfId="15693"/>
    <cellStyle name="20 % – Zvýraznění1 6 2 4 4 2" xfId="30874"/>
    <cellStyle name="20 % – Zvýraznění1 6 2 4 5" xfId="34679"/>
    <cellStyle name="20 % – Zvýraznění1 6 2 4 6" xfId="19499"/>
    <cellStyle name="20 % – Zvýraznění1 6 2 4 7" xfId="38426"/>
    <cellStyle name="20 % – Zvýraznění1 6 2 4 8" xfId="38427"/>
    <cellStyle name="20 % – Zvýraznění1 6 2 5" xfId="7900"/>
    <cellStyle name="20 % – Zvýraznění1 6 2 5 2" xfId="23117"/>
    <cellStyle name="20 % – Zvýraznění1 6 2 5 3" xfId="46691"/>
    <cellStyle name="20 % – Zvýraznění1 6 2 5 4" xfId="46692"/>
    <cellStyle name="20 % – Zvýraznění1 6 2 5 5" xfId="46693"/>
    <cellStyle name="20 % – Zvýraznění1 6 2 6" xfId="11891"/>
    <cellStyle name="20 % – Zvýraznění1 6 2 6 2" xfId="27086"/>
    <cellStyle name="20 % – Zvýraznění1 6 2 6 3" xfId="46694"/>
    <cellStyle name="20 % – Zvýraznění1 6 2 6 4" xfId="46695"/>
    <cellStyle name="20 % – Zvýraznění1 6 2 7" xfId="15690"/>
    <cellStyle name="20 % – Zvýraznění1 6 2 7 2" xfId="30871"/>
    <cellStyle name="20 % – Zvýraznění1 6 2 8" xfId="34676"/>
    <cellStyle name="20 % – Zvýraznění1 6 2 9" xfId="19496"/>
    <cellStyle name="20 % – Zvýraznění1 6 3" xfId="1068"/>
    <cellStyle name="20 % – Zvýraznění1 6 3 10" xfId="38428"/>
    <cellStyle name="20 % – Zvýraznění1 6 3 11" xfId="38429"/>
    <cellStyle name="20 % – Zvýraznění1 6 3 2" xfId="1069"/>
    <cellStyle name="20 % – Zvýraznění1 6 3 2 2" xfId="8599"/>
    <cellStyle name="20 % – Zvýraznění1 6 3 2 2 2" xfId="23815"/>
    <cellStyle name="20 % – Zvýraznění1 6 3 2 2 3" xfId="46696"/>
    <cellStyle name="20 % – Zvýraznění1 6 3 2 2 4" xfId="46697"/>
    <cellStyle name="20 % – Zvýraznění1 6 3 2 2 5" xfId="46698"/>
    <cellStyle name="20 % – Zvýraznění1 6 3 2 3" xfId="11896"/>
    <cellStyle name="20 % – Zvýraznění1 6 3 2 3 2" xfId="27091"/>
    <cellStyle name="20 % – Zvýraznění1 6 3 2 3 3" xfId="46699"/>
    <cellStyle name="20 % – Zvýraznění1 6 3 2 3 4" xfId="46700"/>
    <cellStyle name="20 % – Zvýraznění1 6 3 2 4" xfId="15695"/>
    <cellStyle name="20 % – Zvýraznění1 6 3 2 4 2" xfId="30876"/>
    <cellStyle name="20 % – Zvýraznění1 6 3 2 5" xfId="34681"/>
    <cellStyle name="20 % – Zvýraznění1 6 3 2 6" xfId="19501"/>
    <cellStyle name="20 % – Zvýraznění1 6 3 2 7" xfId="38430"/>
    <cellStyle name="20 % – Zvýraznění1 6 3 2 8" xfId="38431"/>
    <cellStyle name="20 % – Zvýraznění1 6 3 3" xfId="1070"/>
    <cellStyle name="20 % – Zvýraznění1 6 3 3 2" xfId="8600"/>
    <cellStyle name="20 % – Zvýraznění1 6 3 3 2 2" xfId="23816"/>
    <cellStyle name="20 % – Zvýraznění1 6 3 3 2 3" xfId="46701"/>
    <cellStyle name="20 % – Zvýraznění1 6 3 3 2 4" xfId="46702"/>
    <cellStyle name="20 % – Zvýraznění1 6 3 3 2 5" xfId="46703"/>
    <cellStyle name="20 % – Zvýraznění1 6 3 3 3" xfId="11897"/>
    <cellStyle name="20 % – Zvýraznění1 6 3 3 3 2" xfId="27092"/>
    <cellStyle name="20 % – Zvýraznění1 6 3 3 3 3" xfId="46704"/>
    <cellStyle name="20 % – Zvýraznění1 6 3 3 3 4" xfId="46705"/>
    <cellStyle name="20 % – Zvýraznění1 6 3 3 4" xfId="15696"/>
    <cellStyle name="20 % – Zvýraznění1 6 3 3 4 2" xfId="30877"/>
    <cellStyle name="20 % – Zvýraznění1 6 3 3 5" xfId="34682"/>
    <cellStyle name="20 % – Zvýraznění1 6 3 3 6" xfId="19502"/>
    <cellStyle name="20 % – Zvýraznění1 6 3 3 7" xfId="38432"/>
    <cellStyle name="20 % – Zvýraznění1 6 3 3 8" xfId="38433"/>
    <cellStyle name="20 % – Zvýraznění1 6 3 4" xfId="1071"/>
    <cellStyle name="20 % – Zvýraznění1 6 3 4 2" xfId="8601"/>
    <cellStyle name="20 % – Zvýraznění1 6 3 4 2 2" xfId="23817"/>
    <cellStyle name="20 % – Zvýraznění1 6 3 4 2 3" xfId="46706"/>
    <cellStyle name="20 % – Zvýraznění1 6 3 4 2 4" xfId="46707"/>
    <cellStyle name="20 % – Zvýraznění1 6 3 4 2 5" xfId="46708"/>
    <cellStyle name="20 % – Zvýraznění1 6 3 4 3" xfId="11898"/>
    <cellStyle name="20 % – Zvýraznění1 6 3 4 3 2" xfId="27093"/>
    <cellStyle name="20 % – Zvýraznění1 6 3 4 3 3" xfId="46709"/>
    <cellStyle name="20 % – Zvýraznění1 6 3 4 3 4" xfId="46710"/>
    <cellStyle name="20 % – Zvýraznění1 6 3 4 4" xfId="15697"/>
    <cellStyle name="20 % – Zvýraznění1 6 3 4 4 2" xfId="30878"/>
    <cellStyle name="20 % – Zvýraznění1 6 3 4 5" xfId="34683"/>
    <cellStyle name="20 % – Zvýraznění1 6 3 4 6" xfId="19503"/>
    <cellStyle name="20 % – Zvýraznění1 6 3 4 7" xfId="38434"/>
    <cellStyle name="20 % – Zvýraznění1 6 3 4 8" xfId="38435"/>
    <cellStyle name="20 % – Zvýraznění1 6 3 5" xfId="8039"/>
    <cellStyle name="20 % – Zvýraznění1 6 3 5 2" xfId="23255"/>
    <cellStyle name="20 % – Zvýraznění1 6 3 5 3" xfId="46711"/>
    <cellStyle name="20 % – Zvýraznění1 6 3 5 4" xfId="46712"/>
    <cellStyle name="20 % – Zvýraznění1 6 3 5 5" xfId="46713"/>
    <cellStyle name="20 % – Zvýraznění1 6 3 6" xfId="11895"/>
    <cellStyle name="20 % – Zvýraznění1 6 3 6 2" xfId="27090"/>
    <cellStyle name="20 % – Zvýraznění1 6 3 6 3" xfId="46714"/>
    <cellStyle name="20 % – Zvýraznění1 6 3 6 4" xfId="46715"/>
    <cellStyle name="20 % – Zvýraznění1 6 3 7" xfId="15694"/>
    <cellStyle name="20 % – Zvýraznění1 6 3 7 2" xfId="30875"/>
    <cellStyle name="20 % – Zvýraznění1 6 3 8" xfId="34680"/>
    <cellStyle name="20 % – Zvýraznění1 6 3 9" xfId="19500"/>
    <cellStyle name="20 % – Zvýraznění1 6 4" xfId="1072"/>
    <cellStyle name="20 % – Zvýraznění1 6 4 10" xfId="38436"/>
    <cellStyle name="20 % – Zvýraznění1 6 4 11" xfId="38437"/>
    <cellStyle name="20 % – Zvýraznění1 6 4 2" xfId="1073"/>
    <cellStyle name="20 % – Zvýraznění1 6 4 2 2" xfId="8602"/>
    <cellStyle name="20 % – Zvýraznění1 6 4 2 2 2" xfId="23818"/>
    <cellStyle name="20 % – Zvýraznění1 6 4 2 2 3" xfId="46716"/>
    <cellStyle name="20 % – Zvýraznění1 6 4 2 2 4" xfId="46717"/>
    <cellStyle name="20 % – Zvýraznění1 6 4 2 2 5" xfId="46718"/>
    <cellStyle name="20 % – Zvýraznění1 6 4 2 3" xfId="11900"/>
    <cellStyle name="20 % – Zvýraznění1 6 4 2 3 2" xfId="27095"/>
    <cellStyle name="20 % – Zvýraznění1 6 4 2 3 3" xfId="46719"/>
    <cellStyle name="20 % – Zvýraznění1 6 4 2 3 4" xfId="46720"/>
    <cellStyle name="20 % – Zvýraznění1 6 4 2 4" xfId="15699"/>
    <cellStyle name="20 % – Zvýraznění1 6 4 2 4 2" xfId="30880"/>
    <cellStyle name="20 % – Zvýraznění1 6 4 2 5" xfId="34685"/>
    <cellStyle name="20 % – Zvýraznění1 6 4 2 6" xfId="19505"/>
    <cellStyle name="20 % – Zvýraznění1 6 4 2 7" xfId="38438"/>
    <cellStyle name="20 % – Zvýraznění1 6 4 2 8" xfId="38439"/>
    <cellStyle name="20 % – Zvýraznění1 6 4 3" xfId="1074"/>
    <cellStyle name="20 % – Zvýraznění1 6 4 3 2" xfId="8603"/>
    <cellStyle name="20 % – Zvýraznění1 6 4 3 2 2" xfId="23819"/>
    <cellStyle name="20 % – Zvýraznění1 6 4 3 2 3" xfId="46721"/>
    <cellStyle name="20 % – Zvýraznění1 6 4 3 2 4" xfId="46722"/>
    <cellStyle name="20 % – Zvýraznění1 6 4 3 2 5" xfId="46723"/>
    <cellStyle name="20 % – Zvýraznění1 6 4 3 3" xfId="11901"/>
    <cellStyle name="20 % – Zvýraznění1 6 4 3 3 2" xfId="27096"/>
    <cellStyle name="20 % – Zvýraznění1 6 4 3 3 3" xfId="46724"/>
    <cellStyle name="20 % – Zvýraznění1 6 4 3 3 4" xfId="46725"/>
    <cellStyle name="20 % – Zvýraznění1 6 4 3 4" xfId="15700"/>
    <cellStyle name="20 % – Zvýraznění1 6 4 3 4 2" xfId="30881"/>
    <cellStyle name="20 % – Zvýraznění1 6 4 3 5" xfId="34686"/>
    <cellStyle name="20 % – Zvýraznění1 6 4 3 6" xfId="19506"/>
    <cellStyle name="20 % – Zvýraznění1 6 4 3 7" xfId="38440"/>
    <cellStyle name="20 % – Zvýraznění1 6 4 3 8" xfId="38441"/>
    <cellStyle name="20 % – Zvýraznění1 6 4 4" xfId="1075"/>
    <cellStyle name="20 % – Zvýraznění1 6 4 4 2" xfId="8604"/>
    <cellStyle name="20 % – Zvýraznění1 6 4 4 2 2" xfId="23820"/>
    <cellStyle name="20 % – Zvýraznění1 6 4 4 2 3" xfId="46726"/>
    <cellStyle name="20 % – Zvýraznění1 6 4 4 2 4" xfId="46727"/>
    <cellStyle name="20 % – Zvýraznění1 6 4 4 2 5" xfId="46728"/>
    <cellStyle name="20 % – Zvýraznění1 6 4 4 3" xfId="11902"/>
    <cellStyle name="20 % – Zvýraznění1 6 4 4 3 2" xfId="27097"/>
    <cellStyle name="20 % – Zvýraznění1 6 4 4 3 3" xfId="46729"/>
    <cellStyle name="20 % – Zvýraznění1 6 4 4 3 4" xfId="46730"/>
    <cellStyle name="20 % – Zvýraznění1 6 4 4 4" xfId="15701"/>
    <cellStyle name="20 % – Zvýraznění1 6 4 4 4 2" xfId="30882"/>
    <cellStyle name="20 % – Zvýraznění1 6 4 4 5" xfId="34687"/>
    <cellStyle name="20 % – Zvýraznění1 6 4 4 6" xfId="19507"/>
    <cellStyle name="20 % – Zvýraznění1 6 4 4 7" xfId="38442"/>
    <cellStyle name="20 % – Zvýraznění1 6 4 4 8" xfId="38443"/>
    <cellStyle name="20 % – Zvýraznění1 6 4 5" xfId="8119"/>
    <cellStyle name="20 % – Zvýraznění1 6 4 5 2" xfId="23335"/>
    <cellStyle name="20 % – Zvýraznění1 6 4 5 3" xfId="46731"/>
    <cellStyle name="20 % – Zvýraznění1 6 4 5 4" xfId="46732"/>
    <cellStyle name="20 % – Zvýraznění1 6 4 5 5" xfId="46733"/>
    <cellStyle name="20 % – Zvýraznění1 6 4 6" xfId="11899"/>
    <cellStyle name="20 % – Zvýraznění1 6 4 6 2" xfId="27094"/>
    <cellStyle name="20 % – Zvýraznění1 6 4 6 3" xfId="46734"/>
    <cellStyle name="20 % – Zvýraznění1 6 4 6 4" xfId="46735"/>
    <cellStyle name="20 % – Zvýraznění1 6 4 7" xfId="15698"/>
    <cellStyle name="20 % – Zvýraznění1 6 4 7 2" xfId="30879"/>
    <cellStyle name="20 % – Zvýraznění1 6 4 8" xfId="34684"/>
    <cellStyle name="20 % – Zvýraznění1 6 4 9" xfId="19504"/>
    <cellStyle name="20 % – Zvýraznění1 6 5" xfId="1076"/>
    <cellStyle name="20 % – Zvýraznění1 6 5 10" xfId="38444"/>
    <cellStyle name="20 % – Zvýraznění1 6 5 11" xfId="38445"/>
    <cellStyle name="20 % – Zvýraznění1 6 5 2" xfId="1077"/>
    <cellStyle name="20 % – Zvýraznění1 6 5 2 2" xfId="8605"/>
    <cellStyle name="20 % – Zvýraznění1 6 5 2 2 2" xfId="23821"/>
    <cellStyle name="20 % – Zvýraznění1 6 5 2 2 3" xfId="46736"/>
    <cellStyle name="20 % – Zvýraznění1 6 5 2 2 4" xfId="46737"/>
    <cellStyle name="20 % – Zvýraznění1 6 5 2 2 5" xfId="46738"/>
    <cellStyle name="20 % – Zvýraznění1 6 5 2 3" xfId="11904"/>
    <cellStyle name="20 % – Zvýraznění1 6 5 2 3 2" xfId="27099"/>
    <cellStyle name="20 % – Zvýraznění1 6 5 2 3 3" xfId="46739"/>
    <cellStyle name="20 % – Zvýraznění1 6 5 2 3 4" xfId="46740"/>
    <cellStyle name="20 % – Zvýraznění1 6 5 2 4" xfId="15703"/>
    <cellStyle name="20 % – Zvýraznění1 6 5 2 4 2" xfId="30884"/>
    <cellStyle name="20 % – Zvýraznění1 6 5 2 5" xfId="34689"/>
    <cellStyle name="20 % – Zvýraznění1 6 5 2 6" xfId="19509"/>
    <cellStyle name="20 % – Zvýraznění1 6 5 2 7" xfId="38446"/>
    <cellStyle name="20 % – Zvýraznění1 6 5 2 8" xfId="38447"/>
    <cellStyle name="20 % – Zvýraznění1 6 5 3" xfId="1078"/>
    <cellStyle name="20 % – Zvýraznění1 6 5 3 2" xfId="8606"/>
    <cellStyle name="20 % – Zvýraznění1 6 5 3 2 2" xfId="23822"/>
    <cellStyle name="20 % – Zvýraznění1 6 5 3 2 3" xfId="46741"/>
    <cellStyle name="20 % – Zvýraznění1 6 5 3 2 4" xfId="46742"/>
    <cellStyle name="20 % – Zvýraznění1 6 5 3 2 5" xfId="46743"/>
    <cellStyle name="20 % – Zvýraznění1 6 5 3 3" xfId="11905"/>
    <cellStyle name="20 % – Zvýraznění1 6 5 3 3 2" xfId="27100"/>
    <cellStyle name="20 % – Zvýraznění1 6 5 3 3 3" xfId="46744"/>
    <cellStyle name="20 % – Zvýraznění1 6 5 3 3 4" xfId="46745"/>
    <cellStyle name="20 % – Zvýraznění1 6 5 3 4" xfId="15704"/>
    <cellStyle name="20 % – Zvýraznění1 6 5 3 4 2" xfId="30885"/>
    <cellStyle name="20 % – Zvýraznění1 6 5 3 5" xfId="34690"/>
    <cellStyle name="20 % – Zvýraznění1 6 5 3 6" xfId="19510"/>
    <cellStyle name="20 % – Zvýraznění1 6 5 3 7" xfId="38448"/>
    <cellStyle name="20 % – Zvýraznění1 6 5 3 8" xfId="38449"/>
    <cellStyle name="20 % – Zvýraznění1 6 5 4" xfId="1079"/>
    <cellStyle name="20 % – Zvýraznění1 6 5 4 2" xfId="8607"/>
    <cellStyle name="20 % – Zvýraznění1 6 5 4 2 2" xfId="23823"/>
    <cellStyle name="20 % – Zvýraznění1 6 5 4 2 3" xfId="46746"/>
    <cellStyle name="20 % – Zvýraznění1 6 5 4 2 4" xfId="46747"/>
    <cellStyle name="20 % – Zvýraznění1 6 5 4 2 5" xfId="46748"/>
    <cellStyle name="20 % – Zvýraznění1 6 5 4 3" xfId="11906"/>
    <cellStyle name="20 % – Zvýraznění1 6 5 4 3 2" xfId="27101"/>
    <cellStyle name="20 % – Zvýraznění1 6 5 4 3 3" xfId="46749"/>
    <cellStyle name="20 % – Zvýraznění1 6 5 4 3 4" xfId="46750"/>
    <cellStyle name="20 % – Zvýraznění1 6 5 4 4" xfId="15705"/>
    <cellStyle name="20 % – Zvýraznění1 6 5 4 4 2" xfId="30886"/>
    <cellStyle name="20 % – Zvýraznění1 6 5 4 5" xfId="34691"/>
    <cellStyle name="20 % – Zvýraznění1 6 5 4 6" xfId="19511"/>
    <cellStyle name="20 % – Zvýraznění1 6 5 4 7" xfId="38450"/>
    <cellStyle name="20 % – Zvýraznění1 6 5 4 8" xfId="38451"/>
    <cellStyle name="20 % – Zvýraznění1 6 5 5" xfId="8201"/>
    <cellStyle name="20 % – Zvýraznění1 6 5 5 2" xfId="23417"/>
    <cellStyle name="20 % – Zvýraznění1 6 5 5 3" xfId="46751"/>
    <cellStyle name="20 % – Zvýraznění1 6 5 5 4" xfId="46752"/>
    <cellStyle name="20 % – Zvýraznění1 6 5 5 5" xfId="46753"/>
    <cellStyle name="20 % – Zvýraznění1 6 5 6" xfId="11903"/>
    <cellStyle name="20 % – Zvýraznění1 6 5 6 2" xfId="27098"/>
    <cellStyle name="20 % – Zvýraznění1 6 5 6 3" xfId="46754"/>
    <cellStyle name="20 % – Zvýraznění1 6 5 6 4" xfId="46755"/>
    <cellStyle name="20 % – Zvýraznění1 6 5 7" xfId="15702"/>
    <cellStyle name="20 % – Zvýraznění1 6 5 7 2" xfId="30883"/>
    <cellStyle name="20 % – Zvýraznění1 6 5 8" xfId="34688"/>
    <cellStyle name="20 % – Zvýraznění1 6 5 9" xfId="19508"/>
    <cellStyle name="20 % – Zvýraznění1 6 6" xfId="1080"/>
    <cellStyle name="20 % – Zvýraznění1 6 6 10" xfId="38452"/>
    <cellStyle name="20 % – Zvýraznění1 6 6 11" xfId="38453"/>
    <cellStyle name="20 % – Zvýraznění1 6 6 2" xfId="1081"/>
    <cellStyle name="20 % – Zvýraznění1 6 6 2 2" xfId="8608"/>
    <cellStyle name="20 % – Zvýraznění1 6 6 2 2 2" xfId="23824"/>
    <cellStyle name="20 % – Zvýraznění1 6 6 2 2 3" xfId="46756"/>
    <cellStyle name="20 % – Zvýraznění1 6 6 2 2 4" xfId="46757"/>
    <cellStyle name="20 % – Zvýraznění1 6 6 2 2 5" xfId="46758"/>
    <cellStyle name="20 % – Zvýraznění1 6 6 2 3" xfId="11908"/>
    <cellStyle name="20 % – Zvýraznění1 6 6 2 3 2" xfId="27103"/>
    <cellStyle name="20 % – Zvýraznění1 6 6 2 3 3" xfId="46759"/>
    <cellStyle name="20 % – Zvýraznění1 6 6 2 3 4" xfId="46760"/>
    <cellStyle name="20 % – Zvýraznění1 6 6 2 4" xfId="15707"/>
    <cellStyle name="20 % – Zvýraznění1 6 6 2 4 2" xfId="30888"/>
    <cellStyle name="20 % – Zvýraznění1 6 6 2 5" xfId="34693"/>
    <cellStyle name="20 % – Zvýraznění1 6 6 2 6" xfId="19513"/>
    <cellStyle name="20 % – Zvýraznění1 6 6 2 7" xfId="38454"/>
    <cellStyle name="20 % – Zvýraznění1 6 6 2 8" xfId="38455"/>
    <cellStyle name="20 % – Zvýraznění1 6 6 3" xfId="1082"/>
    <cellStyle name="20 % – Zvýraznění1 6 6 3 2" xfId="8609"/>
    <cellStyle name="20 % – Zvýraznění1 6 6 3 2 2" xfId="23825"/>
    <cellStyle name="20 % – Zvýraznění1 6 6 3 2 3" xfId="46761"/>
    <cellStyle name="20 % – Zvýraznění1 6 6 3 2 4" xfId="46762"/>
    <cellStyle name="20 % – Zvýraznění1 6 6 3 2 5" xfId="46763"/>
    <cellStyle name="20 % – Zvýraznění1 6 6 3 3" xfId="11909"/>
    <cellStyle name="20 % – Zvýraznění1 6 6 3 3 2" xfId="27104"/>
    <cellStyle name="20 % – Zvýraznění1 6 6 3 3 3" xfId="46764"/>
    <cellStyle name="20 % – Zvýraznění1 6 6 3 3 4" xfId="46765"/>
    <cellStyle name="20 % – Zvýraznění1 6 6 3 4" xfId="15708"/>
    <cellStyle name="20 % – Zvýraznění1 6 6 3 4 2" xfId="30889"/>
    <cellStyle name="20 % – Zvýraznění1 6 6 3 5" xfId="34694"/>
    <cellStyle name="20 % – Zvýraznění1 6 6 3 6" xfId="19514"/>
    <cellStyle name="20 % – Zvýraznění1 6 6 3 7" xfId="38456"/>
    <cellStyle name="20 % – Zvýraznění1 6 6 3 8" xfId="38457"/>
    <cellStyle name="20 % – Zvýraznění1 6 6 4" xfId="1083"/>
    <cellStyle name="20 % – Zvýraznění1 6 6 4 2" xfId="8610"/>
    <cellStyle name="20 % – Zvýraznění1 6 6 4 2 2" xfId="23826"/>
    <cellStyle name="20 % – Zvýraznění1 6 6 4 2 3" xfId="46766"/>
    <cellStyle name="20 % – Zvýraznění1 6 6 4 2 4" xfId="46767"/>
    <cellStyle name="20 % – Zvýraznění1 6 6 4 2 5" xfId="46768"/>
    <cellStyle name="20 % – Zvýraznění1 6 6 4 3" xfId="11910"/>
    <cellStyle name="20 % – Zvýraznění1 6 6 4 3 2" xfId="27105"/>
    <cellStyle name="20 % – Zvýraznění1 6 6 4 3 3" xfId="46769"/>
    <cellStyle name="20 % – Zvýraznění1 6 6 4 3 4" xfId="46770"/>
    <cellStyle name="20 % – Zvýraznění1 6 6 4 4" xfId="15709"/>
    <cellStyle name="20 % – Zvýraznění1 6 6 4 4 2" xfId="30890"/>
    <cellStyle name="20 % – Zvýraznění1 6 6 4 5" xfId="34695"/>
    <cellStyle name="20 % – Zvýraznění1 6 6 4 6" xfId="19515"/>
    <cellStyle name="20 % – Zvýraznění1 6 6 4 7" xfId="38458"/>
    <cellStyle name="20 % – Zvýraznění1 6 6 4 8" xfId="38459"/>
    <cellStyle name="20 % – Zvýraznění1 6 6 5" xfId="8294"/>
    <cellStyle name="20 % – Zvýraznění1 6 6 5 2" xfId="23510"/>
    <cellStyle name="20 % – Zvýraznění1 6 6 5 3" xfId="46771"/>
    <cellStyle name="20 % – Zvýraznění1 6 6 5 4" xfId="46772"/>
    <cellStyle name="20 % – Zvýraznění1 6 6 5 5" xfId="46773"/>
    <cellStyle name="20 % – Zvýraznění1 6 6 6" xfId="11907"/>
    <cellStyle name="20 % – Zvýraznění1 6 6 6 2" xfId="27102"/>
    <cellStyle name="20 % – Zvýraznění1 6 6 6 3" xfId="46774"/>
    <cellStyle name="20 % – Zvýraznění1 6 6 6 4" xfId="46775"/>
    <cellStyle name="20 % – Zvýraznění1 6 6 7" xfId="15706"/>
    <cellStyle name="20 % – Zvýraznění1 6 6 7 2" xfId="30887"/>
    <cellStyle name="20 % – Zvýraznění1 6 6 8" xfId="34692"/>
    <cellStyle name="20 % – Zvýraznění1 6 6 9" xfId="19512"/>
    <cellStyle name="20 % – Zvýraznění1 6 7" xfId="1084"/>
    <cellStyle name="20 % – Zvýraznění1 6 7 10" xfId="38460"/>
    <cellStyle name="20 % – Zvýraznění1 6 7 11" xfId="38461"/>
    <cellStyle name="20 % – Zvýraznění1 6 7 2" xfId="1085"/>
    <cellStyle name="20 % – Zvýraznění1 6 7 2 2" xfId="8611"/>
    <cellStyle name="20 % – Zvýraznění1 6 7 2 2 2" xfId="23827"/>
    <cellStyle name="20 % – Zvýraznění1 6 7 2 2 3" xfId="46776"/>
    <cellStyle name="20 % – Zvýraznění1 6 7 2 2 4" xfId="46777"/>
    <cellStyle name="20 % – Zvýraznění1 6 7 2 2 5" xfId="46778"/>
    <cellStyle name="20 % – Zvýraznění1 6 7 2 3" xfId="11912"/>
    <cellStyle name="20 % – Zvýraznění1 6 7 2 3 2" xfId="27107"/>
    <cellStyle name="20 % – Zvýraznění1 6 7 2 3 3" xfId="46779"/>
    <cellStyle name="20 % – Zvýraznění1 6 7 2 3 4" xfId="46780"/>
    <cellStyle name="20 % – Zvýraznění1 6 7 2 4" xfId="15711"/>
    <cellStyle name="20 % – Zvýraznění1 6 7 2 4 2" xfId="30892"/>
    <cellStyle name="20 % – Zvýraznění1 6 7 2 5" xfId="34697"/>
    <cellStyle name="20 % – Zvýraznění1 6 7 2 6" xfId="19517"/>
    <cellStyle name="20 % – Zvýraznění1 6 7 2 7" xfId="38462"/>
    <cellStyle name="20 % – Zvýraznění1 6 7 2 8" xfId="38463"/>
    <cellStyle name="20 % – Zvýraznění1 6 7 3" xfId="1086"/>
    <cellStyle name="20 % – Zvýraznění1 6 7 3 2" xfId="8612"/>
    <cellStyle name="20 % – Zvýraznění1 6 7 3 2 2" xfId="23828"/>
    <cellStyle name="20 % – Zvýraznění1 6 7 3 2 3" xfId="46781"/>
    <cellStyle name="20 % – Zvýraznění1 6 7 3 2 4" xfId="46782"/>
    <cellStyle name="20 % – Zvýraznění1 6 7 3 2 5" xfId="46783"/>
    <cellStyle name="20 % – Zvýraznění1 6 7 3 3" xfId="11913"/>
    <cellStyle name="20 % – Zvýraznění1 6 7 3 3 2" xfId="27108"/>
    <cellStyle name="20 % – Zvýraznění1 6 7 3 3 3" xfId="46784"/>
    <cellStyle name="20 % – Zvýraznění1 6 7 3 3 4" xfId="46785"/>
    <cellStyle name="20 % – Zvýraznění1 6 7 3 4" xfId="15712"/>
    <cellStyle name="20 % – Zvýraznění1 6 7 3 4 2" xfId="30893"/>
    <cellStyle name="20 % – Zvýraznění1 6 7 3 5" xfId="34698"/>
    <cellStyle name="20 % – Zvýraznění1 6 7 3 6" xfId="19518"/>
    <cellStyle name="20 % – Zvýraznění1 6 7 3 7" xfId="38464"/>
    <cellStyle name="20 % – Zvýraznění1 6 7 3 8" xfId="38465"/>
    <cellStyle name="20 % – Zvýraznění1 6 7 4" xfId="1087"/>
    <cellStyle name="20 % – Zvýraznění1 6 7 4 2" xfId="8613"/>
    <cellStyle name="20 % – Zvýraznění1 6 7 4 2 2" xfId="23829"/>
    <cellStyle name="20 % – Zvýraznění1 6 7 4 2 3" xfId="46786"/>
    <cellStyle name="20 % – Zvýraznění1 6 7 4 2 4" xfId="46787"/>
    <cellStyle name="20 % – Zvýraznění1 6 7 4 2 5" xfId="46788"/>
    <cellStyle name="20 % – Zvýraznění1 6 7 4 3" xfId="11914"/>
    <cellStyle name="20 % – Zvýraznění1 6 7 4 3 2" xfId="27109"/>
    <cellStyle name="20 % – Zvýraznění1 6 7 4 3 3" xfId="46789"/>
    <cellStyle name="20 % – Zvýraznění1 6 7 4 3 4" xfId="46790"/>
    <cellStyle name="20 % – Zvýraznění1 6 7 4 4" xfId="15713"/>
    <cellStyle name="20 % – Zvýraznění1 6 7 4 4 2" xfId="30894"/>
    <cellStyle name="20 % – Zvýraznění1 6 7 4 5" xfId="34699"/>
    <cellStyle name="20 % – Zvýraznění1 6 7 4 6" xfId="19519"/>
    <cellStyle name="20 % – Zvýraznění1 6 7 4 7" xfId="38466"/>
    <cellStyle name="20 % – Zvýraznění1 6 7 4 8" xfId="38467"/>
    <cellStyle name="20 % – Zvýraznění1 6 7 5" xfId="8377"/>
    <cellStyle name="20 % – Zvýraznění1 6 7 5 2" xfId="23593"/>
    <cellStyle name="20 % – Zvýraznění1 6 7 5 3" xfId="46791"/>
    <cellStyle name="20 % – Zvýraznění1 6 7 5 4" xfId="46792"/>
    <cellStyle name="20 % – Zvýraznění1 6 7 5 5" xfId="46793"/>
    <cellStyle name="20 % – Zvýraznění1 6 7 6" xfId="11911"/>
    <cellStyle name="20 % – Zvýraznění1 6 7 6 2" xfId="27106"/>
    <cellStyle name="20 % – Zvýraznění1 6 7 6 3" xfId="46794"/>
    <cellStyle name="20 % – Zvýraznění1 6 7 6 4" xfId="46795"/>
    <cellStyle name="20 % – Zvýraznění1 6 7 7" xfId="15710"/>
    <cellStyle name="20 % – Zvýraznění1 6 7 7 2" xfId="30891"/>
    <cellStyle name="20 % – Zvýraznění1 6 7 8" xfId="34696"/>
    <cellStyle name="20 % – Zvýraznění1 6 7 9" xfId="19516"/>
    <cellStyle name="20 % – Zvýraznění1 6 8" xfId="1088"/>
    <cellStyle name="20 % – Zvýraznění1 6 8 2" xfId="8614"/>
    <cellStyle name="20 % – Zvýraznění1 6 8 2 2" xfId="23830"/>
    <cellStyle name="20 % – Zvýraznění1 6 8 2 3" xfId="46796"/>
    <cellStyle name="20 % – Zvýraznění1 6 8 2 4" xfId="46797"/>
    <cellStyle name="20 % – Zvýraznění1 6 8 2 5" xfId="46798"/>
    <cellStyle name="20 % – Zvýraznění1 6 8 3" xfId="11915"/>
    <cellStyle name="20 % – Zvýraznění1 6 8 3 2" xfId="27110"/>
    <cellStyle name="20 % – Zvýraznění1 6 8 3 3" xfId="46799"/>
    <cellStyle name="20 % – Zvýraznění1 6 8 3 4" xfId="46800"/>
    <cellStyle name="20 % – Zvýraznění1 6 8 4" xfId="15714"/>
    <cellStyle name="20 % – Zvýraznění1 6 8 4 2" xfId="30895"/>
    <cellStyle name="20 % – Zvýraznění1 6 8 5" xfId="34700"/>
    <cellStyle name="20 % – Zvýraznění1 6 8 6" xfId="19520"/>
    <cellStyle name="20 % – Zvýraznění1 6 8 7" xfId="38468"/>
    <cellStyle name="20 % – Zvýraznění1 6 8 8" xfId="38469"/>
    <cellStyle name="20 % – Zvýraznění1 6 9" xfId="1089"/>
    <cellStyle name="20 % – Zvýraznění1 6 9 2" xfId="8615"/>
    <cellStyle name="20 % – Zvýraznění1 6 9 2 2" xfId="23831"/>
    <cellStyle name="20 % – Zvýraznění1 6 9 2 3" xfId="46801"/>
    <cellStyle name="20 % – Zvýraznění1 6 9 2 4" xfId="46802"/>
    <cellStyle name="20 % – Zvýraznění1 6 9 2 5" xfId="46803"/>
    <cellStyle name="20 % – Zvýraznění1 6 9 3" xfId="11916"/>
    <cellStyle name="20 % – Zvýraznění1 6 9 3 2" xfId="27111"/>
    <cellStyle name="20 % – Zvýraznění1 6 9 3 3" xfId="46804"/>
    <cellStyle name="20 % – Zvýraznění1 6 9 3 4" xfId="46805"/>
    <cellStyle name="20 % – Zvýraznění1 6 9 4" xfId="15715"/>
    <cellStyle name="20 % – Zvýraznění1 6 9 4 2" xfId="30896"/>
    <cellStyle name="20 % – Zvýraznění1 6 9 5" xfId="34701"/>
    <cellStyle name="20 % – Zvýraznění1 6 9 6" xfId="19521"/>
    <cellStyle name="20 % – Zvýraznění1 6 9 7" xfId="38470"/>
    <cellStyle name="20 % – Zvýraznění1 6 9 8" xfId="38471"/>
    <cellStyle name="20 % – Zvýraznění1 7" xfId="392"/>
    <cellStyle name="20 % – Zvýraznění1 7 10" xfId="19096"/>
    <cellStyle name="20 % – Zvýraznění1 7 11" xfId="38472"/>
    <cellStyle name="20 % – Zvýraznění1 7 12" xfId="38473"/>
    <cellStyle name="20 % – Zvýraznění1 7 2" xfId="1090"/>
    <cellStyle name="20 % – Zvýraznění1 7 2 2" xfId="8616"/>
    <cellStyle name="20 % – Zvýraznění1 7 2 2 2" xfId="23832"/>
    <cellStyle name="20 % – Zvýraznění1 7 2 2 3" xfId="46806"/>
    <cellStyle name="20 % – Zvýraznění1 7 2 2 4" xfId="46807"/>
    <cellStyle name="20 % – Zvýraznění1 7 2 2 5" xfId="46808"/>
    <cellStyle name="20 % – Zvýraznění1 7 2 3" xfId="11917"/>
    <cellStyle name="20 % – Zvýraznění1 7 2 3 2" xfId="27112"/>
    <cellStyle name="20 % – Zvýraznění1 7 2 3 3" xfId="46809"/>
    <cellStyle name="20 % – Zvýraznění1 7 2 3 4" xfId="46810"/>
    <cellStyle name="20 % – Zvýraznění1 7 2 4" xfId="15716"/>
    <cellStyle name="20 % – Zvýraznění1 7 2 4 2" xfId="30897"/>
    <cellStyle name="20 % – Zvýraznění1 7 2 5" xfId="34702"/>
    <cellStyle name="20 % – Zvýraznění1 7 2 6" xfId="19522"/>
    <cellStyle name="20 % – Zvýraznění1 7 2 7" xfId="38474"/>
    <cellStyle name="20 % – Zvýraznění1 7 2 8" xfId="38475"/>
    <cellStyle name="20 % – Zvýraznění1 7 3" xfId="1091"/>
    <cellStyle name="20 % – Zvýraznění1 7 3 2" xfId="8617"/>
    <cellStyle name="20 % – Zvýraznění1 7 3 2 2" xfId="23833"/>
    <cellStyle name="20 % – Zvýraznění1 7 3 2 3" xfId="46811"/>
    <cellStyle name="20 % – Zvýraznění1 7 3 2 4" xfId="46812"/>
    <cellStyle name="20 % – Zvýraznění1 7 3 2 5" xfId="46813"/>
    <cellStyle name="20 % – Zvýraznění1 7 3 3" xfId="11918"/>
    <cellStyle name="20 % – Zvýraznění1 7 3 3 2" xfId="27113"/>
    <cellStyle name="20 % – Zvýraznění1 7 3 3 3" xfId="46814"/>
    <cellStyle name="20 % – Zvýraznění1 7 3 3 4" xfId="46815"/>
    <cellStyle name="20 % – Zvýraznění1 7 3 4" xfId="15717"/>
    <cellStyle name="20 % – Zvýraznění1 7 3 4 2" xfId="30898"/>
    <cellStyle name="20 % – Zvýraznění1 7 3 5" xfId="34703"/>
    <cellStyle name="20 % – Zvýraznění1 7 3 6" xfId="19523"/>
    <cellStyle name="20 % – Zvýraznění1 7 3 7" xfId="38476"/>
    <cellStyle name="20 % – Zvýraznění1 7 3 8" xfId="38477"/>
    <cellStyle name="20 % – Zvýraznění1 7 4" xfId="1092"/>
    <cellStyle name="20 % – Zvýraznění1 7 4 2" xfId="8618"/>
    <cellStyle name="20 % – Zvýraznění1 7 4 2 2" xfId="23834"/>
    <cellStyle name="20 % – Zvýraznění1 7 4 2 3" xfId="46816"/>
    <cellStyle name="20 % – Zvýraznění1 7 4 2 4" xfId="46817"/>
    <cellStyle name="20 % – Zvýraznění1 7 4 2 5" xfId="46818"/>
    <cellStyle name="20 % – Zvýraznění1 7 4 3" xfId="11919"/>
    <cellStyle name="20 % – Zvýraznění1 7 4 3 2" xfId="27114"/>
    <cellStyle name="20 % – Zvýraznění1 7 4 3 3" xfId="46819"/>
    <cellStyle name="20 % – Zvýraznění1 7 4 3 4" xfId="46820"/>
    <cellStyle name="20 % – Zvýraznění1 7 4 4" xfId="15718"/>
    <cellStyle name="20 % – Zvýraznění1 7 4 4 2" xfId="30899"/>
    <cellStyle name="20 % – Zvýraznění1 7 4 5" xfId="34704"/>
    <cellStyle name="20 % – Zvýraznění1 7 4 6" xfId="19524"/>
    <cellStyle name="20 % – Zvýraznění1 7 4 7" xfId="38478"/>
    <cellStyle name="20 % – Zvýraznění1 7 4 8" xfId="38479"/>
    <cellStyle name="20 % – Zvýraznění1 7 5" xfId="1093"/>
    <cellStyle name="20 % – Zvýraznění1 7 5 2" xfId="11059"/>
    <cellStyle name="20 % – Zvýraznění1 7 5 2 2" xfId="26259"/>
    <cellStyle name="20 % – Zvýraznění1 7 5 2 3" xfId="46821"/>
    <cellStyle name="20 % – Zvýraznění1 7 5 2 4" xfId="46822"/>
    <cellStyle name="20 % – Zvýraznění1 7 5 2 5" xfId="46823"/>
    <cellStyle name="20 % – Zvýraznění1 7 5 3" xfId="11920"/>
    <cellStyle name="20 % – Zvýraznění1 7 5 3 2" xfId="27115"/>
    <cellStyle name="20 % – Zvýraznění1 7 5 3 3" xfId="46824"/>
    <cellStyle name="20 % – Zvýraznění1 7 5 3 4" xfId="46825"/>
    <cellStyle name="20 % – Zvýraznění1 7 5 4" xfId="15719"/>
    <cellStyle name="20 % – Zvýraznění1 7 5 4 2" xfId="30900"/>
    <cellStyle name="20 % – Zvýraznění1 7 5 5" xfId="34705"/>
    <cellStyle name="20 % – Zvýraznění1 7 5 6" xfId="19525"/>
    <cellStyle name="20 % – Zvýraznění1 7 5 7" xfId="38480"/>
    <cellStyle name="20 % – Zvýraznění1 7 5 8" xfId="38481"/>
    <cellStyle name="20 % – Zvýraznění1 7 6" xfId="7711"/>
    <cellStyle name="20 % – Zvýraznění1 7 6 2" xfId="22930"/>
    <cellStyle name="20 % – Zvýraznění1 7 6 3" xfId="46826"/>
    <cellStyle name="20 % – Zvýraznění1 7 6 4" xfId="46827"/>
    <cellStyle name="20 % – Zvýraznění1 7 6 5" xfId="46828"/>
    <cellStyle name="20 % – Zvýraznění1 7 7" xfId="11490"/>
    <cellStyle name="20 % – Zvýraznění1 7 7 2" xfId="26686"/>
    <cellStyle name="20 % – Zvýraznění1 7 7 3" xfId="46829"/>
    <cellStyle name="20 % – Zvýraznění1 7 7 4" xfId="46830"/>
    <cellStyle name="20 % – Zvýraznění1 7 8" xfId="15290"/>
    <cellStyle name="20 % – Zvýraznění1 7 8 2" xfId="30471"/>
    <cellStyle name="20 % – Zvýraznění1 7 9" xfId="34276"/>
    <cellStyle name="20 % – Zvýraznění1 8" xfId="1094"/>
    <cellStyle name="20 % – Zvýraznění1 8 2" xfId="1095"/>
    <cellStyle name="20 % – Zvýraznění1 8 2 2" xfId="7929"/>
    <cellStyle name="20 % – Zvýraznění1 8 2 2 2" xfId="23146"/>
    <cellStyle name="20 % – Zvýraznění1 8 2 2 3" xfId="46831"/>
    <cellStyle name="20 % – Zvýraznění1 8 2 2 4" xfId="46832"/>
    <cellStyle name="20 % – Zvýraznění1 8 2 2 5" xfId="46833"/>
    <cellStyle name="20 % – Zvýraznění1 8 2 3" xfId="11921"/>
    <cellStyle name="20 % – Zvýraznění1 8 2 3 2" xfId="27116"/>
    <cellStyle name="20 % – Zvýraznění1 8 2 3 3" xfId="46834"/>
    <cellStyle name="20 % – Zvýraznění1 8 2 3 4" xfId="46835"/>
    <cellStyle name="20 % – Zvýraznění1 8 2 4" xfId="15720"/>
    <cellStyle name="20 % – Zvýraznění1 8 2 4 2" xfId="30901"/>
    <cellStyle name="20 % – Zvýraznění1 8 2 5" xfId="34706"/>
    <cellStyle name="20 % – Zvýraznění1 8 2 6" xfId="19526"/>
    <cellStyle name="20 % – Zvýraznění1 8 2 7" xfId="38482"/>
    <cellStyle name="20 % – Zvýraznění1 8 2 8" xfId="38483"/>
    <cellStyle name="20 % – Zvýraznění1 8 3" xfId="1096"/>
    <cellStyle name="20 % – Zvýraznění1 8 3 2" xfId="8619"/>
    <cellStyle name="20 % – Zvýraznění1 8 3 2 2" xfId="23835"/>
    <cellStyle name="20 % – Zvýraznění1 8 3 2 3" xfId="46836"/>
    <cellStyle name="20 % – Zvýraznění1 8 3 2 4" xfId="46837"/>
    <cellStyle name="20 % – Zvýraznění1 8 3 2 5" xfId="46838"/>
    <cellStyle name="20 % – Zvýraznění1 8 3 3" xfId="11922"/>
    <cellStyle name="20 % – Zvýraznění1 8 3 3 2" xfId="27117"/>
    <cellStyle name="20 % – Zvýraznění1 8 3 3 3" xfId="46839"/>
    <cellStyle name="20 % – Zvýraznění1 8 3 3 4" xfId="46840"/>
    <cellStyle name="20 % – Zvýraznění1 8 3 4" xfId="15721"/>
    <cellStyle name="20 % – Zvýraznění1 8 3 4 2" xfId="30902"/>
    <cellStyle name="20 % – Zvýraznění1 8 3 5" xfId="34707"/>
    <cellStyle name="20 % – Zvýraznění1 8 3 6" xfId="19527"/>
    <cellStyle name="20 % – Zvýraznění1 8 3 7" xfId="38484"/>
    <cellStyle name="20 % – Zvýraznění1 8 3 8" xfId="38485"/>
    <cellStyle name="20 % – Zvýraznění1 8 4" xfId="1097"/>
    <cellStyle name="20 % – Zvýraznění1 8 4 2" xfId="8620"/>
    <cellStyle name="20 % – Zvýraznění1 8 4 2 2" xfId="23836"/>
    <cellStyle name="20 % – Zvýraznění1 8 4 2 3" xfId="46841"/>
    <cellStyle name="20 % – Zvýraznění1 8 4 2 4" xfId="46842"/>
    <cellStyle name="20 % – Zvýraznění1 8 4 2 5" xfId="46843"/>
    <cellStyle name="20 % – Zvýraznění1 8 4 3" xfId="11923"/>
    <cellStyle name="20 % – Zvýraznění1 8 4 3 2" xfId="27118"/>
    <cellStyle name="20 % – Zvýraznění1 8 4 3 3" xfId="46844"/>
    <cellStyle name="20 % – Zvýraznění1 8 4 3 4" xfId="46845"/>
    <cellStyle name="20 % – Zvýraznění1 8 4 4" xfId="15722"/>
    <cellStyle name="20 % – Zvýraznění1 8 4 4 2" xfId="30903"/>
    <cellStyle name="20 % – Zvýraznění1 8 4 5" xfId="34708"/>
    <cellStyle name="20 % – Zvýraznění1 8 4 6" xfId="19528"/>
    <cellStyle name="20 % – Zvýraznění1 8 4 7" xfId="38486"/>
    <cellStyle name="20 % – Zvýraznění1 8 4 8" xfId="38487"/>
    <cellStyle name="20 % – Zvýraznění1 8 5" xfId="1098"/>
    <cellStyle name="20 % – Zvýraznění1 9" xfId="1099"/>
    <cellStyle name="20 % – Zvýraznění1 9 10" xfId="38488"/>
    <cellStyle name="20 % – Zvýraznění1 9 11" xfId="38489"/>
    <cellStyle name="20 % – Zvýraznění1 9 2" xfId="1100"/>
    <cellStyle name="20 % – Zvýraznění1 9 2 2" xfId="8621"/>
    <cellStyle name="20 % – Zvýraznění1 9 2 2 2" xfId="23837"/>
    <cellStyle name="20 % – Zvýraznění1 9 2 2 3" xfId="46846"/>
    <cellStyle name="20 % – Zvýraznění1 9 2 2 4" xfId="46847"/>
    <cellStyle name="20 % – Zvýraznění1 9 2 2 5" xfId="46848"/>
    <cellStyle name="20 % – Zvýraznění1 9 2 3" xfId="11925"/>
    <cellStyle name="20 % – Zvýraznění1 9 2 3 2" xfId="27120"/>
    <cellStyle name="20 % – Zvýraznění1 9 2 3 3" xfId="46849"/>
    <cellStyle name="20 % – Zvýraznění1 9 2 3 4" xfId="46850"/>
    <cellStyle name="20 % – Zvýraznění1 9 2 4" xfId="15724"/>
    <cellStyle name="20 % – Zvýraznění1 9 2 4 2" xfId="30905"/>
    <cellStyle name="20 % – Zvýraznění1 9 2 5" xfId="34710"/>
    <cellStyle name="20 % – Zvýraznění1 9 2 6" xfId="19530"/>
    <cellStyle name="20 % – Zvýraznění1 9 2 7" xfId="38490"/>
    <cellStyle name="20 % – Zvýraznění1 9 2 8" xfId="38491"/>
    <cellStyle name="20 % – Zvýraznění1 9 3" xfId="1101"/>
    <cellStyle name="20 % – Zvýraznění1 9 3 2" xfId="8622"/>
    <cellStyle name="20 % – Zvýraznění1 9 3 2 2" xfId="23838"/>
    <cellStyle name="20 % – Zvýraznění1 9 3 2 3" xfId="46851"/>
    <cellStyle name="20 % – Zvýraznění1 9 3 2 4" xfId="46852"/>
    <cellStyle name="20 % – Zvýraznění1 9 3 2 5" xfId="46853"/>
    <cellStyle name="20 % – Zvýraznění1 9 3 3" xfId="11926"/>
    <cellStyle name="20 % – Zvýraznění1 9 3 3 2" xfId="27121"/>
    <cellStyle name="20 % – Zvýraznění1 9 3 3 3" xfId="46854"/>
    <cellStyle name="20 % – Zvýraznění1 9 3 3 4" xfId="46855"/>
    <cellStyle name="20 % – Zvýraznění1 9 3 4" xfId="15725"/>
    <cellStyle name="20 % – Zvýraznění1 9 3 4 2" xfId="30906"/>
    <cellStyle name="20 % – Zvýraznění1 9 3 5" xfId="34711"/>
    <cellStyle name="20 % – Zvýraznění1 9 3 6" xfId="19531"/>
    <cellStyle name="20 % – Zvýraznění1 9 3 7" xfId="38492"/>
    <cellStyle name="20 % – Zvýraznění1 9 3 8" xfId="38493"/>
    <cellStyle name="20 % – Zvýraznění1 9 4" xfId="1102"/>
    <cellStyle name="20 % – Zvýraznění1 9 4 2" xfId="8623"/>
    <cellStyle name="20 % – Zvýraznění1 9 4 2 2" xfId="23839"/>
    <cellStyle name="20 % – Zvýraznění1 9 4 2 3" xfId="46856"/>
    <cellStyle name="20 % – Zvýraznění1 9 4 2 4" xfId="46857"/>
    <cellStyle name="20 % – Zvýraznění1 9 4 2 5" xfId="46858"/>
    <cellStyle name="20 % – Zvýraznění1 9 4 3" xfId="11927"/>
    <cellStyle name="20 % – Zvýraznění1 9 4 3 2" xfId="27122"/>
    <cellStyle name="20 % – Zvýraznění1 9 4 3 3" xfId="46859"/>
    <cellStyle name="20 % – Zvýraznění1 9 4 3 4" xfId="46860"/>
    <cellStyle name="20 % – Zvýraznění1 9 4 4" xfId="15726"/>
    <cellStyle name="20 % – Zvýraznění1 9 4 4 2" xfId="30907"/>
    <cellStyle name="20 % – Zvýraznění1 9 4 5" xfId="34712"/>
    <cellStyle name="20 % – Zvýraznění1 9 4 6" xfId="19532"/>
    <cellStyle name="20 % – Zvýraznění1 9 4 7" xfId="38494"/>
    <cellStyle name="20 % – Zvýraznění1 9 4 8" xfId="38495"/>
    <cellStyle name="20 % – Zvýraznění1 9 5" xfId="7994"/>
    <cellStyle name="20 % – Zvýraznění1 9 5 2" xfId="23211"/>
    <cellStyle name="20 % – Zvýraznění1 9 5 3" xfId="46861"/>
    <cellStyle name="20 % – Zvýraznění1 9 5 4" xfId="46862"/>
    <cellStyle name="20 % – Zvýraznění1 9 5 5" xfId="46863"/>
    <cellStyle name="20 % – Zvýraznění1 9 6" xfId="11924"/>
    <cellStyle name="20 % – Zvýraznění1 9 6 2" xfId="27119"/>
    <cellStyle name="20 % – Zvýraznění1 9 6 3" xfId="46864"/>
    <cellStyle name="20 % – Zvýraznění1 9 6 4" xfId="46865"/>
    <cellStyle name="20 % – Zvýraznění1 9 7" xfId="15723"/>
    <cellStyle name="20 % – Zvýraznění1 9 7 2" xfId="30904"/>
    <cellStyle name="20 % – Zvýraznění1 9 8" xfId="34709"/>
    <cellStyle name="20 % – Zvýraznění1 9 9" xfId="19529"/>
    <cellStyle name="20 % – Zvýraznění2" xfId="3" builtinId="34" customBuiltin="1"/>
    <cellStyle name="20 % – Zvýraznění2 10" xfId="1103"/>
    <cellStyle name="20 % – Zvýraznění2 10 10" xfId="38496"/>
    <cellStyle name="20 % – Zvýraznění2 10 11" xfId="38497"/>
    <cellStyle name="20 % – Zvýraznění2 10 2" xfId="1104"/>
    <cellStyle name="20 % – Zvýraznění2 10 2 2" xfId="8624"/>
    <cellStyle name="20 % – Zvýraznění2 10 2 2 2" xfId="23840"/>
    <cellStyle name="20 % – Zvýraznění2 10 2 2 3" xfId="46866"/>
    <cellStyle name="20 % – Zvýraznění2 10 2 2 4" xfId="46867"/>
    <cellStyle name="20 % – Zvýraznění2 10 2 2 5" xfId="46868"/>
    <cellStyle name="20 % – Zvýraznění2 10 2 3" xfId="11929"/>
    <cellStyle name="20 % – Zvýraznění2 10 2 3 2" xfId="27124"/>
    <cellStyle name="20 % – Zvýraznění2 10 2 3 3" xfId="46869"/>
    <cellStyle name="20 % – Zvýraznění2 10 2 3 4" xfId="46870"/>
    <cellStyle name="20 % – Zvýraznění2 10 2 4" xfId="15728"/>
    <cellStyle name="20 % – Zvýraznění2 10 2 4 2" xfId="30909"/>
    <cellStyle name="20 % – Zvýraznění2 10 2 5" xfId="34714"/>
    <cellStyle name="20 % – Zvýraznění2 10 2 6" xfId="19534"/>
    <cellStyle name="20 % – Zvýraznění2 10 2 7" xfId="38498"/>
    <cellStyle name="20 % – Zvýraznění2 10 2 8" xfId="38499"/>
    <cellStyle name="20 % – Zvýraznění2 10 3" xfId="1105"/>
    <cellStyle name="20 % – Zvýraznění2 10 3 2" xfId="8625"/>
    <cellStyle name="20 % – Zvýraznění2 10 3 2 2" xfId="23841"/>
    <cellStyle name="20 % – Zvýraznění2 10 3 2 3" xfId="46871"/>
    <cellStyle name="20 % – Zvýraznění2 10 3 2 4" xfId="46872"/>
    <cellStyle name="20 % – Zvýraznění2 10 3 2 5" xfId="46873"/>
    <cellStyle name="20 % – Zvýraznění2 10 3 3" xfId="11930"/>
    <cellStyle name="20 % – Zvýraznění2 10 3 3 2" xfId="27125"/>
    <cellStyle name="20 % – Zvýraznění2 10 3 3 3" xfId="46874"/>
    <cellStyle name="20 % – Zvýraznění2 10 3 3 4" xfId="46875"/>
    <cellStyle name="20 % – Zvýraznění2 10 3 4" xfId="15729"/>
    <cellStyle name="20 % – Zvýraznění2 10 3 4 2" xfId="30910"/>
    <cellStyle name="20 % – Zvýraznění2 10 3 5" xfId="34715"/>
    <cellStyle name="20 % – Zvýraznění2 10 3 6" xfId="19535"/>
    <cellStyle name="20 % – Zvýraznění2 10 3 7" xfId="38500"/>
    <cellStyle name="20 % – Zvýraznění2 10 3 8" xfId="38501"/>
    <cellStyle name="20 % – Zvýraznění2 10 4" xfId="1106"/>
    <cellStyle name="20 % – Zvýraznění2 10 4 2" xfId="8626"/>
    <cellStyle name="20 % – Zvýraznění2 10 4 2 2" xfId="23842"/>
    <cellStyle name="20 % – Zvýraznění2 10 4 2 3" xfId="46876"/>
    <cellStyle name="20 % – Zvýraznění2 10 4 2 4" xfId="46877"/>
    <cellStyle name="20 % – Zvýraznění2 10 4 2 5" xfId="46878"/>
    <cellStyle name="20 % – Zvýraznění2 10 4 3" xfId="11931"/>
    <cellStyle name="20 % – Zvýraznění2 10 4 3 2" xfId="27126"/>
    <cellStyle name="20 % – Zvýraznění2 10 4 3 3" xfId="46879"/>
    <cellStyle name="20 % – Zvýraznění2 10 4 3 4" xfId="46880"/>
    <cellStyle name="20 % – Zvýraznění2 10 4 4" xfId="15730"/>
    <cellStyle name="20 % – Zvýraznění2 10 4 4 2" xfId="30911"/>
    <cellStyle name="20 % – Zvýraznění2 10 4 5" xfId="34716"/>
    <cellStyle name="20 % – Zvýraznění2 10 4 6" xfId="19536"/>
    <cellStyle name="20 % – Zvýraznění2 10 4 7" xfId="38502"/>
    <cellStyle name="20 % – Zvýraznění2 10 4 8" xfId="38503"/>
    <cellStyle name="20 % – Zvýraznění2 10 5" xfId="8096"/>
    <cellStyle name="20 % – Zvýraznění2 10 5 2" xfId="23312"/>
    <cellStyle name="20 % – Zvýraznění2 10 5 3" xfId="46881"/>
    <cellStyle name="20 % – Zvýraznění2 10 5 4" xfId="46882"/>
    <cellStyle name="20 % – Zvýraznění2 10 5 5" xfId="46883"/>
    <cellStyle name="20 % – Zvýraznění2 10 6" xfId="11928"/>
    <cellStyle name="20 % – Zvýraznění2 10 6 2" xfId="27123"/>
    <cellStyle name="20 % – Zvýraznění2 10 6 3" xfId="46884"/>
    <cellStyle name="20 % – Zvýraznění2 10 6 4" xfId="46885"/>
    <cellStyle name="20 % – Zvýraznění2 10 7" xfId="15727"/>
    <cellStyle name="20 % – Zvýraznění2 10 7 2" xfId="30908"/>
    <cellStyle name="20 % – Zvýraznění2 10 8" xfId="34713"/>
    <cellStyle name="20 % – Zvýraznění2 10 9" xfId="19533"/>
    <cellStyle name="20 % – Zvýraznění2 11" xfId="1107"/>
    <cellStyle name="20 % – Zvýraznění2 11 10" xfId="38504"/>
    <cellStyle name="20 % – Zvýraznění2 11 11" xfId="38505"/>
    <cellStyle name="20 % – Zvýraznění2 11 2" xfId="1108"/>
    <cellStyle name="20 % – Zvýraznění2 11 2 2" xfId="8627"/>
    <cellStyle name="20 % – Zvýraznění2 11 2 2 2" xfId="23843"/>
    <cellStyle name="20 % – Zvýraznění2 11 2 2 3" xfId="46886"/>
    <cellStyle name="20 % – Zvýraznění2 11 2 2 4" xfId="46887"/>
    <cellStyle name="20 % – Zvýraznění2 11 2 2 5" xfId="46888"/>
    <cellStyle name="20 % – Zvýraznění2 11 2 3" xfId="11933"/>
    <cellStyle name="20 % – Zvýraznění2 11 2 3 2" xfId="27128"/>
    <cellStyle name="20 % – Zvýraznění2 11 2 3 3" xfId="46889"/>
    <cellStyle name="20 % – Zvýraznění2 11 2 3 4" xfId="46890"/>
    <cellStyle name="20 % – Zvýraznění2 11 2 4" xfId="15732"/>
    <cellStyle name="20 % – Zvýraznění2 11 2 4 2" xfId="30913"/>
    <cellStyle name="20 % – Zvýraznění2 11 2 5" xfId="34718"/>
    <cellStyle name="20 % – Zvýraznění2 11 2 6" xfId="19538"/>
    <cellStyle name="20 % – Zvýraznění2 11 2 7" xfId="38506"/>
    <cellStyle name="20 % – Zvýraznění2 11 2 8" xfId="38507"/>
    <cellStyle name="20 % – Zvýraznění2 11 3" xfId="1109"/>
    <cellStyle name="20 % – Zvýraznění2 11 3 2" xfId="8628"/>
    <cellStyle name="20 % – Zvýraznění2 11 3 2 2" xfId="23844"/>
    <cellStyle name="20 % – Zvýraznění2 11 3 2 3" xfId="46891"/>
    <cellStyle name="20 % – Zvýraznění2 11 3 2 4" xfId="46892"/>
    <cellStyle name="20 % – Zvýraznění2 11 3 2 5" xfId="46893"/>
    <cellStyle name="20 % – Zvýraznění2 11 3 3" xfId="11934"/>
    <cellStyle name="20 % – Zvýraznění2 11 3 3 2" xfId="27129"/>
    <cellStyle name="20 % – Zvýraznění2 11 3 3 3" xfId="46894"/>
    <cellStyle name="20 % – Zvýraznění2 11 3 3 4" xfId="46895"/>
    <cellStyle name="20 % – Zvýraznění2 11 3 4" xfId="15733"/>
    <cellStyle name="20 % – Zvýraznění2 11 3 4 2" xfId="30914"/>
    <cellStyle name="20 % – Zvýraznění2 11 3 5" xfId="34719"/>
    <cellStyle name="20 % – Zvýraznění2 11 3 6" xfId="19539"/>
    <cellStyle name="20 % – Zvýraznění2 11 3 7" xfId="38508"/>
    <cellStyle name="20 % – Zvýraznění2 11 3 8" xfId="38509"/>
    <cellStyle name="20 % – Zvýraznění2 11 4" xfId="1110"/>
    <cellStyle name="20 % – Zvýraznění2 11 4 2" xfId="8629"/>
    <cellStyle name="20 % – Zvýraznění2 11 4 2 2" xfId="23845"/>
    <cellStyle name="20 % – Zvýraznění2 11 4 2 3" xfId="46896"/>
    <cellStyle name="20 % – Zvýraznění2 11 4 2 4" xfId="46897"/>
    <cellStyle name="20 % – Zvýraznění2 11 4 2 5" xfId="46898"/>
    <cellStyle name="20 % – Zvýraznění2 11 4 3" xfId="11935"/>
    <cellStyle name="20 % – Zvýraznění2 11 4 3 2" xfId="27130"/>
    <cellStyle name="20 % – Zvýraznění2 11 4 3 3" xfId="46899"/>
    <cellStyle name="20 % – Zvýraznění2 11 4 3 4" xfId="46900"/>
    <cellStyle name="20 % – Zvýraznění2 11 4 4" xfId="15734"/>
    <cellStyle name="20 % – Zvýraznění2 11 4 4 2" xfId="30915"/>
    <cellStyle name="20 % – Zvýraznění2 11 4 5" xfId="34720"/>
    <cellStyle name="20 % – Zvýraznění2 11 4 6" xfId="19540"/>
    <cellStyle name="20 % – Zvýraznění2 11 4 7" xfId="38510"/>
    <cellStyle name="20 % – Zvýraznění2 11 4 8" xfId="38511"/>
    <cellStyle name="20 % – Zvýraznění2 11 5" xfId="8116"/>
    <cellStyle name="20 % – Zvýraznění2 11 5 2" xfId="23332"/>
    <cellStyle name="20 % – Zvýraznění2 11 5 3" xfId="46901"/>
    <cellStyle name="20 % – Zvýraznění2 11 5 4" xfId="46902"/>
    <cellStyle name="20 % – Zvýraznění2 11 5 5" xfId="46903"/>
    <cellStyle name="20 % – Zvýraznění2 11 6" xfId="11932"/>
    <cellStyle name="20 % – Zvýraznění2 11 6 2" xfId="27127"/>
    <cellStyle name="20 % – Zvýraznění2 11 6 3" xfId="46904"/>
    <cellStyle name="20 % – Zvýraznění2 11 6 4" xfId="46905"/>
    <cellStyle name="20 % – Zvýraznění2 11 7" xfId="15731"/>
    <cellStyle name="20 % – Zvýraznění2 11 7 2" xfId="30912"/>
    <cellStyle name="20 % – Zvýraznění2 11 8" xfId="34717"/>
    <cellStyle name="20 % – Zvýraznění2 11 9" xfId="19537"/>
    <cellStyle name="20 % – Zvýraznění2 12" xfId="1111"/>
    <cellStyle name="20 % – Zvýraznění2 12 10" xfId="38512"/>
    <cellStyle name="20 % – Zvýraznění2 12 11" xfId="38513"/>
    <cellStyle name="20 % – Zvýraznění2 12 2" xfId="1112"/>
    <cellStyle name="20 % – Zvýraznění2 12 2 2" xfId="8630"/>
    <cellStyle name="20 % – Zvýraznění2 12 2 2 2" xfId="23846"/>
    <cellStyle name="20 % – Zvýraznění2 12 2 2 3" xfId="46906"/>
    <cellStyle name="20 % – Zvýraznění2 12 2 2 4" xfId="46907"/>
    <cellStyle name="20 % – Zvýraznění2 12 2 2 5" xfId="46908"/>
    <cellStyle name="20 % – Zvýraznění2 12 2 3" xfId="11937"/>
    <cellStyle name="20 % – Zvýraznění2 12 2 3 2" xfId="27132"/>
    <cellStyle name="20 % – Zvýraznění2 12 2 3 3" xfId="46909"/>
    <cellStyle name="20 % – Zvýraznění2 12 2 3 4" xfId="46910"/>
    <cellStyle name="20 % – Zvýraznění2 12 2 4" xfId="15736"/>
    <cellStyle name="20 % – Zvýraznění2 12 2 4 2" xfId="30917"/>
    <cellStyle name="20 % – Zvýraznění2 12 2 5" xfId="34722"/>
    <cellStyle name="20 % – Zvýraznění2 12 2 6" xfId="19542"/>
    <cellStyle name="20 % – Zvýraznění2 12 2 7" xfId="38514"/>
    <cellStyle name="20 % – Zvýraznění2 12 2 8" xfId="38515"/>
    <cellStyle name="20 % – Zvýraznění2 12 3" xfId="1113"/>
    <cellStyle name="20 % – Zvýraznění2 12 3 2" xfId="8631"/>
    <cellStyle name="20 % – Zvýraznění2 12 3 2 2" xfId="23847"/>
    <cellStyle name="20 % – Zvýraznění2 12 3 2 3" xfId="46911"/>
    <cellStyle name="20 % – Zvýraznění2 12 3 2 4" xfId="46912"/>
    <cellStyle name="20 % – Zvýraznění2 12 3 2 5" xfId="46913"/>
    <cellStyle name="20 % – Zvýraznění2 12 3 3" xfId="11938"/>
    <cellStyle name="20 % – Zvýraznění2 12 3 3 2" xfId="27133"/>
    <cellStyle name="20 % – Zvýraznění2 12 3 3 3" xfId="46914"/>
    <cellStyle name="20 % – Zvýraznění2 12 3 3 4" xfId="46915"/>
    <cellStyle name="20 % – Zvýraznění2 12 3 4" xfId="15737"/>
    <cellStyle name="20 % – Zvýraznění2 12 3 4 2" xfId="30918"/>
    <cellStyle name="20 % – Zvýraznění2 12 3 5" xfId="34723"/>
    <cellStyle name="20 % – Zvýraznění2 12 3 6" xfId="19543"/>
    <cellStyle name="20 % – Zvýraznění2 12 3 7" xfId="38516"/>
    <cellStyle name="20 % – Zvýraznění2 12 3 8" xfId="38517"/>
    <cellStyle name="20 % – Zvýraznění2 12 4" xfId="1114"/>
    <cellStyle name="20 % – Zvýraznění2 12 4 2" xfId="8632"/>
    <cellStyle name="20 % – Zvýraznění2 12 4 2 2" xfId="23848"/>
    <cellStyle name="20 % – Zvýraznění2 12 4 2 3" xfId="46916"/>
    <cellStyle name="20 % – Zvýraznění2 12 4 2 4" xfId="46917"/>
    <cellStyle name="20 % – Zvýraznění2 12 4 2 5" xfId="46918"/>
    <cellStyle name="20 % – Zvýraznění2 12 4 3" xfId="11939"/>
    <cellStyle name="20 % – Zvýraznění2 12 4 3 2" xfId="27134"/>
    <cellStyle name="20 % – Zvýraznění2 12 4 3 3" xfId="46919"/>
    <cellStyle name="20 % – Zvýraznění2 12 4 3 4" xfId="46920"/>
    <cellStyle name="20 % – Zvýraznění2 12 4 4" xfId="15738"/>
    <cellStyle name="20 % – Zvýraznění2 12 4 4 2" xfId="30919"/>
    <cellStyle name="20 % – Zvýraznění2 12 4 5" xfId="34724"/>
    <cellStyle name="20 % – Zvýraznění2 12 4 6" xfId="19544"/>
    <cellStyle name="20 % – Zvýraznění2 12 4 7" xfId="38518"/>
    <cellStyle name="20 % – Zvýraznění2 12 4 8" xfId="38519"/>
    <cellStyle name="20 % – Zvýraznění2 12 5" xfId="8198"/>
    <cellStyle name="20 % – Zvýraznění2 12 5 2" xfId="23414"/>
    <cellStyle name="20 % – Zvýraznění2 12 5 3" xfId="46921"/>
    <cellStyle name="20 % – Zvýraznění2 12 5 4" xfId="46922"/>
    <cellStyle name="20 % – Zvýraznění2 12 5 5" xfId="46923"/>
    <cellStyle name="20 % – Zvýraznění2 12 6" xfId="11936"/>
    <cellStyle name="20 % – Zvýraznění2 12 6 2" xfId="27131"/>
    <cellStyle name="20 % – Zvýraznění2 12 6 3" xfId="46924"/>
    <cellStyle name="20 % – Zvýraznění2 12 6 4" xfId="46925"/>
    <cellStyle name="20 % – Zvýraznění2 12 7" xfId="15735"/>
    <cellStyle name="20 % – Zvýraznění2 12 7 2" xfId="30916"/>
    <cellStyle name="20 % – Zvýraznění2 12 8" xfId="34721"/>
    <cellStyle name="20 % – Zvýraznění2 12 9" xfId="19541"/>
    <cellStyle name="20 % – Zvýraznění2 13" xfId="1115"/>
    <cellStyle name="20 % – Zvýraznění2 13 2" xfId="1116"/>
    <cellStyle name="20 % – Zvýraznění2 14" xfId="1117"/>
    <cellStyle name="20 % – Zvýraznění2 14 2" xfId="1118"/>
    <cellStyle name="20 % – Zvýraznění2 15" xfId="1119"/>
    <cellStyle name="20 % – Zvýraznění2 15 2" xfId="1120"/>
    <cellStyle name="20 % – Zvýraznění2 16" xfId="1121"/>
    <cellStyle name="20 % – Zvýraznění2 16 2" xfId="1122"/>
    <cellStyle name="20 % – Zvýraznění2 17" xfId="1123"/>
    <cellStyle name="20 % – Zvýraznění2 17 2" xfId="1124"/>
    <cellStyle name="20 % – Zvýraznění2 18" xfId="1125"/>
    <cellStyle name="20 % – Zvýraznění2 18 2" xfId="1126"/>
    <cellStyle name="20 % – Zvýraznění2 19" xfId="1127"/>
    <cellStyle name="20 % – Zvýraznění2 19 2" xfId="1128"/>
    <cellStyle name="20 % – Zvýraznění2 2" xfId="4"/>
    <cellStyle name="20 % – Zvýraznění2 2 10" xfId="1129"/>
    <cellStyle name="20 % – Zvýraznění2 2 10 2" xfId="1130"/>
    <cellStyle name="20 % – Zvýraznění2 2 11" xfId="1131"/>
    <cellStyle name="20 % – Zvýraznění2 2 11 2" xfId="1132"/>
    <cellStyle name="20 % – Zvýraznění2 2 12" xfId="1133"/>
    <cellStyle name="20 % – Zvýraznění2 2 12 2" xfId="1134"/>
    <cellStyle name="20 % – Zvýraznění2 2 13" xfId="1135"/>
    <cellStyle name="20 % – Zvýraznění2 2 13 2" xfId="1136"/>
    <cellStyle name="20 % – Zvýraznění2 2 14" xfId="1137"/>
    <cellStyle name="20 % – Zvýraznění2 2 2" xfId="102"/>
    <cellStyle name="20 % – Zvýraznění2 2 2 10" xfId="1138"/>
    <cellStyle name="20 % – Zvýraznění2 2 2 10 2" xfId="1139"/>
    <cellStyle name="20 % – Zvýraznění2 2 2 11" xfId="1140"/>
    <cellStyle name="20 % – Zvýraznění2 2 2 11 2" xfId="1141"/>
    <cellStyle name="20 % – Zvýraznění2 2 2 12" xfId="1142"/>
    <cellStyle name="20 % – Zvýraznění2 2 2 12 2" xfId="1143"/>
    <cellStyle name="20 % – Zvýraznění2 2 2 13" xfId="1144"/>
    <cellStyle name="20 % – Zvýraznění2 2 2 2" xfId="215"/>
    <cellStyle name="20 % – Zvýraznění2 2 2 2 10" xfId="1145"/>
    <cellStyle name="20 % – Zvýraznění2 2 2 2 2" xfId="1146"/>
    <cellStyle name="20 % – Zvýraznění2 2 2 2 2 2" xfId="1147"/>
    <cellStyle name="20 % – Zvýraznění2 2 2 2 3" xfId="1148"/>
    <cellStyle name="20 % – Zvýraznění2 2 2 2 3 2" xfId="1149"/>
    <cellStyle name="20 % – Zvýraznění2 2 2 2 4" xfId="1150"/>
    <cellStyle name="20 % – Zvýraznění2 2 2 2 4 2" xfId="1151"/>
    <cellStyle name="20 % – Zvýraznění2 2 2 2 5" xfId="1152"/>
    <cellStyle name="20 % – Zvýraznění2 2 2 2 5 2" xfId="1153"/>
    <cellStyle name="20 % – Zvýraznění2 2 2 2 6" xfId="1154"/>
    <cellStyle name="20 % – Zvýraznění2 2 2 2 6 2" xfId="1155"/>
    <cellStyle name="20 % – Zvýraznění2 2 2 2 7" xfId="1156"/>
    <cellStyle name="20 % – Zvýraznění2 2 2 2 7 2" xfId="1157"/>
    <cellStyle name="20 % – Zvýraznění2 2 2 2 8" xfId="1158"/>
    <cellStyle name="20 % – Zvýraznění2 2 2 2 8 2" xfId="1159"/>
    <cellStyle name="20 % – Zvýraznění2 2 2 2 9" xfId="1160"/>
    <cellStyle name="20 % – Zvýraznění2 2 2 2 9 2" xfId="1161"/>
    <cellStyle name="20 % – Zvýraznění2 2 2 3" xfId="245"/>
    <cellStyle name="20 % – Zvýraznění2 2 2 3 10" xfId="1162"/>
    <cellStyle name="20 % – Zvýraznění2 2 2 3 2" xfId="1163"/>
    <cellStyle name="20 % – Zvýraznění2 2 2 3 2 2" xfId="1164"/>
    <cellStyle name="20 % – Zvýraznění2 2 2 3 3" xfId="1165"/>
    <cellStyle name="20 % – Zvýraznění2 2 2 3 3 2" xfId="1166"/>
    <cellStyle name="20 % – Zvýraznění2 2 2 3 4" xfId="1167"/>
    <cellStyle name="20 % – Zvýraznění2 2 2 3 4 2" xfId="1168"/>
    <cellStyle name="20 % – Zvýraznění2 2 2 3 5" xfId="1169"/>
    <cellStyle name="20 % – Zvýraznění2 2 2 3 5 2" xfId="1170"/>
    <cellStyle name="20 % – Zvýraznění2 2 2 3 6" xfId="1171"/>
    <cellStyle name="20 % – Zvýraznění2 2 2 3 6 2" xfId="1172"/>
    <cellStyle name="20 % – Zvýraznění2 2 2 3 7" xfId="1173"/>
    <cellStyle name="20 % – Zvýraznění2 2 2 3 7 2" xfId="1174"/>
    <cellStyle name="20 % – Zvýraznění2 2 2 3 8" xfId="1175"/>
    <cellStyle name="20 % – Zvýraznění2 2 2 3 8 2" xfId="1176"/>
    <cellStyle name="20 % – Zvýraznění2 2 2 3 9" xfId="1177"/>
    <cellStyle name="20 % – Zvýraznění2 2 2 3 9 2" xfId="1178"/>
    <cellStyle name="20 % – Zvýraznění2 2 2 4" xfId="393"/>
    <cellStyle name="20 % – Zvýraznění2 2 2 4 10" xfId="1179"/>
    <cellStyle name="20 % – Zvýraznění2 2 2 4 2" xfId="1180"/>
    <cellStyle name="20 % – Zvýraznění2 2 2 4 2 2" xfId="1181"/>
    <cellStyle name="20 % – Zvýraznění2 2 2 4 3" xfId="1182"/>
    <cellStyle name="20 % – Zvýraznění2 2 2 4 3 2" xfId="1183"/>
    <cellStyle name="20 % – Zvýraznění2 2 2 4 4" xfId="1184"/>
    <cellStyle name="20 % – Zvýraznění2 2 2 4 4 2" xfId="1185"/>
    <cellStyle name="20 % – Zvýraznění2 2 2 4 5" xfId="1186"/>
    <cellStyle name="20 % – Zvýraznění2 2 2 4 5 2" xfId="1187"/>
    <cellStyle name="20 % – Zvýraznění2 2 2 4 6" xfId="1188"/>
    <cellStyle name="20 % – Zvýraznění2 2 2 4 6 2" xfId="1189"/>
    <cellStyle name="20 % – Zvýraznění2 2 2 4 7" xfId="1190"/>
    <cellStyle name="20 % – Zvýraznění2 2 2 4 7 2" xfId="1191"/>
    <cellStyle name="20 % – Zvýraznění2 2 2 4 8" xfId="1192"/>
    <cellStyle name="20 % – Zvýraznění2 2 2 4 8 2" xfId="1193"/>
    <cellStyle name="20 % – Zvýraznění2 2 2 4 9" xfId="1194"/>
    <cellStyle name="20 % – Zvýraznění2 2 2 4 9 2" xfId="1195"/>
    <cellStyle name="20 % – Zvýraznění2 2 2 5" xfId="1196"/>
    <cellStyle name="20 % – Zvýraznění2 2 2 5 2" xfId="1197"/>
    <cellStyle name="20 % – Zvýraznění2 2 2 6" xfId="1198"/>
    <cellStyle name="20 % – Zvýraznění2 2 2 6 2" xfId="1199"/>
    <cellStyle name="20 % – Zvýraznění2 2 2 7" xfId="1200"/>
    <cellStyle name="20 % – Zvýraznění2 2 2 7 2" xfId="1201"/>
    <cellStyle name="20 % – Zvýraznění2 2 2 8" xfId="1202"/>
    <cellStyle name="20 % – Zvýraznění2 2 2 8 2" xfId="1203"/>
    <cellStyle name="20 % – Zvýraznění2 2 2 9" xfId="1204"/>
    <cellStyle name="20 % – Zvýraznění2 2 2 9 2" xfId="1205"/>
    <cellStyle name="20 % – Zvýraznění2 2 3" xfId="214"/>
    <cellStyle name="20 % – Zvýraznění2 2 3 10" xfId="1206"/>
    <cellStyle name="20 % – Zvýraznění2 2 3 2" xfId="1207"/>
    <cellStyle name="20 % – Zvýraznění2 2 3 2 2" xfId="1208"/>
    <cellStyle name="20 % – Zvýraznění2 2 3 3" xfId="1209"/>
    <cellStyle name="20 % – Zvýraznění2 2 3 3 2" xfId="1210"/>
    <cellStyle name="20 % – Zvýraznění2 2 3 4" xfId="1211"/>
    <cellStyle name="20 % – Zvýraznění2 2 3 4 2" xfId="1212"/>
    <cellStyle name="20 % – Zvýraznění2 2 3 5" xfId="1213"/>
    <cellStyle name="20 % – Zvýraznění2 2 3 5 2" xfId="1214"/>
    <cellStyle name="20 % – Zvýraznění2 2 3 6" xfId="1215"/>
    <cellStyle name="20 % – Zvýraznění2 2 3 6 2" xfId="1216"/>
    <cellStyle name="20 % – Zvýraznění2 2 3 7" xfId="1217"/>
    <cellStyle name="20 % – Zvýraznění2 2 3 7 2" xfId="1218"/>
    <cellStyle name="20 % – Zvýraznění2 2 3 8" xfId="1219"/>
    <cellStyle name="20 % – Zvýraznění2 2 3 8 2" xfId="1220"/>
    <cellStyle name="20 % – Zvýraznění2 2 3 9" xfId="1221"/>
    <cellStyle name="20 % – Zvýraznění2 2 3 9 2" xfId="1222"/>
    <cellStyle name="20 % – Zvýraznění2 2 4" xfId="244"/>
    <cellStyle name="20 % – Zvýraznění2 2 4 10" xfId="1223"/>
    <cellStyle name="20 % – Zvýraznění2 2 4 2" xfId="1224"/>
    <cellStyle name="20 % – Zvýraznění2 2 4 2 2" xfId="1225"/>
    <cellStyle name="20 % – Zvýraznění2 2 4 3" xfId="1226"/>
    <cellStyle name="20 % – Zvýraznění2 2 4 3 2" xfId="1227"/>
    <cellStyle name="20 % – Zvýraznění2 2 4 4" xfId="1228"/>
    <cellStyle name="20 % – Zvýraznění2 2 4 4 2" xfId="1229"/>
    <cellStyle name="20 % – Zvýraznění2 2 4 5" xfId="1230"/>
    <cellStyle name="20 % – Zvýraznění2 2 4 5 2" xfId="1231"/>
    <cellStyle name="20 % – Zvýraznění2 2 4 6" xfId="1232"/>
    <cellStyle name="20 % – Zvýraznění2 2 4 6 2" xfId="1233"/>
    <cellStyle name="20 % – Zvýraznění2 2 4 7" xfId="1234"/>
    <cellStyle name="20 % – Zvýraznění2 2 4 7 2" xfId="1235"/>
    <cellStyle name="20 % – Zvýraznění2 2 4 8" xfId="1236"/>
    <cellStyle name="20 % – Zvýraznění2 2 4 8 2" xfId="1237"/>
    <cellStyle name="20 % – Zvýraznění2 2 4 9" xfId="1238"/>
    <cellStyle name="20 % – Zvýraznění2 2 4 9 2" xfId="1239"/>
    <cellStyle name="20 % – Zvýraznění2 2 5" xfId="394"/>
    <cellStyle name="20 % – Zvýraznění2 2 5 10" xfId="1240"/>
    <cellStyle name="20 % – Zvýraznění2 2 5 2" xfId="1241"/>
    <cellStyle name="20 % – Zvýraznění2 2 5 2 2" xfId="1242"/>
    <cellStyle name="20 % – Zvýraznění2 2 5 3" xfId="1243"/>
    <cellStyle name="20 % – Zvýraznění2 2 5 3 2" xfId="1244"/>
    <cellStyle name="20 % – Zvýraznění2 2 5 4" xfId="1245"/>
    <cellStyle name="20 % – Zvýraznění2 2 5 4 2" xfId="1246"/>
    <cellStyle name="20 % – Zvýraznění2 2 5 5" xfId="1247"/>
    <cellStyle name="20 % – Zvýraznění2 2 5 5 2" xfId="1248"/>
    <cellStyle name="20 % – Zvýraznění2 2 5 6" xfId="1249"/>
    <cellStyle name="20 % – Zvýraznění2 2 5 6 2" xfId="1250"/>
    <cellStyle name="20 % – Zvýraznění2 2 5 7" xfId="1251"/>
    <cellStyle name="20 % – Zvýraznění2 2 5 7 2" xfId="1252"/>
    <cellStyle name="20 % – Zvýraznění2 2 5 8" xfId="1253"/>
    <cellStyle name="20 % – Zvýraznění2 2 5 8 2" xfId="1254"/>
    <cellStyle name="20 % – Zvýraznění2 2 5 9" xfId="1255"/>
    <cellStyle name="20 % – Zvýraznění2 2 5 9 2" xfId="1256"/>
    <cellStyle name="20 % – Zvýraznění2 2 6" xfId="1257"/>
    <cellStyle name="20 % – Zvýraznění2 2 6 2" xfId="1258"/>
    <cellStyle name="20 % – Zvýraznění2 2 7" xfId="1259"/>
    <cellStyle name="20 % – Zvýraznění2 2 7 2" xfId="1260"/>
    <cellStyle name="20 % – Zvýraznění2 2 8" xfId="1261"/>
    <cellStyle name="20 % – Zvýraznění2 2 8 2" xfId="1262"/>
    <cellStyle name="20 % – Zvýraznění2 2 9" xfId="1263"/>
    <cellStyle name="20 % – Zvýraznění2 2 9 2" xfId="1264"/>
    <cellStyle name="20 % – Zvýraznění2 20" xfId="1265"/>
    <cellStyle name="20 % – Zvýraznění2 20 2" xfId="11313"/>
    <cellStyle name="20 % – Zvýraznění2 20 2 2" xfId="26513"/>
    <cellStyle name="20 % – Zvýraznění2 20 2 3" xfId="46926"/>
    <cellStyle name="20 % – Zvýraznění2 20 2 4" xfId="46927"/>
    <cellStyle name="20 % – Zvýraznění2 20 2 5" xfId="46928"/>
    <cellStyle name="20 % – Zvýraznění2 20 3" xfId="11940"/>
    <cellStyle name="20 % – Zvýraznění2 20 3 2" xfId="27135"/>
    <cellStyle name="20 % – Zvýraznění2 20 3 3" xfId="46929"/>
    <cellStyle name="20 % – Zvýraznění2 20 3 4" xfId="46930"/>
    <cellStyle name="20 % – Zvýraznění2 20 4" xfId="15739"/>
    <cellStyle name="20 % – Zvýraznění2 20 4 2" xfId="30920"/>
    <cellStyle name="20 % – Zvýraznění2 20 5" xfId="34725"/>
    <cellStyle name="20 % – Zvýraznění2 20 6" xfId="19545"/>
    <cellStyle name="20 % – Zvýraznění2 20 7" xfId="38520"/>
    <cellStyle name="20 % – Zvýraznění2 20 8" xfId="38521"/>
    <cellStyle name="20 % – Zvýraznění2 21" xfId="7579"/>
    <cellStyle name="20 % – Zvýraznění2 21 2" xfId="22800"/>
    <cellStyle name="20 % – Zvýraznění2 21 3" xfId="46931"/>
    <cellStyle name="20 % – Zvýraznění2 21 4" xfId="46932"/>
    <cellStyle name="20 % – Zvýraznění2 22" xfId="46933"/>
    <cellStyle name="20 % – Zvýraznění2 3" xfId="126"/>
    <cellStyle name="20 % – Zvýraznění2 3 10" xfId="1266"/>
    <cellStyle name="20 % – Zvýraznění2 3 10 10" xfId="38522"/>
    <cellStyle name="20 % – Zvýraznění2 3 10 11" xfId="38523"/>
    <cellStyle name="20 % – Zvýraznění2 3 10 2" xfId="1267"/>
    <cellStyle name="20 % – Zvýraznění2 3 10 2 2" xfId="8633"/>
    <cellStyle name="20 % – Zvýraznění2 3 10 2 2 2" xfId="23849"/>
    <cellStyle name="20 % – Zvýraznění2 3 10 2 2 3" xfId="46934"/>
    <cellStyle name="20 % – Zvýraznění2 3 10 2 2 4" xfId="46935"/>
    <cellStyle name="20 % – Zvýraznění2 3 10 2 2 5" xfId="46936"/>
    <cellStyle name="20 % – Zvýraznění2 3 10 2 3" xfId="11942"/>
    <cellStyle name="20 % – Zvýraznění2 3 10 2 3 2" xfId="27137"/>
    <cellStyle name="20 % – Zvýraznění2 3 10 2 3 3" xfId="46937"/>
    <cellStyle name="20 % – Zvýraznění2 3 10 2 3 4" xfId="46938"/>
    <cellStyle name="20 % – Zvýraznění2 3 10 2 4" xfId="15741"/>
    <cellStyle name="20 % – Zvýraznění2 3 10 2 4 2" xfId="30922"/>
    <cellStyle name="20 % – Zvýraznění2 3 10 2 5" xfId="34727"/>
    <cellStyle name="20 % – Zvýraznění2 3 10 2 6" xfId="19547"/>
    <cellStyle name="20 % – Zvýraznění2 3 10 2 7" xfId="38524"/>
    <cellStyle name="20 % – Zvýraznění2 3 10 2 8" xfId="38525"/>
    <cellStyle name="20 % – Zvýraznění2 3 10 3" xfId="1268"/>
    <cellStyle name="20 % – Zvýraznění2 3 10 3 2" xfId="8634"/>
    <cellStyle name="20 % – Zvýraznění2 3 10 3 2 2" xfId="23850"/>
    <cellStyle name="20 % – Zvýraznění2 3 10 3 2 3" xfId="46939"/>
    <cellStyle name="20 % – Zvýraznění2 3 10 3 2 4" xfId="46940"/>
    <cellStyle name="20 % – Zvýraznění2 3 10 3 2 5" xfId="46941"/>
    <cellStyle name="20 % – Zvýraznění2 3 10 3 3" xfId="11943"/>
    <cellStyle name="20 % – Zvýraznění2 3 10 3 3 2" xfId="27138"/>
    <cellStyle name="20 % – Zvýraznění2 3 10 3 3 3" xfId="46942"/>
    <cellStyle name="20 % – Zvýraznění2 3 10 3 3 4" xfId="46943"/>
    <cellStyle name="20 % – Zvýraznění2 3 10 3 4" xfId="15742"/>
    <cellStyle name="20 % – Zvýraznění2 3 10 3 4 2" xfId="30923"/>
    <cellStyle name="20 % – Zvýraznění2 3 10 3 5" xfId="34728"/>
    <cellStyle name="20 % – Zvýraznění2 3 10 3 6" xfId="19548"/>
    <cellStyle name="20 % – Zvýraznění2 3 10 3 7" xfId="38526"/>
    <cellStyle name="20 % – Zvýraznění2 3 10 3 8" xfId="38527"/>
    <cellStyle name="20 % – Zvýraznění2 3 10 4" xfId="1269"/>
    <cellStyle name="20 % – Zvýraznění2 3 10 4 2" xfId="8635"/>
    <cellStyle name="20 % – Zvýraznění2 3 10 4 2 2" xfId="23851"/>
    <cellStyle name="20 % – Zvýraznění2 3 10 4 2 3" xfId="46944"/>
    <cellStyle name="20 % – Zvýraznění2 3 10 4 2 4" xfId="46945"/>
    <cellStyle name="20 % – Zvýraznění2 3 10 4 2 5" xfId="46946"/>
    <cellStyle name="20 % – Zvýraznění2 3 10 4 3" xfId="11944"/>
    <cellStyle name="20 % – Zvýraznění2 3 10 4 3 2" xfId="27139"/>
    <cellStyle name="20 % – Zvýraznění2 3 10 4 3 3" xfId="46947"/>
    <cellStyle name="20 % – Zvýraznění2 3 10 4 3 4" xfId="46948"/>
    <cellStyle name="20 % – Zvýraznění2 3 10 4 4" xfId="15743"/>
    <cellStyle name="20 % – Zvýraznění2 3 10 4 4 2" xfId="30924"/>
    <cellStyle name="20 % – Zvýraznění2 3 10 4 5" xfId="34729"/>
    <cellStyle name="20 % – Zvýraznění2 3 10 4 6" xfId="19549"/>
    <cellStyle name="20 % – Zvýraznění2 3 10 4 7" xfId="38528"/>
    <cellStyle name="20 % – Zvýraznění2 3 10 4 8" xfId="38529"/>
    <cellStyle name="20 % – Zvýraznění2 3 10 5" xfId="7999"/>
    <cellStyle name="20 % – Zvýraznění2 3 10 5 2" xfId="23216"/>
    <cellStyle name="20 % – Zvýraznění2 3 10 5 3" xfId="46949"/>
    <cellStyle name="20 % – Zvýraznění2 3 10 5 4" xfId="46950"/>
    <cellStyle name="20 % – Zvýraznění2 3 10 5 5" xfId="46951"/>
    <cellStyle name="20 % – Zvýraznění2 3 10 6" xfId="11941"/>
    <cellStyle name="20 % – Zvýraznění2 3 10 6 2" xfId="27136"/>
    <cellStyle name="20 % – Zvýraznění2 3 10 6 3" xfId="46952"/>
    <cellStyle name="20 % – Zvýraznění2 3 10 6 4" xfId="46953"/>
    <cellStyle name="20 % – Zvýraznění2 3 10 7" xfId="15740"/>
    <cellStyle name="20 % – Zvýraznění2 3 10 7 2" xfId="30921"/>
    <cellStyle name="20 % – Zvýraznění2 3 10 8" xfId="34726"/>
    <cellStyle name="20 % – Zvýraznění2 3 10 9" xfId="19546"/>
    <cellStyle name="20 % – Zvýraznění2 3 11" xfId="1270"/>
    <cellStyle name="20 % – Zvýraznění2 3 11 2" xfId="8636"/>
    <cellStyle name="20 % – Zvýraznění2 3 11 2 2" xfId="23852"/>
    <cellStyle name="20 % – Zvýraznění2 3 11 2 3" xfId="46954"/>
    <cellStyle name="20 % – Zvýraznění2 3 11 2 4" xfId="46955"/>
    <cellStyle name="20 % – Zvýraznění2 3 11 2 5" xfId="46956"/>
    <cellStyle name="20 % – Zvýraznění2 3 11 3" xfId="11945"/>
    <cellStyle name="20 % – Zvýraznění2 3 11 3 2" xfId="27140"/>
    <cellStyle name="20 % – Zvýraznění2 3 11 3 3" xfId="46957"/>
    <cellStyle name="20 % – Zvýraznění2 3 11 3 4" xfId="46958"/>
    <cellStyle name="20 % – Zvýraznění2 3 11 4" xfId="15744"/>
    <cellStyle name="20 % – Zvýraznění2 3 11 4 2" xfId="30925"/>
    <cellStyle name="20 % – Zvýraznění2 3 11 5" xfId="34730"/>
    <cellStyle name="20 % – Zvýraznění2 3 11 6" xfId="19550"/>
    <cellStyle name="20 % – Zvýraznění2 3 11 7" xfId="38530"/>
    <cellStyle name="20 % – Zvýraznění2 3 11 8" xfId="38531"/>
    <cellStyle name="20 % – Zvýraznění2 3 12" xfId="1271"/>
    <cellStyle name="20 % – Zvýraznění2 3 12 2" xfId="8637"/>
    <cellStyle name="20 % – Zvýraznění2 3 12 2 2" xfId="23853"/>
    <cellStyle name="20 % – Zvýraznění2 3 12 2 3" xfId="46959"/>
    <cellStyle name="20 % – Zvýraznění2 3 12 2 4" xfId="46960"/>
    <cellStyle name="20 % – Zvýraznění2 3 12 2 5" xfId="46961"/>
    <cellStyle name="20 % – Zvýraznění2 3 12 3" xfId="11946"/>
    <cellStyle name="20 % – Zvýraznění2 3 12 3 2" xfId="27141"/>
    <cellStyle name="20 % – Zvýraznění2 3 12 3 3" xfId="46962"/>
    <cellStyle name="20 % – Zvýraznění2 3 12 3 4" xfId="46963"/>
    <cellStyle name="20 % – Zvýraznění2 3 12 4" xfId="15745"/>
    <cellStyle name="20 % – Zvýraznění2 3 12 4 2" xfId="30926"/>
    <cellStyle name="20 % – Zvýraznění2 3 12 5" xfId="34731"/>
    <cellStyle name="20 % – Zvýraznění2 3 12 6" xfId="19551"/>
    <cellStyle name="20 % – Zvýraznění2 3 12 7" xfId="38532"/>
    <cellStyle name="20 % – Zvýraznění2 3 12 8" xfId="38533"/>
    <cellStyle name="20 % – Zvýraznění2 3 13" xfId="1272"/>
    <cellStyle name="20 % – Zvýraznění2 3 13 2" xfId="8638"/>
    <cellStyle name="20 % – Zvýraznění2 3 13 2 2" xfId="23854"/>
    <cellStyle name="20 % – Zvýraznění2 3 13 2 3" xfId="46964"/>
    <cellStyle name="20 % – Zvýraznění2 3 13 2 4" xfId="46965"/>
    <cellStyle name="20 % – Zvýraznění2 3 13 2 5" xfId="46966"/>
    <cellStyle name="20 % – Zvýraznění2 3 13 3" xfId="11947"/>
    <cellStyle name="20 % – Zvýraznění2 3 13 3 2" xfId="27142"/>
    <cellStyle name="20 % – Zvýraznění2 3 13 3 3" xfId="46967"/>
    <cellStyle name="20 % – Zvýraznění2 3 13 3 4" xfId="46968"/>
    <cellStyle name="20 % – Zvýraznění2 3 13 4" xfId="15746"/>
    <cellStyle name="20 % – Zvýraznění2 3 13 4 2" xfId="30927"/>
    <cellStyle name="20 % – Zvýraznění2 3 13 5" xfId="34732"/>
    <cellStyle name="20 % – Zvýraznění2 3 13 6" xfId="19552"/>
    <cellStyle name="20 % – Zvýraznění2 3 13 7" xfId="38534"/>
    <cellStyle name="20 % – Zvýraznění2 3 13 8" xfId="38535"/>
    <cellStyle name="20 % – Zvýraznění2 3 14" xfId="1273"/>
    <cellStyle name="20 % – Zvýraznění2 3 14 2" xfId="1274"/>
    <cellStyle name="20 % – Zvýraznění2 3 15" xfId="1275"/>
    <cellStyle name="20 % – Zvýraznění2 3 15 2" xfId="1276"/>
    <cellStyle name="20 % – Zvýraznění2 3 16" xfId="1277"/>
    <cellStyle name="20 % – Zvýraznění2 3 16 2" xfId="1278"/>
    <cellStyle name="20 % – Zvýraznění2 3 17" xfId="1279"/>
    <cellStyle name="20 % – Zvýraznění2 3 17 2" xfId="1280"/>
    <cellStyle name="20 % – Zvýraznění2 3 18" xfId="1281"/>
    <cellStyle name="20 % – Zvýraznění2 3 18 2" xfId="1282"/>
    <cellStyle name="20 % – Zvýraznění2 3 19" xfId="1283"/>
    <cellStyle name="20 % – Zvýraznění2 3 19 2" xfId="1284"/>
    <cellStyle name="20 % – Zvýraznění2 3 2" xfId="395"/>
    <cellStyle name="20 % – Zvýraznění2 3 2 10" xfId="1285"/>
    <cellStyle name="20 % – Zvýraznění2 3 2 10 2" xfId="8639"/>
    <cellStyle name="20 % – Zvýraznění2 3 2 10 2 2" xfId="23855"/>
    <cellStyle name="20 % – Zvýraznění2 3 2 10 2 3" xfId="46969"/>
    <cellStyle name="20 % – Zvýraznění2 3 2 10 2 4" xfId="46970"/>
    <cellStyle name="20 % – Zvýraznění2 3 2 10 2 5" xfId="46971"/>
    <cellStyle name="20 % – Zvýraznění2 3 2 10 3" xfId="11948"/>
    <cellStyle name="20 % – Zvýraznění2 3 2 10 3 2" xfId="27143"/>
    <cellStyle name="20 % – Zvýraznění2 3 2 10 3 3" xfId="46972"/>
    <cellStyle name="20 % – Zvýraznění2 3 2 10 3 4" xfId="46973"/>
    <cellStyle name="20 % – Zvýraznění2 3 2 10 4" xfId="15747"/>
    <cellStyle name="20 % – Zvýraznění2 3 2 10 4 2" xfId="30928"/>
    <cellStyle name="20 % – Zvýraznění2 3 2 10 5" xfId="34733"/>
    <cellStyle name="20 % – Zvýraznění2 3 2 10 6" xfId="19553"/>
    <cellStyle name="20 % – Zvýraznění2 3 2 10 7" xfId="38536"/>
    <cellStyle name="20 % – Zvýraznění2 3 2 10 8" xfId="38537"/>
    <cellStyle name="20 % – Zvýraznění2 3 2 11" xfId="1286"/>
    <cellStyle name="20 % – Zvýraznění2 3 2 11 2" xfId="8640"/>
    <cellStyle name="20 % – Zvýraznění2 3 2 11 2 2" xfId="23856"/>
    <cellStyle name="20 % – Zvýraznění2 3 2 11 2 3" xfId="46974"/>
    <cellStyle name="20 % – Zvýraznění2 3 2 11 2 4" xfId="46975"/>
    <cellStyle name="20 % – Zvýraznění2 3 2 11 2 5" xfId="46976"/>
    <cellStyle name="20 % – Zvýraznění2 3 2 11 3" xfId="11949"/>
    <cellStyle name="20 % – Zvýraznění2 3 2 11 3 2" xfId="27144"/>
    <cellStyle name="20 % – Zvýraznění2 3 2 11 3 3" xfId="46977"/>
    <cellStyle name="20 % – Zvýraznění2 3 2 11 3 4" xfId="46978"/>
    <cellStyle name="20 % – Zvýraznění2 3 2 11 4" xfId="15748"/>
    <cellStyle name="20 % – Zvýraznění2 3 2 11 4 2" xfId="30929"/>
    <cellStyle name="20 % – Zvýraznění2 3 2 11 5" xfId="34734"/>
    <cellStyle name="20 % – Zvýraznění2 3 2 11 6" xfId="19554"/>
    <cellStyle name="20 % – Zvýraznění2 3 2 11 7" xfId="38538"/>
    <cellStyle name="20 % – Zvýraznění2 3 2 11 8" xfId="38539"/>
    <cellStyle name="20 % – Zvýraznění2 3 2 12" xfId="1287"/>
    <cellStyle name="20 % – Zvýraznění2 3 2 12 2" xfId="1288"/>
    <cellStyle name="20 % – Zvýraznění2 3 2 13" xfId="1289"/>
    <cellStyle name="20 % – Zvýraznění2 3 2 13 2" xfId="1290"/>
    <cellStyle name="20 % – Zvýraznění2 3 2 14" xfId="1291"/>
    <cellStyle name="20 % – Zvýraznění2 3 2 14 2" xfId="1292"/>
    <cellStyle name="20 % – Zvýraznění2 3 2 15" xfId="1293"/>
    <cellStyle name="20 % – Zvýraznění2 3 2 15 2" xfId="1294"/>
    <cellStyle name="20 % – Zvýraznění2 3 2 16" xfId="1295"/>
    <cellStyle name="20 % – Zvýraznění2 3 2 16 2" xfId="1296"/>
    <cellStyle name="20 % – Zvýraznění2 3 2 17" xfId="1297"/>
    <cellStyle name="20 % – Zvýraznění2 3 2 17 2" xfId="1298"/>
    <cellStyle name="20 % – Zvýraznění2 3 2 18" xfId="1299"/>
    <cellStyle name="20 % – Zvýraznění2 3 2 18 2" xfId="1300"/>
    <cellStyle name="20 % – Zvýraznění2 3 2 19" xfId="1301"/>
    <cellStyle name="20 % – Zvýraznění2 3 2 2" xfId="396"/>
    <cellStyle name="20 % – Zvýraznění2 3 2 2 10" xfId="1302"/>
    <cellStyle name="20 % – Zvýraznění2 3 2 2 10 2" xfId="11055"/>
    <cellStyle name="20 % – Zvýraznění2 3 2 2 10 2 2" xfId="26255"/>
    <cellStyle name="20 % – Zvýraznění2 3 2 2 10 2 3" xfId="46979"/>
    <cellStyle name="20 % – Zvýraznění2 3 2 2 10 2 4" xfId="46980"/>
    <cellStyle name="20 % – Zvýraznění2 3 2 2 10 2 5" xfId="46981"/>
    <cellStyle name="20 % – Zvýraznění2 3 2 2 10 3" xfId="11950"/>
    <cellStyle name="20 % – Zvýraznění2 3 2 2 10 3 2" xfId="27145"/>
    <cellStyle name="20 % – Zvýraznění2 3 2 2 10 3 3" xfId="46982"/>
    <cellStyle name="20 % – Zvýraznění2 3 2 2 10 3 4" xfId="46983"/>
    <cellStyle name="20 % – Zvýraznění2 3 2 2 10 4" xfId="15749"/>
    <cellStyle name="20 % – Zvýraznění2 3 2 2 10 4 2" xfId="30930"/>
    <cellStyle name="20 % – Zvýraznění2 3 2 2 10 5" xfId="34735"/>
    <cellStyle name="20 % – Zvýraznění2 3 2 2 10 6" xfId="19555"/>
    <cellStyle name="20 % – Zvýraznění2 3 2 2 10 7" xfId="38540"/>
    <cellStyle name="20 % – Zvýraznění2 3 2 2 10 8" xfId="38541"/>
    <cellStyle name="20 % – Zvýraznění2 3 2 2 11" xfId="7871"/>
    <cellStyle name="20 % – Zvýraznění2 3 2 2 11 2" xfId="23090"/>
    <cellStyle name="20 % – Zvýraznění2 3 2 2 11 3" xfId="46984"/>
    <cellStyle name="20 % – Zvýraznění2 3 2 2 11 4" xfId="46985"/>
    <cellStyle name="20 % – Zvýraznění2 3 2 2 11 5" xfId="46986"/>
    <cellStyle name="20 % – Zvýraznění2 3 2 2 12" xfId="11491"/>
    <cellStyle name="20 % – Zvýraznění2 3 2 2 12 2" xfId="26687"/>
    <cellStyle name="20 % – Zvýraznění2 3 2 2 12 3" xfId="46987"/>
    <cellStyle name="20 % – Zvýraznění2 3 2 2 12 4" xfId="46988"/>
    <cellStyle name="20 % – Zvýraznění2 3 2 2 13" xfId="15291"/>
    <cellStyle name="20 % – Zvýraznění2 3 2 2 13 2" xfId="30472"/>
    <cellStyle name="20 % – Zvýraznění2 3 2 2 14" xfId="34277"/>
    <cellStyle name="20 % – Zvýraznění2 3 2 2 15" xfId="19097"/>
    <cellStyle name="20 % – Zvýraznění2 3 2 2 16" xfId="38542"/>
    <cellStyle name="20 % – Zvýraznění2 3 2 2 17" xfId="38543"/>
    <cellStyle name="20 % – Zvýraznění2 3 2 2 2" xfId="1303"/>
    <cellStyle name="20 % – Zvýraznění2 3 2 2 2 2" xfId="1304"/>
    <cellStyle name="20 % – Zvýraznění2 3 2 2 3" xfId="1305"/>
    <cellStyle name="20 % – Zvýraznění2 3 2 2 3 2" xfId="1306"/>
    <cellStyle name="20 % – Zvýraznění2 3 2 2 4" xfId="1307"/>
    <cellStyle name="20 % – Zvýraznění2 3 2 2 4 2" xfId="1308"/>
    <cellStyle name="20 % – Zvýraznění2 3 2 2 5" xfId="1309"/>
    <cellStyle name="20 % – Zvýraznění2 3 2 2 5 2" xfId="1310"/>
    <cellStyle name="20 % – Zvýraznění2 3 2 2 6" xfId="1311"/>
    <cellStyle name="20 % – Zvýraznění2 3 2 2 6 2" xfId="1312"/>
    <cellStyle name="20 % – Zvýraznění2 3 2 2 7" xfId="1313"/>
    <cellStyle name="20 % – Zvýraznění2 3 2 2 7 2" xfId="8641"/>
    <cellStyle name="20 % – Zvýraznění2 3 2 2 7 2 2" xfId="23857"/>
    <cellStyle name="20 % – Zvýraznění2 3 2 2 7 2 3" xfId="46989"/>
    <cellStyle name="20 % – Zvýraznění2 3 2 2 7 2 4" xfId="46990"/>
    <cellStyle name="20 % – Zvýraznění2 3 2 2 7 2 5" xfId="46991"/>
    <cellStyle name="20 % – Zvýraznění2 3 2 2 7 3" xfId="11951"/>
    <cellStyle name="20 % – Zvýraznění2 3 2 2 7 3 2" xfId="27146"/>
    <cellStyle name="20 % – Zvýraznění2 3 2 2 7 3 3" xfId="46992"/>
    <cellStyle name="20 % – Zvýraznění2 3 2 2 7 3 4" xfId="46993"/>
    <cellStyle name="20 % – Zvýraznění2 3 2 2 7 4" xfId="15750"/>
    <cellStyle name="20 % – Zvýraznění2 3 2 2 7 4 2" xfId="30931"/>
    <cellStyle name="20 % – Zvýraznění2 3 2 2 7 5" xfId="34736"/>
    <cellStyle name="20 % – Zvýraznění2 3 2 2 7 6" xfId="19556"/>
    <cellStyle name="20 % – Zvýraznění2 3 2 2 7 7" xfId="38544"/>
    <cellStyle name="20 % – Zvýraznění2 3 2 2 7 8" xfId="38545"/>
    <cellStyle name="20 % – Zvýraznění2 3 2 2 8" xfId="1314"/>
    <cellStyle name="20 % – Zvýraznění2 3 2 2 8 2" xfId="8642"/>
    <cellStyle name="20 % – Zvýraznění2 3 2 2 8 2 2" xfId="23858"/>
    <cellStyle name="20 % – Zvýraznění2 3 2 2 8 2 3" xfId="46994"/>
    <cellStyle name="20 % – Zvýraznění2 3 2 2 8 2 4" xfId="46995"/>
    <cellStyle name="20 % – Zvýraznění2 3 2 2 8 2 5" xfId="46996"/>
    <cellStyle name="20 % – Zvýraznění2 3 2 2 8 3" xfId="11952"/>
    <cellStyle name="20 % – Zvýraznění2 3 2 2 8 3 2" xfId="27147"/>
    <cellStyle name="20 % – Zvýraznění2 3 2 2 8 3 3" xfId="46997"/>
    <cellStyle name="20 % – Zvýraznění2 3 2 2 8 3 4" xfId="46998"/>
    <cellStyle name="20 % – Zvýraznění2 3 2 2 8 4" xfId="15751"/>
    <cellStyle name="20 % – Zvýraznění2 3 2 2 8 4 2" xfId="30932"/>
    <cellStyle name="20 % – Zvýraznění2 3 2 2 8 5" xfId="34737"/>
    <cellStyle name="20 % – Zvýraznění2 3 2 2 8 6" xfId="19557"/>
    <cellStyle name="20 % – Zvýraznění2 3 2 2 8 7" xfId="38546"/>
    <cellStyle name="20 % – Zvýraznění2 3 2 2 8 8" xfId="38547"/>
    <cellStyle name="20 % – Zvýraznění2 3 2 2 9" xfId="1315"/>
    <cellStyle name="20 % – Zvýraznění2 3 2 2 9 2" xfId="8643"/>
    <cellStyle name="20 % – Zvýraznění2 3 2 2 9 2 2" xfId="23859"/>
    <cellStyle name="20 % – Zvýraznění2 3 2 2 9 2 3" xfId="46999"/>
    <cellStyle name="20 % – Zvýraznění2 3 2 2 9 2 4" xfId="47000"/>
    <cellStyle name="20 % – Zvýraznění2 3 2 2 9 2 5" xfId="47001"/>
    <cellStyle name="20 % – Zvýraznění2 3 2 2 9 3" xfId="11953"/>
    <cellStyle name="20 % – Zvýraznění2 3 2 2 9 3 2" xfId="27148"/>
    <cellStyle name="20 % – Zvýraznění2 3 2 2 9 3 3" xfId="47002"/>
    <cellStyle name="20 % – Zvýraznění2 3 2 2 9 3 4" xfId="47003"/>
    <cellStyle name="20 % – Zvýraznění2 3 2 2 9 4" xfId="15752"/>
    <cellStyle name="20 % – Zvýraznění2 3 2 2 9 4 2" xfId="30933"/>
    <cellStyle name="20 % – Zvýraznění2 3 2 2 9 5" xfId="34738"/>
    <cellStyle name="20 % – Zvýraznění2 3 2 2 9 6" xfId="19558"/>
    <cellStyle name="20 % – Zvýraznění2 3 2 2 9 7" xfId="38548"/>
    <cellStyle name="20 % – Zvýraznění2 3 2 2 9 8" xfId="38549"/>
    <cellStyle name="20 % – Zvýraznění2 3 2 3" xfId="397"/>
    <cellStyle name="20 % – Zvýraznění2 3 2 3 10" xfId="19098"/>
    <cellStyle name="20 % – Zvýraznění2 3 2 3 11" xfId="38550"/>
    <cellStyle name="20 % – Zvýraznění2 3 2 3 12" xfId="38551"/>
    <cellStyle name="20 % – Zvýraznění2 3 2 3 2" xfId="1316"/>
    <cellStyle name="20 % – Zvýraznění2 3 2 3 2 2" xfId="8644"/>
    <cellStyle name="20 % – Zvýraznění2 3 2 3 2 2 2" xfId="23860"/>
    <cellStyle name="20 % – Zvýraznění2 3 2 3 2 2 3" xfId="47004"/>
    <cellStyle name="20 % – Zvýraznění2 3 2 3 2 2 4" xfId="47005"/>
    <cellStyle name="20 % – Zvýraznění2 3 2 3 2 2 5" xfId="47006"/>
    <cellStyle name="20 % – Zvýraznění2 3 2 3 2 3" xfId="11954"/>
    <cellStyle name="20 % – Zvýraznění2 3 2 3 2 3 2" xfId="27149"/>
    <cellStyle name="20 % – Zvýraznění2 3 2 3 2 3 3" xfId="47007"/>
    <cellStyle name="20 % – Zvýraznění2 3 2 3 2 3 4" xfId="47008"/>
    <cellStyle name="20 % – Zvýraznění2 3 2 3 2 4" xfId="15753"/>
    <cellStyle name="20 % – Zvýraznění2 3 2 3 2 4 2" xfId="30934"/>
    <cellStyle name="20 % – Zvýraznění2 3 2 3 2 5" xfId="34739"/>
    <cellStyle name="20 % – Zvýraznění2 3 2 3 2 6" xfId="19559"/>
    <cellStyle name="20 % – Zvýraznění2 3 2 3 2 7" xfId="38552"/>
    <cellStyle name="20 % – Zvýraznění2 3 2 3 2 8" xfId="38553"/>
    <cellStyle name="20 % – Zvýraznění2 3 2 3 3" xfId="1317"/>
    <cellStyle name="20 % – Zvýraznění2 3 2 3 3 2" xfId="8645"/>
    <cellStyle name="20 % – Zvýraznění2 3 2 3 3 2 2" xfId="23861"/>
    <cellStyle name="20 % – Zvýraznění2 3 2 3 3 2 3" xfId="47009"/>
    <cellStyle name="20 % – Zvýraznění2 3 2 3 3 2 4" xfId="47010"/>
    <cellStyle name="20 % – Zvýraznění2 3 2 3 3 2 5" xfId="47011"/>
    <cellStyle name="20 % – Zvýraznění2 3 2 3 3 3" xfId="11955"/>
    <cellStyle name="20 % – Zvýraznění2 3 2 3 3 3 2" xfId="27150"/>
    <cellStyle name="20 % – Zvýraznění2 3 2 3 3 3 3" xfId="47012"/>
    <cellStyle name="20 % – Zvýraznění2 3 2 3 3 3 4" xfId="47013"/>
    <cellStyle name="20 % – Zvýraznění2 3 2 3 3 4" xfId="15754"/>
    <cellStyle name="20 % – Zvýraznění2 3 2 3 3 4 2" xfId="30935"/>
    <cellStyle name="20 % – Zvýraznění2 3 2 3 3 5" xfId="34740"/>
    <cellStyle name="20 % – Zvýraznění2 3 2 3 3 6" xfId="19560"/>
    <cellStyle name="20 % – Zvýraznění2 3 2 3 3 7" xfId="38554"/>
    <cellStyle name="20 % – Zvýraznění2 3 2 3 3 8" xfId="38555"/>
    <cellStyle name="20 % – Zvýraznění2 3 2 3 4" xfId="1318"/>
    <cellStyle name="20 % – Zvýraznění2 3 2 3 4 2" xfId="8646"/>
    <cellStyle name="20 % – Zvýraznění2 3 2 3 4 2 2" xfId="23862"/>
    <cellStyle name="20 % – Zvýraznění2 3 2 3 4 2 3" xfId="47014"/>
    <cellStyle name="20 % – Zvýraznění2 3 2 3 4 2 4" xfId="47015"/>
    <cellStyle name="20 % – Zvýraznění2 3 2 3 4 2 5" xfId="47016"/>
    <cellStyle name="20 % – Zvýraznění2 3 2 3 4 3" xfId="11956"/>
    <cellStyle name="20 % – Zvýraznění2 3 2 3 4 3 2" xfId="27151"/>
    <cellStyle name="20 % – Zvýraznění2 3 2 3 4 3 3" xfId="47017"/>
    <cellStyle name="20 % – Zvýraznění2 3 2 3 4 3 4" xfId="47018"/>
    <cellStyle name="20 % – Zvýraznění2 3 2 3 4 4" xfId="15755"/>
    <cellStyle name="20 % – Zvýraznění2 3 2 3 4 4 2" xfId="30936"/>
    <cellStyle name="20 % – Zvýraznění2 3 2 3 4 5" xfId="34741"/>
    <cellStyle name="20 % – Zvýraznění2 3 2 3 4 6" xfId="19561"/>
    <cellStyle name="20 % – Zvýraznění2 3 2 3 4 7" xfId="38556"/>
    <cellStyle name="20 % – Zvýraznění2 3 2 3 4 8" xfId="38557"/>
    <cellStyle name="20 % – Zvýraznění2 3 2 3 5" xfId="1319"/>
    <cellStyle name="20 % – Zvýraznění2 3 2 3 5 2" xfId="11072"/>
    <cellStyle name="20 % – Zvýraznění2 3 2 3 5 2 2" xfId="26272"/>
    <cellStyle name="20 % – Zvýraznění2 3 2 3 5 2 3" xfId="47019"/>
    <cellStyle name="20 % – Zvýraznění2 3 2 3 5 2 4" xfId="47020"/>
    <cellStyle name="20 % – Zvýraznění2 3 2 3 5 2 5" xfId="47021"/>
    <cellStyle name="20 % – Zvýraznění2 3 2 3 5 3" xfId="11957"/>
    <cellStyle name="20 % – Zvýraznění2 3 2 3 5 3 2" xfId="27152"/>
    <cellStyle name="20 % – Zvýraznění2 3 2 3 5 3 3" xfId="47022"/>
    <cellStyle name="20 % – Zvýraznění2 3 2 3 5 3 4" xfId="47023"/>
    <cellStyle name="20 % – Zvýraznění2 3 2 3 5 4" xfId="15756"/>
    <cellStyle name="20 % – Zvýraznění2 3 2 3 5 4 2" xfId="30937"/>
    <cellStyle name="20 % – Zvýraznění2 3 2 3 5 5" xfId="34742"/>
    <cellStyle name="20 % – Zvýraznění2 3 2 3 5 6" xfId="19562"/>
    <cellStyle name="20 % – Zvýraznění2 3 2 3 5 7" xfId="38558"/>
    <cellStyle name="20 % – Zvýraznění2 3 2 3 5 8" xfId="38559"/>
    <cellStyle name="20 % – Zvýraznění2 3 2 3 6" xfId="7797"/>
    <cellStyle name="20 % – Zvýraznění2 3 2 3 6 2" xfId="23016"/>
    <cellStyle name="20 % – Zvýraznění2 3 2 3 6 3" xfId="47024"/>
    <cellStyle name="20 % – Zvýraznění2 3 2 3 6 4" xfId="47025"/>
    <cellStyle name="20 % – Zvýraznění2 3 2 3 6 5" xfId="47026"/>
    <cellStyle name="20 % – Zvýraznění2 3 2 3 7" xfId="11492"/>
    <cellStyle name="20 % – Zvýraznění2 3 2 3 7 2" xfId="26688"/>
    <cellStyle name="20 % – Zvýraznění2 3 2 3 7 3" xfId="47027"/>
    <cellStyle name="20 % – Zvýraznění2 3 2 3 7 4" xfId="47028"/>
    <cellStyle name="20 % – Zvýraznění2 3 2 3 8" xfId="15292"/>
    <cellStyle name="20 % – Zvýraznění2 3 2 3 8 2" xfId="30473"/>
    <cellStyle name="20 % – Zvýraznění2 3 2 3 9" xfId="34278"/>
    <cellStyle name="20 % – Zvýraznění2 3 2 4" xfId="398"/>
    <cellStyle name="20 % – Zvýraznění2 3 2 4 10" xfId="19099"/>
    <cellStyle name="20 % – Zvýraznění2 3 2 4 11" xfId="38560"/>
    <cellStyle name="20 % – Zvýraznění2 3 2 4 12" xfId="38561"/>
    <cellStyle name="20 % – Zvýraznění2 3 2 4 2" xfId="1320"/>
    <cellStyle name="20 % – Zvýraznění2 3 2 4 2 2" xfId="8647"/>
    <cellStyle name="20 % – Zvýraznění2 3 2 4 2 2 2" xfId="23863"/>
    <cellStyle name="20 % – Zvýraznění2 3 2 4 2 2 3" xfId="47029"/>
    <cellStyle name="20 % – Zvýraznění2 3 2 4 2 2 4" xfId="47030"/>
    <cellStyle name="20 % – Zvýraznění2 3 2 4 2 2 5" xfId="47031"/>
    <cellStyle name="20 % – Zvýraznění2 3 2 4 2 3" xfId="11958"/>
    <cellStyle name="20 % – Zvýraznění2 3 2 4 2 3 2" xfId="27153"/>
    <cellStyle name="20 % – Zvýraznění2 3 2 4 2 3 3" xfId="47032"/>
    <cellStyle name="20 % – Zvýraznění2 3 2 4 2 3 4" xfId="47033"/>
    <cellStyle name="20 % – Zvýraznění2 3 2 4 2 4" xfId="15757"/>
    <cellStyle name="20 % – Zvýraznění2 3 2 4 2 4 2" xfId="30938"/>
    <cellStyle name="20 % – Zvýraznění2 3 2 4 2 5" xfId="34743"/>
    <cellStyle name="20 % – Zvýraznění2 3 2 4 2 6" xfId="19563"/>
    <cellStyle name="20 % – Zvýraznění2 3 2 4 2 7" xfId="38562"/>
    <cellStyle name="20 % – Zvýraznění2 3 2 4 2 8" xfId="38563"/>
    <cellStyle name="20 % – Zvýraznění2 3 2 4 3" xfId="1321"/>
    <cellStyle name="20 % – Zvýraznění2 3 2 4 3 2" xfId="8648"/>
    <cellStyle name="20 % – Zvýraznění2 3 2 4 3 2 2" xfId="23864"/>
    <cellStyle name="20 % – Zvýraznění2 3 2 4 3 2 3" xfId="47034"/>
    <cellStyle name="20 % – Zvýraznění2 3 2 4 3 2 4" xfId="47035"/>
    <cellStyle name="20 % – Zvýraznění2 3 2 4 3 2 5" xfId="47036"/>
    <cellStyle name="20 % – Zvýraznění2 3 2 4 3 3" xfId="11959"/>
    <cellStyle name="20 % – Zvýraznění2 3 2 4 3 3 2" xfId="27154"/>
    <cellStyle name="20 % – Zvýraznění2 3 2 4 3 3 3" xfId="47037"/>
    <cellStyle name="20 % – Zvýraznění2 3 2 4 3 3 4" xfId="47038"/>
    <cellStyle name="20 % – Zvýraznění2 3 2 4 3 4" xfId="15758"/>
    <cellStyle name="20 % – Zvýraznění2 3 2 4 3 4 2" xfId="30939"/>
    <cellStyle name="20 % – Zvýraznění2 3 2 4 3 5" xfId="34744"/>
    <cellStyle name="20 % – Zvýraznění2 3 2 4 3 6" xfId="19564"/>
    <cellStyle name="20 % – Zvýraznění2 3 2 4 3 7" xfId="38564"/>
    <cellStyle name="20 % – Zvýraznění2 3 2 4 3 8" xfId="38565"/>
    <cellStyle name="20 % – Zvýraznění2 3 2 4 4" xfId="1322"/>
    <cellStyle name="20 % – Zvýraznění2 3 2 4 4 2" xfId="8649"/>
    <cellStyle name="20 % – Zvýraznění2 3 2 4 4 2 2" xfId="23865"/>
    <cellStyle name="20 % – Zvýraznění2 3 2 4 4 2 3" xfId="47039"/>
    <cellStyle name="20 % – Zvýraznění2 3 2 4 4 2 4" xfId="47040"/>
    <cellStyle name="20 % – Zvýraznění2 3 2 4 4 2 5" xfId="47041"/>
    <cellStyle name="20 % – Zvýraznění2 3 2 4 4 3" xfId="11960"/>
    <cellStyle name="20 % – Zvýraznění2 3 2 4 4 3 2" xfId="27155"/>
    <cellStyle name="20 % – Zvýraznění2 3 2 4 4 3 3" xfId="47042"/>
    <cellStyle name="20 % – Zvýraznění2 3 2 4 4 3 4" xfId="47043"/>
    <cellStyle name="20 % – Zvýraznění2 3 2 4 4 4" xfId="15759"/>
    <cellStyle name="20 % – Zvýraznění2 3 2 4 4 4 2" xfId="30940"/>
    <cellStyle name="20 % – Zvýraznění2 3 2 4 4 5" xfId="34745"/>
    <cellStyle name="20 % – Zvýraznění2 3 2 4 4 6" xfId="19565"/>
    <cellStyle name="20 % – Zvýraznění2 3 2 4 4 7" xfId="38566"/>
    <cellStyle name="20 % – Zvýraznění2 3 2 4 4 8" xfId="38567"/>
    <cellStyle name="20 % – Zvýraznění2 3 2 4 5" xfId="1323"/>
    <cellStyle name="20 % – Zvýraznění2 3 2 4 5 2" xfId="11220"/>
    <cellStyle name="20 % – Zvýraznění2 3 2 4 5 2 2" xfId="26420"/>
    <cellStyle name="20 % – Zvýraznění2 3 2 4 5 2 3" xfId="47044"/>
    <cellStyle name="20 % – Zvýraznění2 3 2 4 5 2 4" xfId="47045"/>
    <cellStyle name="20 % – Zvýraznění2 3 2 4 5 2 5" xfId="47046"/>
    <cellStyle name="20 % – Zvýraznění2 3 2 4 5 3" xfId="11961"/>
    <cellStyle name="20 % – Zvýraznění2 3 2 4 5 3 2" xfId="27156"/>
    <cellStyle name="20 % – Zvýraznění2 3 2 4 5 3 3" xfId="47047"/>
    <cellStyle name="20 % – Zvýraznění2 3 2 4 5 3 4" xfId="47048"/>
    <cellStyle name="20 % – Zvýraznění2 3 2 4 5 4" xfId="15760"/>
    <cellStyle name="20 % – Zvýraznění2 3 2 4 5 4 2" xfId="30941"/>
    <cellStyle name="20 % – Zvýraznění2 3 2 4 5 5" xfId="34746"/>
    <cellStyle name="20 % – Zvýraznění2 3 2 4 5 6" xfId="19566"/>
    <cellStyle name="20 % – Zvýraznění2 3 2 4 5 7" xfId="38568"/>
    <cellStyle name="20 % – Zvýraznění2 3 2 4 5 8" xfId="38569"/>
    <cellStyle name="20 % – Zvýraznění2 3 2 4 6" xfId="7778"/>
    <cellStyle name="20 % – Zvýraznění2 3 2 4 6 2" xfId="22997"/>
    <cellStyle name="20 % – Zvýraznění2 3 2 4 6 3" xfId="47049"/>
    <cellStyle name="20 % – Zvýraznění2 3 2 4 6 4" xfId="47050"/>
    <cellStyle name="20 % – Zvýraznění2 3 2 4 6 5" xfId="47051"/>
    <cellStyle name="20 % – Zvýraznění2 3 2 4 7" xfId="11493"/>
    <cellStyle name="20 % – Zvýraznění2 3 2 4 7 2" xfId="26689"/>
    <cellStyle name="20 % – Zvýraznění2 3 2 4 7 3" xfId="47052"/>
    <cellStyle name="20 % – Zvýraznění2 3 2 4 7 4" xfId="47053"/>
    <cellStyle name="20 % – Zvýraznění2 3 2 4 8" xfId="15293"/>
    <cellStyle name="20 % – Zvýraznění2 3 2 4 8 2" xfId="30474"/>
    <cellStyle name="20 % – Zvýraznění2 3 2 4 9" xfId="34279"/>
    <cellStyle name="20 % – Zvýraznění2 3 2 5" xfId="1324"/>
    <cellStyle name="20 % – Zvýraznění2 3 2 5 10" xfId="38570"/>
    <cellStyle name="20 % – Zvýraznění2 3 2 5 11" xfId="38571"/>
    <cellStyle name="20 % – Zvýraznění2 3 2 5 2" xfId="1325"/>
    <cellStyle name="20 % – Zvýraznění2 3 2 5 2 2" xfId="8650"/>
    <cellStyle name="20 % – Zvýraznění2 3 2 5 2 2 2" xfId="23866"/>
    <cellStyle name="20 % – Zvýraznění2 3 2 5 2 2 3" xfId="47054"/>
    <cellStyle name="20 % – Zvýraznění2 3 2 5 2 2 4" xfId="47055"/>
    <cellStyle name="20 % – Zvýraznění2 3 2 5 2 2 5" xfId="47056"/>
    <cellStyle name="20 % – Zvýraznění2 3 2 5 2 3" xfId="11963"/>
    <cellStyle name="20 % – Zvýraznění2 3 2 5 2 3 2" xfId="27158"/>
    <cellStyle name="20 % – Zvýraznění2 3 2 5 2 3 3" xfId="47057"/>
    <cellStyle name="20 % – Zvýraznění2 3 2 5 2 3 4" xfId="47058"/>
    <cellStyle name="20 % – Zvýraznění2 3 2 5 2 4" xfId="15762"/>
    <cellStyle name="20 % – Zvýraznění2 3 2 5 2 4 2" xfId="30943"/>
    <cellStyle name="20 % – Zvýraznění2 3 2 5 2 5" xfId="34748"/>
    <cellStyle name="20 % – Zvýraznění2 3 2 5 2 6" xfId="19568"/>
    <cellStyle name="20 % – Zvýraznění2 3 2 5 2 7" xfId="38572"/>
    <cellStyle name="20 % – Zvýraznění2 3 2 5 2 8" xfId="38573"/>
    <cellStyle name="20 % – Zvýraznění2 3 2 5 3" xfId="1326"/>
    <cellStyle name="20 % – Zvýraznění2 3 2 5 3 2" xfId="8651"/>
    <cellStyle name="20 % – Zvýraznění2 3 2 5 3 2 2" xfId="23867"/>
    <cellStyle name="20 % – Zvýraznění2 3 2 5 3 2 3" xfId="47059"/>
    <cellStyle name="20 % – Zvýraznění2 3 2 5 3 2 4" xfId="47060"/>
    <cellStyle name="20 % – Zvýraznění2 3 2 5 3 2 5" xfId="47061"/>
    <cellStyle name="20 % – Zvýraznění2 3 2 5 3 3" xfId="11964"/>
    <cellStyle name="20 % – Zvýraznění2 3 2 5 3 3 2" xfId="27159"/>
    <cellStyle name="20 % – Zvýraznění2 3 2 5 3 3 3" xfId="47062"/>
    <cellStyle name="20 % – Zvýraznění2 3 2 5 3 3 4" xfId="47063"/>
    <cellStyle name="20 % – Zvýraznění2 3 2 5 3 4" xfId="15763"/>
    <cellStyle name="20 % – Zvýraznění2 3 2 5 3 4 2" xfId="30944"/>
    <cellStyle name="20 % – Zvýraznění2 3 2 5 3 5" xfId="34749"/>
    <cellStyle name="20 % – Zvýraznění2 3 2 5 3 6" xfId="19569"/>
    <cellStyle name="20 % – Zvýraznění2 3 2 5 3 7" xfId="38574"/>
    <cellStyle name="20 % – Zvýraznění2 3 2 5 3 8" xfId="38575"/>
    <cellStyle name="20 % – Zvýraznění2 3 2 5 4" xfId="1327"/>
    <cellStyle name="20 % – Zvýraznění2 3 2 5 4 2" xfId="8652"/>
    <cellStyle name="20 % – Zvýraznění2 3 2 5 4 2 2" xfId="23868"/>
    <cellStyle name="20 % – Zvýraznění2 3 2 5 4 2 3" xfId="47064"/>
    <cellStyle name="20 % – Zvýraznění2 3 2 5 4 2 4" xfId="47065"/>
    <cellStyle name="20 % – Zvýraznění2 3 2 5 4 2 5" xfId="47066"/>
    <cellStyle name="20 % – Zvýraznění2 3 2 5 4 3" xfId="11965"/>
    <cellStyle name="20 % – Zvýraznění2 3 2 5 4 3 2" xfId="27160"/>
    <cellStyle name="20 % – Zvýraznění2 3 2 5 4 3 3" xfId="47067"/>
    <cellStyle name="20 % – Zvýraznění2 3 2 5 4 3 4" xfId="47068"/>
    <cellStyle name="20 % – Zvýraznění2 3 2 5 4 4" xfId="15764"/>
    <cellStyle name="20 % – Zvýraznění2 3 2 5 4 4 2" xfId="30945"/>
    <cellStyle name="20 % – Zvýraznění2 3 2 5 4 5" xfId="34750"/>
    <cellStyle name="20 % – Zvýraznění2 3 2 5 4 6" xfId="19570"/>
    <cellStyle name="20 % – Zvýraznění2 3 2 5 4 7" xfId="38576"/>
    <cellStyle name="20 % – Zvýraznění2 3 2 5 4 8" xfId="38577"/>
    <cellStyle name="20 % – Zvýraznění2 3 2 5 5" xfId="7890"/>
    <cellStyle name="20 % – Zvýraznění2 3 2 5 5 2" xfId="23107"/>
    <cellStyle name="20 % – Zvýraznění2 3 2 5 5 3" xfId="47069"/>
    <cellStyle name="20 % – Zvýraznění2 3 2 5 5 4" xfId="47070"/>
    <cellStyle name="20 % – Zvýraznění2 3 2 5 5 5" xfId="47071"/>
    <cellStyle name="20 % – Zvýraznění2 3 2 5 6" xfId="11962"/>
    <cellStyle name="20 % – Zvýraznění2 3 2 5 6 2" xfId="27157"/>
    <cellStyle name="20 % – Zvýraznění2 3 2 5 6 3" xfId="47072"/>
    <cellStyle name="20 % – Zvýraznění2 3 2 5 6 4" xfId="47073"/>
    <cellStyle name="20 % – Zvýraznění2 3 2 5 7" xfId="15761"/>
    <cellStyle name="20 % – Zvýraznění2 3 2 5 7 2" xfId="30942"/>
    <cellStyle name="20 % – Zvýraznění2 3 2 5 8" xfId="34747"/>
    <cellStyle name="20 % – Zvýraznění2 3 2 5 9" xfId="19567"/>
    <cellStyle name="20 % – Zvýraznění2 3 2 6" xfId="1328"/>
    <cellStyle name="20 % – Zvýraznění2 3 2 6 10" xfId="38578"/>
    <cellStyle name="20 % – Zvýraznění2 3 2 6 11" xfId="38579"/>
    <cellStyle name="20 % – Zvýraznění2 3 2 6 2" xfId="1329"/>
    <cellStyle name="20 % – Zvýraznění2 3 2 6 2 2" xfId="8653"/>
    <cellStyle name="20 % – Zvýraznění2 3 2 6 2 2 2" xfId="23869"/>
    <cellStyle name="20 % – Zvýraznění2 3 2 6 2 2 3" xfId="47074"/>
    <cellStyle name="20 % – Zvýraznění2 3 2 6 2 2 4" xfId="47075"/>
    <cellStyle name="20 % – Zvýraznění2 3 2 6 2 2 5" xfId="47076"/>
    <cellStyle name="20 % – Zvýraznění2 3 2 6 2 3" xfId="11967"/>
    <cellStyle name="20 % – Zvýraznění2 3 2 6 2 3 2" xfId="27162"/>
    <cellStyle name="20 % – Zvýraznění2 3 2 6 2 3 3" xfId="47077"/>
    <cellStyle name="20 % – Zvýraznění2 3 2 6 2 3 4" xfId="47078"/>
    <cellStyle name="20 % – Zvýraznění2 3 2 6 2 4" xfId="15766"/>
    <cellStyle name="20 % – Zvýraznění2 3 2 6 2 4 2" xfId="30947"/>
    <cellStyle name="20 % – Zvýraznění2 3 2 6 2 5" xfId="34752"/>
    <cellStyle name="20 % – Zvýraznění2 3 2 6 2 6" xfId="19572"/>
    <cellStyle name="20 % – Zvýraznění2 3 2 6 2 7" xfId="38580"/>
    <cellStyle name="20 % – Zvýraznění2 3 2 6 2 8" xfId="38581"/>
    <cellStyle name="20 % – Zvýraznění2 3 2 6 3" xfId="1330"/>
    <cellStyle name="20 % – Zvýraznění2 3 2 6 3 2" xfId="8654"/>
    <cellStyle name="20 % – Zvýraznění2 3 2 6 3 2 2" xfId="23870"/>
    <cellStyle name="20 % – Zvýraznění2 3 2 6 3 2 3" xfId="47079"/>
    <cellStyle name="20 % – Zvýraznění2 3 2 6 3 2 4" xfId="47080"/>
    <cellStyle name="20 % – Zvýraznění2 3 2 6 3 2 5" xfId="47081"/>
    <cellStyle name="20 % – Zvýraznění2 3 2 6 3 3" xfId="11968"/>
    <cellStyle name="20 % – Zvýraznění2 3 2 6 3 3 2" xfId="27163"/>
    <cellStyle name="20 % – Zvýraznění2 3 2 6 3 3 3" xfId="47082"/>
    <cellStyle name="20 % – Zvýraznění2 3 2 6 3 3 4" xfId="47083"/>
    <cellStyle name="20 % – Zvýraznění2 3 2 6 3 4" xfId="15767"/>
    <cellStyle name="20 % – Zvýraznění2 3 2 6 3 4 2" xfId="30948"/>
    <cellStyle name="20 % – Zvýraznění2 3 2 6 3 5" xfId="34753"/>
    <cellStyle name="20 % – Zvýraznění2 3 2 6 3 6" xfId="19573"/>
    <cellStyle name="20 % – Zvýraznění2 3 2 6 3 7" xfId="38582"/>
    <cellStyle name="20 % – Zvýraznění2 3 2 6 3 8" xfId="38583"/>
    <cellStyle name="20 % – Zvýraznění2 3 2 6 4" xfId="1331"/>
    <cellStyle name="20 % – Zvýraznění2 3 2 6 4 2" xfId="8655"/>
    <cellStyle name="20 % – Zvýraznění2 3 2 6 4 2 2" xfId="23871"/>
    <cellStyle name="20 % – Zvýraznění2 3 2 6 4 2 3" xfId="47084"/>
    <cellStyle name="20 % – Zvýraznění2 3 2 6 4 2 4" xfId="47085"/>
    <cellStyle name="20 % – Zvýraznění2 3 2 6 4 2 5" xfId="47086"/>
    <cellStyle name="20 % – Zvýraznění2 3 2 6 4 3" xfId="11969"/>
    <cellStyle name="20 % – Zvýraznění2 3 2 6 4 3 2" xfId="27164"/>
    <cellStyle name="20 % – Zvýraznění2 3 2 6 4 3 3" xfId="47087"/>
    <cellStyle name="20 % – Zvýraznění2 3 2 6 4 3 4" xfId="47088"/>
    <cellStyle name="20 % – Zvýraznění2 3 2 6 4 4" xfId="15768"/>
    <cellStyle name="20 % – Zvýraznění2 3 2 6 4 4 2" xfId="30949"/>
    <cellStyle name="20 % – Zvýraznění2 3 2 6 4 5" xfId="34754"/>
    <cellStyle name="20 % – Zvýraznění2 3 2 6 4 6" xfId="19574"/>
    <cellStyle name="20 % – Zvýraznění2 3 2 6 4 7" xfId="38584"/>
    <cellStyle name="20 % – Zvýraznění2 3 2 6 4 8" xfId="38585"/>
    <cellStyle name="20 % – Zvýraznění2 3 2 6 5" xfId="8264"/>
    <cellStyle name="20 % – Zvýraznění2 3 2 6 5 2" xfId="23480"/>
    <cellStyle name="20 % – Zvýraznění2 3 2 6 5 3" xfId="47089"/>
    <cellStyle name="20 % – Zvýraznění2 3 2 6 5 4" xfId="47090"/>
    <cellStyle name="20 % – Zvýraznění2 3 2 6 5 5" xfId="47091"/>
    <cellStyle name="20 % – Zvýraznění2 3 2 6 6" xfId="11966"/>
    <cellStyle name="20 % – Zvýraznění2 3 2 6 6 2" xfId="27161"/>
    <cellStyle name="20 % – Zvýraznění2 3 2 6 6 3" xfId="47092"/>
    <cellStyle name="20 % – Zvýraznění2 3 2 6 6 4" xfId="47093"/>
    <cellStyle name="20 % – Zvýraznění2 3 2 6 7" xfId="15765"/>
    <cellStyle name="20 % – Zvýraznění2 3 2 6 7 2" xfId="30946"/>
    <cellStyle name="20 % – Zvýraznění2 3 2 6 8" xfId="34751"/>
    <cellStyle name="20 % – Zvýraznění2 3 2 6 9" xfId="19571"/>
    <cellStyle name="20 % – Zvýraznění2 3 2 7" xfId="1332"/>
    <cellStyle name="20 % – Zvýraznění2 3 2 7 10" xfId="38586"/>
    <cellStyle name="20 % – Zvýraznění2 3 2 7 11" xfId="38587"/>
    <cellStyle name="20 % – Zvýraznění2 3 2 7 2" xfId="1333"/>
    <cellStyle name="20 % – Zvýraznění2 3 2 7 2 2" xfId="8656"/>
    <cellStyle name="20 % – Zvýraznění2 3 2 7 2 2 2" xfId="23872"/>
    <cellStyle name="20 % – Zvýraznění2 3 2 7 2 2 3" xfId="47094"/>
    <cellStyle name="20 % – Zvýraznění2 3 2 7 2 2 4" xfId="47095"/>
    <cellStyle name="20 % – Zvýraznění2 3 2 7 2 2 5" xfId="47096"/>
    <cellStyle name="20 % – Zvýraznění2 3 2 7 2 3" xfId="11971"/>
    <cellStyle name="20 % – Zvýraznění2 3 2 7 2 3 2" xfId="27166"/>
    <cellStyle name="20 % – Zvýraznění2 3 2 7 2 3 3" xfId="47097"/>
    <cellStyle name="20 % – Zvýraznění2 3 2 7 2 3 4" xfId="47098"/>
    <cellStyle name="20 % – Zvýraznění2 3 2 7 2 4" xfId="15770"/>
    <cellStyle name="20 % – Zvýraznění2 3 2 7 2 4 2" xfId="30951"/>
    <cellStyle name="20 % – Zvýraznění2 3 2 7 2 5" xfId="34756"/>
    <cellStyle name="20 % – Zvýraznění2 3 2 7 2 6" xfId="19576"/>
    <cellStyle name="20 % – Zvýraznění2 3 2 7 2 7" xfId="38588"/>
    <cellStyle name="20 % – Zvýraznění2 3 2 7 2 8" xfId="38589"/>
    <cellStyle name="20 % – Zvýraznění2 3 2 7 3" xfId="1334"/>
    <cellStyle name="20 % – Zvýraznění2 3 2 7 3 2" xfId="8657"/>
    <cellStyle name="20 % – Zvýraznění2 3 2 7 3 2 2" xfId="23873"/>
    <cellStyle name="20 % – Zvýraznění2 3 2 7 3 2 3" xfId="47099"/>
    <cellStyle name="20 % – Zvýraznění2 3 2 7 3 2 4" xfId="47100"/>
    <cellStyle name="20 % – Zvýraznění2 3 2 7 3 2 5" xfId="47101"/>
    <cellStyle name="20 % – Zvýraznění2 3 2 7 3 3" xfId="11972"/>
    <cellStyle name="20 % – Zvýraznění2 3 2 7 3 3 2" xfId="27167"/>
    <cellStyle name="20 % – Zvýraznění2 3 2 7 3 3 3" xfId="47102"/>
    <cellStyle name="20 % – Zvýraznění2 3 2 7 3 3 4" xfId="47103"/>
    <cellStyle name="20 % – Zvýraznění2 3 2 7 3 4" xfId="15771"/>
    <cellStyle name="20 % – Zvýraznění2 3 2 7 3 4 2" xfId="30952"/>
    <cellStyle name="20 % – Zvýraznění2 3 2 7 3 5" xfId="34757"/>
    <cellStyle name="20 % – Zvýraznění2 3 2 7 3 6" xfId="19577"/>
    <cellStyle name="20 % – Zvýraznění2 3 2 7 3 7" xfId="38590"/>
    <cellStyle name="20 % – Zvýraznění2 3 2 7 3 8" xfId="38591"/>
    <cellStyle name="20 % – Zvýraznění2 3 2 7 4" xfId="1335"/>
    <cellStyle name="20 % – Zvýraznění2 3 2 7 4 2" xfId="8658"/>
    <cellStyle name="20 % – Zvýraznění2 3 2 7 4 2 2" xfId="23874"/>
    <cellStyle name="20 % – Zvýraznění2 3 2 7 4 2 3" xfId="47104"/>
    <cellStyle name="20 % – Zvýraznění2 3 2 7 4 2 4" xfId="47105"/>
    <cellStyle name="20 % – Zvýraznění2 3 2 7 4 2 5" xfId="47106"/>
    <cellStyle name="20 % – Zvýraznění2 3 2 7 4 3" xfId="11973"/>
    <cellStyle name="20 % – Zvýraznění2 3 2 7 4 3 2" xfId="27168"/>
    <cellStyle name="20 % – Zvýraznění2 3 2 7 4 3 3" xfId="47107"/>
    <cellStyle name="20 % – Zvýraznění2 3 2 7 4 3 4" xfId="47108"/>
    <cellStyle name="20 % – Zvýraznění2 3 2 7 4 4" xfId="15772"/>
    <cellStyle name="20 % – Zvýraznění2 3 2 7 4 4 2" xfId="30953"/>
    <cellStyle name="20 % – Zvýraznění2 3 2 7 4 5" xfId="34758"/>
    <cellStyle name="20 % – Zvýraznění2 3 2 7 4 6" xfId="19578"/>
    <cellStyle name="20 % – Zvýraznění2 3 2 7 4 7" xfId="38592"/>
    <cellStyle name="20 % – Zvýraznění2 3 2 7 4 8" xfId="38593"/>
    <cellStyle name="20 % – Zvýraznění2 3 2 7 5" xfId="8352"/>
    <cellStyle name="20 % – Zvýraznění2 3 2 7 5 2" xfId="23568"/>
    <cellStyle name="20 % – Zvýraznění2 3 2 7 5 3" xfId="47109"/>
    <cellStyle name="20 % – Zvýraznění2 3 2 7 5 4" xfId="47110"/>
    <cellStyle name="20 % – Zvýraznění2 3 2 7 5 5" xfId="47111"/>
    <cellStyle name="20 % – Zvýraznění2 3 2 7 6" xfId="11970"/>
    <cellStyle name="20 % – Zvýraznění2 3 2 7 6 2" xfId="27165"/>
    <cellStyle name="20 % – Zvýraznění2 3 2 7 6 3" xfId="47112"/>
    <cellStyle name="20 % – Zvýraznění2 3 2 7 6 4" xfId="47113"/>
    <cellStyle name="20 % – Zvýraznění2 3 2 7 7" xfId="15769"/>
    <cellStyle name="20 % – Zvýraznění2 3 2 7 7 2" xfId="30950"/>
    <cellStyle name="20 % – Zvýraznění2 3 2 7 8" xfId="34755"/>
    <cellStyle name="20 % – Zvýraznění2 3 2 7 9" xfId="19575"/>
    <cellStyle name="20 % – Zvýraznění2 3 2 8" xfId="1336"/>
    <cellStyle name="20 % – Zvýraznění2 3 2 8 10" xfId="38594"/>
    <cellStyle name="20 % – Zvýraznění2 3 2 8 11" xfId="38595"/>
    <cellStyle name="20 % – Zvýraznění2 3 2 8 2" xfId="1337"/>
    <cellStyle name="20 % – Zvýraznění2 3 2 8 2 2" xfId="8659"/>
    <cellStyle name="20 % – Zvýraznění2 3 2 8 2 2 2" xfId="23875"/>
    <cellStyle name="20 % – Zvýraznění2 3 2 8 2 2 3" xfId="47114"/>
    <cellStyle name="20 % – Zvýraznění2 3 2 8 2 2 4" xfId="47115"/>
    <cellStyle name="20 % – Zvýraznění2 3 2 8 2 2 5" xfId="47116"/>
    <cellStyle name="20 % – Zvýraznění2 3 2 8 2 3" xfId="11975"/>
    <cellStyle name="20 % – Zvýraznění2 3 2 8 2 3 2" xfId="27170"/>
    <cellStyle name="20 % – Zvýraznění2 3 2 8 2 3 3" xfId="47117"/>
    <cellStyle name="20 % – Zvýraznění2 3 2 8 2 3 4" xfId="47118"/>
    <cellStyle name="20 % – Zvýraznění2 3 2 8 2 4" xfId="15774"/>
    <cellStyle name="20 % – Zvýraznění2 3 2 8 2 4 2" xfId="30955"/>
    <cellStyle name="20 % – Zvýraznění2 3 2 8 2 5" xfId="34760"/>
    <cellStyle name="20 % – Zvýraznění2 3 2 8 2 6" xfId="19580"/>
    <cellStyle name="20 % – Zvýraznění2 3 2 8 2 7" xfId="38596"/>
    <cellStyle name="20 % – Zvýraznění2 3 2 8 2 8" xfId="38597"/>
    <cellStyle name="20 % – Zvýraznění2 3 2 8 3" xfId="1338"/>
    <cellStyle name="20 % – Zvýraznění2 3 2 8 3 2" xfId="8660"/>
    <cellStyle name="20 % – Zvýraznění2 3 2 8 3 2 2" xfId="23876"/>
    <cellStyle name="20 % – Zvýraznění2 3 2 8 3 2 3" xfId="47119"/>
    <cellStyle name="20 % – Zvýraznění2 3 2 8 3 2 4" xfId="47120"/>
    <cellStyle name="20 % – Zvýraznění2 3 2 8 3 2 5" xfId="47121"/>
    <cellStyle name="20 % – Zvýraznění2 3 2 8 3 3" xfId="11976"/>
    <cellStyle name="20 % – Zvýraznění2 3 2 8 3 3 2" xfId="27171"/>
    <cellStyle name="20 % – Zvýraznění2 3 2 8 3 3 3" xfId="47122"/>
    <cellStyle name="20 % – Zvýraznění2 3 2 8 3 3 4" xfId="47123"/>
    <cellStyle name="20 % – Zvýraznění2 3 2 8 3 4" xfId="15775"/>
    <cellStyle name="20 % – Zvýraznění2 3 2 8 3 4 2" xfId="30956"/>
    <cellStyle name="20 % – Zvýraznění2 3 2 8 3 5" xfId="34761"/>
    <cellStyle name="20 % – Zvýraznění2 3 2 8 3 6" xfId="19581"/>
    <cellStyle name="20 % – Zvýraznění2 3 2 8 3 7" xfId="38598"/>
    <cellStyle name="20 % – Zvýraznění2 3 2 8 3 8" xfId="38599"/>
    <cellStyle name="20 % – Zvýraznění2 3 2 8 4" xfId="1339"/>
    <cellStyle name="20 % – Zvýraznění2 3 2 8 4 2" xfId="8661"/>
    <cellStyle name="20 % – Zvýraznění2 3 2 8 4 2 2" xfId="23877"/>
    <cellStyle name="20 % – Zvýraznění2 3 2 8 4 2 3" xfId="47124"/>
    <cellStyle name="20 % – Zvýraznění2 3 2 8 4 2 4" xfId="47125"/>
    <cellStyle name="20 % – Zvýraznění2 3 2 8 4 2 5" xfId="47126"/>
    <cellStyle name="20 % – Zvýraznění2 3 2 8 4 3" xfId="11977"/>
    <cellStyle name="20 % – Zvýraznění2 3 2 8 4 3 2" xfId="27172"/>
    <cellStyle name="20 % – Zvýraznění2 3 2 8 4 3 3" xfId="47127"/>
    <cellStyle name="20 % – Zvýraznění2 3 2 8 4 3 4" xfId="47128"/>
    <cellStyle name="20 % – Zvýraznění2 3 2 8 4 4" xfId="15776"/>
    <cellStyle name="20 % – Zvýraznění2 3 2 8 4 4 2" xfId="30957"/>
    <cellStyle name="20 % – Zvýraznění2 3 2 8 4 5" xfId="34762"/>
    <cellStyle name="20 % – Zvýraznění2 3 2 8 4 6" xfId="19582"/>
    <cellStyle name="20 % – Zvýraznění2 3 2 8 4 7" xfId="38600"/>
    <cellStyle name="20 % – Zvýraznění2 3 2 8 4 8" xfId="38601"/>
    <cellStyle name="20 % – Zvýraznění2 3 2 8 5" xfId="8435"/>
    <cellStyle name="20 % – Zvýraznění2 3 2 8 5 2" xfId="23651"/>
    <cellStyle name="20 % – Zvýraznění2 3 2 8 5 3" xfId="47129"/>
    <cellStyle name="20 % – Zvýraznění2 3 2 8 5 4" xfId="47130"/>
    <cellStyle name="20 % – Zvýraznění2 3 2 8 5 5" xfId="47131"/>
    <cellStyle name="20 % – Zvýraznění2 3 2 8 6" xfId="11974"/>
    <cellStyle name="20 % – Zvýraznění2 3 2 8 6 2" xfId="27169"/>
    <cellStyle name="20 % – Zvýraznění2 3 2 8 6 3" xfId="47132"/>
    <cellStyle name="20 % – Zvýraznění2 3 2 8 6 4" xfId="47133"/>
    <cellStyle name="20 % – Zvýraznění2 3 2 8 7" xfId="15773"/>
    <cellStyle name="20 % – Zvýraznění2 3 2 8 7 2" xfId="30954"/>
    <cellStyle name="20 % – Zvýraznění2 3 2 8 8" xfId="34759"/>
    <cellStyle name="20 % – Zvýraznění2 3 2 8 9" xfId="19579"/>
    <cellStyle name="20 % – Zvýraznění2 3 2 9" xfId="1340"/>
    <cellStyle name="20 % – Zvýraznění2 3 2 9 2" xfId="8662"/>
    <cellStyle name="20 % – Zvýraznění2 3 2 9 2 2" xfId="23878"/>
    <cellStyle name="20 % – Zvýraznění2 3 2 9 2 3" xfId="47134"/>
    <cellStyle name="20 % – Zvýraznění2 3 2 9 2 4" xfId="47135"/>
    <cellStyle name="20 % – Zvýraznění2 3 2 9 2 5" xfId="47136"/>
    <cellStyle name="20 % – Zvýraznění2 3 2 9 3" xfId="11978"/>
    <cellStyle name="20 % – Zvýraznění2 3 2 9 3 2" xfId="27173"/>
    <cellStyle name="20 % – Zvýraznění2 3 2 9 3 3" xfId="47137"/>
    <cellStyle name="20 % – Zvýraznění2 3 2 9 3 4" xfId="47138"/>
    <cellStyle name="20 % – Zvýraznění2 3 2 9 4" xfId="15777"/>
    <cellStyle name="20 % – Zvýraznění2 3 2 9 4 2" xfId="30958"/>
    <cellStyle name="20 % – Zvýraznění2 3 2 9 5" xfId="34763"/>
    <cellStyle name="20 % – Zvýraznění2 3 2 9 6" xfId="19583"/>
    <cellStyle name="20 % – Zvýraznění2 3 2 9 7" xfId="38602"/>
    <cellStyle name="20 % – Zvýraznění2 3 2 9 8" xfId="38603"/>
    <cellStyle name="20 % – Zvýraznění2 3 20" xfId="1341"/>
    <cellStyle name="20 % – Zvýraznění2 3 20 2" xfId="1342"/>
    <cellStyle name="20 % – Zvýraznění2 3 21" xfId="1343"/>
    <cellStyle name="20 % – Zvýraznění2 3 21 2" xfId="11226"/>
    <cellStyle name="20 % – Zvýraznění2 3 21 2 2" xfId="26426"/>
    <cellStyle name="20 % – Zvýraznění2 3 21 2 3" xfId="47139"/>
    <cellStyle name="20 % – Zvýraznění2 3 21 2 4" xfId="47140"/>
    <cellStyle name="20 % – Zvýraznění2 3 21 2 5" xfId="47141"/>
    <cellStyle name="20 % – Zvýraznění2 3 21 3" xfId="11979"/>
    <cellStyle name="20 % – Zvýraznění2 3 21 3 2" xfId="27174"/>
    <cellStyle name="20 % – Zvýraznění2 3 21 3 3" xfId="47142"/>
    <cellStyle name="20 % – Zvýraznění2 3 21 3 4" xfId="47143"/>
    <cellStyle name="20 % – Zvýraznění2 3 21 4" xfId="15778"/>
    <cellStyle name="20 % – Zvýraznění2 3 21 4 2" xfId="30959"/>
    <cellStyle name="20 % – Zvýraznění2 3 21 5" xfId="34764"/>
    <cellStyle name="20 % – Zvýraznění2 3 21 6" xfId="19584"/>
    <cellStyle name="20 % – Zvýraznění2 3 21 7" xfId="38604"/>
    <cellStyle name="20 % – Zvýraznění2 3 21 8" xfId="38605"/>
    <cellStyle name="20 % – Zvýraznění2 3 22" xfId="7600"/>
    <cellStyle name="20 % – Zvýraznění2 3 22 2" xfId="22819"/>
    <cellStyle name="20 % – Zvýraznění2 3 22 3" xfId="47144"/>
    <cellStyle name="20 % – Zvýraznění2 3 22 4" xfId="47145"/>
    <cellStyle name="20 % – Zvýraznění2 3 23" xfId="47146"/>
    <cellStyle name="20 % – Zvýraznění2 3 3" xfId="399"/>
    <cellStyle name="20 % – Zvýraznění2 3 3 10" xfId="1344"/>
    <cellStyle name="20 % – Zvýraznění2 3 3 10 2" xfId="8663"/>
    <cellStyle name="20 % – Zvýraznění2 3 3 10 2 2" xfId="23879"/>
    <cellStyle name="20 % – Zvýraznění2 3 3 10 2 3" xfId="47147"/>
    <cellStyle name="20 % – Zvýraznění2 3 3 10 2 4" xfId="47148"/>
    <cellStyle name="20 % – Zvýraznění2 3 3 10 2 5" xfId="47149"/>
    <cellStyle name="20 % – Zvýraznění2 3 3 10 3" xfId="11980"/>
    <cellStyle name="20 % – Zvýraznění2 3 3 10 3 2" xfId="27175"/>
    <cellStyle name="20 % – Zvýraznění2 3 3 10 3 3" xfId="47150"/>
    <cellStyle name="20 % – Zvýraznění2 3 3 10 3 4" xfId="47151"/>
    <cellStyle name="20 % – Zvýraznění2 3 3 10 4" xfId="15779"/>
    <cellStyle name="20 % – Zvýraznění2 3 3 10 4 2" xfId="30960"/>
    <cellStyle name="20 % – Zvýraznění2 3 3 10 5" xfId="34765"/>
    <cellStyle name="20 % – Zvýraznění2 3 3 10 6" xfId="19585"/>
    <cellStyle name="20 % – Zvýraznění2 3 3 10 7" xfId="38606"/>
    <cellStyle name="20 % – Zvýraznění2 3 3 10 8" xfId="38607"/>
    <cellStyle name="20 % – Zvýraznění2 3 3 11" xfId="1345"/>
    <cellStyle name="20 % – Zvýraznění2 3 3 11 2" xfId="11082"/>
    <cellStyle name="20 % – Zvýraznění2 3 3 11 2 2" xfId="26282"/>
    <cellStyle name="20 % – Zvýraznění2 3 3 11 2 3" xfId="47152"/>
    <cellStyle name="20 % – Zvýraznění2 3 3 11 2 4" xfId="47153"/>
    <cellStyle name="20 % – Zvýraznění2 3 3 11 2 5" xfId="47154"/>
    <cellStyle name="20 % – Zvýraznění2 3 3 11 3" xfId="11981"/>
    <cellStyle name="20 % – Zvýraznění2 3 3 11 3 2" xfId="27176"/>
    <cellStyle name="20 % – Zvýraznění2 3 3 11 3 3" xfId="47155"/>
    <cellStyle name="20 % – Zvýraznění2 3 3 11 3 4" xfId="47156"/>
    <cellStyle name="20 % – Zvýraznění2 3 3 11 4" xfId="15780"/>
    <cellStyle name="20 % – Zvýraznění2 3 3 11 4 2" xfId="30961"/>
    <cellStyle name="20 % – Zvýraznění2 3 3 11 5" xfId="34766"/>
    <cellStyle name="20 % – Zvýraznění2 3 3 11 6" xfId="19586"/>
    <cellStyle name="20 % – Zvýraznění2 3 3 11 7" xfId="38608"/>
    <cellStyle name="20 % – Zvýraznění2 3 3 11 8" xfId="38609"/>
    <cellStyle name="20 % – Zvýraznění2 3 3 12" xfId="7855"/>
    <cellStyle name="20 % – Zvýraznění2 3 3 12 2" xfId="23074"/>
    <cellStyle name="20 % – Zvýraznění2 3 3 12 3" xfId="47157"/>
    <cellStyle name="20 % – Zvýraznění2 3 3 12 4" xfId="47158"/>
    <cellStyle name="20 % – Zvýraznění2 3 3 12 5" xfId="47159"/>
    <cellStyle name="20 % – Zvýraznění2 3 3 13" xfId="11494"/>
    <cellStyle name="20 % – Zvýraznění2 3 3 13 2" xfId="26690"/>
    <cellStyle name="20 % – Zvýraznění2 3 3 13 3" xfId="47160"/>
    <cellStyle name="20 % – Zvýraznění2 3 3 13 4" xfId="47161"/>
    <cellStyle name="20 % – Zvýraznění2 3 3 14" xfId="15294"/>
    <cellStyle name="20 % – Zvýraznění2 3 3 14 2" xfId="30475"/>
    <cellStyle name="20 % – Zvýraznění2 3 3 15" xfId="34280"/>
    <cellStyle name="20 % – Zvýraznění2 3 3 16" xfId="19100"/>
    <cellStyle name="20 % – Zvýraznění2 3 3 17" xfId="38610"/>
    <cellStyle name="20 % – Zvýraznění2 3 3 18" xfId="38611"/>
    <cellStyle name="20 % – Zvýraznění2 3 3 2" xfId="1346"/>
    <cellStyle name="20 % – Zvýraznění2 3 3 2 10" xfId="38612"/>
    <cellStyle name="20 % – Zvýraznění2 3 3 2 11" xfId="38613"/>
    <cellStyle name="20 % – Zvýraznění2 3 3 2 2" xfId="1347"/>
    <cellStyle name="20 % – Zvýraznění2 3 3 2 2 2" xfId="8664"/>
    <cellStyle name="20 % – Zvýraznění2 3 3 2 2 2 2" xfId="23880"/>
    <cellStyle name="20 % – Zvýraznění2 3 3 2 2 2 3" xfId="47162"/>
    <cellStyle name="20 % – Zvýraznění2 3 3 2 2 2 4" xfId="47163"/>
    <cellStyle name="20 % – Zvýraznění2 3 3 2 2 2 5" xfId="47164"/>
    <cellStyle name="20 % – Zvýraznění2 3 3 2 2 3" xfId="11983"/>
    <cellStyle name="20 % – Zvýraznění2 3 3 2 2 3 2" xfId="27178"/>
    <cellStyle name="20 % – Zvýraznění2 3 3 2 2 3 3" xfId="47165"/>
    <cellStyle name="20 % – Zvýraznění2 3 3 2 2 3 4" xfId="47166"/>
    <cellStyle name="20 % – Zvýraznění2 3 3 2 2 4" xfId="15782"/>
    <cellStyle name="20 % – Zvýraznění2 3 3 2 2 4 2" xfId="30963"/>
    <cellStyle name="20 % – Zvýraznění2 3 3 2 2 5" xfId="34768"/>
    <cellStyle name="20 % – Zvýraznění2 3 3 2 2 6" xfId="19588"/>
    <cellStyle name="20 % – Zvýraznění2 3 3 2 2 7" xfId="38614"/>
    <cellStyle name="20 % – Zvýraznění2 3 3 2 2 8" xfId="38615"/>
    <cellStyle name="20 % – Zvýraznění2 3 3 2 3" xfId="1348"/>
    <cellStyle name="20 % – Zvýraznění2 3 3 2 3 2" xfId="8665"/>
    <cellStyle name="20 % – Zvýraznění2 3 3 2 3 2 2" xfId="23881"/>
    <cellStyle name="20 % – Zvýraznění2 3 3 2 3 2 3" xfId="47167"/>
    <cellStyle name="20 % – Zvýraznění2 3 3 2 3 2 4" xfId="47168"/>
    <cellStyle name="20 % – Zvýraznění2 3 3 2 3 2 5" xfId="47169"/>
    <cellStyle name="20 % – Zvýraznění2 3 3 2 3 3" xfId="11984"/>
    <cellStyle name="20 % – Zvýraznění2 3 3 2 3 3 2" xfId="27179"/>
    <cellStyle name="20 % – Zvýraznění2 3 3 2 3 3 3" xfId="47170"/>
    <cellStyle name="20 % – Zvýraznění2 3 3 2 3 3 4" xfId="47171"/>
    <cellStyle name="20 % – Zvýraznění2 3 3 2 3 4" xfId="15783"/>
    <cellStyle name="20 % – Zvýraznění2 3 3 2 3 4 2" xfId="30964"/>
    <cellStyle name="20 % – Zvýraznění2 3 3 2 3 5" xfId="34769"/>
    <cellStyle name="20 % – Zvýraznění2 3 3 2 3 6" xfId="19589"/>
    <cellStyle name="20 % – Zvýraznění2 3 3 2 3 7" xfId="38616"/>
    <cellStyle name="20 % – Zvýraznění2 3 3 2 3 8" xfId="38617"/>
    <cellStyle name="20 % – Zvýraznění2 3 3 2 4" xfId="1349"/>
    <cellStyle name="20 % – Zvýraznění2 3 3 2 4 2" xfId="8666"/>
    <cellStyle name="20 % – Zvýraznění2 3 3 2 4 2 2" xfId="23882"/>
    <cellStyle name="20 % – Zvýraznění2 3 3 2 4 2 3" xfId="47172"/>
    <cellStyle name="20 % – Zvýraznění2 3 3 2 4 2 4" xfId="47173"/>
    <cellStyle name="20 % – Zvýraznění2 3 3 2 4 2 5" xfId="47174"/>
    <cellStyle name="20 % – Zvýraznění2 3 3 2 4 3" xfId="11985"/>
    <cellStyle name="20 % – Zvýraznění2 3 3 2 4 3 2" xfId="27180"/>
    <cellStyle name="20 % – Zvýraznění2 3 3 2 4 3 3" xfId="47175"/>
    <cellStyle name="20 % – Zvýraznění2 3 3 2 4 3 4" xfId="47176"/>
    <cellStyle name="20 % – Zvýraznění2 3 3 2 4 4" xfId="15784"/>
    <cellStyle name="20 % – Zvýraznění2 3 3 2 4 4 2" xfId="30965"/>
    <cellStyle name="20 % – Zvýraznění2 3 3 2 4 5" xfId="34770"/>
    <cellStyle name="20 % – Zvýraznění2 3 3 2 4 6" xfId="19590"/>
    <cellStyle name="20 % – Zvýraznění2 3 3 2 4 7" xfId="38618"/>
    <cellStyle name="20 % – Zvýraznění2 3 3 2 4 8" xfId="38619"/>
    <cellStyle name="20 % – Zvýraznění2 3 3 2 5" xfId="7916"/>
    <cellStyle name="20 % – Zvýraznění2 3 3 2 5 2" xfId="23133"/>
    <cellStyle name="20 % – Zvýraznění2 3 3 2 5 3" xfId="47177"/>
    <cellStyle name="20 % – Zvýraznění2 3 3 2 5 4" xfId="47178"/>
    <cellStyle name="20 % – Zvýraznění2 3 3 2 5 5" xfId="47179"/>
    <cellStyle name="20 % – Zvýraznění2 3 3 2 6" xfId="11982"/>
    <cellStyle name="20 % – Zvýraznění2 3 3 2 6 2" xfId="27177"/>
    <cellStyle name="20 % – Zvýraznění2 3 3 2 6 3" xfId="47180"/>
    <cellStyle name="20 % – Zvýraznění2 3 3 2 6 4" xfId="47181"/>
    <cellStyle name="20 % – Zvýraznění2 3 3 2 7" xfId="15781"/>
    <cellStyle name="20 % – Zvýraznění2 3 3 2 7 2" xfId="30962"/>
    <cellStyle name="20 % – Zvýraznění2 3 3 2 8" xfId="34767"/>
    <cellStyle name="20 % – Zvýraznění2 3 3 2 9" xfId="19587"/>
    <cellStyle name="20 % – Zvýraznění2 3 3 3" xfId="1350"/>
    <cellStyle name="20 % – Zvýraznění2 3 3 3 10" xfId="38620"/>
    <cellStyle name="20 % – Zvýraznění2 3 3 3 11" xfId="38621"/>
    <cellStyle name="20 % – Zvýraznění2 3 3 3 2" xfId="1351"/>
    <cellStyle name="20 % – Zvýraznění2 3 3 3 2 2" xfId="8667"/>
    <cellStyle name="20 % – Zvýraznění2 3 3 3 2 2 2" xfId="23883"/>
    <cellStyle name="20 % – Zvýraznění2 3 3 3 2 2 3" xfId="47182"/>
    <cellStyle name="20 % – Zvýraznění2 3 3 3 2 2 4" xfId="47183"/>
    <cellStyle name="20 % – Zvýraznění2 3 3 3 2 2 5" xfId="47184"/>
    <cellStyle name="20 % – Zvýraznění2 3 3 3 2 3" xfId="11987"/>
    <cellStyle name="20 % – Zvýraznění2 3 3 3 2 3 2" xfId="27182"/>
    <cellStyle name="20 % – Zvýraznění2 3 3 3 2 3 3" xfId="47185"/>
    <cellStyle name="20 % – Zvýraznění2 3 3 3 2 3 4" xfId="47186"/>
    <cellStyle name="20 % – Zvýraznění2 3 3 3 2 4" xfId="15786"/>
    <cellStyle name="20 % – Zvýraznění2 3 3 3 2 4 2" xfId="30967"/>
    <cellStyle name="20 % – Zvýraznění2 3 3 3 2 5" xfId="34772"/>
    <cellStyle name="20 % – Zvýraznění2 3 3 3 2 6" xfId="19592"/>
    <cellStyle name="20 % – Zvýraznění2 3 3 3 2 7" xfId="38622"/>
    <cellStyle name="20 % – Zvýraznění2 3 3 3 2 8" xfId="38623"/>
    <cellStyle name="20 % – Zvýraznění2 3 3 3 3" xfId="1352"/>
    <cellStyle name="20 % – Zvýraznění2 3 3 3 3 2" xfId="8668"/>
    <cellStyle name="20 % – Zvýraznění2 3 3 3 3 2 2" xfId="23884"/>
    <cellStyle name="20 % – Zvýraznění2 3 3 3 3 2 3" xfId="47187"/>
    <cellStyle name="20 % – Zvýraznění2 3 3 3 3 2 4" xfId="47188"/>
    <cellStyle name="20 % – Zvýraznění2 3 3 3 3 2 5" xfId="47189"/>
    <cellStyle name="20 % – Zvýraznění2 3 3 3 3 3" xfId="11988"/>
    <cellStyle name="20 % – Zvýraznění2 3 3 3 3 3 2" xfId="27183"/>
    <cellStyle name="20 % – Zvýraznění2 3 3 3 3 3 3" xfId="47190"/>
    <cellStyle name="20 % – Zvýraznění2 3 3 3 3 3 4" xfId="47191"/>
    <cellStyle name="20 % – Zvýraznění2 3 3 3 3 4" xfId="15787"/>
    <cellStyle name="20 % – Zvýraznění2 3 3 3 3 4 2" xfId="30968"/>
    <cellStyle name="20 % – Zvýraznění2 3 3 3 3 5" xfId="34773"/>
    <cellStyle name="20 % – Zvýraznění2 3 3 3 3 6" xfId="19593"/>
    <cellStyle name="20 % – Zvýraznění2 3 3 3 3 7" xfId="38624"/>
    <cellStyle name="20 % – Zvýraznění2 3 3 3 3 8" xfId="38625"/>
    <cellStyle name="20 % – Zvýraznění2 3 3 3 4" xfId="1353"/>
    <cellStyle name="20 % – Zvýraznění2 3 3 3 4 2" xfId="8669"/>
    <cellStyle name="20 % – Zvýraznění2 3 3 3 4 2 2" xfId="23885"/>
    <cellStyle name="20 % – Zvýraznění2 3 3 3 4 2 3" xfId="47192"/>
    <cellStyle name="20 % – Zvýraznění2 3 3 3 4 2 4" xfId="47193"/>
    <cellStyle name="20 % – Zvýraznění2 3 3 3 4 2 5" xfId="47194"/>
    <cellStyle name="20 % – Zvýraznění2 3 3 3 4 3" xfId="11989"/>
    <cellStyle name="20 % – Zvýraznění2 3 3 3 4 3 2" xfId="27184"/>
    <cellStyle name="20 % – Zvýraznění2 3 3 3 4 3 3" xfId="47195"/>
    <cellStyle name="20 % – Zvýraznění2 3 3 3 4 3 4" xfId="47196"/>
    <cellStyle name="20 % – Zvýraznění2 3 3 3 4 4" xfId="15788"/>
    <cellStyle name="20 % – Zvýraznění2 3 3 3 4 4 2" xfId="30969"/>
    <cellStyle name="20 % – Zvýraznění2 3 3 3 4 5" xfId="34774"/>
    <cellStyle name="20 % – Zvýraznění2 3 3 3 4 6" xfId="19594"/>
    <cellStyle name="20 % – Zvýraznění2 3 3 3 4 7" xfId="38626"/>
    <cellStyle name="20 % – Zvýraznění2 3 3 3 4 8" xfId="38627"/>
    <cellStyle name="20 % – Zvýraznění2 3 3 3 5" xfId="8069"/>
    <cellStyle name="20 % – Zvýraznění2 3 3 3 5 2" xfId="23285"/>
    <cellStyle name="20 % – Zvýraznění2 3 3 3 5 3" xfId="47197"/>
    <cellStyle name="20 % – Zvýraznění2 3 3 3 5 4" xfId="47198"/>
    <cellStyle name="20 % – Zvýraznění2 3 3 3 5 5" xfId="47199"/>
    <cellStyle name="20 % – Zvýraznění2 3 3 3 6" xfId="11986"/>
    <cellStyle name="20 % – Zvýraznění2 3 3 3 6 2" xfId="27181"/>
    <cellStyle name="20 % – Zvýraznění2 3 3 3 6 3" xfId="47200"/>
    <cellStyle name="20 % – Zvýraznění2 3 3 3 6 4" xfId="47201"/>
    <cellStyle name="20 % – Zvýraznění2 3 3 3 7" xfId="15785"/>
    <cellStyle name="20 % – Zvýraznění2 3 3 3 7 2" xfId="30966"/>
    <cellStyle name="20 % – Zvýraznění2 3 3 3 8" xfId="34771"/>
    <cellStyle name="20 % – Zvýraznění2 3 3 3 9" xfId="19591"/>
    <cellStyle name="20 % – Zvýraznění2 3 3 4" xfId="1354"/>
    <cellStyle name="20 % – Zvýraznění2 3 3 4 10" xfId="38628"/>
    <cellStyle name="20 % – Zvýraznění2 3 3 4 11" xfId="38629"/>
    <cellStyle name="20 % – Zvýraznění2 3 3 4 2" xfId="1355"/>
    <cellStyle name="20 % – Zvýraznění2 3 3 4 2 2" xfId="8670"/>
    <cellStyle name="20 % – Zvýraznění2 3 3 4 2 2 2" xfId="23886"/>
    <cellStyle name="20 % – Zvýraznění2 3 3 4 2 2 3" xfId="47202"/>
    <cellStyle name="20 % – Zvýraznění2 3 3 4 2 2 4" xfId="47203"/>
    <cellStyle name="20 % – Zvýraznění2 3 3 4 2 2 5" xfId="47204"/>
    <cellStyle name="20 % – Zvýraznění2 3 3 4 2 3" xfId="11991"/>
    <cellStyle name="20 % – Zvýraznění2 3 3 4 2 3 2" xfId="27186"/>
    <cellStyle name="20 % – Zvýraznění2 3 3 4 2 3 3" xfId="47205"/>
    <cellStyle name="20 % – Zvýraznění2 3 3 4 2 3 4" xfId="47206"/>
    <cellStyle name="20 % – Zvýraznění2 3 3 4 2 4" xfId="15790"/>
    <cellStyle name="20 % – Zvýraznění2 3 3 4 2 4 2" xfId="30971"/>
    <cellStyle name="20 % – Zvýraznění2 3 3 4 2 5" xfId="34776"/>
    <cellStyle name="20 % – Zvýraznění2 3 3 4 2 6" xfId="19596"/>
    <cellStyle name="20 % – Zvýraznění2 3 3 4 2 7" xfId="38630"/>
    <cellStyle name="20 % – Zvýraznění2 3 3 4 2 8" xfId="38631"/>
    <cellStyle name="20 % – Zvýraznění2 3 3 4 3" xfId="1356"/>
    <cellStyle name="20 % – Zvýraznění2 3 3 4 3 2" xfId="8671"/>
    <cellStyle name="20 % – Zvýraznění2 3 3 4 3 2 2" xfId="23887"/>
    <cellStyle name="20 % – Zvýraznění2 3 3 4 3 2 3" xfId="47207"/>
    <cellStyle name="20 % – Zvýraznění2 3 3 4 3 2 4" xfId="47208"/>
    <cellStyle name="20 % – Zvýraznění2 3 3 4 3 2 5" xfId="47209"/>
    <cellStyle name="20 % – Zvýraznění2 3 3 4 3 3" xfId="11992"/>
    <cellStyle name="20 % – Zvýraznění2 3 3 4 3 3 2" xfId="27187"/>
    <cellStyle name="20 % – Zvýraznění2 3 3 4 3 3 3" xfId="47210"/>
    <cellStyle name="20 % – Zvýraznění2 3 3 4 3 3 4" xfId="47211"/>
    <cellStyle name="20 % – Zvýraznění2 3 3 4 3 4" xfId="15791"/>
    <cellStyle name="20 % – Zvýraznění2 3 3 4 3 4 2" xfId="30972"/>
    <cellStyle name="20 % – Zvýraznění2 3 3 4 3 5" xfId="34777"/>
    <cellStyle name="20 % – Zvýraznění2 3 3 4 3 6" xfId="19597"/>
    <cellStyle name="20 % – Zvýraznění2 3 3 4 3 7" xfId="38632"/>
    <cellStyle name="20 % – Zvýraznění2 3 3 4 3 8" xfId="38633"/>
    <cellStyle name="20 % – Zvýraznění2 3 3 4 4" xfId="1357"/>
    <cellStyle name="20 % – Zvýraznění2 3 3 4 4 2" xfId="8672"/>
    <cellStyle name="20 % – Zvýraznění2 3 3 4 4 2 2" xfId="23888"/>
    <cellStyle name="20 % – Zvýraznění2 3 3 4 4 2 3" xfId="47212"/>
    <cellStyle name="20 % – Zvýraznění2 3 3 4 4 2 4" xfId="47213"/>
    <cellStyle name="20 % – Zvýraznění2 3 3 4 4 2 5" xfId="47214"/>
    <cellStyle name="20 % – Zvýraznění2 3 3 4 4 3" xfId="11993"/>
    <cellStyle name="20 % – Zvýraznění2 3 3 4 4 3 2" xfId="27188"/>
    <cellStyle name="20 % – Zvýraznění2 3 3 4 4 3 3" xfId="47215"/>
    <cellStyle name="20 % – Zvýraznění2 3 3 4 4 3 4" xfId="47216"/>
    <cellStyle name="20 % – Zvýraznění2 3 3 4 4 4" xfId="15792"/>
    <cellStyle name="20 % – Zvýraznění2 3 3 4 4 4 2" xfId="30973"/>
    <cellStyle name="20 % – Zvýraznění2 3 3 4 4 5" xfId="34778"/>
    <cellStyle name="20 % – Zvýraznění2 3 3 4 4 6" xfId="19598"/>
    <cellStyle name="20 % – Zvýraznění2 3 3 4 4 7" xfId="38634"/>
    <cellStyle name="20 % – Zvýraznění2 3 3 4 4 8" xfId="38635"/>
    <cellStyle name="20 % – Zvýraznění2 3 3 4 5" xfId="8149"/>
    <cellStyle name="20 % – Zvýraznění2 3 3 4 5 2" xfId="23365"/>
    <cellStyle name="20 % – Zvýraznění2 3 3 4 5 3" xfId="47217"/>
    <cellStyle name="20 % – Zvýraznění2 3 3 4 5 4" xfId="47218"/>
    <cellStyle name="20 % – Zvýraznění2 3 3 4 5 5" xfId="47219"/>
    <cellStyle name="20 % – Zvýraznění2 3 3 4 6" xfId="11990"/>
    <cellStyle name="20 % – Zvýraznění2 3 3 4 6 2" xfId="27185"/>
    <cellStyle name="20 % – Zvýraznění2 3 3 4 6 3" xfId="47220"/>
    <cellStyle name="20 % – Zvýraznění2 3 3 4 6 4" xfId="47221"/>
    <cellStyle name="20 % – Zvýraznění2 3 3 4 7" xfId="15789"/>
    <cellStyle name="20 % – Zvýraznění2 3 3 4 7 2" xfId="30970"/>
    <cellStyle name="20 % – Zvýraznění2 3 3 4 8" xfId="34775"/>
    <cellStyle name="20 % – Zvýraznění2 3 3 4 9" xfId="19595"/>
    <cellStyle name="20 % – Zvýraznění2 3 3 5" xfId="1358"/>
    <cellStyle name="20 % – Zvýraznění2 3 3 5 10" xfId="38636"/>
    <cellStyle name="20 % – Zvýraznění2 3 3 5 11" xfId="38637"/>
    <cellStyle name="20 % – Zvýraznění2 3 3 5 2" xfId="1359"/>
    <cellStyle name="20 % – Zvýraznění2 3 3 5 2 2" xfId="8673"/>
    <cellStyle name="20 % – Zvýraznění2 3 3 5 2 2 2" xfId="23889"/>
    <cellStyle name="20 % – Zvýraznění2 3 3 5 2 2 3" xfId="47222"/>
    <cellStyle name="20 % – Zvýraznění2 3 3 5 2 2 4" xfId="47223"/>
    <cellStyle name="20 % – Zvýraznění2 3 3 5 2 2 5" xfId="47224"/>
    <cellStyle name="20 % – Zvýraznění2 3 3 5 2 3" xfId="11995"/>
    <cellStyle name="20 % – Zvýraznění2 3 3 5 2 3 2" xfId="27190"/>
    <cellStyle name="20 % – Zvýraznění2 3 3 5 2 3 3" xfId="47225"/>
    <cellStyle name="20 % – Zvýraznění2 3 3 5 2 3 4" xfId="47226"/>
    <cellStyle name="20 % – Zvýraznění2 3 3 5 2 4" xfId="15794"/>
    <cellStyle name="20 % – Zvýraznění2 3 3 5 2 4 2" xfId="30975"/>
    <cellStyle name="20 % – Zvýraznění2 3 3 5 2 5" xfId="34780"/>
    <cellStyle name="20 % – Zvýraznění2 3 3 5 2 6" xfId="19600"/>
    <cellStyle name="20 % – Zvýraznění2 3 3 5 2 7" xfId="38638"/>
    <cellStyle name="20 % – Zvýraznění2 3 3 5 2 8" xfId="38639"/>
    <cellStyle name="20 % – Zvýraznění2 3 3 5 3" xfId="1360"/>
    <cellStyle name="20 % – Zvýraznění2 3 3 5 3 2" xfId="8674"/>
    <cellStyle name="20 % – Zvýraznění2 3 3 5 3 2 2" xfId="23890"/>
    <cellStyle name="20 % – Zvýraznění2 3 3 5 3 2 3" xfId="47227"/>
    <cellStyle name="20 % – Zvýraznění2 3 3 5 3 2 4" xfId="47228"/>
    <cellStyle name="20 % – Zvýraznění2 3 3 5 3 2 5" xfId="47229"/>
    <cellStyle name="20 % – Zvýraznění2 3 3 5 3 3" xfId="11996"/>
    <cellStyle name="20 % – Zvýraznění2 3 3 5 3 3 2" xfId="27191"/>
    <cellStyle name="20 % – Zvýraznění2 3 3 5 3 3 3" xfId="47230"/>
    <cellStyle name="20 % – Zvýraznění2 3 3 5 3 3 4" xfId="47231"/>
    <cellStyle name="20 % – Zvýraznění2 3 3 5 3 4" xfId="15795"/>
    <cellStyle name="20 % – Zvýraznění2 3 3 5 3 4 2" xfId="30976"/>
    <cellStyle name="20 % – Zvýraznění2 3 3 5 3 5" xfId="34781"/>
    <cellStyle name="20 % – Zvýraznění2 3 3 5 3 6" xfId="19601"/>
    <cellStyle name="20 % – Zvýraznění2 3 3 5 3 7" xfId="38640"/>
    <cellStyle name="20 % – Zvýraznění2 3 3 5 3 8" xfId="38641"/>
    <cellStyle name="20 % – Zvýraznění2 3 3 5 4" xfId="1361"/>
    <cellStyle name="20 % – Zvýraznění2 3 3 5 4 2" xfId="8675"/>
    <cellStyle name="20 % – Zvýraznění2 3 3 5 4 2 2" xfId="23891"/>
    <cellStyle name="20 % – Zvýraznění2 3 3 5 4 2 3" xfId="47232"/>
    <cellStyle name="20 % – Zvýraznění2 3 3 5 4 2 4" xfId="47233"/>
    <cellStyle name="20 % – Zvýraznění2 3 3 5 4 2 5" xfId="47234"/>
    <cellStyle name="20 % – Zvýraznění2 3 3 5 4 3" xfId="11997"/>
    <cellStyle name="20 % – Zvýraznění2 3 3 5 4 3 2" xfId="27192"/>
    <cellStyle name="20 % – Zvýraznění2 3 3 5 4 3 3" xfId="47235"/>
    <cellStyle name="20 % – Zvýraznění2 3 3 5 4 3 4" xfId="47236"/>
    <cellStyle name="20 % – Zvýraznění2 3 3 5 4 4" xfId="15796"/>
    <cellStyle name="20 % – Zvýraznění2 3 3 5 4 4 2" xfId="30977"/>
    <cellStyle name="20 % – Zvýraznění2 3 3 5 4 5" xfId="34782"/>
    <cellStyle name="20 % – Zvýraznění2 3 3 5 4 6" xfId="19602"/>
    <cellStyle name="20 % – Zvýraznění2 3 3 5 4 7" xfId="38642"/>
    <cellStyle name="20 % – Zvýraznění2 3 3 5 4 8" xfId="38643"/>
    <cellStyle name="20 % – Zvýraznění2 3 3 5 5" xfId="8231"/>
    <cellStyle name="20 % – Zvýraznění2 3 3 5 5 2" xfId="23447"/>
    <cellStyle name="20 % – Zvýraznění2 3 3 5 5 3" xfId="47237"/>
    <cellStyle name="20 % – Zvýraznění2 3 3 5 5 4" xfId="47238"/>
    <cellStyle name="20 % – Zvýraznění2 3 3 5 5 5" xfId="47239"/>
    <cellStyle name="20 % – Zvýraznění2 3 3 5 6" xfId="11994"/>
    <cellStyle name="20 % – Zvýraznění2 3 3 5 6 2" xfId="27189"/>
    <cellStyle name="20 % – Zvýraznění2 3 3 5 6 3" xfId="47240"/>
    <cellStyle name="20 % – Zvýraznění2 3 3 5 6 4" xfId="47241"/>
    <cellStyle name="20 % – Zvýraznění2 3 3 5 7" xfId="15793"/>
    <cellStyle name="20 % – Zvýraznění2 3 3 5 7 2" xfId="30974"/>
    <cellStyle name="20 % – Zvýraznění2 3 3 5 8" xfId="34779"/>
    <cellStyle name="20 % – Zvýraznění2 3 3 5 9" xfId="19599"/>
    <cellStyle name="20 % – Zvýraznění2 3 3 6" xfId="1362"/>
    <cellStyle name="20 % – Zvýraznění2 3 3 6 10" xfId="38644"/>
    <cellStyle name="20 % – Zvýraznění2 3 3 6 11" xfId="38645"/>
    <cellStyle name="20 % – Zvýraznění2 3 3 6 2" xfId="1363"/>
    <cellStyle name="20 % – Zvýraznění2 3 3 6 2 2" xfId="8676"/>
    <cellStyle name="20 % – Zvýraznění2 3 3 6 2 2 2" xfId="23892"/>
    <cellStyle name="20 % – Zvýraznění2 3 3 6 2 2 3" xfId="47242"/>
    <cellStyle name="20 % – Zvýraznění2 3 3 6 2 2 4" xfId="47243"/>
    <cellStyle name="20 % – Zvýraznění2 3 3 6 2 2 5" xfId="47244"/>
    <cellStyle name="20 % – Zvýraznění2 3 3 6 2 3" xfId="11999"/>
    <cellStyle name="20 % – Zvýraznění2 3 3 6 2 3 2" xfId="27194"/>
    <cellStyle name="20 % – Zvýraznění2 3 3 6 2 3 3" xfId="47245"/>
    <cellStyle name="20 % – Zvýraznění2 3 3 6 2 3 4" xfId="47246"/>
    <cellStyle name="20 % – Zvýraznění2 3 3 6 2 4" xfId="15798"/>
    <cellStyle name="20 % – Zvýraznění2 3 3 6 2 4 2" xfId="30979"/>
    <cellStyle name="20 % – Zvýraznění2 3 3 6 2 5" xfId="34784"/>
    <cellStyle name="20 % – Zvýraznění2 3 3 6 2 6" xfId="19604"/>
    <cellStyle name="20 % – Zvýraznění2 3 3 6 2 7" xfId="38646"/>
    <cellStyle name="20 % – Zvýraznění2 3 3 6 2 8" xfId="38647"/>
    <cellStyle name="20 % – Zvýraznění2 3 3 6 3" xfId="1364"/>
    <cellStyle name="20 % – Zvýraznění2 3 3 6 3 2" xfId="8677"/>
    <cellStyle name="20 % – Zvýraznění2 3 3 6 3 2 2" xfId="23893"/>
    <cellStyle name="20 % – Zvýraznění2 3 3 6 3 2 3" xfId="47247"/>
    <cellStyle name="20 % – Zvýraznění2 3 3 6 3 2 4" xfId="47248"/>
    <cellStyle name="20 % – Zvýraznění2 3 3 6 3 2 5" xfId="47249"/>
    <cellStyle name="20 % – Zvýraznění2 3 3 6 3 3" xfId="12000"/>
    <cellStyle name="20 % – Zvýraznění2 3 3 6 3 3 2" xfId="27195"/>
    <cellStyle name="20 % – Zvýraznění2 3 3 6 3 3 3" xfId="47250"/>
    <cellStyle name="20 % – Zvýraznění2 3 3 6 3 3 4" xfId="47251"/>
    <cellStyle name="20 % – Zvýraznění2 3 3 6 3 4" xfId="15799"/>
    <cellStyle name="20 % – Zvýraznění2 3 3 6 3 4 2" xfId="30980"/>
    <cellStyle name="20 % – Zvýraznění2 3 3 6 3 5" xfId="34785"/>
    <cellStyle name="20 % – Zvýraznění2 3 3 6 3 6" xfId="19605"/>
    <cellStyle name="20 % – Zvýraznění2 3 3 6 3 7" xfId="38648"/>
    <cellStyle name="20 % – Zvýraznění2 3 3 6 3 8" xfId="38649"/>
    <cellStyle name="20 % – Zvýraznění2 3 3 6 4" xfId="1365"/>
    <cellStyle name="20 % – Zvýraznění2 3 3 6 4 2" xfId="8678"/>
    <cellStyle name="20 % – Zvýraznění2 3 3 6 4 2 2" xfId="23894"/>
    <cellStyle name="20 % – Zvýraznění2 3 3 6 4 2 3" xfId="47252"/>
    <cellStyle name="20 % – Zvýraznění2 3 3 6 4 2 4" xfId="47253"/>
    <cellStyle name="20 % – Zvýraznění2 3 3 6 4 2 5" xfId="47254"/>
    <cellStyle name="20 % – Zvýraznění2 3 3 6 4 3" xfId="12001"/>
    <cellStyle name="20 % – Zvýraznění2 3 3 6 4 3 2" xfId="27196"/>
    <cellStyle name="20 % – Zvýraznění2 3 3 6 4 3 3" xfId="47255"/>
    <cellStyle name="20 % – Zvýraznění2 3 3 6 4 3 4" xfId="47256"/>
    <cellStyle name="20 % – Zvýraznění2 3 3 6 4 4" xfId="15800"/>
    <cellStyle name="20 % – Zvýraznění2 3 3 6 4 4 2" xfId="30981"/>
    <cellStyle name="20 % – Zvýraznění2 3 3 6 4 5" xfId="34786"/>
    <cellStyle name="20 % – Zvýraznění2 3 3 6 4 6" xfId="19606"/>
    <cellStyle name="20 % – Zvýraznění2 3 3 6 4 7" xfId="38650"/>
    <cellStyle name="20 % – Zvýraznění2 3 3 6 4 8" xfId="38651"/>
    <cellStyle name="20 % – Zvýraznění2 3 3 6 5" xfId="8324"/>
    <cellStyle name="20 % – Zvýraznění2 3 3 6 5 2" xfId="23540"/>
    <cellStyle name="20 % – Zvýraznění2 3 3 6 5 3" xfId="47257"/>
    <cellStyle name="20 % – Zvýraznění2 3 3 6 5 4" xfId="47258"/>
    <cellStyle name="20 % – Zvýraznění2 3 3 6 5 5" xfId="47259"/>
    <cellStyle name="20 % – Zvýraznění2 3 3 6 6" xfId="11998"/>
    <cellStyle name="20 % – Zvýraznění2 3 3 6 6 2" xfId="27193"/>
    <cellStyle name="20 % – Zvýraznění2 3 3 6 6 3" xfId="47260"/>
    <cellStyle name="20 % – Zvýraznění2 3 3 6 6 4" xfId="47261"/>
    <cellStyle name="20 % – Zvýraznění2 3 3 6 7" xfId="15797"/>
    <cellStyle name="20 % – Zvýraznění2 3 3 6 7 2" xfId="30978"/>
    <cellStyle name="20 % – Zvýraznění2 3 3 6 8" xfId="34783"/>
    <cellStyle name="20 % – Zvýraznění2 3 3 6 9" xfId="19603"/>
    <cellStyle name="20 % – Zvýraznění2 3 3 7" xfId="1366"/>
    <cellStyle name="20 % – Zvýraznění2 3 3 7 10" xfId="38652"/>
    <cellStyle name="20 % – Zvýraznění2 3 3 7 11" xfId="38653"/>
    <cellStyle name="20 % – Zvýraznění2 3 3 7 2" xfId="1367"/>
    <cellStyle name="20 % – Zvýraznění2 3 3 7 2 2" xfId="8679"/>
    <cellStyle name="20 % – Zvýraznění2 3 3 7 2 2 2" xfId="23895"/>
    <cellStyle name="20 % – Zvýraznění2 3 3 7 2 2 3" xfId="47262"/>
    <cellStyle name="20 % – Zvýraznění2 3 3 7 2 2 4" xfId="47263"/>
    <cellStyle name="20 % – Zvýraznění2 3 3 7 2 2 5" xfId="47264"/>
    <cellStyle name="20 % – Zvýraznění2 3 3 7 2 3" xfId="12003"/>
    <cellStyle name="20 % – Zvýraznění2 3 3 7 2 3 2" xfId="27198"/>
    <cellStyle name="20 % – Zvýraznění2 3 3 7 2 3 3" xfId="47265"/>
    <cellStyle name="20 % – Zvýraznění2 3 3 7 2 3 4" xfId="47266"/>
    <cellStyle name="20 % – Zvýraznění2 3 3 7 2 4" xfId="15802"/>
    <cellStyle name="20 % – Zvýraznění2 3 3 7 2 4 2" xfId="30983"/>
    <cellStyle name="20 % – Zvýraznění2 3 3 7 2 5" xfId="34788"/>
    <cellStyle name="20 % – Zvýraznění2 3 3 7 2 6" xfId="19608"/>
    <cellStyle name="20 % – Zvýraznění2 3 3 7 2 7" xfId="38654"/>
    <cellStyle name="20 % – Zvýraznění2 3 3 7 2 8" xfId="38655"/>
    <cellStyle name="20 % – Zvýraznění2 3 3 7 3" xfId="1368"/>
    <cellStyle name="20 % – Zvýraznění2 3 3 7 3 2" xfId="8680"/>
    <cellStyle name="20 % – Zvýraznění2 3 3 7 3 2 2" xfId="23896"/>
    <cellStyle name="20 % – Zvýraznění2 3 3 7 3 2 3" xfId="47267"/>
    <cellStyle name="20 % – Zvýraznění2 3 3 7 3 2 4" xfId="47268"/>
    <cellStyle name="20 % – Zvýraznění2 3 3 7 3 2 5" xfId="47269"/>
    <cellStyle name="20 % – Zvýraznění2 3 3 7 3 3" xfId="12004"/>
    <cellStyle name="20 % – Zvýraznění2 3 3 7 3 3 2" xfId="27199"/>
    <cellStyle name="20 % – Zvýraznění2 3 3 7 3 3 3" xfId="47270"/>
    <cellStyle name="20 % – Zvýraznění2 3 3 7 3 3 4" xfId="47271"/>
    <cellStyle name="20 % – Zvýraznění2 3 3 7 3 4" xfId="15803"/>
    <cellStyle name="20 % – Zvýraznění2 3 3 7 3 4 2" xfId="30984"/>
    <cellStyle name="20 % – Zvýraznění2 3 3 7 3 5" xfId="34789"/>
    <cellStyle name="20 % – Zvýraznění2 3 3 7 3 6" xfId="19609"/>
    <cellStyle name="20 % – Zvýraznění2 3 3 7 3 7" xfId="38656"/>
    <cellStyle name="20 % – Zvýraznění2 3 3 7 3 8" xfId="38657"/>
    <cellStyle name="20 % – Zvýraznění2 3 3 7 4" xfId="1369"/>
    <cellStyle name="20 % – Zvýraznění2 3 3 7 4 2" xfId="8681"/>
    <cellStyle name="20 % – Zvýraznění2 3 3 7 4 2 2" xfId="23897"/>
    <cellStyle name="20 % – Zvýraznění2 3 3 7 4 2 3" xfId="47272"/>
    <cellStyle name="20 % – Zvýraznění2 3 3 7 4 2 4" xfId="47273"/>
    <cellStyle name="20 % – Zvýraznění2 3 3 7 4 2 5" xfId="47274"/>
    <cellStyle name="20 % – Zvýraznění2 3 3 7 4 3" xfId="12005"/>
    <cellStyle name="20 % – Zvýraznění2 3 3 7 4 3 2" xfId="27200"/>
    <cellStyle name="20 % – Zvýraznění2 3 3 7 4 3 3" xfId="47275"/>
    <cellStyle name="20 % – Zvýraznění2 3 3 7 4 3 4" xfId="47276"/>
    <cellStyle name="20 % – Zvýraznění2 3 3 7 4 4" xfId="15804"/>
    <cellStyle name="20 % – Zvýraznění2 3 3 7 4 4 2" xfId="30985"/>
    <cellStyle name="20 % – Zvýraznění2 3 3 7 4 5" xfId="34790"/>
    <cellStyle name="20 % – Zvýraznění2 3 3 7 4 6" xfId="19610"/>
    <cellStyle name="20 % – Zvýraznění2 3 3 7 4 7" xfId="38658"/>
    <cellStyle name="20 % – Zvýraznění2 3 3 7 4 8" xfId="38659"/>
    <cellStyle name="20 % – Zvýraznění2 3 3 7 5" xfId="8407"/>
    <cellStyle name="20 % – Zvýraznění2 3 3 7 5 2" xfId="23623"/>
    <cellStyle name="20 % – Zvýraznění2 3 3 7 5 3" xfId="47277"/>
    <cellStyle name="20 % – Zvýraznění2 3 3 7 5 4" xfId="47278"/>
    <cellStyle name="20 % – Zvýraznění2 3 3 7 5 5" xfId="47279"/>
    <cellStyle name="20 % – Zvýraznění2 3 3 7 6" xfId="12002"/>
    <cellStyle name="20 % – Zvýraznění2 3 3 7 6 2" xfId="27197"/>
    <cellStyle name="20 % – Zvýraznění2 3 3 7 6 3" xfId="47280"/>
    <cellStyle name="20 % – Zvýraznění2 3 3 7 6 4" xfId="47281"/>
    <cellStyle name="20 % – Zvýraznění2 3 3 7 7" xfId="15801"/>
    <cellStyle name="20 % – Zvýraznění2 3 3 7 7 2" xfId="30982"/>
    <cellStyle name="20 % – Zvýraznění2 3 3 7 8" xfId="34787"/>
    <cellStyle name="20 % – Zvýraznění2 3 3 7 9" xfId="19607"/>
    <cellStyle name="20 % – Zvýraznění2 3 3 8" xfId="1370"/>
    <cellStyle name="20 % – Zvýraznění2 3 3 8 2" xfId="8682"/>
    <cellStyle name="20 % – Zvýraznění2 3 3 8 2 2" xfId="23898"/>
    <cellStyle name="20 % – Zvýraznění2 3 3 8 2 3" xfId="47282"/>
    <cellStyle name="20 % – Zvýraznění2 3 3 8 2 4" xfId="47283"/>
    <cellStyle name="20 % – Zvýraznění2 3 3 8 2 5" xfId="47284"/>
    <cellStyle name="20 % – Zvýraznění2 3 3 8 3" xfId="12006"/>
    <cellStyle name="20 % – Zvýraznění2 3 3 8 3 2" xfId="27201"/>
    <cellStyle name="20 % – Zvýraznění2 3 3 8 3 3" xfId="47285"/>
    <cellStyle name="20 % – Zvýraznění2 3 3 8 3 4" xfId="47286"/>
    <cellStyle name="20 % – Zvýraznění2 3 3 8 4" xfId="15805"/>
    <cellStyle name="20 % – Zvýraznění2 3 3 8 4 2" xfId="30986"/>
    <cellStyle name="20 % – Zvýraznění2 3 3 8 5" xfId="34791"/>
    <cellStyle name="20 % – Zvýraznění2 3 3 8 6" xfId="19611"/>
    <cellStyle name="20 % – Zvýraznění2 3 3 8 7" xfId="38660"/>
    <cellStyle name="20 % – Zvýraznění2 3 3 8 8" xfId="38661"/>
    <cellStyle name="20 % – Zvýraznění2 3 3 9" xfId="1371"/>
    <cellStyle name="20 % – Zvýraznění2 3 3 9 2" xfId="8683"/>
    <cellStyle name="20 % – Zvýraznění2 3 3 9 2 2" xfId="23899"/>
    <cellStyle name="20 % – Zvýraznění2 3 3 9 2 3" xfId="47287"/>
    <cellStyle name="20 % – Zvýraznění2 3 3 9 2 4" xfId="47288"/>
    <cellStyle name="20 % – Zvýraznění2 3 3 9 2 5" xfId="47289"/>
    <cellStyle name="20 % – Zvýraznění2 3 3 9 3" xfId="12007"/>
    <cellStyle name="20 % – Zvýraznění2 3 3 9 3 2" xfId="27202"/>
    <cellStyle name="20 % – Zvýraznění2 3 3 9 3 3" xfId="47290"/>
    <cellStyle name="20 % – Zvýraznění2 3 3 9 3 4" xfId="47291"/>
    <cellStyle name="20 % – Zvýraznění2 3 3 9 4" xfId="15806"/>
    <cellStyle name="20 % – Zvýraznění2 3 3 9 4 2" xfId="30987"/>
    <cellStyle name="20 % – Zvýraznění2 3 3 9 5" xfId="34792"/>
    <cellStyle name="20 % – Zvýraznění2 3 3 9 6" xfId="19612"/>
    <cellStyle name="20 % – Zvýraznění2 3 3 9 7" xfId="38662"/>
    <cellStyle name="20 % – Zvýraznění2 3 3 9 8" xfId="38663"/>
    <cellStyle name="20 % – Zvýraznění2 3 4" xfId="400"/>
    <cellStyle name="20 % – Zvýraznění2 3 4 10" xfId="19101"/>
    <cellStyle name="20 % – Zvýraznění2 3 4 11" xfId="38664"/>
    <cellStyle name="20 % – Zvýraznění2 3 4 12" xfId="38665"/>
    <cellStyle name="20 % – Zvýraznění2 3 4 2" xfId="1372"/>
    <cellStyle name="20 % – Zvýraznění2 3 4 2 2" xfId="8684"/>
    <cellStyle name="20 % – Zvýraznění2 3 4 2 2 2" xfId="23900"/>
    <cellStyle name="20 % – Zvýraznění2 3 4 2 2 3" xfId="47292"/>
    <cellStyle name="20 % – Zvýraznění2 3 4 2 2 4" xfId="47293"/>
    <cellStyle name="20 % – Zvýraznění2 3 4 2 2 5" xfId="47294"/>
    <cellStyle name="20 % – Zvýraznění2 3 4 2 3" xfId="12008"/>
    <cellStyle name="20 % – Zvýraznění2 3 4 2 3 2" xfId="27203"/>
    <cellStyle name="20 % – Zvýraznění2 3 4 2 3 3" xfId="47295"/>
    <cellStyle name="20 % – Zvýraznění2 3 4 2 3 4" xfId="47296"/>
    <cellStyle name="20 % – Zvýraznění2 3 4 2 4" xfId="15807"/>
    <cellStyle name="20 % – Zvýraznění2 3 4 2 4 2" xfId="30988"/>
    <cellStyle name="20 % – Zvýraznění2 3 4 2 5" xfId="34793"/>
    <cellStyle name="20 % – Zvýraznění2 3 4 2 6" xfId="19613"/>
    <cellStyle name="20 % – Zvýraznění2 3 4 2 7" xfId="38666"/>
    <cellStyle name="20 % – Zvýraznění2 3 4 2 8" xfId="38667"/>
    <cellStyle name="20 % – Zvýraznění2 3 4 3" xfId="1373"/>
    <cellStyle name="20 % – Zvýraznění2 3 4 3 2" xfId="8685"/>
    <cellStyle name="20 % – Zvýraznění2 3 4 3 2 2" xfId="23901"/>
    <cellStyle name="20 % – Zvýraznění2 3 4 3 2 3" xfId="47297"/>
    <cellStyle name="20 % – Zvýraznění2 3 4 3 2 4" xfId="47298"/>
    <cellStyle name="20 % – Zvýraznění2 3 4 3 2 5" xfId="47299"/>
    <cellStyle name="20 % – Zvýraznění2 3 4 3 3" xfId="12009"/>
    <cellStyle name="20 % – Zvýraznění2 3 4 3 3 2" xfId="27204"/>
    <cellStyle name="20 % – Zvýraznění2 3 4 3 3 3" xfId="47300"/>
    <cellStyle name="20 % – Zvýraznění2 3 4 3 3 4" xfId="47301"/>
    <cellStyle name="20 % – Zvýraznění2 3 4 3 4" xfId="15808"/>
    <cellStyle name="20 % – Zvýraznění2 3 4 3 4 2" xfId="30989"/>
    <cellStyle name="20 % – Zvýraznění2 3 4 3 5" xfId="34794"/>
    <cellStyle name="20 % – Zvýraznění2 3 4 3 6" xfId="19614"/>
    <cellStyle name="20 % – Zvýraznění2 3 4 3 7" xfId="38668"/>
    <cellStyle name="20 % – Zvýraznění2 3 4 3 8" xfId="38669"/>
    <cellStyle name="20 % – Zvýraznění2 3 4 4" xfId="1374"/>
    <cellStyle name="20 % – Zvýraznění2 3 4 4 2" xfId="8686"/>
    <cellStyle name="20 % – Zvýraznění2 3 4 4 2 2" xfId="23902"/>
    <cellStyle name="20 % – Zvýraznění2 3 4 4 2 3" xfId="47302"/>
    <cellStyle name="20 % – Zvýraznění2 3 4 4 2 4" xfId="47303"/>
    <cellStyle name="20 % – Zvýraznění2 3 4 4 2 5" xfId="47304"/>
    <cellStyle name="20 % – Zvýraznění2 3 4 4 3" xfId="12010"/>
    <cellStyle name="20 % – Zvýraznění2 3 4 4 3 2" xfId="27205"/>
    <cellStyle name="20 % – Zvýraznění2 3 4 4 3 3" xfId="47305"/>
    <cellStyle name="20 % – Zvýraznění2 3 4 4 3 4" xfId="47306"/>
    <cellStyle name="20 % – Zvýraznění2 3 4 4 4" xfId="15809"/>
    <cellStyle name="20 % – Zvýraznění2 3 4 4 4 2" xfId="30990"/>
    <cellStyle name="20 % – Zvýraznění2 3 4 4 5" xfId="34795"/>
    <cellStyle name="20 % – Zvýraznění2 3 4 4 6" xfId="19615"/>
    <cellStyle name="20 % – Zvýraznění2 3 4 4 7" xfId="38670"/>
    <cellStyle name="20 % – Zvýraznění2 3 4 4 8" xfId="38671"/>
    <cellStyle name="20 % – Zvýraznění2 3 4 5" xfId="1375"/>
    <cellStyle name="20 % – Zvýraznění2 3 4 5 2" xfId="11051"/>
    <cellStyle name="20 % – Zvýraznění2 3 4 5 2 2" xfId="26251"/>
    <cellStyle name="20 % – Zvýraznění2 3 4 5 2 3" xfId="47307"/>
    <cellStyle name="20 % – Zvýraznění2 3 4 5 2 4" xfId="47308"/>
    <cellStyle name="20 % – Zvýraznění2 3 4 5 2 5" xfId="47309"/>
    <cellStyle name="20 % – Zvýraznění2 3 4 5 3" xfId="12011"/>
    <cellStyle name="20 % – Zvýraznění2 3 4 5 3 2" xfId="27206"/>
    <cellStyle name="20 % – Zvýraznění2 3 4 5 3 3" xfId="47310"/>
    <cellStyle name="20 % – Zvýraznění2 3 4 5 3 4" xfId="47311"/>
    <cellStyle name="20 % – Zvýraznění2 3 4 5 4" xfId="15810"/>
    <cellStyle name="20 % – Zvýraznění2 3 4 5 4 2" xfId="30991"/>
    <cellStyle name="20 % – Zvýraznění2 3 4 5 5" xfId="34796"/>
    <cellStyle name="20 % – Zvýraznění2 3 4 5 6" xfId="19616"/>
    <cellStyle name="20 % – Zvýraznění2 3 4 5 7" xfId="38672"/>
    <cellStyle name="20 % – Zvýraznění2 3 4 5 8" xfId="38673"/>
    <cellStyle name="20 % – Zvýraznění2 3 4 6" xfId="7811"/>
    <cellStyle name="20 % – Zvýraznění2 3 4 6 2" xfId="23030"/>
    <cellStyle name="20 % – Zvýraznění2 3 4 6 3" xfId="47312"/>
    <cellStyle name="20 % – Zvýraznění2 3 4 6 4" xfId="47313"/>
    <cellStyle name="20 % – Zvýraznění2 3 4 6 5" xfId="47314"/>
    <cellStyle name="20 % – Zvýraznění2 3 4 7" xfId="11495"/>
    <cellStyle name="20 % – Zvýraznění2 3 4 7 2" xfId="26691"/>
    <cellStyle name="20 % – Zvýraznění2 3 4 7 3" xfId="47315"/>
    <cellStyle name="20 % – Zvýraznění2 3 4 7 4" xfId="47316"/>
    <cellStyle name="20 % – Zvýraznění2 3 4 8" xfId="15295"/>
    <cellStyle name="20 % – Zvýraznění2 3 4 8 2" xfId="30476"/>
    <cellStyle name="20 % – Zvýraznění2 3 4 9" xfId="34281"/>
    <cellStyle name="20 % – Zvýraznění2 3 5" xfId="401"/>
    <cellStyle name="20 % – Zvýraznění2 3 5 10" xfId="19102"/>
    <cellStyle name="20 % – Zvýraznění2 3 5 11" xfId="38674"/>
    <cellStyle name="20 % – Zvýraznění2 3 5 12" xfId="38675"/>
    <cellStyle name="20 % – Zvýraznění2 3 5 2" xfId="1376"/>
    <cellStyle name="20 % – Zvýraznění2 3 5 2 2" xfId="8687"/>
    <cellStyle name="20 % – Zvýraznění2 3 5 2 2 2" xfId="23903"/>
    <cellStyle name="20 % – Zvýraznění2 3 5 2 2 3" xfId="47317"/>
    <cellStyle name="20 % – Zvýraznění2 3 5 2 2 4" xfId="47318"/>
    <cellStyle name="20 % – Zvýraznění2 3 5 2 2 5" xfId="47319"/>
    <cellStyle name="20 % – Zvýraznění2 3 5 2 3" xfId="12012"/>
    <cellStyle name="20 % – Zvýraznění2 3 5 2 3 2" xfId="27207"/>
    <cellStyle name="20 % – Zvýraznění2 3 5 2 3 3" xfId="47320"/>
    <cellStyle name="20 % – Zvýraznění2 3 5 2 3 4" xfId="47321"/>
    <cellStyle name="20 % – Zvýraznění2 3 5 2 4" xfId="15811"/>
    <cellStyle name="20 % – Zvýraznění2 3 5 2 4 2" xfId="30992"/>
    <cellStyle name="20 % – Zvýraznění2 3 5 2 5" xfId="34797"/>
    <cellStyle name="20 % – Zvýraznění2 3 5 2 6" xfId="19617"/>
    <cellStyle name="20 % – Zvýraznění2 3 5 2 7" xfId="38676"/>
    <cellStyle name="20 % – Zvýraznění2 3 5 2 8" xfId="38677"/>
    <cellStyle name="20 % – Zvýraznění2 3 5 3" xfId="1377"/>
    <cellStyle name="20 % – Zvýraznění2 3 5 3 2" xfId="8688"/>
    <cellStyle name="20 % – Zvýraznění2 3 5 3 2 2" xfId="23904"/>
    <cellStyle name="20 % – Zvýraznění2 3 5 3 2 3" xfId="47322"/>
    <cellStyle name="20 % – Zvýraznění2 3 5 3 2 4" xfId="47323"/>
    <cellStyle name="20 % – Zvýraznění2 3 5 3 2 5" xfId="47324"/>
    <cellStyle name="20 % – Zvýraznění2 3 5 3 3" xfId="12013"/>
    <cellStyle name="20 % – Zvýraznění2 3 5 3 3 2" xfId="27208"/>
    <cellStyle name="20 % – Zvýraznění2 3 5 3 3 3" xfId="47325"/>
    <cellStyle name="20 % – Zvýraznění2 3 5 3 3 4" xfId="47326"/>
    <cellStyle name="20 % – Zvýraznění2 3 5 3 4" xfId="15812"/>
    <cellStyle name="20 % – Zvýraznění2 3 5 3 4 2" xfId="30993"/>
    <cellStyle name="20 % – Zvýraznění2 3 5 3 5" xfId="34798"/>
    <cellStyle name="20 % – Zvýraznění2 3 5 3 6" xfId="19618"/>
    <cellStyle name="20 % – Zvýraznění2 3 5 3 7" xfId="38678"/>
    <cellStyle name="20 % – Zvýraznění2 3 5 3 8" xfId="38679"/>
    <cellStyle name="20 % – Zvýraznění2 3 5 4" xfId="1378"/>
    <cellStyle name="20 % – Zvýraznění2 3 5 4 2" xfId="8689"/>
    <cellStyle name="20 % – Zvýraznění2 3 5 4 2 2" xfId="23905"/>
    <cellStyle name="20 % – Zvýraznění2 3 5 4 2 3" xfId="47327"/>
    <cellStyle name="20 % – Zvýraznění2 3 5 4 2 4" xfId="47328"/>
    <cellStyle name="20 % – Zvýraznění2 3 5 4 2 5" xfId="47329"/>
    <cellStyle name="20 % – Zvýraznění2 3 5 4 3" xfId="12014"/>
    <cellStyle name="20 % – Zvýraznění2 3 5 4 3 2" xfId="27209"/>
    <cellStyle name="20 % – Zvýraznění2 3 5 4 3 3" xfId="47330"/>
    <cellStyle name="20 % – Zvýraznění2 3 5 4 3 4" xfId="47331"/>
    <cellStyle name="20 % – Zvýraznění2 3 5 4 4" xfId="15813"/>
    <cellStyle name="20 % – Zvýraznění2 3 5 4 4 2" xfId="30994"/>
    <cellStyle name="20 % – Zvýraznění2 3 5 4 5" xfId="34799"/>
    <cellStyle name="20 % – Zvýraznění2 3 5 4 6" xfId="19619"/>
    <cellStyle name="20 % – Zvýraznění2 3 5 4 7" xfId="38680"/>
    <cellStyle name="20 % – Zvýraznění2 3 5 4 8" xfId="38681"/>
    <cellStyle name="20 % – Zvýraznění2 3 5 5" xfId="1379"/>
    <cellStyle name="20 % – Zvýraznění2 3 5 5 2" xfId="11151"/>
    <cellStyle name="20 % – Zvýraznění2 3 5 5 2 2" xfId="26351"/>
    <cellStyle name="20 % – Zvýraznění2 3 5 5 2 3" xfId="47332"/>
    <cellStyle name="20 % – Zvýraznění2 3 5 5 2 4" xfId="47333"/>
    <cellStyle name="20 % – Zvýraznění2 3 5 5 2 5" xfId="47334"/>
    <cellStyle name="20 % – Zvýraznění2 3 5 5 3" xfId="12015"/>
    <cellStyle name="20 % – Zvýraznění2 3 5 5 3 2" xfId="27210"/>
    <cellStyle name="20 % – Zvýraznění2 3 5 5 3 3" xfId="47335"/>
    <cellStyle name="20 % – Zvýraznění2 3 5 5 3 4" xfId="47336"/>
    <cellStyle name="20 % – Zvýraznění2 3 5 5 4" xfId="15814"/>
    <cellStyle name="20 % – Zvýraznění2 3 5 5 4 2" xfId="30995"/>
    <cellStyle name="20 % – Zvýraznění2 3 5 5 5" xfId="34800"/>
    <cellStyle name="20 % – Zvýraznění2 3 5 5 6" xfId="19620"/>
    <cellStyle name="20 % – Zvýraznění2 3 5 5 7" xfId="38682"/>
    <cellStyle name="20 % – Zvýraznění2 3 5 5 8" xfId="38683"/>
    <cellStyle name="20 % – Zvýraznění2 3 5 6" xfId="7696"/>
    <cellStyle name="20 % – Zvýraznění2 3 5 6 2" xfId="22915"/>
    <cellStyle name="20 % – Zvýraznění2 3 5 6 3" xfId="47337"/>
    <cellStyle name="20 % – Zvýraznění2 3 5 6 4" xfId="47338"/>
    <cellStyle name="20 % – Zvýraznění2 3 5 6 5" xfId="47339"/>
    <cellStyle name="20 % – Zvýraznění2 3 5 7" xfId="11496"/>
    <cellStyle name="20 % – Zvýraznění2 3 5 7 2" xfId="26692"/>
    <cellStyle name="20 % – Zvýraznění2 3 5 7 3" xfId="47340"/>
    <cellStyle name="20 % – Zvýraznění2 3 5 7 4" xfId="47341"/>
    <cellStyle name="20 % – Zvýraznění2 3 5 8" xfId="15296"/>
    <cellStyle name="20 % – Zvýraznění2 3 5 8 2" xfId="30477"/>
    <cellStyle name="20 % – Zvýraznění2 3 5 9" xfId="34282"/>
    <cellStyle name="20 % – Zvýraznění2 3 6" xfId="1380"/>
    <cellStyle name="20 % – Zvýraznění2 3 6 10" xfId="38684"/>
    <cellStyle name="20 % – Zvýraznění2 3 6 11" xfId="38685"/>
    <cellStyle name="20 % – Zvýraznění2 3 6 2" xfId="1381"/>
    <cellStyle name="20 % – Zvýraznění2 3 6 2 2" xfId="8690"/>
    <cellStyle name="20 % – Zvýraznění2 3 6 2 2 2" xfId="23906"/>
    <cellStyle name="20 % – Zvýraznění2 3 6 2 2 3" xfId="47342"/>
    <cellStyle name="20 % – Zvýraznění2 3 6 2 2 4" xfId="47343"/>
    <cellStyle name="20 % – Zvýraznění2 3 6 2 2 5" xfId="47344"/>
    <cellStyle name="20 % – Zvýraznění2 3 6 2 3" xfId="12017"/>
    <cellStyle name="20 % – Zvýraznění2 3 6 2 3 2" xfId="27212"/>
    <cellStyle name="20 % – Zvýraznění2 3 6 2 3 3" xfId="47345"/>
    <cellStyle name="20 % – Zvýraznění2 3 6 2 3 4" xfId="47346"/>
    <cellStyle name="20 % – Zvýraznění2 3 6 2 4" xfId="15816"/>
    <cellStyle name="20 % – Zvýraznění2 3 6 2 4 2" xfId="30997"/>
    <cellStyle name="20 % – Zvýraznění2 3 6 2 5" xfId="34802"/>
    <cellStyle name="20 % – Zvýraznění2 3 6 2 6" xfId="19622"/>
    <cellStyle name="20 % – Zvýraznění2 3 6 2 7" xfId="38686"/>
    <cellStyle name="20 % – Zvýraznění2 3 6 2 8" xfId="38687"/>
    <cellStyle name="20 % – Zvýraznění2 3 6 3" xfId="1382"/>
    <cellStyle name="20 % – Zvýraznění2 3 6 3 2" xfId="8691"/>
    <cellStyle name="20 % – Zvýraznění2 3 6 3 2 2" xfId="23907"/>
    <cellStyle name="20 % – Zvýraznění2 3 6 3 2 3" xfId="47347"/>
    <cellStyle name="20 % – Zvýraznění2 3 6 3 2 4" xfId="47348"/>
    <cellStyle name="20 % – Zvýraznění2 3 6 3 2 5" xfId="47349"/>
    <cellStyle name="20 % – Zvýraznění2 3 6 3 3" xfId="12018"/>
    <cellStyle name="20 % – Zvýraznění2 3 6 3 3 2" xfId="27213"/>
    <cellStyle name="20 % – Zvýraznění2 3 6 3 3 3" xfId="47350"/>
    <cellStyle name="20 % – Zvýraznění2 3 6 3 3 4" xfId="47351"/>
    <cellStyle name="20 % – Zvýraznění2 3 6 3 4" xfId="15817"/>
    <cellStyle name="20 % – Zvýraznění2 3 6 3 4 2" xfId="30998"/>
    <cellStyle name="20 % – Zvýraznění2 3 6 3 5" xfId="34803"/>
    <cellStyle name="20 % – Zvýraznění2 3 6 3 6" xfId="19623"/>
    <cellStyle name="20 % – Zvýraznění2 3 6 3 7" xfId="38688"/>
    <cellStyle name="20 % – Zvýraznění2 3 6 3 8" xfId="38689"/>
    <cellStyle name="20 % – Zvýraznění2 3 6 4" xfId="1383"/>
    <cellStyle name="20 % – Zvýraznění2 3 6 4 2" xfId="8692"/>
    <cellStyle name="20 % – Zvýraznění2 3 6 4 2 2" xfId="23908"/>
    <cellStyle name="20 % – Zvýraznění2 3 6 4 2 3" xfId="47352"/>
    <cellStyle name="20 % – Zvýraznění2 3 6 4 2 4" xfId="47353"/>
    <cellStyle name="20 % – Zvýraznění2 3 6 4 2 5" xfId="47354"/>
    <cellStyle name="20 % – Zvýraznění2 3 6 4 3" xfId="12019"/>
    <cellStyle name="20 % – Zvýraznění2 3 6 4 3 2" xfId="27214"/>
    <cellStyle name="20 % – Zvýraznění2 3 6 4 3 3" xfId="47355"/>
    <cellStyle name="20 % – Zvýraznění2 3 6 4 3 4" xfId="47356"/>
    <cellStyle name="20 % – Zvýraznění2 3 6 4 4" xfId="15818"/>
    <cellStyle name="20 % – Zvýraznění2 3 6 4 4 2" xfId="30999"/>
    <cellStyle name="20 % – Zvýraznění2 3 6 4 5" xfId="34804"/>
    <cellStyle name="20 % – Zvýraznění2 3 6 4 6" xfId="19624"/>
    <cellStyle name="20 % – Zvýraznění2 3 6 4 7" xfId="38690"/>
    <cellStyle name="20 % – Zvýraznění2 3 6 4 8" xfId="38691"/>
    <cellStyle name="20 % – Zvýraznění2 3 6 5" xfId="8013"/>
    <cellStyle name="20 % – Zvýraznění2 3 6 5 2" xfId="23230"/>
    <cellStyle name="20 % – Zvýraznění2 3 6 5 3" xfId="47357"/>
    <cellStyle name="20 % – Zvýraznění2 3 6 5 4" xfId="47358"/>
    <cellStyle name="20 % – Zvýraznění2 3 6 5 5" xfId="47359"/>
    <cellStyle name="20 % – Zvýraznění2 3 6 6" xfId="12016"/>
    <cellStyle name="20 % – Zvýraznění2 3 6 6 2" xfId="27211"/>
    <cellStyle name="20 % – Zvýraznění2 3 6 6 3" xfId="47360"/>
    <cellStyle name="20 % – Zvýraznění2 3 6 6 4" xfId="47361"/>
    <cellStyle name="20 % – Zvýraznění2 3 6 7" xfId="15815"/>
    <cellStyle name="20 % – Zvýraznění2 3 6 7 2" xfId="30996"/>
    <cellStyle name="20 % – Zvýraznění2 3 6 8" xfId="34801"/>
    <cellStyle name="20 % – Zvýraznění2 3 6 9" xfId="19621"/>
    <cellStyle name="20 % – Zvýraznění2 3 7" xfId="1384"/>
    <cellStyle name="20 % – Zvýraznění2 3 7 10" xfId="38692"/>
    <cellStyle name="20 % – Zvýraznění2 3 7 11" xfId="38693"/>
    <cellStyle name="20 % – Zvýraznění2 3 7 2" xfId="1385"/>
    <cellStyle name="20 % – Zvýraznění2 3 7 2 2" xfId="8693"/>
    <cellStyle name="20 % – Zvýraznění2 3 7 2 2 2" xfId="23909"/>
    <cellStyle name="20 % – Zvýraznění2 3 7 2 2 3" xfId="47362"/>
    <cellStyle name="20 % – Zvýraznění2 3 7 2 2 4" xfId="47363"/>
    <cellStyle name="20 % – Zvýraznění2 3 7 2 2 5" xfId="47364"/>
    <cellStyle name="20 % – Zvýraznění2 3 7 2 3" xfId="12021"/>
    <cellStyle name="20 % – Zvýraznění2 3 7 2 3 2" xfId="27216"/>
    <cellStyle name="20 % – Zvýraznění2 3 7 2 3 3" xfId="47365"/>
    <cellStyle name="20 % – Zvýraznění2 3 7 2 3 4" xfId="47366"/>
    <cellStyle name="20 % – Zvýraznění2 3 7 2 4" xfId="15820"/>
    <cellStyle name="20 % – Zvýraznění2 3 7 2 4 2" xfId="31001"/>
    <cellStyle name="20 % – Zvýraznění2 3 7 2 5" xfId="34806"/>
    <cellStyle name="20 % – Zvýraznění2 3 7 2 6" xfId="19626"/>
    <cellStyle name="20 % – Zvýraznění2 3 7 2 7" xfId="38694"/>
    <cellStyle name="20 % – Zvýraznění2 3 7 2 8" xfId="38695"/>
    <cellStyle name="20 % – Zvýraznění2 3 7 3" xfId="1386"/>
    <cellStyle name="20 % – Zvýraznění2 3 7 3 2" xfId="8694"/>
    <cellStyle name="20 % – Zvýraznění2 3 7 3 2 2" xfId="23910"/>
    <cellStyle name="20 % – Zvýraznění2 3 7 3 2 3" xfId="47367"/>
    <cellStyle name="20 % – Zvýraznění2 3 7 3 2 4" xfId="47368"/>
    <cellStyle name="20 % – Zvýraznění2 3 7 3 2 5" xfId="47369"/>
    <cellStyle name="20 % – Zvýraznění2 3 7 3 3" xfId="12022"/>
    <cellStyle name="20 % – Zvýraznění2 3 7 3 3 2" xfId="27217"/>
    <cellStyle name="20 % – Zvýraznění2 3 7 3 3 3" xfId="47370"/>
    <cellStyle name="20 % – Zvýraznění2 3 7 3 3 4" xfId="47371"/>
    <cellStyle name="20 % – Zvýraznění2 3 7 3 4" xfId="15821"/>
    <cellStyle name="20 % – Zvýraznění2 3 7 3 4 2" xfId="31002"/>
    <cellStyle name="20 % – Zvýraznění2 3 7 3 5" xfId="34807"/>
    <cellStyle name="20 % – Zvýraznění2 3 7 3 6" xfId="19627"/>
    <cellStyle name="20 % – Zvýraznění2 3 7 3 7" xfId="38696"/>
    <cellStyle name="20 % – Zvýraznění2 3 7 3 8" xfId="38697"/>
    <cellStyle name="20 % – Zvýraznění2 3 7 4" xfId="1387"/>
    <cellStyle name="20 % – Zvýraznění2 3 7 4 2" xfId="8695"/>
    <cellStyle name="20 % – Zvýraznění2 3 7 4 2 2" xfId="23911"/>
    <cellStyle name="20 % – Zvýraznění2 3 7 4 2 3" xfId="47372"/>
    <cellStyle name="20 % – Zvýraznění2 3 7 4 2 4" xfId="47373"/>
    <cellStyle name="20 % – Zvýraznění2 3 7 4 2 5" xfId="47374"/>
    <cellStyle name="20 % – Zvýraznění2 3 7 4 3" xfId="12023"/>
    <cellStyle name="20 % – Zvýraznění2 3 7 4 3 2" xfId="27218"/>
    <cellStyle name="20 % – Zvýraznění2 3 7 4 3 3" xfId="47375"/>
    <cellStyle name="20 % – Zvýraznění2 3 7 4 3 4" xfId="47376"/>
    <cellStyle name="20 % – Zvýraznění2 3 7 4 4" xfId="15822"/>
    <cellStyle name="20 % – Zvýraznění2 3 7 4 4 2" xfId="31003"/>
    <cellStyle name="20 % – Zvýraznění2 3 7 4 5" xfId="34808"/>
    <cellStyle name="20 % – Zvýraznění2 3 7 4 6" xfId="19628"/>
    <cellStyle name="20 % – Zvýraznění2 3 7 4 7" xfId="38698"/>
    <cellStyle name="20 % – Zvýraznění2 3 7 4 8" xfId="38699"/>
    <cellStyle name="20 % – Zvýraznění2 3 7 5" xfId="7953"/>
    <cellStyle name="20 % – Zvýraznění2 3 7 5 2" xfId="23170"/>
    <cellStyle name="20 % – Zvýraznění2 3 7 5 3" xfId="47377"/>
    <cellStyle name="20 % – Zvýraznění2 3 7 5 4" xfId="47378"/>
    <cellStyle name="20 % – Zvýraznění2 3 7 5 5" xfId="47379"/>
    <cellStyle name="20 % – Zvýraznění2 3 7 6" xfId="12020"/>
    <cellStyle name="20 % – Zvýraznění2 3 7 6 2" xfId="27215"/>
    <cellStyle name="20 % – Zvýraznění2 3 7 6 3" xfId="47380"/>
    <cellStyle name="20 % – Zvýraznění2 3 7 6 4" xfId="47381"/>
    <cellStyle name="20 % – Zvýraznění2 3 7 7" xfId="15819"/>
    <cellStyle name="20 % – Zvýraznění2 3 7 7 2" xfId="31000"/>
    <cellStyle name="20 % – Zvýraznění2 3 7 8" xfId="34805"/>
    <cellStyle name="20 % – Zvýraznění2 3 7 9" xfId="19625"/>
    <cellStyle name="20 % – Zvýraznění2 3 8" xfId="1388"/>
    <cellStyle name="20 % – Zvýraznění2 3 8 10" xfId="38700"/>
    <cellStyle name="20 % – Zvýraznění2 3 8 11" xfId="38701"/>
    <cellStyle name="20 % – Zvýraznění2 3 8 2" xfId="1389"/>
    <cellStyle name="20 % – Zvýraznění2 3 8 2 2" xfId="8696"/>
    <cellStyle name="20 % – Zvýraznění2 3 8 2 2 2" xfId="23912"/>
    <cellStyle name="20 % – Zvýraznění2 3 8 2 2 3" xfId="47382"/>
    <cellStyle name="20 % – Zvýraznění2 3 8 2 2 4" xfId="47383"/>
    <cellStyle name="20 % – Zvýraznění2 3 8 2 2 5" xfId="47384"/>
    <cellStyle name="20 % – Zvýraznění2 3 8 2 3" xfId="12025"/>
    <cellStyle name="20 % – Zvýraznění2 3 8 2 3 2" xfId="27220"/>
    <cellStyle name="20 % – Zvýraznění2 3 8 2 3 3" xfId="47385"/>
    <cellStyle name="20 % – Zvýraznění2 3 8 2 3 4" xfId="47386"/>
    <cellStyle name="20 % – Zvýraznění2 3 8 2 4" xfId="15824"/>
    <cellStyle name="20 % – Zvýraznění2 3 8 2 4 2" xfId="31005"/>
    <cellStyle name="20 % – Zvýraznění2 3 8 2 5" xfId="34810"/>
    <cellStyle name="20 % – Zvýraznění2 3 8 2 6" xfId="19630"/>
    <cellStyle name="20 % – Zvýraznění2 3 8 2 7" xfId="38702"/>
    <cellStyle name="20 % – Zvýraznění2 3 8 2 8" xfId="38703"/>
    <cellStyle name="20 % – Zvýraznění2 3 8 3" xfId="1390"/>
    <cellStyle name="20 % – Zvýraznění2 3 8 3 2" xfId="8697"/>
    <cellStyle name="20 % – Zvýraznění2 3 8 3 2 2" xfId="23913"/>
    <cellStyle name="20 % – Zvýraznění2 3 8 3 2 3" xfId="47387"/>
    <cellStyle name="20 % – Zvýraznění2 3 8 3 2 4" xfId="47388"/>
    <cellStyle name="20 % – Zvýraznění2 3 8 3 2 5" xfId="47389"/>
    <cellStyle name="20 % – Zvýraznění2 3 8 3 3" xfId="12026"/>
    <cellStyle name="20 % – Zvýraznění2 3 8 3 3 2" xfId="27221"/>
    <cellStyle name="20 % – Zvýraznění2 3 8 3 3 3" xfId="47390"/>
    <cellStyle name="20 % – Zvýraznění2 3 8 3 3 4" xfId="47391"/>
    <cellStyle name="20 % – Zvýraznění2 3 8 3 4" xfId="15825"/>
    <cellStyle name="20 % – Zvýraznění2 3 8 3 4 2" xfId="31006"/>
    <cellStyle name="20 % – Zvýraznění2 3 8 3 5" xfId="34811"/>
    <cellStyle name="20 % – Zvýraznění2 3 8 3 6" xfId="19631"/>
    <cellStyle name="20 % – Zvýraznění2 3 8 3 7" xfId="38704"/>
    <cellStyle name="20 % – Zvýraznění2 3 8 3 8" xfId="38705"/>
    <cellStyle name="20 % – Zvýraznění2 3 8 4" xfId="1391"/>
    <cellStyle name="20 % – Zvýraznění2 3 8 4 2" xfId="8698"/>
    <cellStyle name="20 % – Zvýraznění2 3 8 4 2 2" xfId="23914"/>
    <cellStyle name="20 % – Zvýraznění2 3 8 4 2 3" xfId="47392"/>
    <cellStyle name="20 % – Zvýraznění2 3 8 4 2 4" xfId="47393"/>
    <cellStyle name="20 % – Zvýraznění2 3 8 4 2 5" xfId="47394"/>
    <cellStyle name="20 % – Zvýraznění2 3 8 4 3" xfId="12027"/>
    <cellStyle name="20 % – Zvýraznění2 3 8 4 3 2" xfId="27222"/>
    <cellStyle name="20 % – Zvýraznění2 3 8 4 3 3" xfId="47395"/>
    <cellStyle name="20 % – Zvýraznění2 3 8 4 3 4" xfId="47396"/>
    <cellStyle name="20 % – Zvýraznění2 3 8 4 4" xfId="15826"/>
    <cellStyle name="20 % – Zvýraznění2 3 8 4 4 2" xfId="31007"/>
    <cellStyle name="20 % – Zvýraznění2 3 8 4 5" xfId="34812"/>
    <cellStyle name="20 % – Zvýraznění2 3 8 4 6" xfId="19632"/>
    <cellStyle name="20 % – Zvýraznění2 3 8 4 7" xfId="38706"/>
    <cellStyle name="20 % – Zvýraznění2 3 8 4 8" xfId="38707"/>
    <cellStyle name="20 % – Zvýraznění2 3 8 5" xfId="8084"/>
    <cellStyle name="20 % – Zvýraznění2 3 8 5 2" xfId="23300"/>
    <cellStyle name="20 % – Zvýraznění2 3 8 5 3" xfId="47397"/>
    <cellStyle name="20 % – Zvýraznění2 3 8 5 4" xfId="47398"/>
    <cellStyle name="20 % – Zvýraznění2 3 8 5 5" xfId="47399"/>
    <cellStyle name="20 % – Zvýraznění2 3 8 6" xfId="12024"/>
    <cellStyle name="20 % – Zvýraznění2 3 8 6 2" xfId="27219"/>
    <cellStyle name="20 % – Zvýraznění2 3 8 6 3" xfId="47400"/>
    <cellStyle name="20 % – Zvýraznění2 3 8 6 4" xfId="47401"/>
    <cellStyle name="20 % – Zvýraznění2 3 8 7" xfId="15823"/>
    <cellStyle name="20 % – Zvýraznění2 3 8 7 2" xfId="31004"/>
    <cellStyle name="20 % – Zvýraznění2 3 8 8" xfId="34809"/>
    <cellStyle name="20 % – Zvýraznění2 3 8 9" xfId="19629"/>
    <cellStyle name="20 % – Zvýraznění2 3 9" xfId="1392"/>
    <cellStyle name="20 % – Zvýraznění2 3 9 10" xfId="38708"/>
    <cellStyle name="20 % – Zvýraznění2 3 9 11" xfId="38709"/>
    <cellStyle name="20 % – Zvýraznění2 3 9 2" xfId="1393"/>
    <cellStyle name="20 % – Zvýraznění2 3 9 2 2" xfId="8699"/>
    <cellStyle name="20 % – Zvýraznění2 3 9 2 2 2" xfId="23915"/>
    <cellStyle name="20 % – Zvýraznění2 3 9 2 2 3" xfId="47402"/>
    <cellStyle name="20 % – Zvýraznění2 3 9 2 2 4" xfId="47403"/>
    <cellStyle name="20 % – Zvýraznění2 3 9 2 2 5" xfId="47404"/>
    <cellStyle name="20 % – Zvýraznění2 3 9 2 3" xfId="12029"/>
    <cellStyle name="20 % – Zvýraznění2 3 9 2 3 2" xfId="27224"/>
    <cellStyle name="20 % – Zvýraznění2 3 9 2 3 3" xfId="47405"/>
    <cellStyle name="20 % – Zvýraznění2 3 9 2 3 4" xfId="47406"/>
    <cellStyle name="20 % – Zvýraznění2 3 9 2 4" xfId="15828"/>
    <cellStyle name="20 % – Zvýraznění2 3 9 2 4 2" xfId="31009"/>
    <cellStyle name="20 % – Zvýraznění2 3 9 2 5" xfId="34814"/>
    <cellStyle name="20 % – Zvýraznění2 3 9 2 6" xfId="19634"/>
    <cellStyle name="20 % – Zvýraznění2 3 9 2 7" xfId="38710"/>
    <cellStyle name="20 % – Zvýraznění2 3 9 2 8" xfId="38711"/>
    <cellStyle name="20 % – Zvýraznění2 3 9 3" xfId="1394"/>
    <cellStyle name="20 % – Zvýraznění2 3 9 3 2" xfId="8700"/>
    <cellStyle name="20 % – Zvýraznění2 3 9 3 2 2" xfId="23916"/>
    <cellStyle name="20 % – Zvýraznění2 3 9 3 2 3" xfId="47407"/>
    <cellStyle name="20 % – Zvýraznění2 3 9 3 2 4" xfId="47408"/>
    <cellStyle name="20 % – Zvýraznění2 3 9 3 2 5" xfId="47409"/>
    <cellStyle name="20 % – Zvýraznění2 3 9 3 3" xfId="12030"/>
    <cellStyle name="20 % – Zvýraznění2 3 9 3 3 2" xfId="27225"/>
    <cellStyle name="20 % – Zvýraznění2 3 9 3 3 3" xfId="47410"/>
    <cellStyle name="20 % – Zvýraznění2 3 9 3 3 4" xfId="47411"/>
    <cellStyle name="20 % – Zvýraznění2 3 9 3 4" xfId="15829"/>
    <cellStyle name="20 % – Zvýraznění2 3 9 3 4 2" xfId="31010"/>
    <cellStyle name="20 % – Zvýraznění2 3 9 3 5" xfId="34815"/>
    <cellStyle name="20 % – Zvýraznění2 3 9 3 6" xfId="19635"/>
    <cellStyle name="20 % – Zvýraznění2 3 9 3 7" xfId="38712"/>
    <cellStyle name="20 % – Zvýraznění2 3 9 3 8" xfId="38713"/>
    <cellStyle name="20 % – Zvýraznění2 3 9 4" xfId="1395"/>
    <cellStyle name="20 % – Zvýraznění2 3 9 4 2" xfId="8701"/>
    <cellStyle name="20 % – Zvýraznění2 3 9 4 2 2" xfId="23917"/>
    <cellStyle name="20 % – Zvýraznění2 3 9 4 2 3" xfId="47412"/>
    <cellStyle name="20 % – Zvýraznění2 3 9 4 2 4" xfId="47413"/>
    <cellStyle name="20 % – Zvýraznění2 3 9 4 2 5" xfId="47414"/>
    <cellStyle name="20 % – Zvýraznění2 3 9 4 3" xfId="12031"/>
    <cellStyle name="20 % – Zvýraznění2 3 9 4 3 2" xfId="27226"/>
    <cellStyle name="20 % – Zvýraznění2 3 9 4 3 3" xfId="47415"/>
    <cellStyle name="20 % – Zvýraznění2 3 9 4 3 4" xfId="47416"/>
    <cellStyle name="20 % – Zvýraznění2 3 9 4 4" xfId="15830"/>
    <cellStyle name="20 % – Zvýraznění2 3 9 4 4 2" xfId="31011"/>
    <cellStyle name="20 % – Zvýraznění2 3 9 4 5" xfId="34816"/>
    <cellStyle name="20 % – Zvýraznění2 3 9 4 6" xfId="19636"/>
    <cellStyle name="20 % – Zvýraznění2 3 9 4 7" xfId="38714"/>
    <cellStyle name="20 % – Zvýraznění2 3 9 4 8" xfId="38715"/>
    <cellStyle name="20 % – Zvýraznění2 3 9 5" xfId="8091"/>
    <cellStyle name="20 % – Zvýraznění2 3 9 5 2" xfId="23307"/>
    <cellStyle name="20 % – Zvýraznění2 3 9 5 3" xfId="47417"/>
    <cellStyle name="20 % – Zvýraznění2 3 9 5 4" xfId="47418"/>
    <cellStyle name="20 % – Zvýraznění2 3 9 5 5" xfId="47419"/>
    <cellStyle name="20 % – Zvýraznění2 3 9 6" xfId="12028"/>
    <cellStyle name="20 % – Zvýraznění2 3 9 6 2" xfId="27223"/>
    <cellStyle name="20 % – Zvýraznění2 3 9 6 3" xfId="47420"/>
    <cellStyle name="20 % – Zvýraznění2 3 9 6 4" xfId="47421"/>
    <cellStyle name="20 % – Zvýraznění2 3 9 7" xfId="15827"/>
    <cellStyle name="20 % – Zvýraznění2 3 9 7 2" xfId="31008"/>
    <cellStyle name="20 % – Zvýraznění2 3 9 8" xfId="34813"/>
    <cellStyle name="20 % – Zvýraznění2 3 9 9" xfId="19633"/>
    <cellStyle name="20 % – Zvýraznění2 4" xfId="295"/>
    <cellStyle name="20 % – Zvýraznění2 4 10" xfId="1396"/>
    <cellStyle name="20 % – Zvýraznění2 4 10 2" xfId="8702"/>
    <cellStyle name="20 % – Zvýraznění2 4 10 2 2" xfId="23918"/>
    <cellStyle name="20 % – Zvýraznění2 4 10 2 3" xfId="47422"/>
    <cellStyle name="20 % – Zvýraznění2 4 10 2 4" xfId="47423"/>
    <cellStyle name="20 % – Zvýraznění2 4 10 2 5" xfId="47424"/>
    <cellStyle name="20 % – Zvýraznění2 4 10 3" xfId="12032"/>
    <cellStyle name="20 % – Zvýraznění2 4 10 3 2" xfId="27227"/>
    <cellStyle name="20 % – Zvýraznění2 4 10 3 3" xfId="47425"/>
    <cellStyle name="20 % – Zvýraznění2 4 10 3 4" xfId="47426"/>
    <cellStyle name="20 % – Zvýraznění2 4 10 4" xfId="15831"/>
    <cellStyle name="20 % – Zvýraznění2 4 10 4 2" xfId="31012"/>
    <cellStyle name="20 % – Zvýraznění2 4 10 5" xfId="34817"/>
    <cellStyle name="20 % – Zvýraznění2 4 10 6" xfId="19637"/>
    <cellStyle name="20 % – Zvýraznění2 4 10 7" xfId="38716"/>
    <cellStyle name="20 % – Zvýraznění2 4 10 8" xfId="38717"/>
    <cellStyle name="20 % – Zvýraznění2 4 11" xfId="1397"/>
    <cellStyle name="20 % – Zvýraznění2 4 11 2" xfId="8703"/>
    <cellStyle name="20 % – Zvýraznění2 4 11 2 2" xfId="23919"/>
    <cellStyle name="20 % – Zvýraznění2 4 11 2 3" xfId="47427"/>
    <cellStyle name="20 % – Zvýraznění2 4 11 2 4" xfId="47428"/>
    <cellStyle name="20 % – Zvýraznění2 4 11 2 5" xfId="47429"/>
    <cellStyle name="20 % – Zvýraznění2 4 11 3" xfId="12033"/>
    <cellStyle name="20 % – Zvýraznění2 4 11 3 2" xfId="27228"/>
    <cellStyle name="20 % – Zvýraznění2 4 11 3 3" xfId="47430"/>
    <cellStyle name="20 % – Zvýraznění2 4 11 3 4" xfId="47431"/>
    <cellStyle name="20 % – Zvýraznění2 4 11 4" xfId="15832"/>
    <cellStyle name="20 % – Zvýraznění2 4 11 4 2" xfId="31013"/>
    <cellStyle name="20 % – Zvýraznění2 4 11 5" xfId="34818"/>
    <cellStyle name="20 % – Zvýraznění2 4 11 6" xfId="19638"/>
    <cellStyle name="20 % – Zvýraznění2 4 11 7" xfId="38718"/>
    <cellStyle name="20 % – Zvýraznění2 4 11 8" xfId="38719"/>
    <cellStyle name="20 % – Zvýraznění2 4 12" xfId="1398"/>
    <cellStyle name="20 % – Zvýraznění2 4 12 2" xfId="8704"/>
    <cellStyle name="20 % – Zvýraznění2 4 12 2 2" xfId="23920"/>
    <cellStyle name="20 % – Zvýraznění2 4 12 2 3" xfId="47432"/>
    <cellStyle name="20 % – Zvýraznění2 4 12 2 4" xfId="47433"/>
    <cellStyle name="20 % – Zvýraznění2 4 12 2 5" xfId="47434"/>
    <cellStyle name="20 % – Zvýraznění2 4 12 3" xfId="12034"/>
    <cellStyle name="20 % – Zvýraznění2 4 12 3 2" xfId="27229"/>
    <cellStyle name="20 % – Zvýraznění2 4 12 3 3" xfId="47435"/>
    <cellStyle name="20 % – Zvýraznění2 4 12 3 4" xfId="47436"/>
    <cellStyle name="20 % – Zvýraznění2 4 12 4" xfId="15833"/>
    <cellStyle name="20 % – Zvýraznění2 4 12 4 2" xfId="31014"/>
    <cellStyle name="20 % – Zvýraznění2 4 12 5" xfId="34819"/>
    <cellStyle name="20 % – Zvýraznění2 4 12 6" xfId="19639"/>
    <cellStyle name="20 % – Zvýraznění2 4 12 7" xfId="38720"/>
    <cellStyle name="20 % – Zvýraznění2 4 12 8" xfId="38721"/>
    <cellStyle name="20 % – Zvýraznění2 4 13" xfId="1399"/>
    <cellStyle name="20 % – Zvýraznění2 4 13 2" xfId="11324"/>
    <cellStyle name="20 % – Zvýraznění2 4 13 2 2" xfId="26524"/>
    <cellStyle name="20 % – Zvýraznění2 4 13 2 3" xfId="47437"/>
    <cellStyle name="20 % – Zvýraznění2 4 13 2 4" xfId="47438"/>
    <cellStyle name="20 % – Zvýraznění2 4 13 2 5" xfId="47439"/>
    <cellStyle name="20 % – Zvýraznění2 4 13 3" xfId="12035"/>
    <cellStyle name="20 % – Zvýraznění2 4 13 3 2" xfId="27230"/>
    <cellStyle name="20 % – Zvýraznění2 4 13 3 3" xfId="47440"/>
    <cellStyle name="20 % – Zvýraznění2 4 13 3 4" xfId="47441"/>
    <cellStyle name="20 % – Zvýraznění2 4 13 4" xfId="15834"/>
    <cellStyle name="20 % – Zvýraznění2 4 13 4 2" xfId="31015"/>
    <cellStyle name="20 % – Zvýraznění2 4 13 5" xfId="34820"/>
    <cellStyle name="20 % – Zvýraznění2 4 13 6" xfId="19640"/>
    <cellStyle name="20 % – Zvýraznění2 4 13 7" xfId="38722"/>
    <cellStyle name="20 % – Zvýraznění2 4 13 8" xfId="38723"/>
    <cellStyle name="20 % – Zvýraznění2 4 14" xfId="7503"/>
    <cellStyle name="20 % – Zvýraznění2 4 14 2" xfId="11334"/>
    <cellStyle name="20 % – Zvýraznění2 4 14 2 2" xfId="26534"/>
    <cellStyle name="20 % – Zvýraznění2 4 14 2 3" xfId="47442"/>
    <cellStyle name="20 % – Zvýraznění2 4 14 2 4" xfId="47443"/>
    <cellStyle name="20 % – Zvýraznění2 4 14 2 5" xfId="47444"/>
    <cellStyle name="20 % – Zvýraznění2 4 14 3" xfId="15129"/>
    <cellStyle name="20 % – Zvýraznění2 4 14 3 2" xfId="30316"/>
    <cellStyle name="20 % – Zvýraznění2 4 14 3 3" xfId="47445"/>
    <cellStyle name="20 % – Zvýraznění2 4 14 3 4" xfId="47446"/>
    <cellStyle name="20 % – Zvýraznění2 4 14 4" xfId="18932"/>
    <cellStyle name="20 % – Zvýraznění2 4 14 4 2" xfId="34113"/>
    <cellStyle name="20 % – Zvýraznění2 4 14 5" xfId="37904"/>
    <cellStyle name="20 % – Zvýraznění2 4 14 6" xfId="22724"/>
    <cellStyle name="20 % – Zvýraznění2 4 14 7" xfId="38724"/>
    <cellStyle name="20 % – Zvýraznění2 4 14 8" xfId="38725"/>
    <cellStyle name="20 % – Zvýraznění2 4 15" xfId="7616"/>
    <cellStyle name="20 % – Zvýraznění2 4 15 2" xfId="22835"/>
    <cellStyle name="20 % – Zvýraznění2 4 15 3" xfId="47447"/>
    <cellStyle name="20 % – Zvýraznění2 4 15 4" xfId="47448"/>
    <cellStyle name="20 % – Zvýraznění2 4 15 5" xfId="47449"/>
    <cellStyle name="20 % – Zvýraznění2 4 16" xfId="11408"/>
    <cellStyle name="20 % – Zvýraznění2 4 16 2" xfId="26605"/>
    <cellStyle name="20 % – Zvýraznění2 4 16 3" xfId="47450"/>
    <cellStyle name="20 % – Zvýraznění2 4 16 4" xfId="47451"/>
    <cellStyle name="20 % – Zvýraznění2 4 17" xfId="15209"/>
    <cellStyle name="20 % – Zvýraznění2 4 17 2" xfId="30390"/>
    <cellStyle name="20 % – Zvýraznění2 4 18" xfId="34195"/>
    <cellStyle name="20 % – Zvýraznění2 4 19" xfId="19015"/>
    <cellStyle name="20 % – Zvýraznění2 4 2" xfId="332"/>
    <cellStyle name="20 % – Zvýraznění2 4 2 10" xfId="1400"/>
    <cellStyle name="20 % – Zvýraznění2 4 2 10 2" xfId="8705"/>
    <cellStyle name="20 % – Zvýraznění2 4 2 10 2 2" xfId="23921"/>
    <cellStyle name="20 % – Zvýraznění2 4 2 10 2 3" xfId="47452"/>
    <cellStyle name="20 % – Zvýraznění2 4 2 10 2 4" xfId="47453"/>
    <cellStyle name="20 % – Zvýraznění2 4 2 10 2 5" xfId="47454"/>
    <cellStyle name="20 % – Zvýraznění2 4 2 10 3" xfId="12036"/>
    <cellStyle name="20 % – Zvýraznění2 4 2 10 3 2" xfId="27231"/>
    <cellStyle name="20 % – Zvýraznění2 4 2 10 3 3" xfId="47455"/>
    <cellStyle name="20 % – Zvýraznění2 4 2 10 3 4" xfId="47456"/>
    <cellStyle name="20 % – Zvýraznění2 4 2 10 4" xfId="15835"/>
    <cellStyle name="20 % – Zvýraznění2 4 2 10 4 2" xfId="31016"/>
    <cellStyle name="20 % – Zvýraznění2 4 2 10 5" xfId="34821"/>
    <cellStyle name="20 % – Zvýraznění2 4 2 10 6" xfId="19641"/>
    <cellStyle name="20 % – Zvýraznění2 4 2 10 7" xfId="38726"/>
    <cellStyle name="20 % – Zvýraznění2 4 2 10 8" xfId="38727"/>
    <cellStyle name="20 % – Zvýraznění2 4 2 11" xfId="1401"/>
    <cellStyle name="20 % – Zvýraznění2 4 2 11 2" xfId="11024"/>
    <cellStyle name="20 % – Zvýraznění2 4 2 11 2 2" xfId="26224"/>
    <cellStyle name="20 % – Zvýraznění2 4 2 11 2 3" xfId="47457"/>
    <cellStyle name="20 % – Zvýraznění2 4 2 11 2 4" xfId="47458"/>
    <cellStyle name="20 % – Zvýraznění2 4 2 11 2 5" xfId="47459"/>
    <cellStyle name="20 % – Zvýraznění2 4 2 11 3" xfId="12037"/>
    <cellStyle name="20 % – Zvýraznění2 4 2 11 3 2" xfId="27232"/>
    <cellStyle name="20 % – Zvýraznění2 4 2 11 3 3" xfId="47460"/>
    <cellStyle name="20 % – Zvýraznění2 4 2 11 3 4" xfId="47461"/>
    <cellStyle name="20 % – Zvýraznění2 4 2 11 4" xfId="15836"/>
    <cellStyle name="20 % – Zvýraznění2 4 2 11 4 2" xfId="31017"/>
    <cellStyle name="20 % – Zvýraznění2 4 2 11 5" xfId="34822"/>
    <cellStyle name="20 % – Zvýraznění2 4 2 11 6" xfId="19642"/>
    <cellStyle name="20 % – Zvýraznění2 4 2 11 7" xfId="38728"/>
    <cellStyle name="20 % – Zvýraznění2 4 2 11 8" xfId="38729"/>
    <cellStyle name="20 % – Zvýraznění2 4 2 12" xfId="7504"/>
    <cellStyle name="20 % – Zvýraznění2 4 2 12 2" xfId="11335"/>
    <cellStyle name="20 % – Zvýraznění2 4 2 12 2 2" xfId="26535"/>
    <cellStyle name="20 % – Zvýraznění2 4 2 12 2 3" xfId="47462"/>
    <cellStyle name="20 % – Zvýraznění2 4 2 12 2 4" xfId="47463"/>
    <cellStyle name="20 % – Zvýraznění2 4 2 12 2 5" xfId="47464"/>
    <cellStyle name="20 % – Zvýraznění2 4 2 12 3" xfId="15130"/>
    <cellStyle name="20 % – Zvýraznění2 4 2 12 3 2" xfId="30317"/>
    <cellStyle name="20 % – Zvýraznění2 4 2 12 3 3" xfId="47465"/>
    <cellStyle name="20 % – Zvýraznění2 4 2 12 3 4" xfId="47466"/>
    <cellStyle name="20 % – Zvýraznění2 4 2 12 4" xfId="18933"/>
    <cellStyle name="20 % – Zvýraznění2 4 2 12 4 2" xfId="34114"/>
    <cellStyle name="20 % – Zvýraznění2 4 2 12 5" xfId="37905"/>
    <cellStyle name="20 % – Zvýraznění2 4 2 12 6" xfId="22725"/>
    <cellStyle name="20 % – Zvýraznění2 4 2 12 7" xfId="38730"/>
    <cellStyle name="20 % – Zvýraznění2 4 2 12 8" xfId="38731"/>
    <cellStyle name="20 % – Zvýraznění2 4 2 13" xfId="7644"/>
    <cellStyle name="20 % – Zvýraznění2 4 2 13 2" xfId="22863"/>
    <cellStyle name="20 % – Zvýraznění2 4 2 13 3" xfId="47467"/>
    <cellStyle name="20 % – Zvýraznění2 4 2 13 4" xfId="47468"/>
    <cellStyle name="20 % – Zvýraznění2 4 2 13 5" xfId="47469"/>
    <cellStyle name="20 % – Zvýraznění2 4 2 14" xfId="11436"/>
    <cellStyle name="20 % – Zvýraznění2 4 2 14 2" xfId="26633"/>
    <cellStyle name="20 % – Zvýraznění2 4 2 14 3" xfId="47470"/>
    <cellStyle name="20 % – Zvýraznění2 4 2 14 4" xfId="47471"/>
    <cellStyle name="20 % – Zvýraznění2 4 2 15" xfId="15237"/>
    <cellStyle name="20 % – Zvýraznění2 4 2 15 2" xfId="30418"/>
    <cellStyle name="20 % – Zvýraznění2 4 2 16" xfId="34223"/>
    <cellStyle name="20 % – Zvýraznění2 4 2 17" xfId="19043"/>
    <cellStyle name="20 % – Zvýraznění2 4 2 18" xfId="38732"/>
    <cellStyle name="20 % – Zvýraznění2 4 2 19" xfId="38733"/>
    <cellStyle name="20 % – Zvýraznění2 4 2 2" xfId="361"/>
    <cellStyle name="20 % – Zvýraznění2 4 2 2 10" xfId="34251"/>
    <cellStyle name="20 % – Zvýraznění2 4 2 2 11" xfId="19071"/>
    <cellStyle name="20 % – Zvýraznění2 4 2 2 12" xfId="38734"/>
    <cellStyle name="20 % – Zvýraznění2 4 2 2 13" xfId="38735"/>
    <cellStyle name="20 % – Zvýraznění2 4 2 2 2" xfId="1402"/>
    <cellStyle name="20 % – Zvýraznění2 4 2 2 2 2" xfId="8706"/>
    <cellStyle name="20 % – Zvýraznění2 4 2 2 2 2 2" xfId="23922"/>
    <cellStyle name="20 % – Zvýraznění2 4 2 2 2 2 3" xfId="47472"/>
    <cellStyle name="20 % – Zvýraznění2 4 2 2 2 2 4" xfId="47473"/>
    <cellStyle name="20 % – Zvýraznění2 4 2 2 2 2 5" xfId="47474"/>
    <cellStyle name="20 % – Zvýraznění2 4 2 2 2 3" xfId="12038"/>
    <cellStyle name="20 % – Zvýraznění2 4 2 2 2 3 2" xfId="27233"/>
    <cellStyle name="20 % – Zvýraznění2 4 2 2 2 3 3" xfId="47475"/>
    <cellStyle name="20 % – Zvýraznění2 4 2 2 2 3 4" xfId="47476"/>
    <cellStyle name="20 % – Zvýraznění2 4 2 2 2 4" xfId="15837"/>
    <cellStyle name="20 % – Zvýraznění2 4 2 2 2 4 2" xfId="31018"/>
    <cellStyle name="20 % – Zvýraznění2 4 2 2 2 5" xfId="34823"/>
    <cellStyle name="20 % – Zvýraznění2 4 2 2 2 6" xfId="19643"/>
    <cellStyle name="20 % – Zvýraznění2 4 2 2 2 7" xfId="38736"/>
    <cellStyle name="20 % – Zvýraznění2 4 2 2 2 8" xfId="38737"/>
    <cellStyle name="20 % – Zvýraznění2 4 2 2 3" xfId="1403"/>
    <cellStyle name="20 % – Zvýraznění2 4 2 2 3 2" xfId="8707"/>
    <cellStyle name="20 % – Zvýraznění2 4 2 2 3 2 2" xfId="23923"/>
    <cellStyle name="20 % – Zvýraznění2 4 2 2 3 2 3" xfId="47477"/>
    <cellStyle name="20 % – Zvýraznění2 4 2 2 3 2 4" xfId="47478"/>
    <cellStyle name="20 % – Zvýraznění2 4 2 2 3 2 5" xfId="47479"/>
    <cellStyle name="20 % – Zvýraznění2 4 2 2 3 3" xfId="12039"/>
    <cellStyle name="20 % – Zvýraznění2 4 2 2 3 3 2" xfId="27234"/>
    <cellStyle name="20 % – Zvýraznění2 4 2 2 3 3 3" xfId="47480"/>
    <cellStyle name="20 % – Zvýraznění2 4 2 2 3 3 4" xfId="47481"/>
    <cellStyle name="20 % – Zvýraznění2 4 2 2 3 4" xfId="15838"/>
    <cellStyle name="20 % – Zvýraznění2 4 2 2 3 4 2" xfId="31019"/>
    <cellStyle name="20 % – Zvýraznění2 4 2 2 3 5" xfId="34824"/>
    <cellStyle name="20 % – Zvýraznění2 4 2 2 3 6" xfId="19644"/>
    <cellStyle name="20 % – Zvýraznění2 4 2 2 3 7" xfId="38738"/>
    <cellStyle name="20 % – Zvýraznění2 4 2 2 3 8" xfId="38739"/>
    <cellStyle name="20 % – Zvýraznění2 4 2 2 4" xfId="1404"/>
    <cellStyle name="20 % – Zvýraznění2 4 2 2 4 2" xfId="8708"/>
    <cellStyle name="20 % – Zvýraznění2 4 2 2 4 2 2" xfId="23924"/>
    <cellStyle name="20 % – Zvýraznění2 4 2 2 4 2 3" xfId="47482"/>
    <cellStyle name="20 % – Zvýraznění2 4 2 2 4 2 4" xfId="47483"/>
    <cellStyle name="20 % – Zvýraznění2 4 2 2 4 2 5" xfId="47484"/>
    <cellStyle name="20 % – Zvýraznění2 4 2 2 4 3" xfId="12040"/>
    <cellStyle name="20 % – Zvýraznění2 4 2 2 4 3 2" xfId="27235"/>
    <cellStyle name="20 % – Zvýraznění2 4 2 2 4 3 3" xfId="47485"/>
    <cellStyle name="20 % – Zvýraznění2 4 2 2 4 3 4" xfId="47486"/>
    <cellStyle name="20 % – Zvýraznění2 4 2 2 4 4" xfId="15839"/>
    <cellStyle name="20 % – Zvýraznění2 4 2 2 4 4 2" xfId="31020"/>
    <cellStyle name="20 % – Zvýraznění2 4 2 2 4 5" xfId="34825"/>
    <cellStyle name="20 % – Zvýraznění2 4 2 2 4 6" xfId="19645"/>
    <cellStyle name="20 % – Zvýraznění2 4 2 2 4 7" xfId="38740"/>
    <cellStyle name="20 % – Zvýraznění2 4 2 2 4 8" xfId="38741"/>
    <cellStyle name="20 % – Zvýraznění2 4 2 2 5" xfId="1405"/>
    <cellStyle name="20 % – Zvýraznění2 4 2 2 5 2" xfId="11183"/>
    <cellStyle name="20 % – Zvýraznění2 4 2 2 5 2 2" xfId="26383"/>
    <cellStyle name="20 % – Zvýraznění2 4 2 2 5 2 3" xfId="47487"/>
    <cellStyle name="20 % – Zvýraznění2 4 2 2 5 2 4" xfId="47488"/>
    <cellStyle name="20 % – Zvýraznění2 4 2 2 5 2 5" xfId="47489"/>
    <cellStyle name="20 % – Zvýraznění2 4 2 2 5 3" xfId="12041"/>
    <cellStyle name="20 % – Zvýraznění2 4 2 2 5 3 2" xfId="27236"/>
    <cellStyle name="20 % – Zvýraznění2 4 2 2 5 3 3" xfId="47490"/>
    <cellStyle name="20 % – Zvýraznění2 4 2 2 5 3 4" xfId="47491"/>
    <cellStyle name="20 % – Zvýraznění2 4 2 2 5 4" xfId="15840"/>
    <cellStyle name="20 % – Zvýraznění2 4 2 2 5 4 2" xfId="31021"/>
    <cellStyle name="20 % – Zvýraznění2 4 2 2 5 5" xfId="34826"/>
    <cellStyle name="20 % – Zvýraznění2 4 2 2 5 6" xfId="19646"/>
    <cellStyle name="20 % – Zvýraznění2 4 2 2 5 7" xfId="38742"/>
    <cellStyle name="20 % – Zvýraznění2 4 2 2 5 8" xfId="38743"/>
    <cellStyle name="20 % – Zvýraznění2 4 2 2 6" xfId="7505"/>
    <cellStyle name="20 % – Zvýraznění2 4 2 2 6 2" xfId="11336"/>
    <cellStyle name="20 % – Zvýraznění2 4 2 2 6 2 2" xfId="26536"/>
    <cellStyle name="20 % – Zvýraznění2 4 2 2 6 2 3" xfId="47492"/>
    <cellStyle name="20 % – Zvýraznění2 4 2 2 6 2 4" xfId="47493"/>
    <cellStyle name="20 % – Zvýraznění2 4 2 2 6 2 5" xfId="47494"/>
    <cellStyle name="20 % – Zvýraznění2 4 2 2 6 3" xfId="15131"/>
    <cellStyle name="20 % – Zvýraznění2 4 2 2 6 3 2" xfId="30318"/>
    <cellStyle name="20 % – Zvýraznění2 4 2 2 6 3 3" xfId="47495"/>
    <cellStyle name="20 % – Zvýraznění2 4 2 2 6 3 4" xfId="47496"/>
    <cellStyle name="20 % – Zvýraznění2 4 2 2 6 4" xfId="18934"/>
    <cellStyle name="20 % – Zvýraznění2 4 2 2 6 4 2" xfId="34115"/>
    <cellStyle name="20 % – Zvýraznění2 4 2 2 6 5" xfId="37906"/>
    <cellStyle name="20 % – Zvýraznění2 4 2 2 6 6" xfId="22726"/>
    <cellStyle name="20 % – Zvýraznění2 4 2 2 6 7" xfId="38744"/>
    <cellStyle name="20 % – Zvýraznění2 4 2 2 6 8" xfId="38745"/>
    <cellStyle name="20 % – Zvýraznění2 4 2 2 7" xfId="7672"/>
    <cellStyle name="20 % – Zvýraznění2 4 2 2 7 2" xfId="22891"/>
    <cellStyle name="20 % – Zvýraznění2 4 2 2 7 3" xfId="47497"/>
    <cellStyle name="20 % – Zvýraznění2 4 2 2 7 4" xfId="47498"/>
    <cellStyle name="20 % – Zvýraznění2 4 2 2 7 5" xfId="47499"/>
    <cellStyle name="20 % – Zvýraznění2 4 2 2 8" xfId="11464"/>
    <cellStyle name="20 % – Zvýraznění2 4 2 2 8 2" xfId="26661"/>
    <cellStyle name="20 % – Zvýraznění2 4 2 2 8 3" xfId="47500"/>
    <cellStyle name="20 % – Zvýraznění2 4 2 2 8 4" xfId="47501"/>
    <cellStyle name="20 % – Zvýraznění2 4 2 2 9" xfId="15265"/>
    <cellStyle name="20 % – Zvýraznění2 4 2 2 9 2" xfId="30446"/>
    <cellStyle name="20 % – Zvýraznění2 4 2 3" xfId="402"/>
    <cellStyle name="20 % – Zvýraznění2 4 2 3 10" xfId="19103"/>
    <cellStyle name="20 % – Zvýraznění2 4 2 3 11" xfId="38746"/>
    <cellStyle name="20 % – Zvýraznění2 4 2 3 12" xfId="38747"/>
    <cellStyle name="20 % – Zvýraznění2 4 2 3 2" xfId="1406"/>
    <cellStyle name="20 % – Zvýraznění2 4 2 3 2 2" xfId="8709"/>
    <cellStyle name="20 % – Zvýraznění2 4 2 3 2 2 2" xfId="23925"/>
    <cellStyle name="20 % – Zvýraznění2 4 2 3 2 2 3" xfId="47502"/>
    <cellStyle name="20 % – Zvýraznění2 4 2 3 2 2 4" xfId="47503"/>
    <cellStyle name="20 % – Zvýraznění2 4 2 3 2 2 5" xfId="47504"/>
    <cellStyle name="20 % – Zvýraznění2 4 2 3 2 3" xfId="12042"/>
    <cellStyle name="20 % – Zvýraznění2 4 2 3 2 3 2" xfId="27237"/>
    <cellStyle name="20 % – Zvýraznění2 4 2 3 2 3 3" xfId="47505"/>
    <cellStyle name="20 % – Zvýraznění2 4 2 3 2 3 4" xfId="47506"/>
    <cellStyle name="20 % – Zvýraznění2 4 2 3 2 4" xfId="15841"/>
    <cellStyle name="20 % – Zvýraznění2 4 2 3 2 4 2" xfId="31022"/>
    <cellStyle name="20 % – Zvýraznění2 4 2 3 2 5" xfId="34827"/>
    <cellStyle name="20 % – Zvýraznění2 4 2 3 2 6" xfId="19647"/>
    <cellStyle name="20 % – Zvýraznění2 4 2 3 2 7" xfId="38748"/>
    <cellStyle name="20 % – Zvýraznění2 4 2 3 2 8" xfId="38749"/>
    <cellStyle name="20 % – Zvýraznění2 4 2 3 3" xfId="1407"/>
    <cellStyle name="20 % – Zvýraznění2 4 2 3 3 2" xfId="8710"/>
    <cellStyle name="20 % – Zvýraznění2 4 2 3 3 2 2" xfId="23926"/>
    <cellStyle name="20 % – Zvýraznění2 4 2 3 3 2 3" xfId="47507"/>
    <cellStyle name="20 % – Zvýraznění2 4 2 3 3 2 4" xfId="47508"/>
    <cellStyle name="20 % – Zvýraznění2 4 2 3 3 2 5" xfId="47509"/>
    <cellStyle name="20 % – Zvýraznění2 4 2 3 3 3" xfId="12043"/>
    <cellStyle name="20 % – Zvýraznění2 4 2 3 3 3 2" xfId="27238"/>
    <cellStyle name="20 % – Zvýraznění2 4 2 3 3 3 3" xfId="47510"/>
    <cellStyle name="20 % – Zvýraznění2 4 2 3 3 3 4" xfId="47511"/>
    <cellStyle name="20 % – Zvýraznění2 4 2 3 3 4" xfId="15842"/>
    <cellStyle name="20 % – Zvýraznění2 4 2 3 3 4 2" xfId="31023"/>
    <cellStyle name="20 % – Zvýraznění2 4 2 3 3 5" xfId="34828"/>
    <cellStyle name="20 % – Zvýraznění2 4 2 3 3 6" xfId="19648"/>
    <cellStyle name="20 % – Zvýraznění2 4 2 3 3 7" xfId="38750"/>
    <cellStyle name="20 % – Zvýraznění2 4 2 3 3 8" xfId="38751"/>
    <cellStyle name="20 % – Zvýraznění2 4 2 3 4" xfId="1408"/>
    <cellStyle name="20 % – Zvýraznění2 4 2 3 4 2" xfId="8711"/>
    <cellStyle name="20 % – Zvýraznění2 4 2 3 4 2 2" xfId="23927"/>
    <cellStyle name="20 % – Zvýraznění2 4 2 3 4 2 3" xfId="47512"/>
    <cellStyle name="20 % – Zvýraznění2 4 2 3 4 2 4" xfId="47513"/>
    <cellStyle name="20 % – Zvýraznění2 4 2 3 4 2 5" xfId="47514"/>
    <cellStyle name="20 % – Zvýraznění2 4 2 3 4 3" xfId="12044"/>
    <cellStyle name="20 % – Zvýraznění2 4 2 3 4 3 2" xfId="27239"/>
    <cellStyle name="20 % – Zvýraznění2 4 2 3 4 3 3" xfId="47515"/>
    <cellStyle name="20 % – Zvýraznění2 4 2 3 4 3 4" xfId="47516"/>
    <cellStyle name="20 % – Zvýraznění2 4 2 3 4 4" xfId="15843"/>
    <cellStyle name="20 % – Zvýraznění2 4 2 3 4 4 2" xfId="31024"/>
    <cellStyle name="20 % – Zvýraznění2 4 2 3 4 5" xfId="34829"/>
    <cellStyle name="20 % – Zvýraznění2 4 2 3 4 6" xfId="19649"/>
    <cellStyle name="20 % – Zvýraznění2 4 2 3 4 7" xfId="38752"/>
    <cellStyle name="20 % – Zvýraznění2 4 2 3 4 8" xfId="38753"/>
    <cellStyle name="20 % – Zvýraznění2 4 2 3 5" xfId="1409"/>
    <cellStyle name="20 % – Zvýraznění2 4 2 3 5 2" xfId="11140"/>
    <cellStyle name="20 % – Zvýraznění2 4 2 3 5 2 2" xfId="26340"/>
    <cellStyle name="20 % – Zvýraznění2 4 2 3 5 2 3" xfId="47517"/>
    <cellStyle name="20 % – Zvýraznění2 4 2 3 5 2 4" xfId="47518"/>
    <cellStyle name="20 % – Zvýraznění2 4 2 3 5 2 5" xfId="47519"/>
    <cellStyle name="20 % – Zvýraznění2 4 2 3 5 3" xfId="12045"/>
    <cellStyle name="20 % – Zvýraznění2 4 2 3 5 3 2" xfId="27240"/>
    <cellStyle name="20 % – Zvýraznění2 4 2 3 5 3 3" xfId="47520"/>
    <cellStyle name="20 % – Zvýraznění2 4 2 3 5 3 4" xfId="47521"/>
    <cellStyle name="20 % – Zvýraznění2 4 2 3 5 4" xfId="15844"/>
    <cellStyle name="20 % – Zvýraznění2 4 2 3 5 4 2" xfId="31025"/>
    <cellStyle name="20 % – Zvýraznění2 4 2 3 5 5" xfId="34830"/>
    <cellStyle name="20 % – Zvýraznění2 4 2 3 5 6" xfId="19650"/>
    <cellStyle name="20 % – Zvýraznění2 4 2 3 5 7" xfId="38754"/>
    <cellStyle name="20 % – Zvýraznění2 4 2 3 5 8" xfId="38755"/>
    <cellStyle name="20 % – Zvýraznění2 4 2 3 6" xfId="7751"/>
    <cellStyle name="20 % – Zvýraznění2 4 2 3 6 2" xfId="22970"/>
    <cellStyle name="20 % – Zvýraznění2 4 2 3 6 3" xfId="47522"/>
    <cellStyle name="20 % – Zvýraznění2 4 2 3 6 4" xfId="47523"/>
    <cellStyle name="20 % – Zvýraznění2 4 2 3 6 5" xfId="47524"/>
    <cellStyle name="20 % – Zvýraznění2 4 2 3 7" xfId="11497"/>
    <cellStyle name="20 % – Zvýraznění2 4 2 3 7 2" xfId="26693"/>
    <cellStyle name="20 % – Zvýraznění2 4 2 3 7 3" xfId="47525"/>
    <cellStyle name="20 % – Zvýraznění2 4 2 3 7 4" xfId="47526"/>
    <cellStyle name="20 % – Zvýraznění2 4 2 3 8" xfId="15297"/>
    <cellStyle name="20 % – Zvýraznění2 4 2 3 8 2" xfId="30478"/>
    <cellStyle name="20 % – Zvýraznění2 4 2 3 9" xfId="34283"/>
    <cellStyle name="20 % – Zvýraznění2 4 2 4" xfId="1410"/>
    <cellStyle name="20 % – Zvýraznění2 4 2 4 10" xfId="38756"/>
    <cellStyle name="20 % – Zvýraznění2 4 2 4 11" xfId="38757"/>
    <cellStyle name="20 % – Zvýraznění2 4 2 4 2" xfId="1411"/>
    <cellStyle name="20 % – Zvýraznění2 4 2 4 2 2" xfId="8712"/>
    <cellStyle name="20 % – Zvýraznění2 4 2 4 2 2 2" xfId="23928"/>
    <cellStyle name="20 % – Zvýraznění2 4 2 4 2 2 3" xfId="47527"/>
    <cellStyle name="20 % – Zvýraznění2 4 2 4 2 2 4" xfId="47528"/>
    <cellStyle name="20 % – Zvýraznění2 4 2 4 2 2 5" xfId="47529"/>
    <cellStyle name="20 % – Zvýraznění2 4 2 4 2 3" xfId="12047"/>
    <cellStyle name="20 % – Zvýraznění2 4 2 4 2 3 2" xfId="27242"/>
    <cellStyle name="20 % – Zvýraznění2 4 2 4 2 3 3" xfId="47530"/>
    <cellStyle name="20 % – Zvýraznění2 4 2 4 2 3 4" xfId="47531"/>
    <cellStyle name="20 % – Zvýraznění2 4 2 4 2 4" xfId="15846"/>
    <cellStyle name="20 % – Zvýraznění2 4 2 4 2 4 2" xfId="31027"/>
    <cellStyle name="20 % – Zvýraznění2 4 2 4 2 5" xfId="34832"/>
    <cellStyle name="20 % – Zvýraznění2 4 2 4 2 6" xfId="19652"/>
    <cellStyle name="20 % – Zvýraznění2 4 2 4 2 7" xfId="38758"/>
    <cellStyle name="20 % – Zvýraznění2 4 2 4 2 8" xfId="38759"/>
    <cellStyle name="20 % – Zvýraznění2 4 2 4 3" xfId="1412"/>
    <cellStyle name="20 % – Zvýraznění2 4 2 4 3 2" xfId="8713"/>
    <cellStyle name="20 % – Zvýraznění2 4 2 4 3 2 2" xfId="23929"/>
    <cellStyle name="20 % – Zvýraznění2 4 2 4 3 2 3" xfId="47532"/>
    <cellStyle name="20 % – Zvýraznění2 4 2 4 3 2 4" xfId="47533"/>
    <cellStyle name="20 % – Zvýraznění2 4 2 4 3 2 5" xfId="47534"/>
    <cellStyle name="20 % – Zvýraznění2 4 2 4 3 3" xfId="12048"/>
    <cellStyle name="20 % – Zvýraznění2 4 2 4 3 3 2" xfId="27243"/>
    <cellStyle name="20 % – Zvýraznění2 4 2 4 3 3 3" xfId="47535"/>
    <cellStyle name="20 % – Zvýraznění2 4 2 4 3 3 4" xfId="47536"/>
    <cellStyle name="20 % – Zvýraznění2 4 2 4 3 4" xfId="15847"/>
    <cellStyle name="20 % – Zvýraznění2 4 2 4 3 4 2" xfId="31028"/>
    <cellStyle name="20 % – Zvýraznění2 4 2 4 3 5" xfId="34833"/>
    <cellStyle name="20 % – Zvýraznění2 4 2 4 3 6" xfId="19653"/>
    <cellStyle name="20 % – Zvýraznění2 4 2 4 3 7" xfId="38760"/>
    <cellStyle name="20 % – Zvýraznění2 4 2 4 3 8" xfId="38761"/>
    <cellStyle name="20 % – Zvýraznění2 4 2 4 4" xfId="1413"/>
    <cellStyle name="20 % – Zvýraznění2 4 2 4 4 2" xfId="8714"/>
    <cellStyle name="20 % – Zvýraznění2 4 2 4 4 2 2" xfId="23930"/>
    <cellStyle name="20 % – Zvýraznění2 4 2 4 4 2 3" xfId="47537"/>
    <cellStyle name="20 % – Zvýraznění2 4 2 4 4 2 4" xfId="47538"/>
    <cellStyle name="20 % – Zvýraznění2 4 2 4 4 2 5" xfId="47539"/>
    <cellStyle name="20 % – Zvýraznění2 4 2 4 4 3" xfId="12049"/>
    <cellStyle name="20 % – Zvýraznění2 4 2 4 4 3 2" xfId="27244"/>
    <cellStyle name="20 % – Zvýraznění2 4 2 4 4 3 3" xfId="47540"/>
    <cellStyle name="20 % – Zvýraznění2 4 2 4 4 3 4" xfId="47541"/>
    <cellStyle name="20 % – Zvýraznění2 4 2 4 4 4" xfId="15848"/>
    <cellStyle name="20 % – Zvýraznění2 4 2 4 4 4 2" xfId="31029"/>
    <cellStyle name="20 % – Zvýraznění2 4 2 4 4 5" xfId="34834"/>
    <cellStyle name="20 % – Zvýraznění2 4 2 4 4 6" xfId="19654"/>
    <cellStyle name="20 % – Zvýraznění2 4 2 4 4 7" xfId="38762"/>
    <cellStyle name="20 % – Zvýraznění2 4 2 4 4 8" xfId="38763"/>
    <cellStyle name="20 % – Zvýraznění2 4 2 4 5" xfId="8168"/>
    <cellStyle name="20 % – Zvýraznění2 4 2 4 5 2" xfId="23384"/>
    <cellStyle name="20 % – Zvýraznění2 4 2 4 5 3" xfId="47542"/>
    <cellStyle name="20 % – Zvýraznění2 4 2 4 5 4" xfId="47543"/>
    <cellStyle name="20 % – Zvýraznění2 4 2 4 5 5" xfId="47544"/>
    <cellStyle name="20 % – Zvýraznění2 4 2 4 6" xfId="12046"/>
    <cellStyle name="20 % – Zvýraznění2 4 2 4 6 2" xfId="27241"/>
    <cellStyle name="20 % – Zvýraznění2 4 2 4 6 3" xfId="47545"/>
    <cellStyle name="20 % – Zvýraznění2 4 2 4 6 4" xfId="47546"/>
    <cellStyle name="20 % – Zvýraznění2 4 2 4 7" xfId="15845"/>
    <cellStyle name="20 % – Zvýraznění2 4 2 4 7 2" xfId="31026"/>
    <cellStyle name="20 % – Zvýraznění2 4 2 4 8" xfId="34831"/>
    <cellStyle name="20 % – Zvýraznění2 4 2 4 9" xfId="19651"/>
    <cellStyle name="20 % – Zvýraznění2 4 2 5" xfId="1414"/>
    <cellStyle name="20 % – Zvýraznění2 4 2 5 10" xfId="38764"/>
    <cellStyle name="20 % – Zvýraznění2 4 2 5 11" xfId="38765"/>
    <cellStyle name="20 % – Zvýraznění2 4 2 5 2" xfId="1415"/>
    <cellStyle name="20 % – Zvýraznění2 4 2 5 2 2" xfId="8715"/>
    <cellStyle name="20 % – Zvýraznění2 4 2 5 2 2 2" xfId="23931"/>
    <cellStyle name="20 % – Zvýraznění2 4 2 5 2 2 3" xfId="47547"/>
    <cellStyle name="20 % – Zvýraznění2 4 2 5 2 2 4" xfId="47548"/>
    <cellStyle name="20 % – Zvýraznění2 4 2 5 2 2 5" xfId="47549"/>
    <cellStyle name="20 % – Zvýraznění2 4 2 5 2 3" xfId="12051"/>
    <cellStyle name="20 % – Zvýraznění2 4 2 5 2 3 2" xfId="27246"/>
    <cellStyle name="20 % – Zvýraznění2 4 2 5 2 3 3" xfId="47550"/>
    <cellStyle name="20 % – Zvýraznění2 4 2 5 2 3 4" xfId="47551"/>
    <cellStyle name="20 % – Zvýraznění2 4 2 5 2 4" xfId="15850"/>
    <cellStyle name="20 % – Zvýraznění2 4 2 5 2 4 2" xfId="31031"/>
    <cellStyle name="20 % – Zvýraznění2 4 2 5 2 5" xfId="34836"/>
    <cellStyle name="20 % – Zvýraznění2 4 2 5 2 6" xfId="19656"/>
    <cellStyle name="20 % – Zvýraznění2 4 2 5 2 7" xfId="38766"/>
    <cellStyle name="20 % – Zvýraznění2 4 2 5 2 8" xfId="38767"/>
    <cellStyle name="20 % – Zvýraznění2 4 2 5 3" xfId="1416"/>
    <cellStyle name="20 % – Zvýraznění2 4 2 5 3 2" xfId="8716"/>
    <cellStyle name="20 % – Zvýraznění2 4 2 5 3 2 2" xfId="23932"/>
    <cellStyle name="20 % – Zvýraznění2 4 2 5 3 2 3" xfId="47552"/>
    <cellStyle name="20 % – Zvýraznění2 4 2 5 3 2 4" xfId="47553"/>
    <cellStyle name="20 % – Zvýraznění2 4 2 5 3 2 5" xfId="47554"/>
    <cellStyle name="20 % – Zvýraznění2 4 2 5 3 3" xfId="12052"/>
    <cellStyle name="20 % – Zvýraznění2 4 2 5 3 3 2" xfId="27247"/>
    <cellStyle name="20 % – Zvýraznění2 4 2 5 3 3 3" xfId="47555"/>
    <cellStyle name="20 % – Zvýraznění2 4 2 5 3 3 4" xfId="47556"/>
    <cellStyle name="20 % – Zvýraznění2 4 2 5 3 4" xfId="15851"/>
    <cellStyle name="20 % – Zvýraznění2 4 2 5 3 4 2" xfId="31032"/>
    <cellStyle name="20 % – Zvýraznění2 4 2 5 3 5" xfId="34837"/>
    <cellStyle name="20 % – Zvýraznění2 4 2 5 3 6" xfId="19657"/>
    <cellStyle name="20 % – Zvýraznění2 4 2 5 3 7" xfId="38768"/>
    <cellStyle name="20 % – Zvýraznění2 4 2 5 3 8" xfId="38769"/>
    <cellStyle name="20 % – Zvýraznění2 4 2 5 4" xfId="1417"/>
    <cellStyle name="20 % – Zvýraznění2 4 2 5 4 2" xfId="8717"/>
    <cellStyle name="20 % – Zvýraznění2 4 2 5 4 2 2" xfId="23933"/>
    <cellStyle name="20 % – Zvýraznění2 4 2 5 4 2 3" xfId="47557"/>
    <cellStyle name="20 % – Zvýraznění2 4 2 5 4 2 4" xfId="47558"/>
    <cellStyle name="20 % – Zvýraznění2 4 2 5 4 2 5" xfId="47559"/>
    <cellStyle name="20 % – Zvýraznění2 4 2 5 4 3" xfId="12053"/>
    <cellStyle name="20 % – Zvýraznění2 4 2 5 4 3 2" xfId="27248"/>
    <cellStyle name="20 % – Zvýraznění2 4 2 5 4 3 3" xfId="47560"/>
    <cellStyle name="20 % – Zvýraznění2 4 2 5 4 3 4" xfId="47561"/>
    <cellStyle name="20 % – Zvýraznění2 4 2 5 4 4" xfId="15852"/>
    <cellStyle name="20 % – Zvýraznění2 4 2 5 4 4 2" xfId="31033"/>
    <cellStyle name="20 % – Zvýraznění2 4 2 5 4 5" xfId="34838"/>
    <cellStyle name="20 % – Zvýraznění2 4 2 5 4 6" xfId="19658"/>
    <cellStyle name="20 % – Zvýraznění2 4 2 5 4 7" xfId="38770"/>
    <cellStyle name="20 % – Zvýraznění2 4 2 5 4 8" xfId="38771"/>
    <cellStyle name="20 % – Zvýraznění2 4 2 5 5" xfId="8250"/>
    <cellStyle name="20 % – Zvýraznění2 4 2 5 5 2" xfId="23466"/>
    <cellStyle name="20 % – Zvýraznění2 4 2 5 5 3" xfId="47562"/>
    <cellStyle name="20 % – Zvýraznění2 4 2 5 5 4" xfId="47563"/>
    <cellStyle name="20 % – Zvýraznění2 4 2 5 5 5" xfId="47564"/>
    <cellStyle name="20 % – Zvýraznění2 4 2 5 6" xfId="12050"/>
    <cellStyle name="20 % – Zvýraznění2 4 2 5 6 2" xfId="27245"/>
    <cellStyle name="20 % – Zvýraznění2 4 2 5 6 3" xfId="47565"/>
    <cellStyle name="20 % – Zvýraznění2 4 2 5 6 4" xfId="47566"/>
    <cellStyle name="20 % – Zvýraznění2 4 2 5 7" xfId="15849"/>
    <cellStyle name="20 % – Zvýraznění2 4 2 5 7 2" xfId="31030"/>
    <cellStyle name="20 % – Zvýraznění2 4 2 5 8" xfId="34835"/>
    <cellStyle name="20 % – Zvýraznění2 4 2 5 9" xfId="19655"/>
    <cellStyle name="20 % – Zvýraznění2 4 2 6" xfId="1418"/>
    <cellStyle name="20 % – Zvýraznění2 4 2 6 10" xfId="38772"/>
    <cellStyle name="20 % – Zvýraznění2 4 2 6 11" xfId="38773"/>
    <cellStyle name="20 % – Zvýraznění2 4 2 6 2" xfId="1419"/>
    <cellStyle name="20 % – Zvýraznění2 4 2 6 2 2" xfId="8718"/>
    <cellStyle name="20 % – Zvýraznění2 4 2 6 2 2 2" xfId="23934"/>
    <cellStyle name="20 % – Zvýraznění2 4 2 6 2 2 3" xfId="47567"/>
    <cellStyle name="20 % – Zvýraznění2 4 2 6 2 2 4" xfId="47568"/>
    <cellStyle name="20 % – Zvýraznění2 4 2 6 2 2 5" xfId="47569"/>
    <cellStyle name="20 % – Zvýraznění2 4 2 6 2 3" xfId="12055"/>
    <cellStyle name="20 % – Zvýraznění2 4 2 6 2 3 2" xfId="27250"/>
    <cellStyle name="20 % – Zvýraznění2 4 2 6 2 3 3" xfId="47570"/>
    <cellStyle name="20 % – Zvýraznění2 4 2 6 2 3 4" xfId="47571"/>
    <cellStyle name="20 % – Zvýraznění2 4 2 6 2 4" xfId="15854"/>
    <cellStyle name="20 % – Zvýraznění2 4 2 6 2 4 2" xfId="31035"/>
    <cellStyle name="20 % – Zvýraznění2 4 2 6 2 5" xfId="34840"/>
    <cellStyle name="20 % – Zvýraznění2 4 2 6 2 6" xfId="19660"/>
    <cellStyle name="20 % – Zvýraznění2 4 2 6 2 7" xfId="38774"/>
    <cellStyle name="20 % – Zvýraznění2 4 2 6 2 8" xfId="38775"/>
    <cellStyle name="20 % – Zvýraznění2 4 2 6 3" xfId="1420"/>
    <cellStyle name="20 % – Zvýraznění2 4 2 6 3 2" xfId="8719"/>
    <cellStyle name="20 % – Zvýraznění2 4 2 6 3 2 2" xfId="23935"/>
    <cellStyle name="20 % – Zvýraznění2 4 2 6 3 2 3" xfId="47572"/>
    <cellStyle name="20 % – Zvýraznění2 4 2 6 3 2 4" xfId="47573"/>
    <cellStyle name="20 % – Zvýraznění2 4 2 6 3 2 5" xfId="47574"/>
    <cellStyle name="20 % – Zvýraznění2 4 2 6 3 3" xfId="12056"/>
    <cellStyle name="20 % – Zvýraznění2 4 2 6 3 3 2" xfId="27251"/>
    <cellStyle name="20 % – Zvýraznění2 4 2 6 3 3 3" xfId="47575"/>
    <cellStyle name="20 % – Zvýraznění2 4 2 6 3 3 4" xfId="47576"/>
    <cellStyle name="20 % – Zvýraznění2 4 2 6 3 4" xfId="15855"/>
    <cellStyle name="20 % – Zvýraznění2 4 2 6 3 4 2" xfId="31036"/>
    <cellStyle name="20 % – Zvýraznění2 4 2 6 3 5" xfId="34841"/>
    <cellStyle name="20 % – Zvýraznění2 4 2 6 3 6" xfId="19661"/>
    <cellStyle name="20 % – Zvýraznění2 4 2 6 3 7" xfId="38776"/>
    <cellStyle name="20 % – Zvýraznění2 4 2 6 3 8" xfId="38777"/>
    <cellStyle name="20 % – Zvýraznění2 4 2 6 4" xfId="1421"/>
    <cellStyle name="20 % – Zvýraznění2 4 2 6 4 2" xfId="8720"/>
    <cellStyle name="20 % – Zvýraznění2 4 2 6 4 2 2" xfId="23936"/>
    <cellStyle name="20 % – Zvýraznění2 4 2 6 4 2 3" xfId="47577"/>
    <cellStyle name="20 % – Zvýraznění2 4 2 6 4 2 4" xfId="47578"/>
    <cellStyle name="20 % – Zvýraznění2 4 2 6 4 2 5" xfId="47579"/>
    <cellStyle name="20 % – Zvýraznění2 4 2 6 4 3" xfId="12057"/>
    <cellStyle name="20 % – Zvýraznění2 4 2 6 4 3 2" xfId="27252"/>
    <cellStyle name="20 % – Zvýraznění2 4 2 6 4 3 3" xfId="47580"/>
    <cellStyle name="20 % – Zvýraznění2 4 2 6 4 3 4" xfId="47581"/>
    <cellStyle name="20 % – Zvýraznění2 4 2 6 4 4" xfId="15856"/>
    <cellStyle name="20 % – Zvýraznění2 4 2 6 4 4 2" xfId="31037"/>
    <cellStyle name="20 % – Zvýraznění2 4 2 6 4 5" xfId="34842"/>
    <cellStyle name="20 % – Zvýraznění2 4 2 6 4 6" xfId="19662"/>
    <cellStyle name="20 % – Zvýraznění2 4 2 6 4 7" xfId="38778"/>
    <cellStyle name="20 % – Zvýraznění2 4 2 6 4 8" xfId="38779"/>
    <cellStyle name="20 % – Zvýraznění2 4 2 6 5" xfId="8338"/>
    <cellStyle name="20 % – Zvýraznění2 4 2 6 5 2" xfId="23554"/>
    <cellStyle name="20 % – Zvýraznění2 4 2 6 5 3" xfId="47582"/>
    <cellStyle name="20 % – Zvýraznění2 4 2 6 5 4" xfId="47583"/>
    <cellStyle name="20 % – Zvýraznění2 4 2 6 5 5" xfId="47584"/>
    <cellStyle name="20 % – Zvýraznění2 4 2 6 6" xfId="12054"/>
    <cellStyle name="20 % – Zvýraznění2 4 2 6 6 2" xfId="27249"/>
    <cellStyle name="20 % – Zvýraznění2 4 2 6 6 3" xfId="47585"/>
    <cellStyle name="20 % – Zvýraznění2 4 2 6 6 4" xfId="47586"/>
    <cellStyle name="20 % – Zvýraznění2 4 2 6 7" xfId="15853"/>
    <cellStyle name="20 % – Zvýraznění2 4 2 6 7 2" xfId="31034"/>
    <cellStyle name="20 % – Zvýraznění2 4 2 6 8" xfId="34839"/>
    <cellStyle name="20 % – Zvýraznění2 4 2 6 9" xfId="19659"/>
    <cellStyle name="20 % – Zvýraznění2 4 2 7" xfId="1422"/>
    <cellStyle name="20 % – Zvýraznění2 4 2 7 10" xfId="38780"/>
    <cellStyle name="20 % – Zvýraznění2 4 2 7 11" xfId="38781"/>
    <cellStyle name="20 % – Zvýraznění2 4 2 7 2" xfId="1423"/>
    <cellStyle name="20 % – Zvýraznění2 4 2 7 2 2" xfId="8721"/>
    <cellStyle name="20 % – Zvýraznění2 4 2 7 2 2 2" xfId="23937"/>
    <cellStyle name="20 % – Zvýraznění2 4 2 7 2 2 3" xfId="47587"/>
    <cellStyle name="20 % – Zvýraznění2 4 2 7 2 2 4" xfId="47588"/>
    <cellStyle name="20 % – Zvýraznění2 4 2 7 2 2 5" xfId="47589"/>
    <cellStyle name="20 % – Zvýraznění2 4 2 7 2 3" xfId="12059"/>
    <cellStyle name="20 % – Zvýraznění2 4 2 7 2 3 2" xfId="27254"/>
    <cellStyle name="20 % – Zvýraznění2 4 2 7 2 3 3" xfId="47590"/>
    <cellStyle name="20 % – Zvýraznění2 4 2 7 2 3 4" xfId="47591"/>
    <cellStyle name="20 % – Zvýraznění2 4 2 7 2 4" xfId="15858"/>
    <cellStyle name="20 % – Zvýraznění2 4 2 7 2 4 2" xfId="31039"/>
    <cellStyle name="20 % – Zvýraznění2 4 2 7 2 5" xfId="34844"/>
    <cellStyle name="20 % – Zvýraznění2 4 2 7 2 6" xfId="19664"/>
    <cellStyle name="20 % – Zvýraznění2 4 2 7 2 7" xfId="38782"/>
    <cellStyle name="20 % – Zvýraznění2 4 2 7 2 8" xfId="38783"/>
    <cellStyle name="20 % – Zvýraznění2 4 2 7 3" xfId="1424"/>
    <cellStyle name="20 % – Zvýraznění2 4 2 7 3 2" xfId="8722"/>
    <cellStyle name="20 % – Zvýraznění2 4 2 7 3 2 2" xfId="23938"/>
    <cellStyle name="20 % – Zvýraznění2 4 2 7 3 2 3" xfId="47592"/>
    <cellStyle name="20 % – Zvýraznění2 4 2 7 3 2 4" xfId="47593"/>
    <cellStyle name="20 % – Zvýraznění2 4 2 7 3 2 5" xfId="47594"/>
    <cellStyle name="20 % – Zvýraznění2 4 2 7 3 3" xfId="12060"/>
    <cellStyle name="20 % – Zvýraznění2 4 2 7 3 3 2" xfId="27255"/>
    <cellStyle name="20 % – Zvýraznění2 4 2 7 3 3 3" xfId="47595"/>
    <cellStyle name="20 % – Zvýraznění2 4 2 7 3 3 4" xfId="47596"/>
    <cellStyle name="20 % – Zvýraznění2 4 2 7 3 4" xfId="15859"/>
    <cellStyle name="20 % – Zvýraznění2 4 2 7 3 4 2" xfId="31040"/>
    <cellStyle name="20 % – Zvýraznění2 4 2 7 3 5" xfId="34845"/>
    <cellStyle name="20 % – Zvýraznění2 4 2 7 3 6" xfId="19665"/>
    <cellStyle name="20 % – Zvýraznění2 4 2 7 3 7" xfId="38784"/>
    <cellStyle name="20 % – Zvýraznění2 4 2 7 3 8" xfId="38785"/>
    <cellStyle name="20 % – Zvýraznění2 4 2 7 4" xfId="1425"/>
    <cellStyle name="20 % – Zvýraznění2 4 2 7 4 2" xfId="8723"/>
    <cellStyle name="20 % – Zvýraznění2 4 2 7 4 2 2" xfId="23939"/>
    <cellStyle name="20 % – Zvýraznění2 4 2 7 4 2 3" xfId="47597"/>
    <cellStyle name="20 % – Zvýraznění2 4 2 7 4 2 4" xfId="47598"/>
    <cellStyle name="20 % – Zvýraznění2 4 2 7 4 2 5" xfId="47599"/>
    <cellStyle name="20 % – Zvýraznění2 4 2 7 4 3" xfId="12061"/>
    <cellStyle name="20 % – Zvýraznění2 4 2 7 4 3 2" xfId="27256"/>
    <cellStyle name="20 % – Zvýraznění2 4 2 7 4 3 3" xfId="47600"/>
    <cellStyle name="20 % – Zvýraznění2 4 2 7 4 3 4" xfId="47601"/>
    <cellStyle name="20 % – Zvýraznění2 4 2 7 4 4" xfId="15860"/>
    <cellStyle name="20 % – Zvýraznění2 4 2 7 4 4 2" xfId="31041"/>
    <cellStyle name="20 % – Zvýraznění2 4 2 7 4 5" xfId="34846"/>
    <cellStyle name="20 % – Zvýraznění2 4 2 7 4 6" xfId="19666"/>
    <cellStyle name="20 % – Zvýraznění2 4 2 7 4 7" xfId="38786"/>
    <cellStyle name="20 % – Zvýraznění2 4 2 7 4 8" xfId="38787"/>
    <cellStyle name="20 % – Zvýraznění2 4 2 7 5" xfId="8421"/>
    <cellStyle name="20 % – Zvýraznění2 4 2 7 5 2" xfId="23637"/>
    <cellStyle name="20 % – Zvýraznění2 4 2 7 5 3" xfId="47602"/>
    <cellStyle name="20 % – Zvýraznění2 4 2 7 5 4" xfId="47603"/>
    <cellStyle name="20 % – Zvýraznění2 4 2 7 5 5" xfId="47604"/>
    <cellStyle name="20 % – Zvýraznění2 4 2 7 6" xfId="12058"/>
    <cellStyle name="20 % – Zvýraznění2 4 2 7 6 2" xfId="27253"/>
    <cellStyle name="20 % – Zvýraznění2 4 2 7 6 3" xfId="47605"/>
    <cellStyle name="20 % – Zvýraznění2 4 2 7 6 4" xfId="47606"/>
    <cellStyle name="20 % – Zvýraznění2 4 2 7 7" xfId="15857"/>
    <cellStyle name="20 % – Zvýraznění2 4 2 7 7 2" xfId="31038"/>
    <cellStyle name="20 % – Zvýraznění2 4 2 7 8" xfId="34843"/>
    <cellStyle name="20 % – Zvýraznění2 4 2 7 9" xfId="19663"/>
    <cellStyle name="20 % – Zvýraznění2 4 2 8" xfId="1426"/>
    <cellStyle name="20 % – Zvýraznění2 4 2 8 2" xfId="8724"/>
    <cellStyle name="20 % – Zvýraznění2 4 2 8 2 2" xfId="23940"/>
    <cellStyle name="20 % – Zvýraznění2 4 2 8 2 3" xfId="47607"/>
    <cellStyle name="20 % – Zvýraznění2 4 2 8 2 4" xfId="47608"/>
    <cellStyle name="20 % – Zvýraznění2 4 2 8 2 5" xfId="47609"/>
    <cellStyle name="20 % – Zvýraznění2 4 2 8 3" xfId="12062"/>
    <cellStyle name="20 % – Zvýraznění2 4 2 8 3 2" xfId="27257"/>
    <cellStyle name="20 % – Zvýraznění2 4 2 8 3 3" xfId="47610"/>
    <cellStyle name="20 % – Zvýraznění2 4 2 8 3 4" xfId="47611"/>
    <cellStyle name="20 % – Zvýraznění2 4 2 8 4" xfId="15861"/>
    <cellStyle name="20 % – Zvýraznění2 4 2 8 4 2" xfId="31042"/>
    <cellStyle name="20 % – Zvýraznění2 4 2 8 5" xfId="34847"/>
    <cellStyle name="20 % – Zvýraznění2 4 2 8 6" xfId="19667"/>
    <cellStyle name="20 % – Zvýraznění2 4 2 8 7" xfId="38788"/>
    <cellStyle name="20 % – Zvýraznění2 4 2 8 8" xfId="38789"/>
    <cellStyle name="20 % – Zvýraznění2 4 2 9" xfId="1427"/>
    <cellStyle name="20 % – Zvýraznění2 4 2 9 2" xfId="8725"/>
    <cellStyle name="20 % – Zvýraznění2 4 2 9 2 2" xfId="23941"/>
    <cellStyle name="20 % – Zvýraznění2 4 2 9 2 3" xfId="47612"/>
    <cellStyle name="20 % – Zvýraznění2 4 2 9 2 4" xfId="47613"/>
    <cellStyle name="20 % – Zvýraznění2 4 2 9 2 5" xfId="47614"/>
    <cellStyle name="20 % – Zvýraznění2 4 2 9 3" xfId="12063"/>
    <cellStyle name="20 % – Zvýraznění2 4 2 9 3 2" xfId="27258"/>
    <cellStyle name="20 % – Zvýraznění2 4 2 9 3 3" xfId="47615"/>
    <cellStyle name="20 % – Zvýraznění2 4 2 9 3 4" xfId="47616"/>
    <cellStyle name="20 % – Zvýraznění2 4 2 9 4" xfId="15862"/>
    <cellStyle name="20 % – Zvýraznění2 4 2 9 4 2" xfId="31043"/>
    <cellStyle name="20 % – Zvýraznění2 4 2 9 5" xfId="34848"/>
    <cellStyle name="20 % – Zvýraznění2 4 2 9 6" xfId="19668"/>
    <cellStyle name="20 % – Zvýraznění2 4 2 9 7" xfId="38790"/>
    <cellStyle name="20 % – Zvýraznění2 4 2 9 8" xfId="38791"/>
    <cellStyle name="20 % – Zvýraznění2 4 20" xfId="38792"/>
    <cellStyle name="20 % – Zvýraznění2 4 21" xfId="38793"/>
    <cellStyle name="20 % – Zvýraznění2 4 3" xfId="318"/>
    <cellStyle name="20 % – Zvýraznění2 4 3 10" xfId="34209"/>
    <cellStyle name="20 % – Zvýraznění2 4 3 11" xfId="19029"/>
    <cellStyle name="20 % – Zvýraznění2 4 3 12" xfId="38794"/>
    <cellStyle name="20 % – Zvýraznění2 4 3 13" xfId="38795"/>
    <cellStyle name="20 % – Zvýraznění2 4 3 2" xfId="403"/>
    <cellStyle name="20 % – Zvýraznění2 4 3 2 2" xfId="1428"/>
    <cellStyle name="20 % – Zvýraznění2 4 3 2 2 2" xfId="11327"/>
    <cellStyle name="20 % – Zvýraznění2 4 3 2 2 2 2" xfId="26527"/>
    <cellStyle name="20 % – Zvýraznění2 4 3 2 2 2 3" xfId="47617"/>
    <cellStyle name="20 % – Zvýraznění2 4 3 2 2 2 4" xfId="47618"/>
    <cellStyle name="20 % – Zvýraznění2 4 3 2 2 2 5" xfId="47619"/>
    <cellStyle name="20 % – Zvýraznění2 4 3 2 2 3" xfId="12064"/>
    <cellStyle name="20 % – Zvýraznění2 4 3 2 2 3 2" xfId="27259"/>
    <cellStyle name="20 % – Zvýraznění2 4 3 2 2 3 3" xfId="47620"/>
    <cellStyle name="20 % – Zvýraznění2 4 3 2 2 3 4" xfId="47621"/>
    <cellStyle name="20 % – Zvýraznění2 4 3 2 2 4" xfId="15863"/>
    <cellStyle name="20 % – Zvýraznění2 4 3 2 2 4 2" xfId="31044"/>
    <cellStyle name="20 % – Zvýraznění2 4 3 2 2 5" xfId="34849"/>
    <cellStyle name="20 % – Zvýraznění2 4 3 2 2 6" xfId="19669"/>
    <cellStyle name="20 % – Zvýraznění2 4 3 2 2 7" xfId="38796"/>
    <cellStyle name="20 % – Zvýraznění2 4 3 2 2 8" xfId="38797"/>
    <cellStyle name="20 % – Zvýraznění2 4 3 2 3" xfId="7737"/>
    <cellStyle name="20 % – Zvýraznění2 4 3 2 3 2" xfId="22956"/>
    <cellStyle name="20 % – Zvýraznění2 4 3 2 3 3" xfId="47622"/>
    <cellStyle name="20 % – Zvýraznění2 4 3 2 3 4" xfId="47623"/>
    <cellStyle name="20 % – Zvýraznění2 4 3 2 3 5" xfId="47624"/>
    <cellStyle name="20 % – Zvýraznění2 4 3 2 4" xfId="11498"/>
    <cellStyle name="20 % – Zvýraznění2 4 3 2 4 2" xfId="26694"/>
    <cellStyle name="20 % – Zvýraznění2 4 3 2 4 3" xfId="47625"/>
    <cellStyle name="20 % – Zvýraznění2 4 3 2 4 4" xfId="47626"/>
    <cellStyle name="20 % – Zvýraznění2 4 3 2 5" xfId="15298"/>
    <cellStyle name="20 % – Zvýraznění2 4 3 2 5 2" xfId="30479"/>
    <cellStyle name="20 % – Zvýraznění2 4 3 2 6" xfId="34284"/>
    <cellStyle name="20 % – Zvýraznění2 4 3 2 7" xfId="19104"/>
    <cellStyle name="20 % – Zvýraznění2 4 3 2 8" xfId="38798"/>
    <cellStyle name="20 % – Zvýraznění2 4 3 2 9" xfId="38799"/>
    <cellStyle name="20 % – Zvýraznění2 4 3 3" xfId="1429"/>
    <cellStyle name="20 % – Zvýraznění2 4 3 3 2" xfId="8726"/>
    <cellStyle name="20 % – Zvýraznění2 4 3 3 2 2" xfId="23942"/>
    <cellStyle name="20 % – Zvýraznění2 4 3 3 2 3" xfId="47627"/>
    <cellStyle name="20 % – Zvýraznění2 4 3 3 2 4" xfId="47628"/>
    <cellStyle name="20 % – Zvýraznění2 4 3 3 2 5" xfId="47629"/>
    <cellStyle name="20 % – Zvýraznění2 4 3 3 3" xfId="12065"/>
    <cellStyle name="20 % – Zvýraznění2 4 3 3 3 2" xfId="27260"/>
    <cellStyle name="20 % – Zvýraznění2 4 3 3 3 3" xfId="47630"/>
    <cellStyle name="20 % – Zvýraznění2 4 3 3 3 4" xfId="47631"/>
    <cellStyle name="20 % – Zvýraznění2 4 3 3 4" xfId="15864"/>
    <cellStyle name="20 % – Zvýraznění2 4 3 3 4 2" xfId="31045"/>
    <cellStyle name="20 % – Zvýraznění2 4 3 3 5" xfId="34850"/>
    <cellStyle name="20 % – Zvýraznění2 4 3 3 6" xfId="19670"/>
    <cellStyle name="20 % – Zvýraznění2 4 3 3 7" xfId="38800"/>
    <cellStyle name="20 % – Zvýraznění2 4 3 3 8" xfId="38801"/>
    <cellStyle name="20 % – Zvýraznění2 4 3 4" xfId="1430"/>
    <cellStyle name="20 % – Zvýraznění2 4 3 4 2" xfId="8727"/>
    <cellStyle name="20 % – Zvýraznění2 4 3 4 2 2" xfId="23943"/>
    <cellStyle name="20 % – Zvýraznění2 4 3 4 2 3" xfId="47632"/>
    <cellStyle name="20 % – Zvýraznění2 4 3 4 2 4" xfId="47633"/>
    <cellStyle name="20 % – Zvýraznění2 4 3 4 2 5" xfId="47634"/>
    <cellStyle name="20 % – Zvýraznění2 4 3 4 3" xfId="12066"/>
    <cellStyle name="20 % – Zvýraznění2 4 3 4 3 2" xfId="27261"/>
    <cellStyle name="20 % – Zvýraznění2 4 3 4 3 3" xfId="47635"/>
    <cellStyle name="20 % – Zvýraznění2 4 3 4 3 4" xfId="47636"/>
    <cellStyle name="20 % – Zvýraznění2 4 3 4 4" xfId="15865"/>
    <cellStyle name="20 % – Zvýraznění2 4 3 4 4 2" xfId="31046"/>
    <cellStyle name="20 % – Zvýraznění2 4 3 4 5" xfId="34851"/>
    <cellStyle name="20 % – Zvýraznění2 4 3 4 6" xfId="19671"/>
    <cellStyle name="20 % – Zvýraznění2 4 3 4 7" xfId="38802"/>
    <cellStyle name="20 % – Zvýraznění2 4 3 4 8" xfId="38803"/>
    <cellStyle name="20 % – Zvýraznění2 4 3 5" xfId="1431"/>
    <cellStyle name="20 % – Zvýraznění2 4 3 5 2" xfId="11178"/>
    <cellStyle name="20 % – Zvýraznění2 4 3 5 2 2" xfId="26378"/>
    <cellStyle name="20 % – Zvýraznění2 4 3 5 2 3" xfId="47637"/>
    <cellStyle name="20 % – Zvýraznění2 4 3 5 2 4" xfId="47638"/>
    <cellStyle name="20 % – Zvýraznění2 4 3 5 2 5" xfId="47639"/>
    <cellStyle name="20 % – Zvýraznění2 4 3 5 3" xfId="12067"/>
    <cellStyle name="20 % – Zvýraznění2 4 3 5 3 2" xfId="27262"/>
    <cellStyle name="20 % – Zvýraznění2 4 3 5 3 3" xfId="47640"/>
    <cellStyle name="20 % – Zvýraznění2 4 3 5 3 4" xfId="47641"/>
    <cellStyle name="20 % – Zvýraznění2 4 3 5 4" xfId="15866"/>
    <cellStyle name="20 % – Zvýraznění2 4 3 5 4 2" xfId="31047"/>
    <cellStyle name="20 % – Zvýraznění2 4 3 5 5" xfId="34852"/>
    <cellStyle name="20 % – Zvýraznění2 4 3 5 6" xfId="19672"/>
    <cellStyle name="20 % – Zvýraznění2 4 3 5 7" xfId="38804"/>
    <cellStyle name="20 % – Zvýraznění2 4 3 5 8" xfId="38805"/>
    <cellStyle name="20 % – Zvýraznění2 4 3 6" xfId="7506"/>
    <cellStyle name="20 % – Zvýraznění2 4 3 6 2" xfId="11337"/>
    <cellStyle name="20 % – Zvýraznění2 4 3 6 2 2" xfId="26537"/>
    <cellStyle name="20 % – Zvýraznění2 4 3 6 2 3" xfId="47642"/>
    <cellStyle name="20 % – Zvýraznění2 4 3 6 2 4" xfId="47643"/>
    <cellStyle name="20 % – Zvýraznění2 4 3 6 2 5" xfId="47644"/>
    <cellStyle name="20 % – Zvýraznění2 4 3 6 3" xfId="15132"/>
    <cellStyle name="20 % – Zvýraznění2 4 3 6 3 2" xfId="30319"/>
    <cellStyle name="20 % – Zvýraznění2 4 3 6 3 3" xfId="47645"/>
    <cellStyle name="20 % – Zvýraznění2 4 3 6 3 4" xfId="47646"/>
    <cellStyle name="20 % – Zvýraznění2 4 3 6 4" xfId="18935"/>
    <cellStyle name="20 % – Zvýraznění2 4 3 6 4 2" xfId="34116"/>
    <cellStyle name="20 % – Zvýraznění2 4 3 6 5" xfId="37907"/>
    <cellStyle name="20 % – Zvýraznění2 4 3 6 6" xfId="22727"/>
    <cellStyle name="20 % – Zvýraznění2 4 3 6 7" xfId="38806"/>
    <cellStyle name="20 % – Zvýraznění2 4 3 6 8" xfId="38807"/>
    <cellStyle name="20 % – Zvýraznění2 4 3 7" xfId="7630"/>
    <cellStyle name="20 % – Zvýraznění2 4 3 7 2" xfId="22849"/>
    <cellStyle name="20 % – Zvýraznění2 4 3 7 3" xfId="47647"/>
    <cellStyle name="20 % – Zvýraznění2 4 3 7 4" xfId="47648"/>
    <cellStyle name="20 % – Zvýraznění2 4 3 7 5" xfId="47649"/>
    <cellStyle name="20 % – Zvýraznění2 4 3 8" xfId="11422"/>
    <cellStyle name="20 % – Zvýraznění2 4 3 8 2" xfId="26619"/>
    <cellStyle name="20 % – Zvýraznění2 4 3 8 3" xfId="47650"/>
    <cellStyle name="20 % – Zvýraznění2 4 3 8 4" xfId="47651"/>
    <cellStyle name="20 % – Zvýraznění2 4 3 9" xfId="15223"/>
    <cellStyle name="20 % – Zvýraznění2 4 3 9 2" xfId="30404"/>
    <cellStyle name="20 % – Zvýraznění2 4 4" xfId="347"/>
    <cellStyle name="20 % – Zvýraznění2 4 4 10" xfId="34237"/>
    <cellStyle name="20 % – Zvýraznění2 4 4 11" xfId="19057"/>
    <cellStyle name="20 % – Zvýraznění2 4 4 12" xfId="38808"/>
    <cellStyle name="20 % – Zvýraznění2 4 4 13" xfId="38809"/>
    <cellStyle name="20 % – Zvýraznění2 4 4 2" xfId="1432"/>
    <cellStyle name="20 % – Zvýraznění2 4 4 2 2" xfId="8728"/>
    <cellStyle name="20 % – Zvýraznění2 4 4 2 2 2" xfId="23944"/>
    <cellStyle name="20 % – Zvýraznění2 4 4 2 2 3" xfId="47652"/>
    <cellStyle name="20 % – Zvýraznění2 4 4 2 2 4" xfId="47653"/>
    <cellStyle name="20 % – Zvýraznění2 4 4 2 2 5" xfId="47654"/>
    <cellStyle name="20 % – Zvýraznění2 4 4 2 3" xfId="12068"/>
    <cellStyle name="20 % – Zvýraznění2 4 4 2 3 2" xfId="27263"/>
    <cellStyle name="20 % – Zvýraznění2 4 4 2 3 3" xfId="47655"/>
    <cellStyle name="20 % – Zvýraznění2 4 4 2 3 4" xfId="47656"/>
    <cellStyle name="20 % – Zvýraznění2 4 4 2 4" xfId="15867"/>
    <cellStyle name="20 % – Zvýraznění2 4 4 2 4 2" xfId="31048"/>
    <cellStyle name="20 % – Zvýraznění2 4 4 2 5" xfId="34853"/>
    <cellStyle name="20 % – Zvýraznění2 4 4 2 6" xfId="19673"/>
    <cellStyle name="20 % – Zvýraznění2 4 4 2 7" xfId="38810"/>
    <cellStyle name="20 % – Zvýraznění2 4 4 2 8" xfId="38811"/>
    <cellStyle name="20 % – Zvýraznění2 4 4 3" xfId="1433"/>
    <cellStyle name="20 % – Zvýraznění2 4 4 3 2" xfId="8729"/>
    <cellStyle name="20 % – Zvýraznění2 4 4 3 2 2" xfId="23945"/>
    <cellStyle name="20 % – Zvýraznění2 4 4 3 2 3" xfId="47657"/>
    <cellStyle name="20 % – Zvýraznění2 4 4 3 2 4" xfId="47658"/>
    <cellStyle name="20 % – Zvýraznění2 4 4 3 2 5" xfId="47659"/>
    <cellStyle name="20 % – Zvýraznění2 4 4 3 3" xfId="12069"/>
    <cellStyle name="20 % – Zvýraznění2 4 4 3 3 2" xfId="27264"/>
    <cellStyle name="20 % – Zvýraznění2 4 4 3 3 3" xfId="47660"/>
    <cellStyle name="20 % – Zvýraznění2 4 4 3 3 4" xfId="47661"/>
    <cellStyle name="20 % – Zvýraznění2 4 4 3 4" xfId="15868"/>
    <cellStyle name="20 % – Zvýraznění2 4 4 3 4 2" xfId="31049"/>
    <cellStyle name="20 % – Zvýraznění2 4 4 3 5" xfId="34854"/>
    <cellStyle name="20 % – Zvýraznění2 4 4 3 6" xfId="19674"/>
    <cellStyle name="20 % – Zvýraznění2 4 4 3 7" xfId="38812"/>
    <cellStyle name="20 % – Zvýraznění2 4 4 3 8" xfId="38813"/>
    <cellStyle name="20 % – Zvýraznění2 4 4 4" xfId="1434"/>
    <cellStyle name="20 % – Zvýraznění2 4 4 4 2" xfId="8730"/>
    <cellStyle name="20 % – Zvýraznění2 4 4 4 2 2" xfId="23946"/>
    <cellStyle name="20 % – Zvýraznění2 4 4 4 2 3" xfId="47662"/>
    <cellStyle name="20 % – Zvýraznění2 4 4 4 2 4" xfId="47663"/>
    <cellStyle name="20 % – Zvýraznění2 4 4 4 2 5" xfId="47664"/>
    <cellStyle name="20 % – Zvýraznění2 4 4 4 3" xfId="12070"/>
    <cellStyle name="20 % – Zvýraznění2 4 4 4 3 2" xfId="27265"/>
    <cellStyle name="20 % – Zvýraznění2 4 4 4 3 3" xfId="47665"/>
    <cellStyle name="20 % – Zvýraznění2 4 4 4 3 4" xfId="47666"/>
    <cellStyle name="20 % – Zvýraznění2 4 4 4 4" xfId="15869"/>
    <cellStyle name="20 % – Zvýraznění2 4 4 4 4 2" xfId="31050"/>
    <cellStyle name="20 % – Zvýraznění2 4 4 4 5" xfId="34855"/>
    <cellStyle name="20 % – Zvýraznění2 4 4 4 6" xfId="19675"/>
    <cellStyle name="20 % – Zvýraznění2 4 4 4 7" xfId="38814"/>
    <cellStyle name="20 % – Zvýraznění2 4 4 4 8" xfId="38815"/>
    <cellStyle name="20 % – Zvýraznění2 4 4 5" xfId="1435"/>
    <cellStyle name="20 % – Zvýraznění2 4 4 5 2" xfId="11071"/>
    <cellStyle name="20 % – Zvýraznění2 4 4 5 2 2" xfId="26271"/>
    <cellStyle name="20 % – Zvýraznění2 4 4 5 2 3" xfId="47667"/>
    <cellStyle name="20 % – Zvýraznění2 4 4 5 2 4" xfId="47668"/>
    <cellStyle name="20 % – Zvýraznění2 4 4 5 2 5" xfId="47669"/>
    <cellStyle name="20 % – Zvýraznění2 4 4 5 3" xfId="12071"/>
    <cellStyle name="20 % – Zvýraznění2 4 4 5 3 2" xfId="27266"/>
    <cellStyle name="20 % – Zvýraznění2 4 4 5 3 3" xfId="47670"/>
    <cellStyle name="20 % – Zvýraznění2 4 4 5 3 4" xfId="47671"/>
    <cellStyle name="20 % – Zvýraznění2 4 4 5 4" xfId="15870"/>
    <cellStyle name="20 % – Zvýraznění2 4 4 5 4 2" xfId="31051"/>
    <cellStyle name="20 % – Zvýraznění2 4 4 5 5" xfId="34856"/>
    <cellStyle name="20 % – Zvýraznění2 4 4 5 6" xfId="19676"/>
    <cellStyle name="20 % – Zvýraznění2 4 4 5 7" xfId="38816"/>
    <cellStyle name="20 % – Zvýraznění2 4 4 5 8" xfId="38817"/>
    <cellStyle name="20 % – Zvýraznění2 4 4 6" xfId="7507"/>
    <cellStyle name="20 % – Zvýraznění2 4 4 6 2" xfId="11338"/>
    <cellStyle name="20 % – Zvýraznění2 4 4 6 2 2" xfId="26538"/>
    <cellStyle name="20 % – Zvýraznění2 4 4 6 2 3" xfId="47672"/>
    <cellStyle name="20 % – Zvýraznění2 4 4 6 2 4" xfId="47673"/>
    <cellStyle name="20 % – Zvýraznění2 4 4 6 2 5" xfId="47674"/>
    <cellStyle name="20 % – Zvýraznění2 4 4 6 3" xfId="15133"/>
    <cellStyle name="20 % – Zvýraznění2 4 4 6 3 2" xfId="30320"/>
    <cellStyle name="20 % – Zvýraznění2 4 4 6 3 3" xfId="47675"/>
    <cellStyle name="20 % – Zvýraznění2 4 4 6 3 4" xfId="47676"/>
    <cellStyle name="20 % – Zvýraznění2 4 4 6 4" xfId="18936"/>
    <cellStyle name="20 % – Zvýraznění2 4 4 6 4 2" xfId="34117"/>
    <cellStyle name="20 % – Zvýraznění2 4 4 6 5" xfId="37908"/>
    <cellStyle name="20 % – Zvýraznění2 4 4 6 6" xfId="22728"/>
    <cellStyle name="20 % – Zvýraznění2 4 4 6 7" xfId="38818"/>
    <cellStyle name="20 % – Zvýraznění2 4 4 6 8" xfId="38819"/>
    <cellStyle name="20 % – Zvýraznění2 4 4 7" xfId="7658"/>
    <cellStyle name="20 % – Zvýraznění2 4 4 7 2" xfId="22877"/>
    <cellStyle name="20 % – Zvýraznění2 4 4 7 3" xfId="47677"/>
    <cellStyle name="20 % – Zvýraznění2 4 4 7 4" xfId="47678"/>
    <cellStyle name="20 % – Zvýraznění2 4 4 7 5" xfId="47679"/>
    <cellStyle name="20 % – Zvýraznění2 4 4 8" xfId="11450"/>
    <cellStyle name="20 % – Zvýraznění2 4 4 8 2" xfId="26647"/>
    <cellStyle name="20 % – Zvýraznění2 4 4 8 3" xfId="47680"/>
    <cellStyle name="20 % – Zvýraznění2 4 4 8 4" xfId="47681"/>
    <cellStyle name="20 % – Zvýraznění2 4 4 9" xfId="15251"/>
    <cellStyle name="20 % – Zvýraznění2 4 4 9 2" xfId="30432"/>
    <cellStyle name="20 % – Zvýraznění2 4 5" xfId="404"/>
    <cellStyle name="20 % – Zvýraznění2 4 5 10" xfId="19105"/>
    <cellStyle name="20 % – Zvýraznění2 4 5 11" xfId="38820"/>
    <cellStyle name="20 % – Zvýraznění2 4 5 12" xfId="38821"/>
    <cellStyle name="20 % – Zvýraznění2 4 5 2" xfId="1436"/>
    <cellStyle name="20 % – Zvýraznění2 4 5 2 2" xfId="8731"/>
    <cellStyle name="20 % – Zvýraznění2 4 5 2 2 2" xfId="23947"/>
    <cellStyle name="20 % – Zvýraznění2 4 5 2 2 3" xfId="47682"/>
    <cellStyle name="20 % – Zvýraznění2 4 5 2 2 4" xfId="47683"/>
    <cellStyle name="20 % – Zvýraznění2 4 5 2 2 5" xfId="47684"/>
    <cellStyle name="20 % – Zvýraznění2 4 5 2 3" xfId="12072"/>
    <cellStyle name="20 % – Zvýraznění2 4 5 2 3 2" xfId="27267"/>
    <cellStyle name="20 % – Zvýraznění2 4 5 2 3 3" xfId="47685"/>
    <cellStyle name="20 % – Zvýraznění2 4 5 2 3 4" xfId="47686"/>
    <cellStyle name="20 % – Zvýraznění2 4 5 2 4" xfId="15871"/>
    <cellStyle name="20 % – Zvýraznění2 4 5 2 4 2" xfId="31052"/>
    <cellStyle name="20 % – Zvýraznění2 4 5 2 5" xfId="34857"/>
    <cellStyle name="20 % – Zvýraznění2 4 5 2 6" xfId="19677"/>
    <cellStyle name="20 % – Zvýraznění2 4 5 2 7" xfId="38822"/>
    <cellStyle name="20 % – Zvýraznění2 4 5 2 8" xfId="38823"/>
    <cellStyle name="20 % – Zvýraznění2 4 5 3" xfId="1437"/>
    <cellStyle name="20 % – Zvýraznění2 4 5 3 2" xfId="8732"/>
    <cellStyle name="20 % – Zvýraznění2 4 5 3 2 2" xfId="23948"/>
    <cellStyle name="20 % – Zvýraznění2 4 5 3 2 3" xfId="47687"/>
    <cellStyle name="20 % – Zvýraznění2 4 5 3 2 4" xfId="47688"/>
    <cellStyle name="20 % – Zvýraznění2 4 5 3 2 5" xfId="47689"/>
    <cellStyle name="20 % – Zvýraznění2 4 5 3 3" xfId="12073"/>
    <cellStyle name="20 % – Zvýraznění2 4 5 3 3 2" xfId="27268"/>
    <cellStyle name="20 % – Zvýraznění2 4 5 3 3 3" xfId="47690"/>
    <cellStyle name="20 % – Zvýraznění2 4 5 3 3 4" xfId="47691"/>
    <cellStyle name="20 % – Zvýraznění2 4 5 3 4" xfId="15872"/>
    <cellStyle name="20 % – Zvýraznění2 4 5 3 4 2" xfId="31053"/>
    <cellStyle name="20 % – Zvýraznění2 4 5 3 5" xfId="34858"/>
    <cellStyle name="20 % – Zvýraznění2 4 5 3 6" xfId="19678"/>
    <cellStyle name="20 % – Zvýraznění2 4 5 3 7" xfId="38824"/>
    <cellStyle name="20 % – Zvýraznění2 4 5 3 8" xfId="38825"/>
    <cellStyle name="20 % – Zvýraznění2 4 5 4" xfId="1438"/>
    <cellStyle name="20 % – Zvýraznění2 4 5 4 2" xfId="8733"/>
    <cellStyle name="20 % – Zvýraznění2 4 5 4 2 2" xfId="23949"/>
    <cellStyle name="20 % – Zvýraznění2 4 5 4 2 3" xfId="47692"/>
    <cellStyle name="20 % – Zvýraznění2 4 5 4 2 4" xfId="47693"/>
    <cellStyle name="20 % – Zvýraznění2 4 5 4 2 5" xfId="47694"/>
    <cellStyle name="20 % – Zvýraznění2 4 5 4 3" xfId="12074"/>
    <cellStyle name="20 % – Zvýraznění2 4 5 4 3 2" xfId="27269"/>
    <cellStyle name="20 % – Zvýraznění2 4 5 4 3 3" xfId="47695"/>
    <cellStyle name="20 % – Zvýraznění2 4 5 4 3 4" xfId="47696"/>
    <cellStyle name="20 % – Zvýraznění2 4 5 4 4" xfId="15873"/>
    <cellStyle name="20 % – Zvýraznění2 4 5 4 4 2" xfId="31054"/>
    <cellStyle name="20 % – Zvýraznění2 4 5 4 5" xfId="34859"/>
    <cellStyle name="20 % – Zvýraznění2 4 5 4 6" xfId="19679"/>
    <cellStyle name="20 % – Zvýraznění2 4 5 4 7" xfId="38826"/>
    <cellStyle name="20 % – Zvýraznění2 4 5 4 8" xfId="38827"/>
    <cellStyle name="20 % – Zvýraznění2 4 5 5" xfId="1439"/>
    <cellStyle name="20 % – Zvýraznění2 4 5 5 2" xfId="11197"/>
    <cellStyle name="20 % – Zvýraznění2 4 5 5 2 2" xfId="26397"/>
    <cellStyle name="20 % – Zvýraznění2 4 5 5 2 3" xfId="47697"/>
    <cellStyle name="20 % – Zvýraznění2 4 5 5 2 4" xfId="47698"/>
    <cellStyle name="20 % – Zvýraznění2 4 5 5 2 5" xfId="47699"/>
    <cellStyle name="20 % – Zvýraznění2 4 5 5 3" xfId="12075"/>
    <cellStyle name="20 % – Zvýraznění2 4 5 5 3 2" xfId="27270"/>
    <cellStyle name="20 % – Zvýraznění2 4 5 5 3 3" xfId="47700"/>
    <cellStyle name="20 % – Zvýraznění2 4 5 5 3 4" xfId="47701"/>
    <cellStyle name="20 % – Zvýraznění2 4 5 5 4" xfId="15874"/>
    <cellStyle name="20 % – Zvýraznění2 4 5 5 4 2" xfId="31055"/>
    <cellStyle name="20 % – Zvýraznění2 4 5 5 5" xfId="34860"/>
    <cellStyle name="20 % – Zvýraznění2 4 5 5 6" xfId="19680"/>
    <cellStyle name="20 % – Zvýraznění2 4 5 5 7" xfId="38828"/>
    <cellStyle name="20 % – Zvýraznění2 4 5 5 8" xfId="38829"/>
    <cellStyle name="20 % – Zvýraznění2 4 5 6" xfId="7723"/>
    <cellStyle name="20 % – Zvýraznění2 4 5 6 2" xfId="22942"/>
    <cellStyle name="20 % – Zvýraznění2 4 5 6 3" xfId="47702"/>
    <cellStyle name="20 % – Zvýraznění2 4 5 6 4" xfId="47703"/>
    <cellStyle name="20 % – Zvýraznění2 4 5 6 5" xfId="47704"/>
    <cellStyle name="20 % – Zvýraznění2 4 5 7" xfId="11499"/>
    <cellStyle name="20 % – Zvýraznění2 4 5 7 2" xfId="26695"/>
    <cellStyle name="20 % – Zvýraznění2 4 5 7 3" xfId="47705"/>
    <cellStyle name="20 % – Zvýraznění2 4 5 7 4" xfId="47706"/>
    <cellStyle name="20 % – Zvýraznění2 4 5 8" xfId="15299"/>
    <cellStyle name="20 % – Zvýraznění2 4 5 8 2" xfId="30480"/>
    <cellStyle name="20 % – Zvýraznění2 4 5 9" xfId="34285"/>
    <cellStyle name="20 % – Zvýraznění2 4 6" xfId="1440"/>
    <cellStyle name="20 % – Zvýraznění2 4 6 10" xfId="38830"/>
    <cellStyle name="20 % – Zvýraznění2 4 6 11" xfId="38831"/>
    <cellStyle name="20 % – Zvýraznění2 4 6 2" xfId="1441"/>
    <cellStyle name="20 % – Zvýraznění2 4 6 2 2" xfId="8734"/>
    <cellStyle name="20 % – Zvýraznění2 4 6 2 2 2" xfId="23950"/>
    <cellStyle name="20 % – Zvýraznění2 4 6 2 2 3" xfId="47707"/>
    <cellStyle name="20 % – Zvýraznění2 4 6 2 2 4" xfId="47708"/>
    <cellStyle name="20 % – Zvýraznění2 4 6 2 2 5" xfId="47709"/>
    <cellStyle name="20 % – Zvýraznění2 4 6 2 3" xfId="12077"/>
    <cellStyle name="20 % – Zvýraznění2 4 6 2 3 2" xfId="27272"/>
    <cellStyle name="20 % – Zvýraznění2 4 6 2 3 3" xfId="47710"/>
    <cellStyle name="20 % – Zvýraznění2 4 6 2 3 4" xfId="47711"/>
    <cellStyle name="20 % – Zvýraznění2 4 6 2 4" xfId="15876"/>
    <cellStyle name="20 % – Zvýraznění2 4 6 2 4 2" xfId="31057"/>
    <cellStyle name="20 % – Zvýraznění2 4 6 2 5" xfId="34862"/>
    <cellStyle name="20 % – Zvýraznění2 4 6 2 6" xfId="19682"/>
    <cellStyle name="20 % – Zvýraznění2 4 6 2 7" xfId="38832"/>
    <cellStyle name="20 % – Zvýraznění2 4 6 2 8" xfId="38833"/>
    <cellStyle name="20 % – Zvýraznění2 4 6 3" xfId="1442"/>
    <cellStyle name="20 % – Zvýraznění2 4 6 3 2" xfId="8735"/>
    <cellStyle name="20 % – Zvýraznění2 4 6 3 2 2" xfId="23951"/>
    <cellStyle name="20 % – Zvýraznění2 4 6 3 2 3" xfId="47712"/>
    <cellStyle name="20 % – Zvýraznění2 4 6 3 2 4" xfId="47713"/>
    <cellStyle name="20 % – Zvýraznění2 4 6 3 2 5" xfId="47714"/>
    <cellStyle name="20 % – Zvýraznění2 4 6 3 3" xfId="12078"/>
    <cellStyle name="20 % – Zvýraznění2 4 6 3 3 2" xfId="27273"/>
    <cellStyle name="20 % – Zvýraznění2 4 6 3 3 3" xfId="47715"/>
    <cellStyle name="20 % – Zvýraznění2 4 6 3 3 4" xfId="47716"/>
    <cellStyle name="20 % – Zvýraznění2 4 6 3 4" xfId="15877"/>
    <cellStyle name="20 % – Zvýraznění2 4 6 3 4 2" xfId="31058"/>
    <cellStyle name="20 % – Zvýraznění2 4 6 3 5" xfId="34863"/>
    <cellStyle name="20 % – Zvýraznění2 4 6 3 6" xfId="19683"/>
    <cellStyle name="20 % – Zvýraznění2 4 6 3 7" xfId="38834"/>
    <cellStyle name="20 % – Zvýraznění2 4 6 3 8" xfId="38835"/>
    <cellStyle name="20 % – Zvýraznění2 4 6 4" xfId="1443"/>
    <cellStyle name="20 % – Zvýraznění2 4 6 4 2" xfId="8736"/>
    <cellStyle name="20 % – Zvýraznění2 4 6 4 2 2" xfId="23952"/>
    <cellStyle name="20 % – Zvýraznění2 4 6 4 2 3" xfId="47717"/>
    <cellStyle name="20 % – Zvýraznění2 4 6 4 2 4" xfId="47718"/>
    <cellStyle name="20 % – Zvýraznění2 4 6 4 2 5" xfId="47719"/>
    <cellStyle name="20 % – Zvýraznění2 4 6 4 3" xfId="12079"/>
    <cellStyle name="20 % – Zvýraznění2 4 6 4 3 2" xfId="27274"/>
    <cellStyle name="20 % – Zvýraznění2 4 6 4 3 3" xfId="47720"/>
    <cellStyle name="20 % – Zvýraznění2 4 6 4 3 4" xfId="47721"/>
    <cellStyle name="20 % – Zvýraznění2 4 6 4 4" xfId="15878"/>
    <cellStyle name="20 % – Zvýraznění2 4 6 4 4 2" xfId="31059"/>
    <cellStyle name="20 % – Zvýraznění2 4 6 4 5" xfId="34864"/>
    <cellStyle name="20 % – Zvýraznění2 4 6 4 6" xfId="19684"/>
    <cellStyle name="20 % – Zvýraznění2 4 6 4 7" xfId="38836"/>
    <cellStyle name="20 % – Zvýraznění2 4 6 4 8" xfId="38837"/>
    <cellStyle name="20 % – Zvýraznění2 4 6 5" xfId="7946"/>
    <cellStyle name="20 % – Zvýraznění2 4 6 5 2" xfId="23163"/>
    <cellStyle name="20 % – Zvýraznění2 4 6 5 3" xfId="47722"/>
    <cellStyle name="20 % – Zvýraznění2 4 6 5 4" xfId="47723"/>
    <cellStyle name="20 % – Zvýraznění2 4 6 5 5" xfId="47724"/>
    <cellStyle name="20 % – Zvýraznění2 4 6 6" xfId="12076"/>
    <cellStyle name="20 % – Zvýraznění2 4 6 6 2" xfId="27271"/>
    <cellStyle name="20 % – Zvýraznění2 4 6 6 3" xfId="47725"/>
    <cellStyle name="20 % – Zvýraznění2 4 6 6 4" xfId="47726"/>
    <cellStyle name="20 % – Zvýraznění2 4 6 7" xfId="15875"/>
    <cellStyle name="20 % – Zvýraznění2 4 6 7 2" xfId="31056"/>
    <cellStyle name="20 % – Zvýraznění2 4 6 8" xfId="34861"/>
    <cellStyle name="20 % – Zvýraznění2 4 6 9" xfId="19681"/>
    <cellStyle name="20 % – Zvýraznění2 4 7" xfId="1444"/>
    <cellStyle name="20 % – Zvýraznění2 4 7 10" xfId="38838"/>
    <cellStyle name="20 % – Zvýraznění2 4 7 11" xfId="38839"/>
    <cellStyle name="20 % – Zvýraznění2 4 7 2" xfId="1445"/>
    <cellStyle name="20 % – Zvýraznění2 4 7 2 2" xfId="8737"/>
    <cellStyle name="20 % – Zvýraznění2 4 7 2 2 2" xfId="23953"/>
    <cellStyle name="20 % – Zvýraznění2 4 7 2 2 3" xfId="47727"/>
    <cellStyle name="20 % – Zvýraznění2 4 7 2 2 4" xfId="47728"/>
    <cellStyle name="20 % – Zvýraznění2 4 7 2 2 5" xfId="47729"/>
    <cellStyle name="20 % – Zvýraznění2 4 7 2 3" xfId="12081"/>
    <cellStyle name="20 % – Zvýraznění2 4 7 2 3 2" xfId="27276"/>
    <cellStyle name="20 % – Zvýraznění2 4 7 2 3 3" xfId="47730"/>
    <cellStyle name="20 % – Zvýraznění2 4 7 2 3 4" xfId="47731"/>
    <cellStyle name="20 % – Zvýraznění2 4 7 2 4" xfId="15880"/>
    <cellStyle name="20 % – Zvýraznění2 4 7 2 4 2" xfId="31061"/>
    <cellStyle name="20 % – Zvýraznění2 4 7 2 5" xfId="34866"/>
    <cellStyle name="20 % – Zvýraznění2 4 7 2 6" xfId="19686"/>
    <cellStyle name="20 % – Zvýraznění2 4 7 2 7" xfId="38840"/>
    <cellStyle name="20 % – Zvýraznění2 4 7 2 8" xfId="38841"/>
    <cellStyle name="20 % – Zvýraznění2 4 7 3" xfId="1446"/>
    <cellStyle name="20 % – Zvýraznění2 4 7 3 2" xfId="8738"/>
    <cellStyle name="20 % – Zvýraznění2 4 7 3 2 2" xfId="23954"/>
    <cellStyle name="20 % – Zvýraznění2 4 7 3 2 3" xfId="47732"/>
    <cellStyle name="20 % – Zvýraznění2 4 7 3 2 4" xfId="47733"/>
    <cellStyle name="20 % – Zvýraznění2 4 7 3 2 5" xfId="47734"/>
    <cellStyle name="20 % – Zvýraznění2 4 7 3 3" xfId="12082"/>
    <cellStyle name="20 % – Zvýraznění2 4 7 3 3 2" xfId="27277"/>
    <cellStyle name="20 % – Zvýraznění2 4 7 3 3 3" xfId="47735"/>
    <cellStyle name="20 % – Zvýraznění2 4 7 3 3 4" xfId="47736"/>
    <cellStyle name="20 % – Zvýraznění2 4 7 3 4" xfId="15881"/>
    <cellStyle name="20 % – Zvýraznění2 4 7 3 4 2" xfId="31062"/>
    <cellStyle name="20 % – Zvýraznění2 4 7 3 5" xfId="34867"/>
    <cellStyle name="20 % – Zvýraznění2 4 7 3 6" xfId="19687"/>
    <cellStyle name="20 % – Zvýraznění2 4 7 3 7" xfId="38842"/>
    <cellStyle name="20 % – Zvýraznění2 4 7 3 8" xfId="38843"/>
    <cellStyle name="20 % – Zvýraznění2 4 7 4" xfId="1447"/>
    <cellStyle name="20 % – Zvýraznění2 4 7 4 2" xfId="8739"/>
    <cellStyle name="20 % – Zvýraznění2 4 7 4 2 2" xfId="23955"/>
    <cellStyle name="20 % – Zvýraznění2 4 7 4 2 3" xfId="47737"/>
    <cellStyle name="20 % – Zvýraznění2 4 7 4 2 4" xfId="47738"/>
    <cellStyle name="20 % – Zvýraznění2 4 7 4 2 5" xfId="47739"/>
    <cellStyle name="20 % – Zvýraznění2 4 7 4 3" xfId="12083"/>
    <cellStyle name="20 % – Zvýraznění2 4 7 4 3 2" xfId="27278"/>
    <cellStyle name="20 % – Zvýraznění2 4 7 4 3 3" xfId="47740"/>
    <cellStyle name="20 % – Zvýraznění2 4 7 4 3 4" xfId="47741"/>
    <cellStyle name="20 % – Zvýraznění2 4 7 4 4" xfId="15882"/>
    <cellStyle name="20 % – Zvýraznění2 4 7 4 4 2" xfId="31063"/>
    <cellStyle name="20 % – Zvýraznění2 4 7 4 5" xfId="34868"/>
    <cellStyle name="20 % – Zvýraznění2 4 7 4 6" xfId="19688"/>
    <cellStyle name="20 % – Zvýraznění2 4 7 4 7" xfId="38844"/>
    <cellStyle name="20 % – Zvýraznění2 4 7 4 8" xfId="38845"/>
    <cellStyle name="20 % – Zvýraznění2 4 7 5" xfId="8007"/>
    <cellStyle name="20 % – Zvýraznění2 4 7 5 2" xfId="23224"/>
    <cellStyle name="20 % – Zvýraznění2 4 7 5 3" xfId="47742"/>
    <cellStyle name="20 % – Zvýraznění2 4 7 5 4" xfId="47743"/>
    <cellStyle name="20 % – Zvýraznění2 4 7 5 5" xfId="47744"/>
    <cellStyle name="20 % – Zvýraznění2 4 7 6" xfId="12080"/>
    <cellStyle name="20 % – Zvýraznění2 4 7 6 2" xfId="27275"/>
    <cellStyle name="20 % – Zvýraznění2 4 7 6 3" xfId="47745"/>
    <cellStyle name="20 % – Zvýraznění2 4 7 6 4" xfId="47746"/>
    <cellStyle name="20 % – Zvýraznění2 4 7 7" xfId="15879"/>
    <cellStyle name="20 % – Zvýraznění2 4 7 7 2" xfId="31060"/>
    <cellStyle name="20 % – Zvýraznění2 4 7 8" xfId="34865"/>
    <cellStyle name="20 % – Zvýraznění2 4 7 9" xfId="19685"/>
    <cellStyle name="20 % – Zvýraznění2 4 8" xfId="1448"/>
    <cellStyle name="20 % – Zvýraznění2 4 8 10" xfId="38846"/>
    <cellStyle name="20 % – Zvýraznění2 4 8 11" xfId="38847"/>
    <cellStyle name="20 % – Zvýraznění2 4 8 2" xfId="1449"/>
    <cellStyle name="20 % – Zvýraznění2 4 8 2 2" xfId="8740"/>
    <cellStyle name="20 % – Zvýraznění2 4 8 2 2 2" xfId="23956"/>
    <cellStyle name="20 % – Zvýraznění2 4 8 2 2 3" xfId="47747"/>
    <cellStyle name="20 % – Zvýraznění2 4 8 2 2 4" xfId="47748"/>
    <cellStyle name="20 % – Zvýraznění2 4 8 2 2 5" xfId="47749"/>
    <cellStyle name="20 % – Zvýraznění2 4 8 2 3" xfId="12085"/>
    <cellStyle name="20 % – Zvýraznění2 4 8 2 3 2" xfId="27280"/>
    <cellStyle name="20 % – Zvýraznění2 4 8 2 3 3" xfId="47750"/>
    <cellStyle name="20 % – Zvýraznění2 4 8 2 3 4" xfId="47751"/>
    <cellStyle name="20 % – Zvýraznění2 4 8 2 4" xfId="15884"/>
    <cellStyle name="20 % – Zvýraznění2 4 8 2 4 2" xfId="31065"/>
    <cellStyle name="20 % – Zvýraznění2 4 8 2 5" xfId="34870"/>
    <cellStyle name="20 % – Zvýraznění2 4 8 2 6" xfId="19690"/>
    <cellStyle name="20 % – Zvýraznění2 4 8 2 7" xfId="38848"/>
    <cellStyle name="20 % – Zvýraznění2 4 8 2 8" xfId="38849"/>
    <cellStyle name="20 % – Zvýraznění2 4 8 3" xfId="1450"/>
    <cellStyle name="20 % – Zvýraznění2 4 8 3 2" xfId="8741"/>
    <cellStyle name="20 % – Zvýraznění2 4 8 3 2 2" xfId="23957"/>
    <cellStyle name="20 % – Zvýraznění2 4 8 3 2 3" xfId="47752"/>
    <cellStyle name="20 % – Zvýraznění2 4 8 3 2 4" xfId="47753"/>
    <cellStyle name="20 % – Zvýraznění2 4 8 3 2 5" xfId="47754"/>
    <cellStyle name="20 % – Zvýraznění2 4 8 3 3" xfId="12086"/>
    <cellStyle name="20 % – Zvýraznění2 4 8 3 3 2" xfId="27281"/>
    <cellStyle name="20 % – Zvýraznění2 4 8 3 3 3" xfId="47755"/>
    <cellStyle name="20 % – Zvýraznění2 4 8 3 3 4" xfId="47756"/>
    <cellStyle name="20 % – Zvýraznění2 4 8 3 4" xfId="15885"/>
    <cellStyle name="20 % – Zvýraznění2 4 8 3 4 2" xfId="31066"/>
    <cellStyle name="20 % – Zvýraznění2 4 8 3 5" xfId="34871"/>
    <cellStyle name="20 % – Zvýraznění2 4 8 3 6" xfId="19691"/>
    <cellStyle name="20 % – Zvýraznění2 4 8 3 7" xfId="38850"/>
    <cellStyle name="20 % – Zvýraznění2 4 8 3 8" xfId="38851"/>
    <cellStyle name="20 % – Zvýraznění2 4 8 4" xfId="1451"/>
    <cellStyle name="20 % – Zvýraznění2 4 8 4 2" xfId="8742"/>
    <cellStyle name="20 % – Zvýraznění2 4 8 4 2 2" xfId="23958"/>
    <cellStyle name="20 % – Zvýraznění2 4 8 4 2 3" xfId="47757"/>
    <cellStyle name="20 % – Zvýraznění2 4 8 4 2 4" xfId="47758"/>
    <cellStyle name="20 % – Zvýraznění2 4 8 4 2 5" xfId="47759"/>
    <cellStyle name="20 % – Zvýraznění2 4 8 4 3" xfId="12087"/>
    <cellStyle name="20 % – Zvýraznění2 4 8 4 3 2" xfId="27282"/>
    <cellStyle name="20 % – Zvýraznění2 4 8 4 3 3" xfId="47760"/>
    <cellStyle name="20 % – Zvýraznění2 4 8 4 3 4" xfId="47761"/>
    <cellStyle name="20 % – Zvýraznění2 4 8 4 4" xfId="15886"/>
    <cellStyle name="20 % – Zvýraznění2 4 8 4 4 2" xfId="31067"/>
    <cellStyle name="20 % – Zvýraznění2 4 8 4 5" xfId="34872"/>
    <cellStyle name="20 % – Zvýraznění2 4 8 4 6" xfId="19692"/>
    <cellStyle name="20 % – Zvýraznění2 4 8 4 7" xfId="38852"/>
    <cellStyle name="20 % – Zvýraznění2 4 8 4 8" xfId="38853"/>
    <cellStyle name="20 % – Zvýraznění2 4 8 5" xfId="8164"/>
    <cellStyle name="20 % – Zvýraznění2 4 8 5 2" xfId="23380"/>
    <cellStyle name="20 % – Zvýraznění2 4 8 5 3" xfId="47762"/>
    <cellStyle name="20 % – Zvýraznění2 4 8 5 4" xfId="47763"/>
    <cellStyle name="20 % – Zvýraznění2 4 8 5 5" xfId="47764"/>
    <cellStyle name="20 % – Zvýraznění2 4 8 6" xfId="12084"/>
    <cellStyle name="20 % – Zvýraznění2 4 8 6 2" xfId="27279"/>
    <cellStyle name="20 % – Zvýraznění2 4 8 6 3" xfId="47765"/>
    <cellStyle name="20 % – Zvýraznění2 4 8 6 4" xfId="47766"/>
    <cellStyle name="20 % – Zvýraznění2 4 8 7" xfId="15883"/>
    <cellStyle name="20 % – Zvýraznění2 4 8 7 2" xfId="31064"/>
    <cellStyle name="20 % – Zvýraznění2 4 8 8" xfId="34869"/>
    <cellStyle name="20 % – Zvýraznění2 4 8 9" xfId="19689"/>
    <cellStyle name="20 % – Zvýraznění2 4 9" xfId="1452"/>
    <cellStyle name="20 % – Zvýraznění2 4 9 10" xfId="38854"/>
    <cellStyle name="20 % – Zvýraznění2 4 9 11" xfId="38855"/>
    <cellStyle name="20 % – Zvýraznění2 4 9 2" xfId="1453"/>
    <cellStyle name="20 % – Zvýraznění2 4 9 2 2" xfId="8743"/>
    <cellStyle name="20 % – Zvýraznění2 4 9 2 2 2" xfId="23959"/>
    <cellStyle name="20 % – Zvýraznění2 4 9 2 2 3" xfId="47767"/>
    <cellStyle name="20 % – Zvýraznění2 4 9 2 2 4" xfId="47768"/>
    <cellStyle name="20 % – Zvýraznění2 4 9 2 2 5" xfId="47769"/>
    <cellStyle name="20 % – Zvýraznění2 4 9 2 3" xfId="12089"/>
    <cellStyle name="20 % – Zvýraznění2 4 9 2 3 2" xfId="27284"/>
    <cellStyle name="20 % – Zvýraznění2 4 9 2 3 3" xfId="47770"/>
    <cellStyle name="20 % – Zvýraznění2 4 9 2 3 4" xfId="47771"/>
    <cellStyle name="20 % – Zvýraznění2 4 9 2 4" xfId="15888"/>
    <cellStyle name="20 % – Zvýraznění2 4 9 2 4 2" xfId="31069"/>
    <cellStyle name="20 % – Zvýraznění2 4 9 2 5" xfId="34874"/>
    <cellStyle name="20 % – Zvýraznění2 4 9 2 6" xfId="19694"/>
    <cellStyle name="20 % – Zvýraznění2 4 9 2 7" xfId="38856"/>
    <cellStyle name="20 % – Zvýraznění2 4 9 2 8" xfId="38857"/>
    <cellStyle name="20 % – Zvýraznění2 4 9 3" xfId="1454"/>
    <cellStyle name="20 % – Zvýraznění2 4 9 3 2" xfId="8744"/>
    <cellStyle name="20 % – Zvýraznění2 4 9 3 2 2" xfId="23960"/>
    <cellStyle name="20 % – Zvýraznění2 4 9 3 2 3" xfId="47772"/>
    <cellStyle name="20 % – Zvýraznění2 4 9 3 2 4" xfId="47773"/>
    <cellStyle name="20 % – Zvýraznění2 4 9 3 2 5" xfId="47774"/>
    <cellStyle name="20 % – Zvýraznění2 4 9 3 3" xfId="12090"/>
    <cellStyle name="20 % – Zvýraznění2 4 9 3 3 2" xfId="27285"/>
    <cellStyle name="20 % – Zvýraznění2 4 9 3 3 3" xfId="47775"/>
    <cellStyle name="20 % – Zvýraznění2 4 9 3 3 4" xfId="47776"/>
    <cellStyle name="20 % – Zvýraznění2 4 9 3 4" xfId="15889"/>
    <cellStyle name="20 % – Zvýraznění2 4 9 3 4 2" xfId="31070"/>
    <cellStyle name="20 % – Zvýraznění2 4 9 3 5" xfId="34875"/>
    <cellStyle name="20 % – Zvýraznění2 4 9 3 6" xfId="19695"/>
    <cellStyle name="20 % – Zvýraznění2 4 9 3 7" xfId="38858"/>
    <cellStyle name="20 % – Zvýraznění2 4 9 3 8" xfId="38859"/>
    <cellStyle name="20 % – Zvýraznění2 4 9 4" xfId="1455"/>
    <cellStyle name="20 % – Zvýraznění2 4 9 4 2" xfId="8745"/>
    <cellStyle name="20 % – Zvýraznění2 4 9 4 2 2" xfId="23961"/>
    <cellStyle name="20 % – Zvýraznění2 4 9 4 2 3" xfId="47777"/>
    <cellStyle name="20 % – Zvýraznění2 4 9 4 2 4" xfId="47778"/>
    <cellStyle name="20 % – Zvýraznění2 4 9 4 2 5" xfId="47779"/>
    <cellStyle name="20 % – Zvýraznění2 4 9 4 3" xfId="12091"/>
    <cellStyle name="20 % – Zvýraznění2 4 9 4 3 2" xfId="27286"/>
    <cellStyle name="20 % – Zvýraznění2 4 9 4 3 3" xfId="47780"/>
    <cellStyle name="20 % – Zvýraznění2 4 9 4 3 4" xfId="47781"/>
    <cellStyle name="20 % – Zvýraznění2 4 9 4 4" xfId="15890"/>
    <cellStyle name="20 % – Zvýraznění2 4 9 4 4 2" xfId="31071"/>
    <cellStyle name="20 % – Zvýraznění2 4 9 4 5" xfId="34876"/>
    <cellStyle name="20 % – Zvýraznění2 4 9 4 6" xfId="19696"/>
    <cellStyle name="20 % – Zvýraznění2 4 9 4 7" xfId="38860"/>
    <cellStyle name="20 % – Zvýraznění2 4 9 4 8" xfId="38861"/>
    <cellStyle name="20 % – Zvýraznění2 4 9 5" xfId="8246"/>
    <cellStyle name="20 % – Zvýraznění2 4 9 5 2" xfId="23462"/>
    <cellStyle name="20 % – Zvýraznění2 4 9 5 3" xfId="47782"/>
    <cellStyle name="20 % – Zvýraznění2 4 9 5 4" xfId="47783"/>
    <cellStyle name="20 % – Zvýraznění2 4 9 5 5" xfId="47784"/>
    <cellStyle name="20 % – Zvýraznění2 4 9 6" xfId="12088"/>
    <cellStyle name="20 % – Zvýraznění2 4 9 6 2" xfId="27283"/>
    <cellStyle name="20 % – Zvýraznění2 4 9 6 3" xfId="47785"/>
    <cellStyle name="20 % – Zvýraznění2 4 9 6 4" xfId="47786"/>
    <cellStyle name="20 % – Zvýraznění2 4 9 7" xfId="15887"/>
    <cellStyle name="20 % – Zvýraznění2 4 9 7 2" xfId="31068"/>
    <cellStyle name="20 % – Zvýraznění2 4 9 8" xfId="34873"/>
    <cellStyle name="20 % – Zvýraznění2 4 9 9" xfId="19693"/>
    <cellStyle name="20 % – Zvýraznění2 5" xfId="405"/>
    <cellStyle name="20 % – Zvýraznění2 5 10" xfId="1456"/>
    <cellStyle name="20 % – Zvýraznění2 5 10 2" xfId="8746"/>
    <cellStyle name="20 % – Zvýraznění2 5 10 2 2" xfId="23962"/>
    <cellStyle name="20 % – Zvýraznění2 5 10 2 3" xfId="47787"/>
    <cellStyle name="20 % – Zvýraznění2 5 10 2 4" xfId="47788"/>
    <cellStyle name="20 % – Zvýraznění2 5 10 2 5" xfId="47789"/>
    <cellStyle name="20 % – Zvýraznění2 5 10 3" xfId="12092"/>
    <cellStyle name="20 % – Zvýraznění2 5 10 3 2" xfId="27287"/>
    <cellStyle name="20 % – Zvýraznění2 5 10 3 3" xfId="47790"/>
    <cellStyle name="20 % – Zvýraznění2 5 10 3 4" xfId="47791"/>
    <cellStyle name="20 % – Zvýraznění2 5 10 4" xfId="15891"/>
    <cellStyle name="20 % – Zvýraznění2 5 10 4 2" xfId="31072"/>
    <cellStyle name="20 % – Zvýraznění2 5 10 5" xfId="34877"/>
    <cellStyle name="20 % – Zvýraznění2 5 10 6" xfId="19697"/>
    <cellStyle name="20 % – Zvýraznění2 5 10 7" xfId="38862"/>
    <cellStyle name="20 % – Zvýraznění2 5 10 8" xfId="38863"/>
    <cellStyle name="20 % – Zvýraznění2 5 11" xfId="1457"/>
    <cellStyle name="20 % – Zvýraznění2 5 11 2" xfId="8747"/>
    <cellStyle name="20 % – Zvýraznění2 5 11 2 2" xfId="23963"/>
    <cellStyle name="20 % – Zvýraznění2 5 11 2 3" xfId="47792"/>
    <cellStyle name="20 % – Zvýraznění2 5 11 2 4" xfId="47793"/>
    <cellStyle name="20 % – Zvýraznění2 5 11 2 5" xfId="47794"/>
    <cellStyle name="20 % – Zvýraznění2 5 11 3" xfId="12093"/>
    <cellStyle name="20 % – Zvýraznění2 5 11 3 2" xfId="27288"/>
    <cellStyle name="20 % – Zvýraznění2 5 11 3 3" xfId="47795"/>
    <cellStyle name="20 % – Zvýraznění2 5 11 3 4" xfId="47796"/>
    <cellStyle name="20 % – Zvýraznění2 5 11 4" xfId="15892"/>
    <cellStyle name="20 % – Zvýraznění2 5 11 4 2" xfId="31073"/>
    <cellStyle name="20 % – Zvýraznění2 5 11 5" xfId="34878"/>
    <cellStyle name="20 % – Zvýraznění2 5 11 6" xfId="19698"/>
    <cellStyle name="20 % – Zvýraznění2 5 11 7" xfId="38864"/>
    <cellStyle name="20 % – Zvýraznění2 5 11 8" xfId="38865"/>
    <cellStyle name="20 % – Zvýraznění2 5 12" xfId="1458"/>
    <cellStyle name="20 % – Zvýraznění2 5 12 2" xfId="11323"/>
    <cellStyle name="20 % – Zvýraznění2 5 12 2 2" xfId="26523"/>
    <cellStyle name="20 % – Zvýraznění2 5 12 2 3" xfId="47797"/>
    <cellStyle name="20 % – Zvýraznění2 5 12 2 4" xfId="47798"/>
    <cellStyle name="20 % – Zvýraznění2 5 12 2 5" xfId="47799"/>
    <cellStyle name="20 % – Zvýraznění2 5 12 3" xfId="12094"/>
    <cellStyle name="20 % – Zvýraznění2 5 12 3 2" xfId="27289"/>
    <cellStyle name="20 % – Zvýraznění2 5 12 3 3" xfId="47800"/>
    <cellStyle name="20 % – Zvýraznění2 5 12 3 4" xfId="47801"/>
    <cellStyle name="20 % – Zvýraznění2 5 12 4" xfId="15893"/>
    <cellStyle name="20 % – Zvýraznění2 5 12 4 2" xfId="31074"/>
    <cellStyle name="20 % – Zvýraznění2 5 12 5" xfId="34879"/>
    <cellStyle name="20 % – Zvýraznění2 5 12 6" xfId="19699"/>
    <cellStyle name="20 % – Zvýraznění2 5 12 7" xfId="38866"/>
    <cellStyle name="20 % – Zvýraznění2 5 12 8" xfId="38867"/>
    <cellStyle name="20 % – Zvýraznění2 5 13" xfId="7589"/>
    <cellStyle name="20 % – Zvýraznění2 5 13 2" xfId="22810"/>
    <cellStyle name="20 % – Zvýraznění2 5 13 3" xfId="47802"/>
    <cellStyle name="20 % – Zvýraznění2 5 13 4" xfId="47803"/>
    <cellStyle name="20 % – Zvýraznění2 5 13 5" xfId="47804"/>
    <cellStyle name="20 % – Zvýraznění2 5 14" xfId="11500"/>
    <cellStyle name="20 % – Zvýraznění2 5 14 2" xfId="26696"/>
    <cellStyle name="20 % – Zvýraznění2 5 14 3" xfId="47805"/>
    <cellStyle name="20 % – Zvýraznění2 5 14 4" xfId="47806"/>
    <cellStyle name="20 % – Zvýraznění2 5 15" xfId="15300"/>
    <cellStyle name="20 % – Zvýraznění2 5 15 2" xfId="30481"/>
    <cellStyle name="20 % – Zvýraznění2 5 16" xfId="34286"/>
    <cellStyle name="20 % – Zvýraznění2 5 17" xfId="19106"/>
    <cellStyle name="20 % – Zvýraznění2 5 18" xfId="38868"/>
    <cellStyle name="20 % – Zvýraznění2 5 19" xfId="38869"/>
    <cellStyle name="20 % – Zvýraznění2 5 2" xfId="406"/>
    <cellStyle name="20 % – Zvýraznění2 5 2 10" xfId="19107"/>
    <cellStyle name="20 % – Zvýraznění2 5 2 11" xfId="38870"/>
    <cellStyle name="20 % – Zvýraznění2 5 2 12" xfId="38871"/>
    <cellStyle name="20 % – Zvýraznění2 5 2 2" xfId="1459"/>
    <cellStyle name="20 % – Zvýraznění2 5 2 2 2" xfId="8748"/>
    <cellStyle name="20 % – Zvýraznění2 5 2 2 2 2" xfId="23964"/>
    <cellStyle name="20 % – Zvýraznění2 5 2 2 2 3" xfId="47807"/>
    <cellStyle name="20 % – Zvýraznění2 5 2 2 2 4" xfId="47808"/>
    <cellStyle name="20 % – Zvýraznění2 5 2 2 2 5" xfId="47809"/>
    <cellStyle name="20 % – Zvýraznění2 5 2 2 3" xfId="12095"/>
    <cellStyle name="20 % – Zvýraznění2 5 2 2 3 2" xfId="27290"/>
    <cellStyle name="20 % – Zvýraznění2 5 2 2 3 3" xfId="47810"/>
    <cellStyle name="20 % – Zvýraznění2 5 2 2 3 4" xfId="47811"/>
    <cellStyle name="20 % – Zvýraznění2 5 2 2 4" xfId="15894"/>
    <cellStyle name="20 % – Zvýraznění2 5 2 2 4 2" xfId="31075"/>
    <cellStyle name="20 % – Zvýraznění2 5 2 2 5" xfId="34880"/>
    <cellStyle name="20 % – Zvýraznění2 5 2 2 6" xfId="19700"/>
    <cellStyle name="20 % – Zvýraznění2 5 2 2 7" xfId="38872"/>
    <cellStyle name="20 % – Zvýraznění2 5 2 2 8" xfId="38873"/>
    <cellStyle name="20 % – Zvýraznění2 5 2 3" xfId="1460"/>
    <cellStyle name="20 % – Zvýraznění2 5 2 3 2" xfId="8749"/>
    <cellStyle name="20 % – Zvýraznění2 5 2 3 2 2" xfId="23965"/>
    <cellStyle name="20 % – Zvýraznění2 5 2 3 2 3" xfId="47812"/>
    <cellStyle name="20 % – Zvýraznění2 5 2 3 2 4" xfId="47813"/>
    <cellStyle name="20 % – Zvýraznění2 5 2 3 2 5" xfId="47814"/>
    <cellStyle name="20 % – Zvýraznění2 5 2 3 3" xfId="12096"/>
    <cellStyle name="20 % – Zvýraznění2 5 2 3 3 2" xfId="27291"/>
    <cellStyle name="20 % – Zvýraznění2 5 2 3 3 3" xfId="47815"/>
    <cellStyle name="20 % – Zvýraznění2 5 2 3 3 4" xfId="47816"/>
    <cellStyle name="20 % – Zvýraznění2 5 2 3 4" xfId="15895"/>
    <cellStyle name="20 % – Zvýraznění2 5 2 3 4 2" xfId="31076"/>
    <cellStyle name="20 % – Zvýraznění2 5 2 3 5" xfId="34881"/>
    <cellStyle name="20 % – Zvýraznění2 5 2 3 6" xfId="19701"/>
    <cellStyle name="20 % – Zvýraznění2 5 2 3 7" xfId="38874"/>
    <cellStyle name="20 % – Zvýraznění2 5 2 3 8" xfId="38875"/>
    <cellStyle name="20 % – Zvýraznění2 5 2 4" xfId="1461"/>
    <cellStyle name="20 % – Zvýraznění2 5 2 4 2" xfId="8750"/>
    <cellStyle name="20 % – Zvýraznění2 5 2 4 2 2" xfId="23966"/>
    <cellStyle name="20 % – Zvýraznění2 5 2 4 2 3" xfId="47817"/>
    <cellStyle name="20 % – Zvýraznění2 5 2 4 2 4" xfId="47818"/>
    <cellStyle name="20 % – Zvýraznění2 5 2 4 2 5" xfId="47819"/>
    <cellStyle name="20 % – Zvýraznění2 5 2 4 3" xfId="12097"/>
    <cellStyle name="20 % – Zvýraznění2 5 2 4 3 2" xfId="27292"/>
    <cellStyle name="20 % – Zvýraznění2 5 2 4 3 3" xfId="47820"/>
    <cellStyle name="20 % – Zvýraznění2 5 2 4 3 4" xfId="47821"/>
    <cellStyle name="20 % – Zvýraznění2 5 2 4 4" xfId="15896"/>
    <cellStyle name="20 % – Zvýraznění2 5 2 4 4 2" xfId="31077"/>
    <cellStyle name="20 % – Zvýraznění2 5 2 4 5" xfId="34882"/>
    <cellStyle name="20 % – Zvýraznění2 5 2 4 6" xfId="19702"/>
    <cellStyle name="20 % – Zvýraznění2 5 2 4 7" xfId="38876"/>
    <cellStyle name="20 % – Zvýraznění2 5 2 4 8" xfId="38877"/>
    <cellStyle name="20 % – Zvýraznění2 5 2 5" xfId="1462"/>
    <cellStyle name="20 % – Zvýraznění2 5 2 5 2" xfId="11057"/>
    <cellStyle name="20 % – Zvýraznění2 5 2 5 2 2" xfId="26257"/>
    <cellStyle name="20 % – Zvýraznění2 5 2 5 2 3" xfId="47822"/>
    <cellStyle name="20 % – Zvýraznění2 5 2 5 2 4" xfId="47823"/>
    <cellStyle name="20 % – Zvýraznění2 5 2 5 2 5" xfId="47824"/>
    <cellStyle name="20 % – Zvýraznění2 5 2 5 3" xfId="12098"/>
    <cellStyle name="20 % – Zvýraznění2 5 2 5 3 2" xfId="27293"/>
    <cellStyle name="20 % – Zvýraznění2 5 2 5 3 3" xfId="47825"/>
    <cellStyle name="20 % – Zvýraznění2 5 2 5 3 4" xfId="47826"/>
    <cellStyle name="20 % – Zvýraznění2 5 2 5 4" xfId="15897"/>
    <cellStyle name="20 % – Zvýraznění2 5 2 5 4 2" xfId="31078"/>
    <cellStyle name="20 % – Zvýraznění2 5 2 5 5" xfId="34883"/>
    <cellStyle name="20 % – Zvýraznění2 5 2 5 6" xfId="19703"/>
    <cellStyle name="20 % – Zvýraznění2 5 2 5 7" xfId="38878"/>
    <cellStyle name="20 % – Zvýraznění2 5 2 5 8" xfId="38879"/>
    <cellStyle name="20 % – Zvýraznění2 5 2 6" xfId="7841"/>
    <cellStyle name="20 % – Zvýraznění2 5 2 6 2" xfId="23060"/>
    <cellStyle name="20 % – Zvýraznění2 5 2 6 3" xfId="47827"/>
    <cellStyle name="20 % – Zvýraznění2 5 2 6 4" xfId="47828"/>
    <cellStyle name="20 % – Zvýraznění2 5 2 6 5" xfId="47829"/>
    <cellStyle name="20 % – Zvýraznění2 5 2 7" xfId="11501"/>
    <cellStyle name="20 % – Zvýraznění2 5 2 7 2" xfId="26697"/>
    <cellStyle name="20 % – Zvýraznění2 5 2 7 3" xfId="47830"/>
    <cellStyle name="20 % – Zvýraznění2 5 2 7 4" xfId="47831"/>
    <cellStyle name="20 % – Zvýraznění2 5 2 8" xfId="15301"/>
    <cellStyle name="20 % – Zvýraznění2 5 2 8 2" xfId="30482"/>
    <cellStyle name="20 % – Zvýraznění2 5 2 9" xfId="34287"/>
    <cellStyle name="20 % – Zvýraznění2 5 3" xfId="407"/>
    <cellStyle name="20 % – Zvýraznění2 5 3 10" xfId="19108"/>
    <cellStyle name="20 % – Zvýraznění2 5 3 11" xfId="38880"/>
    <cellStyle name="20 % – Zvýraznění2 5 3 12" xfId="38881"/>
    <cellStyle name="20 % – Zvýraznění2 5 3 2" xfId="1463"/>
    <cellStyle name="20 % – Zvýraznění2 5 3 2 2" xfId="8751"/>
    <cellStyle name="20 % – Zvýraznění2 5 3 2 2 2" xfId="23967"/>
    <cellStyle name="20 % – Zvýraznění2 5 3 2 2 3" xfId="47832"/>
    <cellStyle name="20 % – Zvýraznění2 5 3 2 2 4" xfId="47833"/>
    <cellStyle name="20 % – Zvýraznění2 5 3 2 2 5" xfId="47834"/>
    <cellStyle name="20 % – Zvýraznění2 5 3 2 3" xfId="12099"/>
    <cellStyle name="20 % – Zvýraznění2 5 3 2 3 2" xfId="27294"/>
    <cellStyle name="20 % – Zvýraznění2 5 3 2 3 3" xfId="47835"/>
    <cellStyle name="20 % – Zvýraznění2 5 3 2 3 4" xfId="47836"/>
    <cellStyle name="20 % – Zvýraznění2 5 3 2 4" xfId="15898"/>
    <cellStyle name="20 % – Zvýraznění2 5 3 2 4 2" xfId="31079"/>
    <cellStyle name="20 % – Zvýraznění2 5 3 2 5" xfId="34884"/>
    <cellStyle name="20 % – Zvýraznění2 5 3 2 6" xfId="19704"/>
    <cellStyle name="20 % – Zvýraznění2 5 3 2 7" xfId="38882"/>
    <cellStyle name="20 % – Zvýraznění2 5 3 2 8" xfId="38883"/>
    <cellStyle name="20 % – Zvýraznění2 5 3 3" xfId="1464"/>
    <cellStyle name="20 % – Zvýraznění2 5 3 3 2" xfId="8752"/>
    <cellStyle name="20 % – Zvýraznění2 5 3 3 2 2" xfId="23968"/>
    <cellStyle name="20 % – Zvýraznění2 5 3 3 2 3" xfId="47837"/>
    <cellStyle name="20 % – Zvýraznění2 5 3 3 2 4" xfId="47838"/>
    <cellStyle name="20 % – Zvýraznění2 5 3 3 2 5" xfId="47839"/>
    <cellStyle name="20 % – Zvýraznění2 5 3 3 3" xfId="12100"/>
    <cellStyle name="20 % – Zvýraznění2 5 3 3 3 2" xfId="27295"/>
    <cellStyle name="20 % – Zvýraznění2 5 3 3 3 3" xfId="47840"/>
    <cellStyle name="20 % – Zvýraznění2 5 3 3 3 4" xfId="47841"/>
    <cellStyle name="20 % – Zvýraznění2 5 3 3 4" xfId="15899"/>
    <cellStyle name="20 % – Zvýraznění2 5 3 3 4 2" xfId="31080"/>
    <cellStyle name="20 % – Zvýraznění2 5 3 3 5" xfId="34885"/>
    <cellStyle name="20 % – Zvýraznění2 5 3 3 6" xfId="19705"/>
    <cellStyle name="20 % – Zvýraznění2 5 3 3 7" xfId="38884"/>
    <cellStyle name="20 % – Zvýraznění2 5 3 3 8" xfId="38885"/>
    <cellStyle name="20 % – Zvýraznění2 5 3 4" xfId="1465"/>
    <cellStyle name="20 % – Zvýraznění2 5 3 4 2" xfId="8753"/>
    <cellStyle name="20 % – Zvýraznění2 5 3 4 2 2" xfId="23969"/>
    <cellStyle name="20 % – Zvýraznění2 5 3 4 2 3" xfId="47842"/>
    <cellStyle name="20 % – Zvýraznění2 5 3 4 2 4" xfId="47843"/>
    <cellStyle name="20 % – Zvýraznění2 5 3 4 2 5" xfId="47844"/>
    <cellStyle name="20 % – Zvýraznění2 5 3 4 3" xfId="12101"/>
    <cellStyle name="20 % – Zvýraznění2 5 3 4 3 2" xfId="27296"/>
    <cellStyle name="20 % – Zvýraznění2 5 3 4 3 3" xfId="47845"/>
    <cellStyle name="20 % – Zvýraznění2 5 3 4 3 4" xfId="47846"/>
    <cellStyle name="20 % – Zvýraznění2 5 3 4 4" xfId="15900"/>
    <cellStyle name="20 % – Zvýraznění2 5 3 4 4 2" xfId="31081"/>
    <cellStyle name="20 % – Zvýraznění2 5 3 4 5" xfId="34886"/>
    <cellStyle name="20 % – Zvýraznění2 5 3 4 6" xfId="19706"/>
    <cellStyle name="20 % – Zvýraznění2 5 3 4 7" xfId="38886"/>
    <cellStyle name="20 % – Zvýraznění2 5 3 4 8" xfId="38887"/>
    <cellStyle name="20 % – Zvýraznění2 5 3 5" xfId="1466"/>
    <cellStyle name="20 % – Zvýraznění2 5 3 5 2" xfId="11019"/>
    <cellStyle name="20 % – Zvýraznění2 5 3 5 2 2" xfId="26219"/>
    <cellStyle name="20 % – Zvýraznění2 5 3 5 2 3" xfId="47847"/>
    <cellStyle name="20 % – Zvýraznění2 5 3 5 2 4" xfId="47848"/>
    <cellStyle name="20 % – Zvýraznění2 5 3 5 2 5" xfId="47849"/>
    <cellStyle name="20 % – Zvýraznění2 5 3 5 3" xfId="12102"/>
    <cellStyle name="20 % – Zvýraznění2 5 3 5 3 2" xfId="27297"/>
    <cellStyle name="20 % – Zvýraznění2 5 3 5 3 3" xfId="47850"/>
    <cellStyle name="20 % – Zvýraznění2 5 3 5 3 4" xfId="47851"/>
    <cellStyle name="20 % – Zvýraznění2 5 3 5 4" xfId="15901"/>
    <cellStyle name="20 % – Zvýraznění2 5 3 5 4 2" xfId="31082"/>
    <cellStyle name="20 % – Zvýraznění2 5 3 5 5" xfId="34887"/>
    <cellStyle name="20 % – Zvýraznění2 5 3 5 6" xfId="19707"/>
    <cellStyle name="20 % – Zvýraznění2 5 3 5 7" xfId="38888"/>
    <cellStyle name="20 % – Zvýraznění2 5 3 5 8" xfId="38889"/>
    <cellStyle name="20 % – Zvýraznění2 5 3 6" xfId="7706"/>
    <cellStyle name="20 % – Zvýraznění2 5 3 6 2" xfId="22925"/>
    <cellStyle name="20 % – Zvýraznění2 5 3 6 3" xfId="47852"/>
    <cellStyle name="20 % – Zvýraznění2 5 3 6 4" xfId="47853"/>
    <cellStyle name="20 % – Zvýraznění2 5 3 6 5" xfId="47854"/>
    <cellStyle name="20 % – Zvýraznění2 5 3 7" xfId="11502"/>
    <cellStyle name="20 % – Zvýraznění2 5 3 7 2" xfId="26698"/>
    <cellStyle name="20 % – Zvýraznění2 5 3 7 3" xfId="47855"/>
    <cellStyle name="20 % – Zvýraznění2 5 3 7 4" xfId="47856"/>
    <cellStyle name="20 % – Zvýraznění2 5 3 8" xfId="15302"/>
    <cellStyle name="20 % – Zvýraznění2 5 3 8 2" xfId="30483"/>
    <cellStyle name="20 % – Zvýraznění2 5 3 9" xfId="34288"/>
    <cellStyle name="20 % – Zvýraznění2 5 4" xfId="1467"/>
    <cellStyle name="20 % – Zvýraznění2 5 4 10" xfId="38890"/>
    <cellStyle name="20 % – Zvýraznění2 5 4 11" xfId="38891"/>
    <cellStyle name="20 % – Zvýraznění2 5 4 2" xfId="1468"/>
    <cellStyle name="20 % – Zvýraznění2 5 4 2 2" xfId="8754"/>
    <cellStyle name="20 % – Zvýraznění2 5 4 2 2 2" xfId="23970"/>
    <cellStyle name="20 % – Zvýraznění2 5 4 2 2 3" xfId="47857"/>
    <cellStyle name="20 % – Zvýraznění2 5 4 2 2 4" xfId="47858"/>
    <cellStyle name="20 % – Zvýraznění2 5 4 2 2 5" xfId="47859"/>
    <cellStyle name="20 % – Zvýraznění2 5 4 2 3" xfId="12104"/>
    <cellStyle name="20 % – Zvýraznění2 5 4 2 3 2" xfId="27299"/>
    <cellStyle name="20 % – Zvýraznění2 5 4 2 3 3" xfId="47860"/>
    <cellStyle name="20 % – Zvýraznění2 5 4 2 3 4" xfId="47861"/>
    <cellStyle name="20 % – Zvýraznění2 5 4 2 4" xfId="15903"/>
    <cellStyle name="20 % – Zvýraznění2 5 4 2 4 2" xfId="31084"/>
    <cellStyle name="20 % – Zvýraznění2 5 4 2 5" xfId="34889"/>
    <cellStyle name="20 % – Zvýraznění2 5 4 2 6" xfId="19709"/>
    <cellStyle name="20 % – Zvýraznění2 5 4 2 7" xfId="38892"/>
    <cellStyle name="20 % – Zvýraznění2 5 4 2 8" xfId="38893"/>
    <cellStyle name="20 % – Zvýraznění2 5 4 3" xfId="1469"/>
    <cellStyle name="20 % – Zvýraznění2 5 4 3 2" xfId="8755"/>
    <cellStyle name="20 % – Zvýraznění2 5 4 3 2 2" xfId="23971"/>
    <cellStyle name="20 % – Zvýraznění2 5 4 3 2 3" xfId="47862"/>
    <cellStyle name="20 % – Zvýraznění2 5 4 3 2 4" xfId="47863"/>
    <cellStyle name="20 % – Zvýraznění2 5 4 3 2 5" xfId="47864"/>
    <cellStyle name="20 % – Zvýraznění2 5 4 3 3" xfId="12105"/>
    <cellStyle name="20 % – Zvýraznění2 5 4 3 3 2" xfId="27300"/>
    <cellStyle name="20 % – Zvýraznění2 5 4 3 3 3" xfId="47865"/>
    <cellStyle name="20 % – Zvýraznění2 5 4 3 3 4" xfId="47866"/>
    <cellStyle name="20 % – Zvýraznění2 5 4 3 4" xfId="15904"/>
    <cellStyle name="20 % – Zvýraznění2 5 4 3 4 2" xfId="31085"/>
    <cellStyle name="20 % – Zvýraznění2 5 4 3 5" xfId="34890"/>
    <cellStyle name="20 % – Zvýraznění2 5 4 3 6" xfId="19710"/>
    <cellStyle name="20 % – Zvýraznění2 5 4 3 7" xfId="38894"/>
    <cellStyle name="20 % – Zvýraznění2 5 4 3 8" xfId="38895"/>
    <cellStyle name="20 % – Zvýraznění2 5 4 4" xfId="1470"/>
    <cellStyle name="20 % – Zvýraznění2 5 4 4 2" xfId="8756"/>
    <cellStyle name="20 % – Zvýraznění2 5 4 4 2 2" xfId="23972"/>
    <cellStyle name="20 % – Zvýraznění2 5 4 4 2 3" xfId="47867"/>
    <cellStyle name="20 % – Zvýraznění2 5 4 4 2 4" xfId="47868"/>
    <cellStyle name="20 % – Zvýraznění2 5 4 4 2 5" xfId="47869"/>
    <cellStyle name="20 % – Zvýraznění2 5 4 4 3" xfId="12106"/>
    <cellStyle name="20 % – Zvýraznění2 5 4 4 3 2" xfId="27301"/>
    <cellStyle name="20 % – Zvýraznění2 5 4 4 3 3" xfId="47870"/>
    <cellStyle name="20 % – Zvýraznění2 5 4 4 3 4" xfId="47871"/>
    <cellStyle name="20 % – Zvýraznění2 5 4 4 4" xfId="15905"/>
    <cellStyle name="20 % – Zvýraznění2 5 4 4 4 2" xfId="31086"/>
    <cellStyle name="20 % – Zvýraznění2 5 4 4 5" xfId="34891"/>
    <cellStyle name="20 % – Zvýraznění2 5 4 4 6" xfId="19711"/>
    <cellStyle name="20 % – Zvýraznění2 5 4 4 7" xfId="38896"/>
    <cellStyle name="20 % – Zvýraznění2 5 4 4 8" xfId="38897"/>
    <cellStyle name="20 % – Zvýraznění2 5 4 5" xfId="8055"/>
    <cellStyle name="20 % – Zvýraznění2 5 4 5 2" xfId="23271"/>
    <cellStyle name="20 % – Zvýraznění2 5 4 5 3" xfId="47872"/>
    <cellStyle name="20 % – Zvýraznění2 5 4 5 4" xfId="47873"/>
    <cellStyle name="20 % – Zvýraznění2 5 4 5 5" xfId="47874"/>
    <cellStyle name="20 % – Zvýraznění2 5 4 6" xfId="12103"/>
    <cellStyle name="20 % – Zvýraznění2 5 4 6 2" xfId="27298"/>
    <cellStyle name="20 % – Zvýraznění2 5 4 6 3" xfId="47875"/>
    <cellStyle name="20 % – Zvýraznění2 5 4 6 4" xfId="47876"/>
    <cellStyle name="20 % – Zvýraznění2 5 4 7" xfId="15902"/>
    <cellStyle name="20 % – Zvýraznění2 5 4 7 2" xfId="31083"/>
    <cellStyle name="20 % – Zvýraznění2 5 4 8" xfId="34888"/>
    <cellStyle name="20 % – Zvýraznění2 5 4 9" xfId="19708"/>
    <cellStyle name="20 % – Zvýraznění2 5 5" xfId="1471"/>
    <cellStyle name="20 % – Zvýraznění2 5 5 10" xfId="38898"/>
    <cellStyle name="20 % – Zvýraznění2 5 5 11" xfId="38899"/>
    <cellStyle name="20 % – Zvýraznění2 5 5 2" xfId="1472"/>
    <cellStyle name="20 % – Zvýraznění2 5 5 2 2" xfId="8757"/>
    <cellStyle name="20 % – Zvýraznění2 5 5 2 2 2" xfId="23973"/>
    <cellStyle name="20 % – Zvýraznění2 5 5 2 2 3" xfId="47877"/>
    <cellStyle name="20 % – Zvýraznění2 5 5 2 2 4" xfId="47878"/>
    <cellStyle name="20 % – Zvýraznění2 5 5 2 2 5" xfId="47879"/>
    <cellStyle name="20 % – Zvýraznění2 5 5 2 3" xfId="12108"/>
    <cellStyle name="20 % – Zvýraznění2 5 5 2 3 2" xfId="27303"/>
    <cellStyle name="20 % – Zvýraznění2 5 5 2 3 3" xfId="47880"/>
    <cellStyle name="20 % – Zvýraznění2 5 5 2 3 4" xfId="47881"/>
    <cellStyle name="20 % – Zvýraznění2 5 5 2 4" xfId="15907"/>
    <cellStyle name="20 % – Zvýraznění2 5 5 2 4 2" xfId="31088"/>
    <cellStyle name="20 % – Zvýraznění2 5 5 2 5" xfId="34893"/>
    <cellStyle name="20 % – Zvýraznění2 5 5 2 6" xfId="19713"/>
    <cellStyle name="20 % – Zvýraznění2 5 5 2 7" xfId="38900"/>
    <cellStyle name="20 % – Zvýraznění2 5 5 2 8" xfId="38901"/>
    <cellStyle name="20 % – Zvýraznění2 5 5 3" xfId="1473"/>
    <cellStyle name="20 % – Zvýraznění2 5 5 3 2" xfId="8758"/>
    <cellStyle name="20 % – Zvýraznění2 5 5 3 2 2" xfId="23974"/>
    <cellStyle name="20 % – Zvýraznění2 5 5 3 2 3" xfId="47882"/>
    <cellStyle name="20 % – Zvýraznění2 5 5 3 2 4" xfId="47883"/>
    <cellStyle name="20 % – Zvýraznění2 5 5 3 2 5" xfId="47884"/>
    <cellStyle name="20 % – Zvýraznění2 5 5 3 3" xfId="12109"/>
    <cellStyle name="20 % – Zvýraznění2 5 5 3 3 2" xfId="27304"/>
    <cellStyle name="20 % – Zvýraznění2 5 5 3 3 3" xfId="47885"/>
    <cellStyle name="20 % – Zvýraznění2 5 5 3 3 4" xfId="47886"/>
    <cellStyle name="20 % – Zvýraznění2 5 5 3 4" xfId="15908"/>
    <cellStyle name="20 % – Zvýraznění2 5 5 3 4 2" xfId="31089"/>
    <cellStyle name="20 % – Zvýraznění2 5 5 3 5" xfId="34894"/>
    <cellStyle name="20 % – Zvýraznění2 5 5 3 6" xfId="19714"/>
    <cellStyle name="20 % – Zvýraznění2 5 5 3 7" xfId="38902"/>
    <cellStyle name="20 % – Zvýraznění2 5 5 3 8" xfId="38903"/>
    <cellStyle name="20 % – Zvýraznění2 5 5 4" xfId="1474"/>
    <cellStyle name="20 % – Zvýraznění2 5 5 4 2" xfId="8759"/>
    <cellStyle name="20 % – Zvýraznění2 5 5 4 2 2" xfId="23975"/>
    <cellStyle name="20 % – Zvýraznění2 5 5 4 2 3" xfId="47887"/>
    <cellStyle name="20 % – Zvýraznění2 5 5 4 2 4" xfId="47888"/>
    <cellStyle name="20 % – Zvýraznění2 5 5 4 2 5" xfId="47889"/>
    <cellStyle name="20 % – Zvýraznění2 5 5 4 3" xfId="12110"/>
    <cellStyle name="20 % – Zvýraznění2 5 5 4 3 2" xfId="27305"/>
    <cellStyle name="20 % – Zvýraznění2 5 5 4 3 3" xfId="47890"/>
    <cellStyle name="20 % – Zvýraznění2 5 5 4 3 4" xfId="47891"/>
    <cellStyle name="20 % – Zvýraznění2 5 5 4 4" xfId="15909"/>
    <cellStyle name="20 % – Zvýraznění2 5 5 4 4 2" xfId="31090"/>
    <cellStyle name="20 % – Zvýraznění2 5 5 4 5" xfId="34895"/>
    <cellStyle name="20 % – Zvýraznění2 5 5 4 6" xfId="19715"/>
    <cellStyle name="20 % – Zvýraznění2 5 5 4 7" xfId="38904"/>
    <cellStyle name="20 % – Zvýraznění2 5 5 4 8" xfId="38905"/>
    <cellStyle name="20 % – Zvýraznění2 5 5 5" xfId="8135"/>
    <cellStyle name="20 % – Zvýraznění2 5 5 5 2" xfId="23351"/>
    <cellStyle name="20 % – Zvýraznění2 5 5 5 3" xfId="47892"/>
    <cellStyle name="20 % – Zvýraznění2 5 5 5 4" xfId="47893"/>
    <cellStyle name="20 % – Zvýraznění2 5 5 5 5" xfId="47894"/>
    <cellStyle name="20 % – Zvýraznění2 5 5 6" xfId="12107"/>
    <cellStyle name="20 % – Zvýraznění2 5 5 6 2" xfId="27302"/>
    <cellStyle name="20 % – Zvýraznění2 5 5 6 3" xfId="47895"/>
    <cellStyle name="20 % – Zvýraznění2 5 5 6 4" xfId="47896"/>
    <cellStyle name="20 % – Zvýraznění2 5 5 7" xfId="15906"/>
    <cellStyle name="20 % – Zvýraznění2 5 5 7 2" xfId="31087"/>
    <cellStyle name="20 % – Zvýraznění2 5 5 8" xfId="34892"/>
    <cellStyle name="20 % – Zvýraznění2 5 5 9" xfId="19712"/>
    <cellStyle name="20 % – Zvýraznění2 5 6" xfId="1475"/>
    <cellStyle name="20 % – Zvýraznění2 5 6 10" xfId="38906"/>
    <cellStyle name="20 % – Zvýraznění2 5 6 11" xfId="38907"/>
    <cellStyle name="20 % – Zvýraznění2 5 6 2" xfId="1476"/>
    <cellStyle name="20 % – Zvýraznění2 5 6 2 2" xfId="8760"/>
    <cellStyle name="20 % – Zvýraznění2 5 6 2 2 2" xfId="23976"/>
    <cellStyle name="20 % – Zvýraznění2 5 6 2 2 3" xfId="47897"/>
    <cellStyle name="20 % – Zvýraznění2 5 6 2 2 4" xfId="47898"/>
    <cellStyle name="20 % – Zvýraznění2 5 6 2 2 5" xfId="47899"/>
    <cellStyle name="20 % – Zvýraznění2 5 6 2 3" xfId="12112"/>
    <cellStyle name="20 % – Zvýraznění2 5 6 2 3 2" xfId="27307"/>
    <cellStyle name="20 % – Zvýraznění2 5 6 2 3 3" xfId="47900"/>
    <cellStyle name="20 % – Zvýraznění2 5 6 2 3 4" xfId="47901"/>
    <cellStyle name="20 % – Zvýraznění2 5 6 2 4" xfId="15911"/>
    <cellStyle name="20 % – Zvýraznění2 5 6 2 4 2" xfId="31092"/>
    <cellStyle name="20 % – Zvýraznění2 5 6 2 5" xfId="34897"/>
    <cellStyle name="20 % – Zvýraznění2 5 6 2 6" xfId="19717"/>
    <cellStyle name="20 % – Zvýraznění2 5 6 2 7" xfId="38908"/>
    <cellStyle name="20 % – Zvýraznění2 5 6 2 8" xfId="38909"/>
    <cellStyle name="20 % – Zvýraznění2 5 6 3" xfId="1477"/>
    <cellStyle name="20 % – Zvýraznění2 5 6 3 2" xfId="8761"/>
    <cellStyle name="20 % – Zvýraznění2 5 6 3 2 2" xfId="23977"/>
    <cellStyle name="20 % – Zvýraznění2 5 6 3 2 3" xfId="47902"/>
    <cellStyle name="20 % – Zvýraznění2 5 6 3 2 4" xfId="47903"/>
    <cellStyle name="20 % – Zvýraznění2 5 6 3 2 5" xfId="47904"/>
    <cellStyle name="20 % – Zvýraznění2 5 6 3 3" xfId="12113"/>
    <cellStyle name="20 % – Zvýraznění2 5 6 3 3 2" xfId="27308"/>
    <cellStyle name="20 % – Zvýraznění2 5 6 3 3 3" xfId="47905"/>
    <cellStyle name="20 % – Zvýraznění2 5 6 3 3 4" xfId="47906"/>
    <cellStyle name="20 % – Zvýraznění2 5 6 3 4" xfId="15912"/>
    <cellStyle name="20 % – Zvýraznění2 5 6 3 4 2" xfId="31093"/>
    <cellStyle name="20 % – Zvýraznění2 5 6 3 5" xfId="34898"/>
    <cellStyle name="20 % – Zvýraznění2 5 6 3 6" xfId="19718"/>
    <cellStyle name="20 % – Zvýraznění2 5 6 3 7" xfId="38910"/>
    <cellStyle name="20 % – Zvýraznění2 5 6 3 8" xfId="38911"/>
    <cellStyle name="20 % – Zvýraznění2 5 6 4" xfId="1478"/>
    <cellStyle name="20 % – Zvýraznění2 5 6 4 2" xfId="8762"/>
    <cellStyle name="20 % – Zvýraznění2 5 6 4 2 2" xfId="23978"/>
    <cellStyle name="20 % – Zvýraznění2 5 6 4 2 3" xfId="47907"/>
    <cellStyle name="20 % – Zvýraznění2 5 6 4 2 4" xfId="47908"/>
    <cellStyle name="20 % – Zvýraznění2 5 6 4 2 5" xfId="47909"/>
    <cellStyle name="20 % – Zvýraznění2 5 6 4 3" xfId="12114"/>
    <cellStyle name="20 % – Zvýraznění2 5 6 4 3 2" xfId="27309"/>
    <cellStyle name="20 % – Zvýraznění2 5 6 4 3 3" xfId="47910"/>
    <cellStyle name="20 % – Zvýraznění2 5 6 4 3 4" xfId="47911"/>
    <cellStyle name="20 % – Zvýraznění2 5 6 4 4" xfId="15913"/>
    <cellStyle name="20 % – Zvýraznění2 5 6 4 4 2" xfId="31094"/>
    <cellStyle name="20 % – Zvýraznění2 5 6 4 5" xfId="34899"/>
    <cellStyle name="20 % – Zvýraznění2 5 6 4 6" xfId="19719"/>
    <cellStyle name="20 % – Zvýraznění2 5 6 4 7" xfId="38912"/>
    <cellStyle name="20 % – Zvýraznění2 5 6 4 8" xfId="38913"/>
    <cellStyle name="20 % – Zvýraznění2 5 6 5" xfId="8217"/>
    <cellStyle name="20 % – Zvýraznění2 5 6 5 2" xfId="23433"/>
    <cellStyle name="20 % – Zvýraznění2 5 6 5 3" xfId="47912"/>
    <cellStyle name="20 % – Zvýraznění2 5 6 5 4" xfId="47913"/>
    <cellStyle name="20 % – Zvýraznění2 5 6 5 5" xfId="47914"/>
    <cellStyle name="20 % – Zvýraznění2 5 6 6" xfId="12111"/>
    <cellStyle name="20 % – Zvýraznění2 5 6 6 2" xfId="27306"/>
    <cellStyle name="20 % – Zvýraznění2 5 6 6 3" xfId="47915"/>
    <cellStyle name="20 % – Zvýraznění2 5 6 6 4" xfId="47916"/>
    <cellStyle name="20 % – Zvýraznění2 5 6 7" xfId="15910"/>
    <cellStyle name="20 % – Zvýraznění2 5 6 7 2" xfId="31091"/>
    <cellStyle name="20 % – Zvýraznění2 5 6 8" xfId="34896"/>
    <cellStyle name="20 % – Zvýraznění2 5 6 9" xfId="19716"/>
    <cellStyle name="20 % – Zvýraznění2 5 7" xfId="1479"/>
    <cellStyle name="20 % – Zvýraznění2 5 7 10" xfId="38914"/>
    <cellStyle name="20 % – Zvýraznění2 5 7 11" xfId="38915"/>
    <cellStyle name="20 % – Zvýraznění2 5 7 2" xfId="1480"/>
    <cellStyle name="20 % – Zvýraznění2 5 7 2 2" xfId="8763"/>
    <cellStyle name="20 % – Zvýraznění2 5 7 2 2 2" xfId="23979"/>
    <cellStyle name="20 % – Zvýraznění2 5 7 2 2 3" xfId="47917"/>
    <cellStyle name="20 % – Zvýraznění2 5 7 2 2 4" xfId="47918"/>
    <cellStyle name="20 % – Zvýraznění2 5 7 2 2 5" xfId="47919"/>
    <cellStyle name="20 % – Zvýraznění2 5 7 2 3" xfId="12116"/>
    <cellStyle name="20 % – Zvýraznění2 5 7 2 3 2" xfId="27311"/>
    <cellStyle name="20 % – Zvýraznění2 5 7 2 3 3" xfId="47920"/>
    <cellStyle name="20 % – Zvýraznění2 5 7 2 3 4" xfId="47921"/>
    <cellStyle name="20 % – Zvýraznění2 5 7 2 4" xfId="15915"/>
    <cellStyle name="20 % – Zvýraznění2 5 7 2 4 2" xfId="31096"/>
    <cellStyle name="20 % – Zvýraznění2 5 7 2 5" xfId="34901"/>
    <cellStyle name="20 % – Zvýraznění2 5 7 2 6" xfId="19721"/>
    <cellStyle name="20 % – Zvýraznění2 5 7 2 7" xfId="38916"/>
    <cellStyle name="20 % – Zvýraznění2 5 7 2 8" xfId="38917"/>
    <cellStyle name="20 % – Zvýraznění2 5 7 3" xfId="1481"/>
    <cellStyle name="20 % – Zvýraznění2 5 7 3 2" xfId="8764"/>
    <cellStyle name="20 % – Zvýraznění2 5 7 3 2 2" xfId="23980"/>
    <cellStyle name="20 % – Zvýraznění2 5 7 3 2 3" xfId="47922"/>
    <cellStyle name="20 % – Zvýraznění2 5 7 3 2 4" xfId="47923"/>
    <cellStyle name="20 % – Zvýraznění2 5 7 3 2 5" xfId="47924"/>
    <cellStyle name="20 % – Zvýraznění2 5 7 3 3" xfId="12117"/>
    <cellStyle name="20 % – Zvýraznění2 5 7 3 3 2" xfId="27312"/>
    <cellStyle name="20 % – Zvýraznění2 5 7 3 3 3" xfId="47925"/>
    <cellStyle name="20 % – Zvýraznění2 5 7 3 3 4" xfId="47926"/>
    <cellStyle name="20 % – Zvýraznění2 5 7 3 4" xfId="15916"/>
    <cellStyle name="20 % – Zvýraznění2 5 7 3 4 2" xfId="31097"/>
    <cellStyle name="20 % – Zvýraznění2 5 7 3 5" xfId="34902"/>
    <cellStyle name="20 % – Zvýraznění2 5 7 3 6" xfId="19722"/>
    <cellStyle name="20 % – Zvýraznění2 5 7 3 7" xfId="38918"/>
    <cellStyle name="20 % – Zvýraznění2 5 7 3 8" xfId="38919"/>
    <cellStyle name="20 % – Zvýraznění2 5 7 4" xfId="1482"/>
    <cellStyle name="20 % – Zvýraznění2 5 7 4 2" xfId="8765"/>
    <cellStyle name="20 % – Zvýraznění2 5 7 4 2 2" xfId="23981"/>
    <cellStyle name="20 % – Zvýraznění2 5 7 4 2 3" xfId="47927"/>
    <cellStyle name="20 % – Zvýraznění2 5 7 4 2 4" xfId="47928"/>
    <cellStyle name="20 % – Zvýraznění2 5 7 4 2 5" xfId="47929"/>
    <cellStyle name="20 % – Zvýraznění2 5 7 4 3" xfId="12118"/>
    <cellStyle name="20 % – Zvýraznění2 5 7 4 3 2" xfId="27313"/>
    <cellStyle name="20 % – Zvýraznění2 5 7 4 3 3" xfId="47930"/>
    <cellStyle name="20 % – Zvýraznění2 5 7 4 3 4" xfId="47931"/>
    <cellStyle name="20 % – Zvýraznění2 5 7 4 4" xfId="15917"/>
    <cellStyle name="20 % – Zvýraznění2 5 7 4 4 2" xfId="31098"/>
    <cellStyle name="20 % – Zvýraznění2 5 7 4 5" xfId="34903"/>
    <cellStyle name="20 % – Zvýraznění2 5 7 4 6" xfId="19723"/>
    <cellStyle name="20 % – Zvýraznění2 5 7 4 7" xfId="38920"/>
    <cellStyle name="20 % – Zvýraznění2 5 7 4 8" xfId="38921"/>
    <cellStyle name="20 % – Zvýraznění2 5 7 5" xfId="8310"/>
    <cellStyle name="20 % – Zvýraznění2 5 7 5 2" xfId="23526"/>
    <cellStyle name="20 % – Zvýraznění2 5 7 5 3" xfId="47932"/>
    <cellStyle name="20 % – Zvýraznění2 5 7 5 4" xfId="47933"/>
    <cellStyle name="20 % – Zvýraznění2 5 7 5 5" xfId="47934"/>
    <cellStyle name="20 % – Zvýraznění2 5 7 6" xfId="12115"/>
    <cellStyle name="20 % – Zvýraznění2 5 7 6 2" xfId="27310"/>
    <cellStyle name="20 % – Zvýraznění2 5 7 6 3" xfId="47935"/>
    <cellStyle name="20 % – Zvýraznění2 5 7 6 4" xfId="47936"/>
    <cellStyle name="20 % – Zvýraznění2 5 7 7" xfId="15914"/>
    <cellStyle name="20 % – Zvýraznění2 5 7 7 2" xfId="31095"/>
    <cellStyle name="20 % – Zvýraznění2 5 7 8" xfId="34900"/>
    <cellStyle name="20 % – Zvýraznění2 5 7 9" xfId="19720"/>
    <cellStyle name="20 % – Zvýraznění2 5 8" xfId="1483"/>
    <cellStyle name="20 % – Zvýraznění2 5 8 10" xfId="38922"/>
    <cellStyle name="20 % – Zvýraznění2 5 8 11" xfId="38923"/>
    <cellStyle name="20 % – Zvýraznění2 5 8 2" xfId="1484"/>
    <cellStyle name="20 % – Zvýraznění2 5 8 2 2" xfId="8766"/>
    <cellStyle name="20 % – Zvýraznění2 5 8 2 2 2" xfId="23982"/>
    <cellStyle name="20 % – Zvýraznění2 5 8 2 2 3" xfId="47937"/>
    <cellStyle name="20 % – Zvýraznění2 5 8 2 2 4" xfId="47938"/>
    <cellStyle name="20 % – Zvýraznění2 5 8 2 2 5" xfId="47939"/>
    <cellStyle name="20 % – Zvýraznění2 5 8 2 3" xfId="12120"/>
    <cellStyle name="20 % – Zvýraznění2 5 8 2 3 2" xfId="27315"/>
    <cellStyle name="20 % – Zvýraznění2 5 8 2 3 3" xfId="47940"/>
    <cellStyle name="20 % – Zvýraznění2 5 8 2 3 4" xfId="47941"/>
    <cellStyle name="20 % – Zvýraznění2 5 8 2 4" xfId="15919"/>
    <cellStyle name="20 % – Zvýraznění2 5 8 2 4 2" xfId="31100"/>
    <cellStyle name="20 % – Zvýraznění2 5 8 2 5" xfId="34905"/>
    <cellStyle name="20 % – Zvýraznění2 5 8 2 6" xfId="19725"/>
    <cellStyle name="20 % – Zvýraznění2 5 8 2 7" xfId="38924"/>
    <cellStyle name="20 % – Zvýraznění2 5 8 2 8" xfId="38925"/>
    <cellStyle name="20 % – Zvýraznění2 5 8 3" xfId="1485"/>
    <cellStyle name="20 % – Zvýraznění2 5 8 3 2" xfId="8767"/>
    <cellStyle name="20 % – Zvýraznění2 5 8 3 2 2" xfId="23983"/>
    <cellStyle name="20 % – Zvýraznění2 5 8 3 2 3" xfId="47942"/>
    <cellStyle name="20 % – Zvýraznění2 5 8 3 2 4" xfId="47943"/>
    <cellStyle name="20 % – Zvýraznění2 5 8 3 2 5" xfId="47944"/>
    <cellStyle name="20 % – Zvýraznění2 5 8 3 3" xfId="12121"/>
    <cellStyle name="20 % – Zvýraznění2 5 8 3 3 2" xfId="27316"/>
    <cellStyle name="20 % – Zvýraznění2 5 8 3 3 3" xfId="47945"/>
    <cellStyle name="20 % – Zvýraznění2 5 8 3 3 4" xfId="47946"/>
    <cellStyle name="20 % – Zvýraznění2 5 8 3 4" xfId="15920"/>
    <cellStyle name="20 % – Zvýraznění2 5 8 3 4 2" xfId="31101"/>
    <cellStyle name="20 % – Zvýraznění2 5 8 3 5" xfId="34906"/>
    <cellStyle name="20 % – Zvýraznění2 5 8 3 6" xfId="19726"/>
    <cellStyle name="20 % – Zvýraznění2 5 8 3 7" xfId="38926"/>
    <cellStyle name="20 % – Zvýraznění2 5 8 3 8" xfId="38927"/>
    <cellStyle name="20 % – Zvýraznění2 5 8 4" xfId="1486"/>
    <cellStyle name="20 % – Zvýraznění2 5 8 4 2" xfId="8768"/>
    <cellStyle name="20 % – Zvýraznění2 5 8 4 2 2" xfId="23984"/>
    <cellStyle name="20 % – Zvýraznění2 5 8 4 2 3" xfId="47947"/>
    <cellStyle name="20 % – Zvýraznění2 5 8 4 2 4" xfId="47948"/>
    <cellStyle name="20 % – Zvýraznění2 5 8 4 2 5" xfId="47949"/>
    <cellStyle name="20 % – Zvýraznění2 5 8 4 3" xfId="12122"/>
    <cellStyle name="20 % – Zvýraznění2 5 8 4 3 2" xfId="27317"/>
    <cellStyle name="20 % – Zvýraznění2 5 8 4 3 3" xfId="47950"/>
    <cellStyle name="20 % – Zvýraznění2 5 8 4 3 4" xfId="47951"/>
    <cellStyle name="20 % – Zvýraznění2 5 8 4 4" xfId="15921"/>
    <cellStyle name="20 % – Zvýraznění2 5 8 4 4 2" xfId="31102"/>
    <cellStyle name="20 % – Zvýraznění2 5 8 4 5" xfId="34907"/>
    <cellStyle name="20 % – Zvýraznění2 5 8 4 6" xfId="19727"/>
    <cellStyle name="20 % – Zvýraznění2 5 8 4 7" xfId="38928"/>
    <cellStyle name="20 % – Zvýraznění2 5 8 4 8" xfId="38929"/>
    <cellStyle name="20 % – Zvýraznění2 5 8 5" xfId="8393"/>
    <cellStyle name="20 % – Zvýraznění2 5 8 5 2" xfId="23609"/>
    <cellStyle name="20 % – Zvýraznění2 5 8 5 3" xfId="47952"/>
    <cellStyle name="20 % – Zvýraznění2 5 8 5 4" xfId="47953"/>
    <cellStyle name="20 % – Zvýraznění2 5 8 5 5" xfId="47954"/>
    <cellStyle name="20 % – Zvýraznění2 5 8 6" xfId="12119"/>
    <cellStyle name="20 % – Zvýraznění2 5 8 6 2" xfId="27314"/>
    <cellStyle name="20 % – Zvýraznění2 5 8 6 3" xfId="47955"/>
    <cellStyle name="20 % – Zvýraznění2 5 8 6 4" xfId="47956"/>
    <cellStyle name="20 % – Zvýraznění2 5 8 7" xfId="15918"/>
    <cellStyle name="20 % – Zvýraznění2 5 8 7 2" xfId="31099"/>
    <cellStyle name="20 % – Zvýraznění2 5 8 8" xfId="34904"/>
    <cellStyle name="20 % – Zvýraznění2 5 8 9" xfId="19724"/>
    <cellStyle name="20 % – Zvýraznění2 5 9" xfId="1487"/>
    <cellStyle name="20 % – Zvýraznění2 5 9 2" xfId="8769"/>
    <cellStyle name="20 % – Zvýraznění2 5 9 2 2" xfId="23985"/>
    <cellStyle name="20 % – Zvýraznění2 5 9 2 3" xfId="47957"/>
    <cellStyle name="20 % – Zvýraznění2 5 9 2 4" xfId="47958"/>
    <cellStyle name="20 % – Zvýraznění2 5 9 2 5" xfId="47959"/>
    <cellStyle name="20 % – Zvýraznění2 5 9 3" xfId="12123"/>
    <cellStyle name="20 % – Zvýraznění2 5 9 3 2" xfId="27318"/>
    <cellStyle name="20 % – Zvýraznění2 5 9 3 3" xfId="47960"/>
    <cellStyle name="20 % – Zvýraznění2 5 9 3 4" xfId="47961"/>
    <cellStyle name="20 % – Zvýraznění2 5 9 4" xfId="15922"/>
    <cellStyle name="20 % – Zvýraznění2 5 9 4 2" xfId="31103"/>
    <cellStyle name="20 % – Zvýraznění2 5 9 5" xfId="34908"/>
    <cellStyle name="20 % – Zvýraznění2 5 9 6" xfId="19728"/>
    <cellStyle name="20 % – Zvýraznění2 5 9 7" xfId="38930"/>
    <cellStyle name="20 % – Zvýraznění2 5 9 8" xfId="38931"/>
    <cellStyle name="20 % – Zvýraznění2 6" xfId="408"/>
    <cellStyle name="20 % – Zvýraznění2 6 10" xfId="1488"/>
    <cellStyle name="20 % – Zvýraznění2 6 10 2" xfId="8770"/>
    <cellStyle name="20 % – Zvýraznění2 6 10 2 2" xfId="23986"/>
    <cellStyle name="20 % – Zvýraznění2 6 10 2 3" xfId="47962"/>
    <cellStyle name="20 % – Zvýraznění2 6 10 2 4" xfId="47963"/>
    <cellStyle name="20 % – Zvýraznění2 6 10 2 5" xfId="47964"/>
    <cellStyle name="20 % – Zvýraznění2 6 10 3" xfId="12124"/>
    <cellStyle name="20 % – Zvýraznění2 6 10 3 2" xfId="27319"/>
    <cellStyle name="20 % – Zvýraznění2 6 10 3 3" xfId="47965"/>
    <cellStyle name="20 % – Zvýraznění2 6 10 3 4" xfId="47966"/>
    <cellStyle name="20 % – Zvýraznění2 6 10 4" xfId="15923"/>
    <cellStyle name="20 % – Zvýraznění2 6 10 4 2" xfId="31104"/>
    <cellStyle name="20 % – Zvýraznění2 6 10 5" xfId="34909"/>
    <cellStyle name="20 % – Zvýraznění2 6 10 6" xfId="19729"/>
    <cellStyle name="20 % – Zvýraznění2 6 10 7" xfId="38932"/>
    <cellStyle name="20 % – Zvýraznění2 6 10 8" xfId="38933"/>
    <cellStyle name="20 % – Zvýraznění2 6 11" xfId="1489"/>
    <cellStyle name="20 % – Zvýraznění2 6 11 2" xfId="11224"/>
    <cellStyle name="20 % – Zvýraznění2 6 11 2 2" xfId="26424"/>
    <cellStyle name="20 % – Zvýraznění2 6 11 2 3" xfId="47967"/>
    <cellStyle name="20 % – Zvýraznění2 6 11 2 4" xfId="47968"/>
    <cellStyle name="20 % – Zvýraznění2 6 11 2 5" xfId="47969"/>
    <cellStyle name="20 % – Zvýraznění2 6 11 3" xfId="12125"/>
    <cellStyle name="20 % – Zvýraznění2 6 11 3 2" xfId="27320"/>
    <cellStyle name="20 % – Zvýraznění2 6 11 3 3" xfId="47970"/>
    <cellStyle name="20 % – Zvýraznění2 6 11 3 4" xfId="47971"/>
    <cellStyle name="20 % – Zvýraznění2 6 11 4" xfId="15924"/>
    <cellStyle name="20 % – Zvýraznění2 6 11 4 2" xfId="31105"/>
    <cellStyle name="20 % – Zvýraznění2 6 11 5" xfId="34910"/>
    <cellStyle name="20 % – Zvýraznění2 6 11 6" xfId="19730"/>
    <cellStyle name="20 % – Zvýraznění2 6 11 7" xfId="38934"/>
    <cellStyle name="20 % – Zvýraznění2 6 11 8" xfId="38935"/>
    <cellStyle name="20 % – Zvýraznění2 6 12" xfId="7827"/>
    <cellStyle name="20 % – Zvýraznění2 6 12 2" xfId="23046"/>
    <cellStyle name="20 % – Zvýraznění2 6 12 3" xfId="47972"/>
    <cellStyle name="20 % – Zvýraznění2 6 12 4" xfId="47973"/>
    <cellStyle name="20 % – Zvýraznění2 6 12 5" xfId="47974"/>
    <cellStyle name="20 % – Zvýraznění2 6 13" xfId="11503"/>
    <cellStyle name="20 % – Zvýraznění2 6 13 2" xfId="26699"/>
    <cellStyle name="20 % – Zvýraznění2 6 13 3" xfId="47975"/>
    <cellStyle name="20 % – Zvýraznění2 6 13 4" xfId="47976"/>
    <cellStyle name="20 % – Zvýraznění2 6 14" xfId="15303"/>
    <cellStyle name="20 % – Zvýraznění2 6 14 2" xfId="30484"/>
    <cellStyle name="20 % – Zvýraznění2 6 15" xfId="34289"/>
    <cellStyle name="20 % – Zvýraznění2 6 16" xfId="19109"/>
    <cellStyle name="20 % – Zvýraznění2 6 17" xfId="38936"/>
    <cellStyle name="20 % – Zvýraznění2 6 18" xfId="38937"/>
    <cellStyle name="20 % – Zvýraznění2 6 2" xfId="1490"/>
    <cellStyle name="20 % – Zvýraznění2 6 2 10" xfId="38938"/>
    <cellStyle name="20 % – Zvýraznění2 6 2 11" xfId="38939"/>
    <cellStyle name="20 % – Zvýraznění2 6 2 2" xfId="1491"/>
    <cellStyle name="20 % – Zvýraznění2 6 2 2 2" xfId="8771"/>
    <cellStyle name="20 % – Zvýraznění2 6 2 2 2 2" xfId="23987"/>
    <cellStyle name="20 % – Zvýraznění2 6 2 2 2 3" xfId="47977"/>
    <cellStyle name="20 % – Zvýraznění2 6 2 2 2 4" xfId="47978"/>
    <cellStyle name="20 % – Zvýraznění2 6 2 2 2 5" xfId="47979"/>
    <cellStyle name="20 % – Zvýraznění2 6 2 2 3" xfId="12127"/>
    <cellStyle name="20 % – Zvýraznění2 6 2 2 3 2" xfId="27322"/>
    <cellStyle name="20 % – Zvýraznění2 6 2 2 3 3" xfId="47980"/>
    <cellStyle name="20 % – Zvýraznění2 6 2 2 3 4" xfId="47981"/>
    <cellStyle name="20 % – Zvýraznění2 6 2 2 4" xfId="15926"/>
    <cellStyle name="20 % – Zvýraznění2 6 2 2 4 2" xfId="31107"/>
    <cellStyle name="20 % – Zvýraznění2 6 2 2 5" xfId="34912"/>
    <cellStyle name="20 % – Zvýraznění2 6 2 2 6" xfId="19732"/>
    <cellStyle name="20 % – Zvýraznění2 6 2 2 7" xfId="38940"/>
    <cellStyle name="20 % – Zvýraznění2 6 2 2 8" xfId="38941"/>
    <cellStyle name="20 % – Zvýraznění2 6 2 3" xfId="1492"/>
    <cellStyle name="20 % – Zvýraznění2 6 2 3 2" xfId="8772"/>
    <cellStyle name="20 % – Zvýraznění2 6 2 3 2 2" xfId="23988"/>
    <cellStyle name="20 % – Zvýraznění2 6 2 3 2 3" xfId="47982"/>
    <cellStyle name="20 % – Zvýraznění2 6 2 3 2 4" xfId="47983"/>
    <cellStyle name="20 % – Zvýraznění2 6 2 3 2 5" xfId="47984"/>
    <cellStyle name="20 % – Zvýraznění2 6 2 3 3" xfId="12128"/>
    <cellStyle name="20 % – Zvýraznění2 6 2 3 3 2" xfId="27323"/>
    <cellStyle name="20 % – Zvýraznění2 6 2 3 3 3" xfId="47985"/>
    <cellStyle name="20 % – Zvýraznění2 6 2 3 3 4" xfId="47986"/>
    <cellStyle name="20 % – Zvýraznění2 6 2 3 4" xfId="15927"/>
    <cellStyle name="20 % – Zvýraznění2 6 2 3 4 2" xfId="31108"/>
    <cellStyle name="20 % – Zvýraznění2 6 2 3 5" xfId="34913"/>
    <cellStyle name="20 % – Zvýraznění2 6 2 3 6" xfId="19733"/>
    <cellStyle name="20 % – Zvýraznění2 6 2 3 7" xfId="38942"/>
    <cellStyle name="20 % – Zvýraznění2 6 2 3 8" xfId="38943"/>
    <cellStyle name="20 % – Zvýraznění2 6 2 4" xfId="1493"/>
    <cellStyle name="20 % – Zvýraznění2 6 2 4 2" xfId="8773"/>
    <cellStyle name="20 % – Zvýraznění2 6 2 4 2 2" xfId="23989"/>
    <cellStyle name="20 % – Zvýraznění2 6 2 4 2 3" xfId="47987"/>
    <cellStyle name="20 % – Zvýraznění2 6 2 4 2 4" xfId="47988"/>
    <cellStyle name="20 % – Zvýraznění2 6 2 4 2 5" xfId="47989"/>
    <cellStyle name="20 % – Zvýraznění2 6 2 4 3" xfId="12129"/>
    <cellStyle name="20 % – Zvýraznění2 6 2 4 3 2" xfId="27324"/>
    <cellStyle name="20 % – Zvýraznění2 6 2 4 3 3" xfId="47990"/>
    <cellStyle name="20 % – Zvýraznění2 6 2 4 3 4" xfId="47991"/>
    <cellStyle name="20 % – Zvýraznění2 6 2 4 4" xfId="15928"/>
    <cellStyle name="20 % – Zvýraznění2 6 2 4 4 2" xfId="31109"/>
    <cellStyle name="20 % – Zvýraznění2 6 2 4 5" xfId="34914"/>
    <cellStyle name="20 % – Zvýraznění2 6 2 4 6" xfId="19734"/>
    <cellStyle name="20 % – Zvýraznění2 6 2 4 7" xfId="38944"/>
    <cellStyle name="20 % – Zvýraznění2 6 2 4 8" xfId="38945"/>
    <cellStyle name="20 % – Zvýraznění2 6 2 5" xfId="7902"/>
    <cellStyle name="20 % – Zvýraznění2 6 2 5 2" xfId="23119"/>
    <cellStyle name="20 % – Zvýraznění2 6 2 5 3" xfId="47992"/>
    <cellStyle name="20 % – Zvýraznění2 6 2 5 4" xfId="47993"/>
    <cellStyle name="20 % – Zvýraznění2 6 2 5 5" xfId="47994"/>
    <cellStyle name="20 % – Zvýraznění2 6 2 6" xfId="12126"/>
    <cellStyle name="20 % – Zvýraznění2 6 2 6 2" xfId="27321"/>
    <cellStyle name="20 % – Zvýraznění2 6 2 6 3" xfId="47995"/>
    <cellStyle name="20 % – Zvýraznění2 6 2 6 4" xfId="47996"/>
    <cellStyle name="20 % – Zvýraznění2 6 2 7" xfId="15925"/>
    <cellStyle name="20 % – Zvýraznění2 6 2 7 2" xfId="31106"/>
    <cellStyle name="20 % – Zvýraznění2 6 2 8" xfId="34911"/>
    <cellStyle name="20 % – Zvýraznění2 6 2 9" xfId="19731"/>
    <cellStyle name="20 % – Zvýraznění2 6 3" xfId="1494"/>
    <cellStyle name="20 % – Zvýraznění2 6 3 10" xfId="38946"/>
    <cellStyle name="20 % – Zvýraznění2 6 3 11" xfId="38947"/>
    <cellStyle name="20 % – Zvýraznění2 6 3 2" xfId="1495"/>
    <cellStyle name="20 % – Zvýraznění2 6 3 2 2" xfId="8774"/>
    <cellStyle name="20 % – Zvýraznění2 6 3 2 2 2" xfId="23990"/>
    <cellStyle name="20 % – Zvýraznění2 6 3 2 2 3" xfId="47997"/>
    <cellStyle name="20 % – Zvýraznění2 6 3 2 2 4" xfId="47998"/>
    <cellStyle name="20 % – Zvýraznění2 6 3 2 2 5" xfId="47999"/>
    <cellStyle name="20 % – Zvýraznění2 6 3 2 3" xfId="12131"/>
    <cellStyle name="20 % – Zvýraznění2 6 3 2 3 2" xfId="27326"/>
    <cellStyle name="20 % – Zvýraznění2 6 3 2 3 3" xfId="48000"/>
    <cellStyle name="20 % – Zvýraznění2 6 3 2 3 4" xfId="48001"/>
    <cellStyle name="20 % – Zvýraznění2 6 3 2 4" xfId="15930"/>
    <cellStyle name="20 % – Zvýraznění2 6 3 2 4 2" xfId="31111"/>
    <cellStyle name="20 % – Zvýraznění2 6 3 2 5" xfId="34916"/>
    <cellStyle name="20 % – Zvýraznění2 6 3 2 6" xfId="19736"/>
    <cellStyle name="20 % – Zvýraznění2 6 3 2 7" xfId="38948"/>
    <cellStyle name="20 % – Zvýraznění2 6 3 2 8" xfId="38949"/>
    <cellStyle name="20 % – Zvýraznění2 6 3 3" xfId="1496"/>
    <cellStyle name="20 % – Zvýraznění2 6 3 3 2" xfId="8775"/>
    <cellStyle name="20 % – Zvýraznění2 6 3 3 2 2" xfId="23991"/>
    <cellStyle name="20 % – Zvýraznění2 6 3 3 2 3" xfId="48002"/>
    <cellStyle name="20 % – Zvýraznění2 6 3 3 2 4" xfId="48003"/>
    <cellStyle name="20 % – Zvýraznění2 6 3 3 2 5" xfId="48004"/>
    <cellStyle name="20 % – Zvýraznění2 6 3 3 3" xfId="12132"/>
    <cellStyle name="20 % – Zvýraznění2 6 3 3 3 2" xfId="27327"/>
    <cellStyle name="20 % – Zvýraznění2 6 3 3 3 3" xfId="48005"/>
    <cellStyle name="20 % – Zvýraznění2 6 3 3 3 4" xfId="48006"/>
    <cellStyle name="20 % – Zvýraznění2 6 3 3 4" xfId="15931"/>
    <cellStyle name="20 % – Zvýraznění2 6 3 3 4 2" xfId="31112"/>
    <cellStyle name="20 % – Zvýraznění2 6 3 3 5" xfId="34917"/>
    <cellStyle name="20 % – Zvýraznění2 6 3 3 6" xfId="19737"/>
    <cellStyle name="20 % – Zvýraznění2 6 3 3 7" xfId="38950"/>
    <cellStyle name="20 % – Zvýraznění2 6 3 3 8" xfId="38951"/>
    <cellStyle name="20 % – Zvýraznění2 6 3 4" xfId="1497"/>
    <cellStyle name="20 % – Zvýraznění2 6 3 4 2" xfId="8776"/>
    <cellStyle name="20 % – Zvýraznění2 6 3 4 2 2" xfId="23992"/>
    <cellStyle name="20 % – Zvýraznění2 6 3 4 2 3" xfId="48007"/>
    <cellStyle name="20 % – Zvýraznění2 6 3 4 2 4" xfId="48008"/>
    <cellStyle name="20 % – Zvýraznění2 6 3 4 2 5" xfId="48009"/>
    <cellStyle name="20 % – Zvýraznění2 6 3 4 3" xfId="12133"/>
    <cellStyle name="20 % – Zvýraznění2 6 3 4 3 2" xfId="27328"/>
    <cellStyle name="20 % – Zvýraznění2 6 3 4 3 3" xfId="48010"/>
    <cellStyle name="20 % – Zvýraznění2 6 3 4 3 4" xfId="48011"/>
    <cellStyle name="20 % – Zvýraznění2 6 3 4 4" xfId="15932"/>
    <cellStyle name="20 % – Zvýraznění2 6 3 4 4 2" xfId="31113"/>
    <cellStyle name="20 % – Zvýraznění2 6 3 4 5" xfId="34918"/>
    <cellStyle name="20 % – Zvýraznění2 6 3 4 6" xfId="19738"/>
    <cellStyle name="20 % – Zvýraznění2 6 3 4 7" xfId="38952"/>
    <cellStyle name="20 % – Zvýraznění2 6 3 4 8" xfId="38953"/>
    <cellStyle name="20 % – Zvýraznění2 6 3 5" xfId="8041"/>
    <cellStyle name="20 % – Zvýraznění2 6 3 5 2" xfId="23257"/>
    <cellStyle name="20 % – Zvýraznění2 6 3 5 3" xfId="48012"/>
    <cellStyle name="20 % – Zvýraznění2 6 3 5 4" xfId="48013"/>
    <cellStyle name="20 % – Zvýraznění2 6 3 5 5" xfId="48014"/>
    <cellStyle name="20 % – Zvýraznění2 6 3 6" xfId="12130"/>
    <cellStyle name="20 % – Zvýraznění2 6 3 6 2" xfId="27325"/>
    <cellStyle name="20 % – Zvýraznění2 6 3 6 3" xfId="48015"/>
    <cellStyle name="20 % – Zvýraznění2 6 3 6 4" xfId="48016"/>
    <cellStyle name="20 % – Zvýraznění2 6 3 7" xfId="15929"/>
    <cellStyle name="20 % – Zvýraznění2 6 3 7 2" xfId="31110"/>
    <cellStyle name="20 % – Zvýraznění2 6 3 8" xfId="34915"/>
    <cellStyle name="20 % – Zvýraznění2 6 3 9" xfId="19735"/>
    <cellStyle name="20 % – Zvýraznění2 6 4" xfId="1498"/>
    <cellStyle name="20 % – Zvýraznění2 6 4 10" xfId="38954"/>
    <cellStyle name="20 % – Zvýraznění2 6 4 11" xfId="38955"/>
    <cellStyle name="20 % – Zvýraznění2 6 4 2" xfId="1499"/>
    <cellStyle name="20 % – Zvýraznění2 6 4 2 2" xfId="8777"/>
    <cellStyle name="20 % – Zvýraznění2 6 4 2 2 2" xfId="23993"/>
    <cellStyle name="20 % – Zvýraznění2 6 4 2 2 3" xfId="48017"/>
    <cellStyle name="20 % – Zvýraznění2 6 4 2 2 4" xfId="48018"/>
    <cellStyle name="20 % – Zvýraznění2 6 4 2 2 5" xfId="48019"/>
    <cellStyle name="20 % – Zvýraznění2 6 4 2 3" xfId="12135"/>
    <cellStyle name="20 % – Zvýraznění2 6 4 2 3 2" xfId="27330"/>
    <cellStyle name="20 % – Zvýraznění2 6 4 2 3 3" xfId="48020"/>
    <cellStyle name="20 % – Zvýraznění2 6 4 2 3 4" xfId="48021"/>
    <cellStyle name="20 % – Zvýraznění2 6 4 2 4" xfId="15934"/>
    <cellStyle name="20 % – Zvýraznění2 6 4 2 4 2" xfId="31115"/>
    <cellStyle name="20 % – Zvýraznění2 6 4 2 5" xfId="34920"/>
    <cellStyle name="20 % – Zvýraznění2 6 4 2 6" xfId="19740"/>
    <cellStyle name="20 % – Zvýraznění2 6 4 2 7" xfId="38956"/>
    <cellStyle name="20 % – Zvýraznění2 6 4 2 8" xfId="38957"/>
    <cellStyle name="20 % – Zvýraznění2 6 4 3" xfId="1500"/>
    <cellStyle name="20 % – Zvýraznění2 6 4 3 2" xfId="8778"/>
    <cellStyle name="20 % – Zvýraznění2 6 4 3 2 2" xfId="23994"/>
    <cellStyle name="20 % – Zvýraznění2 6 4 3 2 3" xfId="48022"/>
    <cellStyle name="20 % – Zvýraznění2 6 4 3 2 4" xfId="48023"/>
    <cellStyle name="20 % – Zvýraznění2 6 4 3 2 5" xfId="48024"/>
    <cellStyle name="20 % – Zvýraznění2 6 4 3 3" xfId="12136"/>
    <cellStyle name="20 % – Zvýraznění2 6 4 3 3 2" xfId="27331"/>
    <cellStyle name="20 % – Zvýraznění2 6 4 3 3 3" xfId="48025"/>
    <cellStyle name="20 % – Zvýraznění2 6 4 3 3 4" xfId="48026"/>
    <cellStyle name="20 % – Zvýraznění2 6 4 3 4" xfId="15935"/>
    <cellStyle name="20 % – Zvýraznění2 6 4 3 4 2" xfId="31116"/>
    <cellStyle name="20 % – Zvýraznění2 6 4 3 5" xfId="34921"/>
    <cellStyle name="20 % – Zvýraznění2 6 4 3 6" xfId="19741"/>
    <cellStyle name="20 % – Zvýraznění2 6 4 3 7" xfId="38958"/>
    <cellStyle name="20 % – Zvýraznění2 6 4 3 8" xfId="38959"/>
    <cellStyle name="20 % – Zvýraznění2 6 4 4" xfId="1501"/>
    <cellStyle name="20 % – Zvýraznění2 6 4 4 2" xfId="8779"/>
    <cellStyle name="20 % – Zvýraznění2 6 4 4 2 2" xfId="23995"/>
    <cellStyle name="20 % – Zvýraznění2 6 4 4 2 3" xfId="48027"/>
    <cellStyle name="20 % – Zvýraznění2 6 4 4 2 4" xfId="48028"/>
    <cellStyle name="20 % – Zvýraznění2 6 4 4 2 5" xfId="48029"/>
    <cellStyle name="20 % – Zvýraznění2 6 4 4 3" xfId="12137"/>
    <cellStyle name="20 % – Zvýraznění2 6 4 4 3 2" xfId="27332"/>
    <cellStyle name="20 % – Zvýraznění2 6 4 4 3 3" xfId="48030"/>
    <cellStyle name="20 % – Zvýraznění2 6 4 4 3 4" xfId="48031"/>
    <cellStyle name="20 % – Zvýraznění2 6 4 4 4" xfId="15936"/>
    <cellStyle name="20 % – Zvýraznění2 6 4 4 4 2" xfId="31117"/>
    <cellStyle name="20 % – Zvýraznění2 6 4 4 5" xfId="34922"/>
    <cellStyle name="20 % – Zvýraznění2 6 4 4 6" xfId="19742"/>
    <cellStyle name="20 % – Zvýraznění2 6 4 4 7" xfId="38960"/>
    <cellStyle name="20 % – Zvýraznění2 6 4 4 8" xfId="38961"/>
    <cellStyle name="20 % – Zvýraznění2 6 4 5" xfId="8121"/>
    <cellStyle name="20 % – Zvýraznění2 6 4 5 2" xfId="23337"/>
    <cellStyle name="20 % – Zvýraznění2 6 4 5 3" xfId="48032"/>
    <cellStyle name="20 % – Zvýraznění2 6 4 5 4" xfId="48033"/>
    <cellStyle name="20 % – Zvýraznění2 6 4 5 5" xfId="48034"/>
    <cellStyle name="20 % – Zvýraznění2 6 4 6" xfId="12134"/>
    <cellStyle name="20 % – Zvýraznění2 6 4 6 2" xfId="27329"/>
    <cellStyle name="20 % – Zvýraznění2 6 4 6 3" xfId="48035"/>
    <cellStyle name="20 % – Zvýraznění2 6 4 6 4" xfId="48036"/>
    <cellStyle name="20 % – Zvýraznění2 6 4 7" xfId="15933"/>
    <cellStyle name="20 % – Zvýraznění2 6 4 7 2" xfId="31114"/>
    <cellStyle name="20 % – Zvýraznění2 6 4 8" xfId="34919"/>
    <cellStyle name="20 % – Zvýraznění2 6 4 9" xfId="19739"/>
    <cellStyle name="20 % – Zvýraznění2 6 5" xfId="1502"/>
    <cellStyle name="20 % – Zvýraznění2 6 5 10" xfId="38962"/>
    <cellStyle name="20 % – Zvýraznění2 6 5 11" xfId="38963"/>
    <cellStyle name="20 % – Zvýraznění2 6 5 2" xfId="1503"/>
    <cellStyle name="20 % – Zvýraznění2 6 5 2 2" xfId="8780"/>
    <cellStyle name="20 % – Zvýraznění2 6 5 2 2 2" xfId="23996"/>
    <cellStyle name="20 % – Zvýraznění2 6 5 2 2 3" xfId="48037"/>
    <cellStyle name="20 % – Zvýraznění2 6 5 2 2 4" xfId="48038"/>
    <cellStyle name="20 % – Zvýraznění2 6 5 2 2 5" xfId="48039"/>
    <cellStyle name="20 % – Zvýraznění2 6 5 2 3" xfId="12139"/>
    <cellStyle name="20 % – Zvýraznění2 6 5 2 3 2" xfId="27334"/>
    <cellStyle name="20 % – Zvýraznění2 6 5 2 3 3" xfId="48040"/>
    <cellStyle name="20 % – Zvýraznění2 6 5 2 3 4" xfId="48041"/>
    <cellStyle name="20 % – Zvýraznění2 6 5 2 4" xfId="15938"/>
    <cellStyle name="20 % – Zvýraznění2 6 5 2 4 2" xfId="31119"/>
    <cellStyle name="20 % – Zvýraznění2 6 5 2 5" xfId="34924"/>
    <cellStyle name="20 % – Zvýraznění2 6 5 2 6" xfId="19744"/>
    <cellStyle name="20 % – Zvýraznění2 6 5 2 7" xfId="38964"/>
    <cellStyle name="20 % – Zvýraznění2 6 5 2 8" xfId="38965"/>
    <cellStyle name="20 % – Zvýraznění2 6 5 3" xfId="1504"/>
    <cellStyle name="20 % – Zvýraznění2 6 5 3 2" xfId="8781"/>
    <cellStyle name="20 % – Zvýraznění2 6 5 3 2 2" xfId="23997"/>
    <cellStyle name="20 % – Zvýraznění2 6 5 3 2 3" xfId="48042"/>
    <cellStyle name="20 % – Zvýraznění2 6 5 3 2 4" xfId="48043"/>
    <cellStyle name="20 % – Zvýraznění2 6 5 3 2 5" xfId="48044"/>
    <cellStyle name="20 % – Zvýraznění2 6 5 3 3" xfId="12140"/>
    <cellStyle name="20 % – Zvýraznění2 6 5 3 3 2" xfId="27335"/>
    <cellStyle name="20 % – Zvýraznění2 6 5 3 3 3" xfId="48045"/>
    <cellStyle name="20 % – Zvýraznění2 6 5 3 3 4" xfId="48046"/>
    <cellStyle name="20 % – Zvýraznění2 6 5 3 4" xfId="15939"/>
    <cellStyle name="20 % – Zvýraznění2 6 5 3 4 2" xfId="31120"/>
    <cellStyle name="20 % – Zvýraznění2 6 5 3 5" xfId="34925"/>
    <cellStyle name="20 % – Zvýraznění2 6 5 3 6" xfId="19745"/>
    <cellStyle name="20 % – Zvýraznění2 6 5 3 7" xfId="38966"/>
    <cellStyle name="20 % – Zvýraznění2 6 5 3 8" xfId="38967"/>
    <cellStyle name="20 % – Zvýraznění2 6 5 4" xfId="1505"/>
    <cellStyle name="20 % – Zvýraznění2 6 5 4 2" xfId="8782"/>
    <cellStyle name="20 % – Zvýraznění2 6 5 4 2 2" xfId="23998"/>
    <cellStyle name="20 % – Zvýraznění2 6 5 4 2 3" xfId="48047"/>
    <cellStyle name="20 % – Zvýraznění2 6 5 4 2 4" xfId="48048"/>
    <cellStyle name="20 % – Zvýraznění2 6 5 4 2 5" xfId="48049"/>
    <cellStyle name="20 % – Zvýraznění2 6 5 4 3" xfId="12141"/>
    <cellStyle name="20 % – Zvýraznění2 6 5 4 3 2" xfId="27336"/>
    <cellStyle name="20 % – Zvýraznění2 6 5 4 3 3" xfId="48050"/>
    <cellStyle name="20 % – Zvýraznění2 6 5 4 3 4" xfId="48051"/>
    <cellStyle name="20 % – Zvýraznění2 6 5 4 4" xfId="15940"/>
    <cellStyle name="20 % – Zvýraznění2 6 5 4 4 2" xfId="31121"/>
    <cellStyle name="20 % – Zvýraznění2 6 5 4 5" xfId="34926"/>
    <cellStyle name="20 % – Zvýraznění2 6 5 4 6" xfId="19746"/>
    <cellStyle name="20 % – Zvýraznění2 6 5 4 7" xfId="38968"/>
    <cellStyle name="20 % – Zvýraznění2 6 5 4 8" xfId="38969"/>
    <cellStyle name="20 % – Zvýraznění2 6 5 5" xfId="8203"/>
    <cellStyle name="20 % – Zvýraznění2 6 5 5 2" xfId="23419"/>
    <cellStyle name="20 % – Zvýraznění2 6 5 5 3" xfId="48052"/>
    <cellStyle name="20 % – Zvýraznění2 6 5 5 4" xfId="48053"/>
    <cellStyle name="20 % – Zvýraznění2 6 5 5 5" xfId="48054"/>
    <cellStyle name="20 % – Zvýraznění2 6 5 6" xfId="12138"/>
    <cellStyle name="20 % – Zvýraznění2 6 5 6 2" xfId="27333"/>
    <cellStyle name="20 % – Zvýraznění2 6 5 6 3" xfId="48055"/>
    <cellStyle name="20 % – Zvýraznění2 6 5 6 4" xfId="48056"/>
    <cellStyle name="20 % – Zvýraznění2 6 5 7" xfId="15937"/>
    <cellStyle name="20 % – Zvýraznění2 6 5 7 2" xfId="31118"/>
    <cellStyle name="20 % – Zvýraznění2 6 5 8" xfId="34923"/>
    <cellStyle name="20 % – Zvýraznění2 6 5 9" xfId="19743"/>
    <cellStyle name="20 % – Zvýraznění2 6 6" xfId="1506"/>
    <cellStyle name="20 % – Zvýraznění2 6 6 10" xfId="38970"/>
    <cellStyle name="20 % – Zvýraznění2 6 6 11" xfId="38971"/>
    <cellStyle name="20 % – Zvýraznění2 6 6 2" xfId="1507"/>
    <cellStyle name="20 % – Zvýraznění2 6 6 2 2" xfId="8783"/>
    <cellStyle name="20 % – Zvýraznění2 6 6 2 2 2" xfId="23999"/>
    <cellStyle name="20 % – Zvýraznění2 6 6 2 2 3" xfId="48057"/>
    <cellStyle name="20 % – Zvýraznění2 6 6 2 2 4" xfId="48058"/>
    <cellStyle name="20 % – Zvýraznění2 6 6 2 2 5" xfId="48059"/>
    <cellStyle name="20 % – Zvýraznění2 6 6 2 3" xfId="12143"/>
    <cellStyle name="20 % – Zvýraznění2 6 6 2 3 2" xfId="27338"/>
    <cellStyle name="20 % – Zvýraznění2 6 6 2 3 3" xfId="48060"/>
    <cellStyle name="20 % – Zvýraznění2 6 6 2 3 4" xfId="48061"/>
    <cellStyle name="20 % – Zvýraznění2 6 6 2 4" xfId="15942"/>
    <cellStyle name="20 % – Zvýraznění2 6 6 2 4 2" xfId="31123"/>
    <cellStyle name="20 % – Zvýraznění2 6 6 2 5" xfId="34928"/>
    <cellStyle name="20 % – Zvýraznění2 6 6 2 6" xfId="19748"/>
    <cellStyle name="20 % – Zvýraznění2 6 6 2 7" xfId="38972"/>
    <cellStyle name="20 % – Zvýraznění2 6 6 2 8" xfId="38973"/>
    <cellStyle name="20 % – Zvýraznění2 6 6 3" xfId="1508"/>
    <cellStyle name="20 % – Zvýraznění2 6 6 3 2" xfId="8784"/>
    <cellStyle name="20 % – Zvýraznění2 6 6 3 2 2" xfId="24000"/>
    <cellStyle name="20 % – Zvýraznění2 6 6 3 2 3" xfId="48062"/>
    <cellStyle name="20 % – Zvýraznění2 6 6 3 2 4" xfId="48063"/>
    <cellStyle name="20 % – Zvýraznění2 6 6 3 2 5" xfId="48064"/>
    <cellStyle name="20 % – Zvýraznění2 6 6 3 3" xfId="12144"/>
    <cellStyle name="20 % – Zvýraznění2 6 6 3 3 2" xfId="27339"/>
    <cellStyle name="20 % – Zvýraznění2 6 6 3 3 3" xfId="48065"/>
    <cellStyle name="20 % – Zvýraznění2 6 6 3 3 4" xfId="48066"/>
    <cellStyle name="20 % – Zvýraznění2 6 6 3 4" xfId="15943"/>
    <cellStyle name="20 % – Zvýraznění2 6 6 3 4 2" xfId="31124"/>
    <cellStyle name="20 % – Zvýraznění2 6 6 3 5" xfId="34929"/>
    <cellStyle name="20 % – Zvýraznění2 6 6 3 6" xfId="19749"/>
    <cellStyle name="20 % – Zvýraznění2 6 6 3 7" xfId="38974"/>
    <cellStyle name="20 % – Zvýraznění2 6 6 3 8" xfId="38975"/>
    <cellStyle name="20 % – Zvýraznění2 6 6 4" xfId="1509"/>
    <cellStyle name="20 % – Zvýraznění2 6 6 4 2" xfId="8785"/>
    <cellStyle name="20 % – Zvýraznění2 6 6 4 2 2" xfId="24001"/>
    <cellStyle name="20 % – Zvýraznění2 6 6 4 2 3" xfId="48067"/>
    <cellStyle name="20 % – Zvýraznění2 6 6 4 2 4" xfId="48068"/>
    <cellStyle name="20 % – Zvýraznění2 6 6 4 2 5" xfId="48069"/>
    <cellStyle name="20 % – Zvýraznění2 6 6 4 3" xfId="12145"/>
    <cellStyle name="20 % – Zvýraznění2 6 6 4 3 2" xfId="27340"/>
    <cellStyle name="20 % – Zvýraznění2 6 6 4 3 3" xfId="48070"/>
    <cellStyle name="20 % – Zvýraznění2 6 6 4 3 4" xfId="48071"/>
    <cellStyle name="20 % – Zvýraznění2 6 6 4 4" xfId="15944"/>
    <cellStyle name="20 % – Zvýraznění2 6 6 4 4 2" xfId="31125"/>
    <cellStyle name="20 % – Zvýraznění2 6 6 4 5" xfId="34930"/>
    <cellStyle name="20 % – Zvýraznění2 6 6 4 6" xfId="19750"/>
    <cellStyle name="20 % – Zvýraznění2 6 6 4 7" xfId="38976"/>
    <cellStyle name="20 % – Zvýraznění2 6 6 4 8" xfId="38977"/>
    <cellStyle name="20 % – Zvýraznění2 6 6 5" xfId="8296"/>
    <cellStyle name="20 % – Zvýraznění2 6 6 5 2" xfId="23512"/>
    <cellStyle name="20 % – Zvýraznění2 6 6 5 3" xfId="48072"/>
    <cellStyle name="20 % – Zvýraznění2 6 6 5 4" xfId="48073"/>
    <cellStyle name="20 % – Zvýraznění2 6 6 5 5" xfId="48074"/>
    <cellStyle name="20 % – Zvýraznění2 6 6 6" xfId="12142"/>
    <cellStyle name="20 % – Zvýraznění2 6 6 6 2" xfId="27337"/>
    <cellStyle name="20 % – Zvýraznění2 6 6 6 3" xfId="48075"/>
    <cellStyle name="20 % – Zvýraznění2 6 6 6 4" xfId="48076"/>
    <cellStyle name="20 % – Zvýraznění2 6 6 7" xfId="15941"/>
    <cellStyle name="20 % – Zvýraznění2 6 6 7 2" xfId="31122"/>
    <cellStyle name="20 % – Zvýraznění2 6 6 8" xfId="34927"/>
    <cellStyle name="20 % – Zvýraznění2 6 6 9" xfId="19747"/>
    <cellStyle name="20 % – Zvýraznění2 6 7" xfId="1510"/>
    <cellStyle name="20 % – Zvýraznění2 6 7 10" xfId="38978"/>
    <cellStyle name="20 % – Zvýraznění2 6 7 11" xfId="38979"/>
    <cellStyle name="20 % – Zvýraznění2 6 7 2" xfId="1511"/>
    <cellStyle name="20 % – Zvýraznění2 6 7 2 2" xfId="8786"/>
    <cellStyle name="20 % – Zvýraznění2 6 7 2 2 2" xfId="24002"/>
    <cellStyle name="20 % – Zvýraznění2 6 7 2 2 3" xfId="48077"/>
    <cellStyle name="20 % – Zvýraznění2 6 7 2 2 4" xfId="48078"/>
    <cellStyle name="20 % – Zvýraznění2 6 7 2 2 5" xfId="48079"/>
    <cellStyle name="20 % – Zvýraznění2 6 7 2 3" xfId="12147"/>
    <cellStyle name="20 % – Zvýraznění2 6 7 2 3 2" xfId="27342"/>
    <cellStyle name="20 % – Zvýraznění2 6 7 2 3 3" xfId="48080"/>
    <cellStyle name="20 % – Zvýraznění2 6 7 2 3 4" xfId="48081"/>
    <cellStyle name="20 % – Zvýraznění2 6 7 2 4" xfId="15946"/>
    <cellStyle name="20 % – Zvýraznění2 6 7 2 4 2" xfId="31127"/>
    <cellStyle name="20 % – Zvýraznění2 6 7 2 5" xfId="34932"/>
    <cellStyle name="20 % – Zvýraznění2 6 7 2 6" xfId="19752"/>
    <cellStyle name="20 % – Zvýraznění2 6 7 2 7" xfId="38980"/>
    <cellStyle name="20 % – Zvýraznění2 6 7 2 8" xfId="38981"/>
    <cellStyle name="20 % – Zvýraznění2 6 7 3" xfId="1512"/>
    <cellStyle name="20 % – Zvýraznění2 6 7 3 2" xfId="8787"/>
    <cellStyle name="20 % – Zvýraznění2 6 7 3 2 2" xfId="24003"/>
    <cellStyle name="20 % – Zvýraznění2 6 7 3 2 3" xfId="48082"/>
    <cellStyle name="20 % – Zvýraznění2 6 7 3 2 4" xfId="48083"/>
    <cellStyle name="20 % – Zvýraznění2 6 7 3 2 5" xfId="48084"/>
    <cellStyle name="20 % – Zvýraznění2 6 7 3 3" xfId="12148"/>
    <cellStyle name="20 % – Zvýraznění2 6 7 3 3 2" xfId="27343"/>
    <cellStyle name="20 % – Zvýraznění2 6 7 3 3 3" xfId="48085"/>
    <cellStyle name="20 % – Zvýraznění2 6 7 3 3 4" xfId="48086"/>
    <cellStyle name="20 % – Zvýraznění2 6 7 3 4" xfId="15947"/>
    <cellStyle name="20 % – Zvýraznění2 6 7 3 4 2" xfId="31128"/>
    <cellStyle name="20 % – Zvýraznění2 6 7 3 5" xfId="34933"/>
    <cellStyle name="20 % – Zvýraznění2 6 7 3 6" xfId="19753"/>
    <cellStyle name="20 % – Zvýraznění2 6 7 3 7" xfId="38982"/>
    <cellStyle name="20 % – Zvýraznění2 6 7 3 8" xfId="38983"/>
    <cellStyle name="20 % – Zvýraznění2 6 7 4" xfId="1513"/>
    <cellStyle name="20 % – Zvýraznění2 6 7 4 2" xfId="8788"/>
    <cellStyle name="20 % – Zvýraznění2 6 7 4 2 2" xfId="24004"/>
    <cellStyle name="20 % – Zvýraznění2 6 7 4 2 3" xfId="48087"/>
    <cellStyle name="20 % – Zvýraznění2 6 7 4 2 4" xfId="48088"/>
    <cellStyle name="20 % – Zvýraznění2 6 7 4 2 5" xfId="48089"/>
    <cellStyle name="20 % – Zvýraznění2 6 7 4 3" xfId="12149"/>
    <cellStyle name="20 % – Zvýraznění2 6 7 4 3 2" xfId="27344"/>
    <cellStyle name="20 % – Zvýraznění2 6 7 4 3 3" xfId="48090"/>
    <cellStyle name="20 % – Zvýraznění2 6 7 4 3 4" xfId="48091"/>
    <cellStyle name="20 % – Zvýraznění2 6 7 4 4" xfId="15948"/>
    <cellStyle name="20 % – Zvýraznění2 6 7 4 4 2" xfId="31129"/>
    <cellStyle name="20 % – Zvýraznění2 6 7 4 5" xfId="34934"/>
    <cellStyle name="20 % – Zvýraznění2 6 7 4 6" xfId="19754"/>
    <cellStyle name="20 % – Zvýraznění2 6 7 4 7" xfId="38984"/>
    <cellStyle name="20 % – Zvýraznění2 6 7 4 8" xfId="38985"/>
    <cellStyle name="20 % – Zvýraznění2 6 7 5" xfId="8379"/>
    <cellStyle name="20 % – Zvýraznění2 6 7 5 2" xfId="23595"/>
    <cellStyle name="20 % – Zvýraznění2 6 7 5 3" xfId="48092"/>
    <cellStyle name="20 % – Zvýraznění2 6 7 5 4" xfId="48093"/>
    <cellStyle name="20 % – Zvýraznění2 6 7 5 5" xfId="48094"/>
    <cellStyle name="20 % – Zvýraznění2 6 7 6" xfId="12146"/>
    <cellStyle name="20 % – Zvýraznění2 6 7 6 2" xfId="27341"/>
    <cellStyle name="20 % – Zvýraznění2 6 7 6 3" xfId="48095"/>
    <cellStyle name="20 % – Zvýraznění2 6 7 6 4" xfId="48096"/>
    <cellStyle name="20 % – Zvýraznění2 6 7 7" xfId="15945"/>
    <cellStyle name="20 % – Zvýraznění2 6 7 7 2" xfId="31126"/>
    <cellStyle name="20 % – Zvýraznění2 6 7 8" xfId="34931"/>
    <cellStyle name="20 % – Zvýraznění2 6 7 9" xfId="19751"/>
    <cellStyle name="20 % – Zvýraznění2 6 8" xfId="1514"/>
    <cellStyle name="20 % – Zvýraznění2 6 8 2" xfId="8789"/>
    <cellStyle name="20 % – Zvýraznění2 6 8 2 2" xfId="24005"/>
    <cellStyle name="20 % – Zvýraznění2 6 8 2 3" xfId="48097"/>
    <cellStyle name="20 % – Zvýraznění2 6 8 2 4" xfId="48098"/>
    <cellStyle name="20 % – Zvýraznění2 6 8 2 5" xfId="48099"/>
    <cellStyle name="20 % – Zvýraznění2 6 8 3" xfId="12150"/>
    <cellStyle name="20 % – Zvýraznění2 6 8 3 2" xfId="27345"/>
    <cellStyle name="20 % – Zvýraznění2 6 8 3 3" xfId="48100"/>
    <cellStyle name="20 % – Zvýraznění2 6 8 3 4" xfId="48101"/>
    <cellStyle name="20 % – Zvýraznění2 6 8 4" xfId="15949"/>
    <cellStyle name="20 % – Zvýraznění2 6 8 4 2" xfId="31130"/>
    <cellStyle name="20 % – Zvýraznění2 6 8 5" xfId="34935"/>
    <cellStyle name="20 % – Zvýraznění2 6 8 6" xfId="19755"/>
    <cellStyle name="20 % – Zvýraznění2 6 8 7" xfId="38986"/>
    <cellStyle name="20 % – Zvýraznění2 6 8 8" xfId="38987"/>
    <cellStyle name="20 % – Zvýraznění2 6 9" xfId="1515"/>
    <cellStyle name="20 % – Zvýraznění2 6 9 2" xfId="8790"/>
    <cellStyle name="20 % – Zvýraznění2 6 9 2 2" xfId="24006"/>
    <cellStyle name="20 % – Zvýraznění2 6 9 2 3" xfId="48102"/>
    <cellStyle name="20 % – Zvýraznění2 6 9 2 4" xfId="48103"/>
    <cellStyle name="20 % – Zvýraznění2 6 9 2 5" xfId="48104"/>
    <cellStyle name="20 % – Zvýraznění2 6 9 3" xfId="12151"/>
    <cellStyle name="20 % – Zvýraznění2 6 9 3 2" xfId="27346"/>
    <cellStyle name="20 % – Zvýraznění2 6 9 3 3" xfId="48105"/>
    <cellStyle name="20 % – Zvýraznění2 6 9 3 4" xfId="48106"/>
    <cellStyle name="20 % – Zvýraznění2 6 9 4" xfId="15950"/>
    <cellStyle name="20 % – Zvýraznění2 6 9 4 2" xfId="31131"/>
    <cellStyle name="20 % – Zvýraznění2 6 9 5" xfId="34936"/>
    <cellStyle name="20 % – Zvýraznění2 6 9 6" xfId="19756"/>
    <cellStyle name="20 % – Zvýraznění2 6 9 7" xfId="38988"/>
    <cellStyle name="20 % – Zvýraznění2 6 9 8" xfId="38989"/>
    <cellStyle name="20 % – Zvýraznění2 7" xfId="409"/>
    <cellStyle name="20 % – Zvýraznění2 7 10" xfId="19110"/>
    <cellStyle name="20 % – Zvýraznění2 7 11" xfId="38990"/>
    <cellStyle name="20 % – Zvýraznění2 7 12" xfId="38991"/>
    <cellStyle name="20 % – Zvýraznění2 7 2" xfId="1516"/>
    <cellStyle name="20 % – Zvýraznění2 7 2 2" xfId="8791"/>
    <cellStyle name="20 % – Zvýraznění2 7 2 2 2" xfId="24007"/>
    <cellStyle name="20 % – Zvýraznění2 7 2 2 3" xfId="48107"/>
    <cellStyle name="20 % – Zvýraznění2 7 2 2 4" xfId="48108"/>
    <cellStyle name="20 % – Zvýraznění2 7 2 2 5" xfId="48109"/>
    <cellStyle name="20 % – Zvýraznění2 7 2 3" xfId="12152"/>
    <cellStyle name="20 % – Zvýraznění2 7 2 3 2" xfId="27347"/>
    <cellStyle name="20 % – Zvýraznění2 7 2 3 3" xfId="48110"/>
    <cellStyle name="20 % – Zvýraznění2 7 2 3 4" xfId="48111"/>
    <cellStyle name="20 % – Zvýraznění2 7 2 4" xfId="15951"/>
    <cellStyle name="20 % – Zvýraznění2 7 2 4 2" xfId="31132"/>
    <cellStyle name="20 % – Zvýraznění2 7 2 5" xfId="34937"/>
    <cellStyle name="20 % – Zvýraznění2 7 2 6" xfId="19757"/>
    <cellStyle name="20 % – Zvýraznění2 7 2 7" xfId="38992"/>
    <cellStyle name="20 % – Zvýraznění2 7 2 8" xfId="38993"/>
    <cellStyle name="20 % – Zvýraznění2 7 3" xfId="1517"/>
    <cellStyle name="20 % – Zvýraznění2 7 3 2" xfId="8792"/>
    <cellStyle name="20 % – Zvýraznění2 7 3 2 2" xfId="24008"/>
    <cellStyle name="20 % – Zvýraznění2 7 3 2 3" xfId="48112"/>
    <cellStyle name="20 % – Zvýraznění2 7 3 2 4" xfId="48113"/>
    <cellStyle name="20 % – Zvýraznění2 7 3 2 5" xfId="48114"/>
    <cellStyle name="20 % – Zvýraznění2 7 3 3" xfId="12153"/>
    <cellStyle name="20 % – Zvýraznění2 7 3 3 2" xfId="27348"/>
    <cellStyle name="20 % – Zvýraznění2 7 3 3 3" xfId="48115"/>
    <cellStyle name="20 % – Zvýraznění2 7 3 3 4" xfId="48116"/>
    <cellStyle name="20 % – Zvýraznění2 7 3 4" xfId="15952"/>
    <cellStyle name="20 % – Zvýraznění2 7 3 4 2" xfId="31133"/>
    <cellStyle name="20 % – Zvýraznění2 7 3 5" xfId="34938"/>
    <cellStyle name="20 % – Zvýraznění2 7 3 6" xfId="19758"/>
    <cellStyle name="20 % – Zvýraznění2 7 3 7" xfId="38994"/>
    <cellStyle name="20 % – Zvýraznění2 7 3 8" xfId="38995"/>
    <cellStyle name="20 % – Zvýraznění2 7 4" xfId="1518"/>
    <cellStyle name="20 % – Zvýraznění2 7 4 2" xfId="8793"/>
    <cellStyle name="20 % – Zvýraznění2 7 4 2 2" xfId="24009"/>
    <cellStyle name="20 % – Zvýraznění2 7 4 2 3" xfId="48117"/>
    <cellStyle name="20 % – Zvýraznění2 7 4 2 4" xfId="48118"/>
    <cellStyle name="20 % – Zvýraznění2 7 4 2 5" xfId="48119"/>
    <cellStyle name="20 % – Zvýraznění2 7 4 3" xfId="12154"/>
    <cellStyle name="20 % – Zvýraznění2 7 4 3 2" xfId="27349"/>
    <cellStyle name="20 % – Zvýraznění2 7 4 3 3" xfId="48120"/>
    <cellStyle name="20 % – Zvýraznění2 7 4 3 4" xfId="48121"/>
    <cellStyle name="20 % – Zvýraznění2 7 4 4" xfId="15953"/>
    <cellStyle name="20 % – Zvýraznění2 7 4 4 2" xfId="31134"/>
    <cellStyle name="20 % – Zvýraznění2 7 4 5" xfId="34939"/>
    <cellStyle name="20 % – Zvýraznění2 7 4 6" xfId="19759"/>
    <cellStyle name="20 % – Zvýraznění2 7 4 7" xfId="38996"/>
    <cellStyle name="20 % – Zvýraznění2 7 4 8" xfId="38997"/>
    <cellStyle name="20 % – Zvýraznění2 7 5" xfId="1519"/>
    <cellStyle name="20 % – Zvýraznění2 7 5 2" xfId="11311"/>
    <cellStyle name="20 % – Zvýraznění2 7 5 2 2" xfId="26511"/>
    <cellStyle name="20 % – Zvýraznění2 7 5 2 3" xfId="48122"/>
    <cellStyle name="20 % – Zvýraznění2 7 5 2 4" xfId="48123"/>
    <cellStyle name="20 % – Zvýraznění2 7 5 2 5" xfId="48124"/>
    <cellStyle name="20 % – Zvýraznění2 7 5 3" xfId="12155"/>
    <cellStyle name="20 % – Zvýraznění2 7 5 3 2" xfId="27350"/>
    <cellStyle name="20 % – Zvýraznění2 7 5 3 3" xfId="48125"/>
    <cellStyle name="20 % – Zvýraznění2 7 5 3 4" xfId="48126"/>
    <cellStyle name="20 % – Zvýraznění2 7 5 4" xfId="15954"/>
    <cellStyle name="20 % – Zvýraznění2 7 5 4 2" xfId="31135"/>
    <cellStyle name="20 % – Zvýraznění2 7 5 5" xfId="34940"/>
    <cellStyle name="20 % – Zvýraznění2 7 5 6" xfId="19760"/>
    <cellStyle name="20 % – Zvýraznění2 7 5 7" xfId="38998"/>
    <cellStyle name="20 % – Zvýraznění2 7 5 8" xfId="38999"/>
    <cellStyle name="20 % – Zvýraznění2 7 6" xfId="7700"/>
    <cellStyle name="20 % – Zvýraznění2 7 6 2" xfId="22919"/>
    <cellStyle name="20 % – Zvýraznění2 7 6 3" xfId="48127"/>
    <cellStyle name="20 % – Zvýraznění2 7 6 4" xfId="48128"/>
    <cellStyle name="20 % – Zvýraznění2 7 6 5" xfId="48129"/>
    <cellStyle name="20 % – Zvýraznění2 7 7" xfId="11504"/>
    <cellStyle name="20 % – Zvýraznění2 7 7 2" xfId="26700"/>
    <cellStyle name="20 % – Zvýraznění2 7 7 3" xfId="48130"/>
    <cellStyle name="20 % – Zvýraznění2 7 7 4" xfId="48131"/>
    <cellStyle name="20 % – Zvýraznění2 7 8" xfId="15304"/>
    <cellStyle name="20 % – Zvýraznění2 7 8 2" xfId="30485"/>
    <cellStyle name="20 % – Zvýraznění2 7 9" xfId="34290"/>
    <cellStyle name="20 % – Zvýraznění2 8" xfId="1520"/>
    <cellStyle name="20 % – Zvýraznění2 8 2" xfId="1521"/>
    <cellStyle name="20 % – Zvýraznění2 8 2 2" xfId="7931"/>
    <cellStyle name="20 % – Zvýraznění2 8 2 2 2" xfId="23148"/>
    <cellStyle name="20 % – Zvýraznění2 8 2 2 3" xfId="48132"/>
    <cellStyle name="20 % – Zvýraznění2 8 2 2 4" xfId="48133"/>
    <cellStyle name="20 % – Zvýraznění2 8 2 2 5" xfId="48134"/>
    <cellStyle name="20 % – Zvýraznění2 8 2 3" xfId="12156"/>
    <cellStyle name="20 % – Zvýraznění2 8 2 3 2" xfId="27351"/>
    <cellStyle name="20 % – Zvýraznění2 8 2 3 3" xfId="48135"/>
    <cellStyle name="20 % – Zvýraznění2 8 2 3 4" xfId="48136"/>
    <cellStyle name="20 % – Zvýraznění2 8 2 4" xfId="15955"/>
    <cellStyle name="20 % – Zvýraznění2 8 2 4 2" xfId="31136"/>
    <cellStyle name="20 % – Zvýraznění2 8 2 5" xfId="34941"/>
    <cellStyle name="20 % – Zvýraznění2 8 2 6" xfId="19761"/>
    <cellStyle name="20 % – Zvýraznění2 8 2 7" xfId="39000"/>
    <cellStyle name="20 % – Zvýraznění2 8 2 8" xfId="39001"/>
    <cellStyle name="20 % – Zvýraznění2 8 3" xfId="1522"/>
    <cellStyle name="20 % – Zvýraznění2 8 3 2" xfId="8794"/>
    <cellStyle name="20 % – Zvýraznění2 8 3 2 2" xfId="24010"/>
    <cellStyle name="20 % – Zvýraznění2 8 3 2 3" xfId="48137"/>
    <cellStyle name="20 % – Zvýraznění2 8 3 2 4" xfId="48138"/>
    <cellStyle name="20 % – Zvýraznění2 8 3 2 5" xfId="48139"/>
    <cellStyle name="20 % – Zvýraznění2 8 3 3" xfId="12157"/>
    <cellStyle name="20 % – Zvýraznění2 8 3 3 2" xfId="27352"/>
    <cellStyle name="20 % – Zvýraznění2 8 3 3 3" xfId="48140"/>
    <cellStyle name="20 % – Zvýraznění2 8 3 3 4" xfId="48141"/>
    <cellStyle name="20 % – Zvýraznění2 8 3 4" xfId="15956"/>
    <cellStyle name="20 % – Zvýraznění2 8 3 4 2" xfId="31137"/>
    <cellStyle name="20 % – Zvýraznění2 8 3 5" xfId="34942"/>
    <cellStyle name="20 % – Zvýraznění2 8 3 6" xfId="19762"/>
    <cellStyle name="20 % – Zvýraznění2 8 3 7" xfId="39002"/>
    <cellStyle name="20 % – Zvýraznění2 8 3 8" xfId="39003"/>
    <cellStyle name="20 % – Zvýraznění2 8 4" xfId="1523"/>
    <cellStyle name="20 % – Zvýraznění2 8 4 2" xfId="8795"/>
    <cellStyle name="20 % – Zvýraznění2 8 4 2 2" xfId="24011"/>
    <cellStyle name="20 % – Zvýraznění2 8 4 2 3" xfId="48142"/>
    <cellStyle name="20 % – Zvýraznění2 8 4 2 4" xfId="48143"/>
    <cellStyle name="20 % – Zvýraznění2 8 4 2 5" xfId="48144"/>
    <cellStyle name="20 % – Zvýraznění2 8 4 3" xfId="12158"/>
    <cellStyle name="20 % – Zvýraznění2 8 4 3 2" xfId="27353"/>
    <cellStyle name="20 % – Zvýraznění2 8 4 3 3" xfId="48145"/>
    <cellStyle name="20 % – Zvýraznění2 8 4 3 4" xfId="48146"/>
    <cellStyle name="20 % – Zvýraznění2 8 4 4" xfId="15957"/>
    <cellStyle name="20 % – Zvýraznění2 8 4 4 2" xfId="31138"/>
    <cellStyle name="20 % – Zvýraznění2 8 4 5" xfId="34943"/>
    <cellStyle name="20 % – Zvýraznění2 8 4 6" xfId="19763"/>
    <cellStyle name="20 % – Zvýraznění2 8 4 7" xfId="39004"/>
    <cellStyle name="20 % – Zvýraznění2 8 4 8" xfId="39005"/>
    <cellStyle name="20 % – Zvýraznění2 8 5" xfId="1524"/>
    <cellStyle name="20 % – Zvýraznění2 9" xfId="1525"/>
    <cellStyle name="20 % – Zvýraznění2 9 10" xfId="39006"/>
    <cellStyle name="20 % – Zvýraznění2 9 11" xfId="39007"/>
    <cellStyle name="20 % – Zvýraznění2 9 2" xfId="1526"/>
    <cellStyle name="20 % – Zvýraznění2 9 2 2" xfId="8796"/>
    <cellStyle name="20 % – Zvýraznění2 9 2 2 2" xfId="24012"/>
    <cellStyle name="20 % – Zvýraznění2 9 2 2 3" xfId="48147"/>
    <cellStyle name="20 % – Zvýraznění2 9 2 2 4" xfId="48148"/>
    <cellStyle name="20 % – Zvýraznění2 9 2 2 5" xfId="48149"/>
    <cellStyle name="20 % – Zvýraznění2 9 2 3" xfId="12160"/>
    <cellStyle name="20 % – Zvýraznění2 9 2 3 2" xfId="27355"/>
    <cellStyle name="20 % – Zvýraznění2 9 2 3 3" xfId="48150"/>
    <cellStyle name="20 % – Zvýraznění2 9 2 3 4" xfId="48151"/>
    <cellStyle name="20 % – Zvýraznění2 9 2 4" xfId="15959"/>
    <cellStyle name="20 % – Zvýraznění2 9 2 4 2" xfId="31140"/>
    <cellStyle name="20 % – Zvýraznění2 9 2 5" xfId="34945"/>
    <cellStyle name="20 % – Zvýraznění2 9 2 6" xfId="19765"/>
    <cellStyle name="20 % – Zvýraznění2 9 2 7" xfId="39008"/>
    <cellStyle name="20 % – Zvýraznění2 9 2 8" xfId="39009"/>
    <cellStyle name="20 % – Zvýraznění2 9 3" xfId="1527"/>
    <cellStyle name="20 % – Zvýraznění2 9 3 2" xfId="8797"/>
    <cellStyle name="20 % – Zvýraznění2 9 3 2 2" xfId="24013"/>
    <cellStyle name="20 % – Zvýraznění2 9 3 2 3" xfId="48152"/>
    <cellStyle name="20 % – Zvýraznění2 9 3 2 4" xfId="48153"/>
    <cellStyle name="20 % – Zvýraznění2 9 3 2 5" xfId="48154"/>
    <cellStyle name="20 % – Zvýraznění2 9 3 3" xfId="12161"/>
    <cellStyle name="20 % – Zvýraznění2 9 3 3 2" xfId="27356"/>
    <cellStyle name="20 % – Zvýraznění2 9 3 3 3" xfId="48155"/>
    <cellStyle name="20 % – Zvýraznění2 9 3 3 4" xfId="48156"/>
    <cellStyle name="20 % – Zvýraznění2 9 3 4" xfId="15960"/>
    <cellStyle name="20 % – Zvýraznění2 9 3 4 2" xfId="31141"/>
    <cellStyle name="20 % – Zvýraznění2 9 3 5" xfId="34946"/>
    <cellStyle name="20 % – Zvýraznění2 9 3 6" xfId="19766"/>
    <cellStyle name="20 % – Zvýraznění2 9 3 7" xfId="39010"/>
    <cellStyle name="20 % – Zvýraznění2 9 3 8" xfId="39011"/>
    <cellStyle name="20 % – Zvýraznění2 9 4" xfId="1528"/>
    <cellStyle name="20 % – Zvýraznění2 9 4 2" xfId="8798"/>
    <cellStyle name="20 % – Zvýraznění2 9 4 2 2" xfId="24014"/>
    <cellStyle name="20 % – Zvýraznění2 9 4 2 3" xfId="48157"/>
    <cellStyle name="20 % – Zvýraznění2 9 4 2 4" xfId="48158"/>
    <cellStyle name="20 % – Zvýraznění2 9 4 2 5" xfId="48159"/>
    <cellStyle name="20 % – Zvýraznění2 9 4 3" xfId="12162"/>
    <cellStyle name="20 % – Zvýraznění2 9 4 3 2" xfId="27357"/>
    <cellStyle name="20 % – Zvýraznění2 9 4 3 3" xfId="48160"/>
    <cellStyle name="20 % – Zvýraznění2 9 4 3 4" xfId="48161"/>
    <cellStyle name="20 % – Zvýraznění2 9 4 4" xfId="15961"/>
    <cellStyle name="20 % – Zvýraznění2 9 4 4 2" xfId="31142"/>
    <cellStyle name="20 % – Zvýraznění2 9 4 5" xfId="34947"/>
    <cellStyle name="20 % – Zvýraznění2 9 4 6" xfId="19767"/>
    <cellStyle name="20 % – Zvýraznění2 9 4 7" xfId="39012"/>
    <cellStyle name="20 % – Zvýraznění2 9 4 8" xfId="39013"/>
    <cellStyle name="20 % – Zvýraznění2 9 5" xfId="7993"/>
    <cellStyle name="20 % – Zvýraznění2 9 5 2" xfId="23210"/>
    <cellStyle name="20 % – Zvýraznění2 9 5 3" xfId="48162"/>
    <cellStyle name="20 % – Zvýraznění2 9 5 4" xfId="48163"/>
    <cellStyle name="20 % – Zvýraznění2 9 5 5" xfId="48164"/>
    <cellStyle name="20 % – Zvýraznění2 9 6" xfId="12159"/>
    <cellStyle name="20 % – Zvýraznění2 9 6 2" xfId="27354"/>
    <cellStyle name="20 % – Zvýraznění2 9 6 3" xfId="48165"/>
    <cellStyle name="20 % – Zvýraznění2 9 6 4" xfId="48166"/>
    <cellStyle name="20 % – Zvýraznění2 9 7" xfId="15958"/>
    <cellStyle name="20 % – Zvýraznění2 9 7 2" xfId="31139"/>
    <cellStyle name="20 % – Zvýraznění2 9 8" xfId="34944"/>
    <cellStyle name="20 % – Zvýraznění2 9 9" xfId="19764"/>
    <cellStyle name="20 % – Zvýraznění3" xfId="5" builtinId="38" customBuiltin="1"/>
    <cellStyle name="20 % – Zvýraznění3 10" xfId="1529"/>
    <cellStyle name="20 % – Zvýraznění3 10 10" xfId="39014"/>
    <cellStyle name="20 % – Zvýraznění3 10 11" xfId="39015"/>
    <cellStyle name="20 % – Zvýraznění3 10 2" xfId="1530"/>
    <cellStyle name="20 % – Zvýraznění3 10 2 2" xfId="8799"/>
    <cellStyle name="20 % – Zvýraznění3 10 2 2 2" xfId="24015"/>
    <cellStyle name="20 % – Zvýraznění3 10 2 2 3" xfId="48167"/>
    <cellStyle name="20 % – Zvýraznění3 10 2 2 4" xfId="48168"/>
    <cellStyle name="20 % – Zvýraznění3 10 2 2 5" xfId="48169"/>
    <cellStyle name="20 % – Zvýraznění3 10 2 3" xfId="12164"/>
    <cellStyle name="20 % – Zvýraznění3 10 2 3 2" xfId="27359"/>
    <cellStyle name="20 % – Zvýraznění3 10 2 3 3" xfId="48170"/>
    <cellStyle name="20 % – Zvýraznění3 10 2 3 4" xfId="48171"/>
    <cellStyle name="20 % – Zvýraznění3 10 2 4" xfId="15963"/>
    <cellStyle name="20 % – Zvýraznění3 10 2 4 2" xfId="31144"/>
    <cellStyle name="20 % – Zvýraznění3 10 2 5" xfId="34949"/>
    <cellStyle name="20 % – Zvýraznění3 10 2 6" xfId="19769"/>
    <cellStyle name="20 % – Zvýraznění3 10 2 7" xfId="39016"/>
    <cellStyle name="20 % – Zvýraznění3 10 2 8" xfId="39017"/>
    <cellStyle name="20 % – Zvýraznění3 10 3" xfId="1531"/>
    <cellStyle name="20 % – Zvýraznění3 10 3 2" xfId="8800"/>
    <cellStyle name="20 % – Zvýraznění3 10 3 2 2" xfId="24016"/>
    <cellStyle name="20 % – Zvýraznění3 10 3 2 3" xfId="48172"/>
    <cellStyle name="20 % – Zvýraznění3 10 3 2 4" xfId="48173"/>
    <cellStyle name="20 % – Zvýraznění3 10 3 2 5" xfId="48174"/>
    <cellStyle name="20 % – Zvýraznění3 10 3 3" xfId="12165"/>
    <cellStyle name="20 % – Zvýraznění3 10 3 3 2" xfId="27360"/>
    <cellStyle name="20 % – Zvýraznění3 10 3 3 3" xfId="48175"/>
    <cellStyle name="20 % – Zvýraznění3 10 3 3 4" xfId="48176"/>
    <cellStyle name="20 % – Zvýraznění3 10 3 4" xfId="15964"/>
    <cellStyle name="20 % – Zvýraznění3 10 3 4 2" xfId="31145"/>
    <cellStyle name="20 % – Zvýraznění3 10 3 5" xfId="34950"/>
    <cellStyle name="20 % – Zvýraznění3 10 3 6" xfId="19770"/>
    <cellStyle name="20 % – Zvýraznění3 10 3 7" xfId="39018"/>
    <cellStyle name="20 % – Zvýraznění3 10 3 8" xfId="39019"/>
    <cellStyle name="20 % – Zvýraznění3 10 4" xfId="1532"/>
    <cellStyle name="20 % – Zvýraznění3 10 4 2" xfId="8801"/>
    <cellStyle name="20 % – Zvýraznění3 10 4 2 2" xfId="24017"/>
    <cellStyle name="20 % – Zvýraznění3 10 4 2 3" xfId="48177"/>
    <cellStyle name="20 % – Zvýraznění3 10 4 2 4" xfId="48178"/>
    <cellStyle name="20 % – Zvýraznění3 10 4 2 5" xfId="48179"/>
    <cellStyle name="20 % – Zvýraznění3 10 4 3" xfId="12166"/>
    <cellStyle name="20 % – Zvýraznění3 10 4 3 2" xfId="27361"/>
    <cellStyle name="20 % – Zvýraznění3 10 4 3 3" xfId="48180"/>
    <cellStyle name="20 % – Zvýraznění3 10 4 3 4" xfId="48181"/>
    <cellStyle name="20 % – Zvýraznění3 10 4 4" xfId="15965"/>
    <cellStyle name="20 % – Zvýraznění3 10 4 4 2" xfId="31146"/>
    <cellStyle name="20 % – Zvýraznění3 10 4 5" xfId="34951"/>
    <cellStyle name="20 % – Zvýraznění3 10 4 6" xfId="19771"/>
    <cellStyle name="20 % – Zvýraznění3 10 4 7" xfId="39020"/>
    <cellStyle name="20 % – Zvýraznění3 10 4 8" xfId="39021"/>
    <cellStyle name="20 % – Zvýraznění3 10 5" xfId="8189"/>
    <cellStyle name="20 % – Zvýraznění3 10 5 2" xfId="23405"/>
    <cellStyle name="20 % – Zvýraznění3 10 5 3" xfId="48182"/>
    <cellStyle name="20 % – Zvýraznění3 10 5 4" xfId="48183"/>
    <cellStyle name="20 % – Zvýraznění3 10 5 5" xfId="48184"/>
    <cellStyle name="20 % – Zvýraznění3 10 6" xfId="12163"/>
    <cellStyle name="20 % – Zvýraznění3 10 6 2" xfId="27358"/>
    <cellStyle name="20 % – Zvýraznění3 10 6 3" xfId="48185"/>
    <cellStyle name="20 % – Zvýraznění3 10 6 4" xfId="48186"/>
    <cellStyle name="20 % – Zvýraznění3 10 7" xfId="15962"/>
    <cellStyle name="20 % – Zvýraznění3 10 7 2" xfId="31143"/>
    <cellStyle name="20 % – Zvýraznění3 10 8" xfId="34948"/>
    <cellStyle name="20 % – Zvýraznění3 10 9" xfId="19768"/>
    <cellStyle name="20 % – Zvýraznění3 11" xfId="1533"/>
    <cellStyle name="20 % – Zvýraznění3 11 10" xfId="39022"/>
    <cellStyle name="20 % – Zvýraznění3 11 11" xfId="39023"/>
    <cellStyle name="20 % – Zvýraznění3 11 2" xfId="1534"/>
    <cellStyle name="20 % – Zvýraznění3 11 2 2" xfId="8802"/>
    <cellStyle name="20 % – Zvýraznění3 11 2 2 2" xfId="24018"/>
    <cellStyle name="20 % – Zvýraznění3 11 2 2 3" xfId="48187"/>
    <cellStyle name="20 % – Zvýraznění3 11 2 2 4" xfId="48188"/>
    <cellStyle name="20 % – Zvýraznění3 11 2 2 5" xfId="48189"/>
    <cellStyle name="20 % – Zvýraznění3 11 2 3" xfId="12168"/>
    <cellStyle name="20 % – Zvýraznění3 11 2 3 2" xfId="27363"/>
    <cellStyle name="20 % – Zvýraznění3 11 2 3 3" xfId="48190"/>
    <cellStyle name="20 % – Zvýraznění3 11 2 3 4" xfId="48191"/>
    <cellStyle name="20 % – Zvýraznění3 11 2 4" xfId="15967"/>
    <cellStyle name="20 % – Zvýraznění3 11 2 4 2" xfId="31148"/>
    <cellStyle name="20 % – Zvýraznění3 11 2 5" xfId="34953"/>
    <cellStyle name="20 % – Zvýraznění3 11 2 6" xfId="19773"/>
    <cellStyle name="20 % – Zvýraznění3 11 2 7" xfId="39024"/>
    <cellStyle name="20 % – Zvýraznění3 11 2 8" xfId="39025"/>
    <cellStyle name="20 % – Zvýraznění3 11 3" xfId="1535"/>
    <cellStyle name="20 % – Zvýraznění3 11 3 2" xfId="8803"/>
    <cellStyle name="20 % – Zvýraznění3 11 3 2 2" xfId="24019"/>
    <cellStyle name="20 % – Zvýraznění3 11 3 2 3" xfId="48192"/>
    <cellStyle name="20 % – Zvýraznění3 11 3 2 4" xfId="48193"/>
    <cellStyle name="20 % – Zvýraznění3 11 3 2 5" xfId="48194"/>
    <cellStyle name="20 % – Zvýraznění3 11 3 3" xfId="12169"/>
    <cellStyle name="20 % – Zvýraznění3 11 3 3 2" xfId="27364"/>
    <cellStyle name="20 % – Zvýraznění3 11 3 3 3" xfId="48195"/>
    <cellStyle name="20 % – Zvýraznění3 11 3 3 4" xfId="48196"/>
    <cellStyle name="20 % – Zvýraznění3 11 3 4" xfId="15968"/>
    <cellStyle name="20 % – Zvýraznění3 11 3 4 2" xfId="31149"/>
    <cellStyle name="20 % – Zvýraznění3 11 3 5" xfId="34954"/>
    <cellStyle name="20 % – Zvýraznění3 11 3 6" xfId="19774"/>
    <cellStyle name="20 % – Zvýraznění3 11 3 7" xfId="39026"/>
    <cellStyle name="20 % – Zvýraznění3 11 3 8" xfId="39027"/>
    <cellStyle name="20 % – Zvýraznění3 11 4" xfId="1536"/>
    <cellStyle name="20 % – Zvýraznění3 11 4 2" xfId="8804"/>
    <cellStyle name="20 % – Zvýraznění3 11 4 2 2" xfId="24020"/>
    <cellStyle name="20 % – Zvýraznění3 11 4 2 3" xfId="48197"/>
    <cellStyle name="20 % – Zvýraznění3 11 4 2 4" xfId="48198"/>
    <cellStyle name="20 % – Zvýraznění3 11 4 2 5" xfId="48199"/>
    <cellStyle name="20 % – Zvýraznění3 11 4 3" xfId="12170"/>
    <cellStyle name="20 % – Zvýraznění3 11 4 3 2" xfId="27365"/>
    <cellStyle name="20 % – Zvýraznění3 11 4 3 3" xfId="48200"/>
    <cellStyle name="20 % – Zvýraznění3 11 4 3 4" xfId="48201"/>
    <cellStyle name="20 % – Zvýraznění3 11 4 4" xfId="15969"/>
    <cellStyle name="20 % – Zvýraznění3 11 4 4 2" xfId="31150"/>
    <cellStyle name="20 % – Zvýraznění3 11 4 5" xfId="34955"/>
    <cellStyle name="20 % – Zvýraznění3 11 4 6" xfId="19775"/>
    <cellStyle name="20 % – Zvýraznění3 11 4 7" xfId="39028"/>
    <cellStyle name="20 % – Zvýraznění3 11 4 8" xfId="39029"/>
    <cellStyle name="20 % – Zvýraznění3 11 5" xfId="8283"/>
    <cellStyle name="20 % – Zvýraznění3 11 5 2" xfId="23499"/>
    <cellStyle name="20 % – Zvýraznění3 11 5 3" xfId="48202"/>
    <cellStyle name="20 % – Zvýraznění3 11 5 4" xfId="48203"/>
    <cellStyle name="20 % – Zvýraznění3 11 5 5" xfId="48204"/>
    <cellStyle name="20 % – Zvýraznění3 11 6" xfId="12167"/>
    <cellStyle name="20 % – Zvýraznění3 11 6 2" xfId="27362"/>
    <cellStyle name="20 % – Zvýraznění3 11 6 3" xfId="48205"/>
    <cellStyle name="20 % – Zvýraznění3 11 6 4" xfId="48206"/>
    <cellStyle name="20 % – Zvýraznění3 11 7" xfId="15966"/>
    <cellStyle name="20 % – Zvýraznění3 11 7 2" xfId="31147"/>
    <cellStyle name="20 % – Zvýraznění3 11 8" xfId="34952"/>
    <cellStyle name="20 % – Zvýraznění3 11 9" xfId="19772"/>
    <cellStyle name="20 % – Zvýraznění3 12" xfId="1537"/>
    <cellStyle name="20 % – Zvýraznění3 12 10" xfId="39030"/>
    <cellStyle name="20 % – Zvýraznění3 12 11" xfId="39031"/>
    <cellStyle name="20 % – Zvýraznění3 12 2" xfId="1538"/>
    <cellStyle name="20 % – Zvýraznění3 12 2 2" xfId="8805"/>
    <cellStyle name="20 % – Zvýraznění3 12 2 2 2" xfId="24021"/>
    <cellStyle name="20 % – Zvýraznění3 12 2 2 3" xfId="48207"/>
    <cellStyle name="20 % – Zvýraznění3 12 2 2 4" xfId="48208"/>
    <cellStyle name="20 % – Zvýraznění3 12 2 2 5" xfId="48209"/>
    <cellStyle name="20 % – Zvýraznění3 12 2 3" xfId="12172"/>
    <cellStyle name="20 % – Zvýraznění3 12 2 3 2" xfId="27367"/>
    <cellStyle name="20 % – Zvýraznění3 12 2 3 3" xfId="48210"/>
    <cellStyle name="20 % – Zvýraznění3 12 2 3 4" xfId="48211"/>
    <cellStyle name="20 % – Zvýraznění3 12 2 4" xfId="15971"/>
    <cellStyle name="20 % – Zvýraznění3 12 2 4 2" xfId="31152"/>
    <cellStyle name="20 % – Zvýraznění3 12 2 5" xfId="34957"/>
    <cellStyle name="20 % – Zvýraznění3 12 2 6" xfId="19777"/>
    <cellStyle name="20 % – Zvýraznění3 12 2 7" xfId="39032"/>
    <cellStyle name="20 % – Zvýraznění3 12 2 8" xfId="39033"/>
    <cellStyle name="20 % – Zvýraznění3 12 3" xfId="1539"/>
    <cellStyle name="20 % – Zvýraznění3 12 3 2" xfId="8806"/>
    <cellStyle name="20 % – Zvýraznění3 12 3 2 2" xfId="24022"/>
    <cellStyle name="20 % – Zvýraznění3 12 3 2 3" xfId="48212"/>
    <cellStyle name="20 % – Zvýraznění3 12 3 2 4" xfId="48213"/>
    <cellStyle name="20 % – Zvýraznění3 12 3 2 5" xfId="48214"/>
    <cellStyle name="20 % – Zvýraznění3 12 3 3" xfId="12173"/>
    <cellStyle name="20 % – Zvýraznění3 12 3 3 2" xfId="27368"/>
    <cellStyle name="20 % – Zvýraznění3 12 3 3 3" xfId="48215"/>
    <cellStyle name="20 % – Zvýraznění3 12 3 3 4" xfId="48216"/>
    <cellStyle name="20 % – Zvýraznění3 12 3 4" xfId="15972"/>
    <cellStyle name="20 % – Zvýraznění3 12 3 4 2" xfId="31153"/>
    <cellStyle name="20 % – Zvýraznění3 12 3 5" xfId="34958"/>
    <cellStyle name="20 % – Zvýraznění3 12 3 6" xfId="19778"/>
    <cellStyle name="20 % – Zvýraznění3 12 3 7" xfId="39034"/>
    <cellStyle name="20 % – Zvýraznění3 12 3 8" xfId="39035"/>
    <cellStyle name="20 % – Zvýraznění3 12 4" xfId="1540"/>
    <cellStyle name="20 % – Zvýraznění3 12 4 2" xfId="8807"/>
    <cellStyle name="20 % – Zvýraznění3 12 4 2 2" xfId="24023"/>
    <cellStyle name="20 % – Zvýraznění3 12 4 2 3" xfId="48217"/>
    <cellStyle name="20 % – Zvýraznění3 12 4 2 4" xfId="48218"/>
    <cellStyle name="20 % – Zvýraznění3 12 4 2 5" xfId="48219"/>
    <cellStyle name="20 % – Zvýraznění3 12 4 3" xfId="12174"/>
    <cellStyle name="20 % – Zvýraznění3 12 4 3 2" xfId="27369"/>
    <cellStyle name="20 % – Zvýraznění3 12 4 3 3" xfId="48220"/>
    <cellStyle name="20 % – Zvýraznění3 12 4 3 4" xfId="48221"/>
    <cellStyle name="20 % – Zvýraznění3 12 4 4" xfId="15973"/>
    <cellStyle name="20 % – Zvýraznění3 12 4 4 2" xfId="31154"/>
    <cellStyle name="20 % – Zvýraznění3 12 4 5" xfId="34959"/>
    <cellStyle name="20 % – Zvýraznění3 12 4 6" xfId="19779"/>
    <cellStyle name="20 % – Zvýraznění3 12 4 7" xfId="39036"/>
    <cellStyle name="20 % – Zvýraznění3 12 4 8" xfId="39037"/>
    <cellStyle name="20 % – Zvýraznění3 12 5" xfId="8370"/>
    <cellStyle name="20 % – Zvýraznění3 12 5 2" xfId="23586"/>
    <cellStyle name="20 % – Zvýraznění3 12 5 3" xfId="48222"/>
    <cellStyle name="20 % – Zvýraznění3 12 5 4" xfId="48223"/>
    <cellStyle name="20 % – Zvýraznění3 12 5 5" xfId="48224"/>
    <cellStyle name="20 % – Zvýraznění3 12 6" xfId="12171"/>
    <cellStyle name="20 % – Zvýraznění3 12 6 2" xfId="27366"/>
    <cellStyle name="20 % – Zvýraznění3 12 6 3" xfId="48225"/>
    <cellStyle name="20 % – Zvýraznění3 12 6 4" xfId="48226"/>
    <cellStyle name="20 % – Zvýraznění3 12 7" xfId="15970"/>
    <cellStyle name="20 % – Zvýraznění3 12 7 2" xfId="31151"/>
    <cellStyle name="20 % – Zvýraznění3 12 8" xfId="34956"/>
    <cellStyle name="20 % – Zvýraznění3 12 9" xfId="19776"/>
    <cellStyle name="20 % – Zvýraznění3 13" xfId="1541"/>
    <cellStyle name="20 % – Zvýraznění3 13 2" xfId="1542"/>
    <cellStyle name="20 % – Zvýraznění3 14" xfId="1543"/>
    <cellStyle name="20 % – Zvýraznění3 14 2" xfId="1544"/>
    <cellStyle name="20 % – Zvýraznění3 15" xfId="1545"/>
    <cellStyle name="20 % – Zvýraznění3 15 2" xfId="1546"/>
    <cellStyle name="20 % – Zvýraznění3 16" xfId="1547"/>
    <cellStyle name="20 % – Zvýraznění3 16 2" xfId="1548"/>
    <cellStyle name="20 % – Zvýraznění3 17" xfId="1549"/>
    <cellStyle name="20 % – Zvýraznění3 17 2" xfId="1550"/>
    <cellStyle name="20 % – Zvýraznění3 18" xfId="1551"/>
    <cellStyle name="20 % – Zvýraznění3 18 2" xfId="1552"/>
    <cellStyle name="20 % – Zvýraznění3 19" xfId="1553"/>
    <cellStyle name="20 % – Zvýraznění3 19 2" xfId="1554"/>
    <cellStyle name="20 % – Zvýraznění3 2" xfId="6"/>
    <cellStyle name="20 % – Zvýraznění3 2 10" xfId="1555"/>
    <cellStyle name="20 % – Zvýraznění3 2 10 2" xfId="1556"/>
    <cellStyle name="20 % – Zvýraznění3 2 11" xfId="1557"/>
    <cellStyle name="20 % – Zvýraznění3 2 11 2" xfId="1558"/>
    <cellStyle name="20 % – Zvýraznění3 2 12" xfId="1559"/>
    <cellStyle name="20 % – Zvýraznění3 2 12 2" xfId="1560"/>
    <cellStyle name="20 % – Zvýraznění3 2 13" xfId="1561"/>
    <cellStyle name="20 % – Zvýraznění3 2 13 2" xfId="1562"/>
    <cellStyle name="20 % – Zvýraznění3 2 14" xfId="1563"/>
    <cellStyle name="20 % – Zvýraznění3 2 2" xfId="103"/>
    <cellStyle name="20 % – Zvýraznění3 2 2 10" xfId="1564"/>
    <cellStyle name="20 % – Zvýraznění3 2 2 10 2" xfId="1565"/>
    <cellStyle name="20 % – Zvýraznění3 2 2 11" xfId="1566"/>
    <cellStyle name="20 % – Zvýraznění3 2 2 11 2" xfId="1567"/>
    <cellStyle name="20 % – Zvýraznění3 2 2 12" xfId="1568"/>
    <cellStyle name="20 % – Zvýraznění3 2 2 12 2" xfId="1569"/>
    <cellStyle name="20 % – Zvýraznění3 2 2 13" xfId="1570"/>
    <cellStyle name="20 % – Zvýraznění3 2 2 2" xfId="217"/>
    <cellStyle name="20 % – Zvýraznění3 2 2 2 10" xfId="1571"/>
    <cellStyle name="20 % – Zvýraznění3 2 2 2 2" xfId="1572"/>
    <cellStyle name="20 % – Zvýraznění3 2 2 2 2 2" xfId="1573"/>
    <cellStyle name="20 % – Zvýraznění3 2 2 2 3" xfId="1574"/>
    <cellStyle name="20 % – Zvýraznění3 2 2 2 3 2" xfId="1575"/>
    <cellStyle name="20 % – Zvýraznění3 2 2 2 4" xfId="1576"/>
    <cellStyle name="20 % – Zvýraznění3 2 2 2 4 2" xfId="1577"/>
    <cellStyle name="20 % – Zvýraznění3 2 2 2 5" xfId="1578"/>
    <cellStyle name="20 % – Zvýraznění3 2 2 2 5 2" xfId="1579"/>
    <cellStyle name="20 % – Zvýraznění3 2 2 2 6" xfId="1580"/>
    <cellStyle name="20 % – Zvýraznění3 2 2 2 6 2" xfId="1581"/>
    <cellStyle name="20 % – Zvýraznění3 2 2 2 7" xfId="1582"/>
    <cellStyle name="20 % – Zvýraznění3 2 2 2 7 2" xfId="1583"/>
    <cellStyle name="20 % – Zvýraznění3 2 2 2 8" xfId="1584"/>
    <cellStyle name="20 % – Zvýraznění3 2 2 2 8 2" xfId="1585"/>
    <cellStyle name="20 % – Zvýraznění3 2 2 2 9" xfId="1586"/>
    <cellStyle name="20 % – Zvýraznění3 2 2 2 9 2" xfId="1587"/>
    <cellStyle name="20 % – Zvýraznění3 2 2 3" xfId="247"/>
    <cellStyle name="20 % – Zvýraznění3 2 2 3 10" xfId="1588"/>
    <cellStyle name="20 % – Zvýraznění3 2 2 3 2" xfId="1589"/>
    <cellStyle name="20 % – Zvýraznění3 2 2 3 2 2" xfId="1590"/>
    <cellStyle name="20 % – Zvýraznění3 2 2 3 3" xfId="1591"/>
    <cellStyle name="20 % – Zvýraznění3 2 2 3 3 2" xfId="1592"/>
    <cellStyle name="20 % – Zvýraznění3 2 2 3 4" xfId="1593"/>
    <cellStyle name="20 % – Zvýraznění3 2 2 3 4 2" xfId="1594"/>
    <cellStyle name="20 % – Zvýraznění3 2 2 3 5" xfId="1595"/>
    <cellStyle name="20 % – Zvýraznění3 2 2 3 5 2" xfId="1596"/>
    <cellStyle name="20 % – Zvýraznění3 2 2 3 6" xfId="1597"/>
    <cellStyle name="20 % – Zvýraznění3 2 2 3 6 2" xfId="1598"/>
    <cellStyle name="20 % – Zvýraznění3 2 2 3 7" xfId="1599"/>
    <cellStyle name="20 % – Zvýraznění3 2 2 3 7 2" xfId="1600"/>
    <cellStyle name="20 % – Zvýraznění3 2 2 3 8" xfId="1601"/>
    <cellStyle name="20 % – Zvýraznění3 2 2 3 8 2" xfId="1602"/>
    <cellStyle name="20 % – Zvýraznění3 2 2 3 9" xfId="1603"/>
    <cellStyle name="20 % – Zvýraznění3 2 2 3 9 2" xfId="1604"/>
    <cellStyle name="20 % – Zvýraznění3 2 2 4" xfId="410"/>
    <cellStyle name="20 % – Zvýraznění3 2 2 4 10" xfId="1605"/>
    <cellStyle name="20 % – Zvýraznění3 2 2 4 2" xfId="1606"/>
    <cellStyle name="20 % – Zvýraznění3 2 2 4 2 2" xfId="1607"/>
    <cellStyle name="20 % – Zvýraznění3 2 2 4 3" xfId="1608"/>
    <cellStyle name="20 % – Zvýraznění3 2 2 4 3 2" xfId="1609"/>
    <cellStyle name="20 % – Zvýraznění3 2 2 4 4" xfId="1610"/>
    <cellStyle name="20 % – Zvýraznění3 2 2 4 4 2" xfId="1611"/>
    <cellStyle name="20 % – Zvýraznění3 2 2 4 5" xfId="1612"/>
    <cellStyle name="20 % – Zvýraznění3 2 2 4 5 2" xfId="1613"/>
    <cellStyle name="20 % – Zvýraznění3 2 2 4 6" xfId="1614"/>
    <cellStyle name="20 % – Zvýraznění3 2 2 4 6 2" xfId="1615"/>
    <cellStyle name="20 % – Zvýraznění3 2 2 4 7" xfId="1616"/>
    <cellStyle name="20 % – Zvýraznění3 2 2 4 7 2" xfId="1617"/>
    <cellStyle name="20 % – Zvýraznění3 2 2 4 8" xfId="1618"/>
    <cellStyle name="20 % – Zvýraznění3 2 2 4 8 2" xfId="1619"/>
    <cellStyle name="20 % – Zvýraznění3 2 2 4 9" xfId="1620"/>
    <cellStyle name="20 % – Zvýraznění3 2 2 4 9 2" xfId="1621"/>
    <cellStyle name="20 % – Zvýraznění3 2 2 5" xfId="1622"/>
    <cellStyle name="20 % – Zvýraznění3 2 2 5 2" xfId="1623"/>
    <cellStyle name="20 % – Zvýraznění3 2 2 6" xfId="1624"/>
    <cellStyle name="20 % – Zvýraznění3 2 2 6 2" xfId="1625"/>
    <cellStyle name="20 % – Zvýraznění3 2 2 7" xfId="1626"/>
    <cellStyle name="20 % – Zvýraznění3 2 2 7 2" xfId="1627"/>
    <cellStyle name="20 % – Zvýraznění3 2 2 8" xfId="1628"/>
    <cellStyle name="20 % – Zvýraznění3 2 2 8 2" xfId="1629"/>
    <cellStyle name="20 % – Zvýraznění3 2 2 9" xfId="1630"/>
    <cellStyle name="20 % – Zvýraznění3 2 2 9 2" xfId="1631"/>
    <cellStyle name="20 % – Zvýraznění3 2 3" xfId="216"/>
    <cellStyle name="20 % – Zvýraznění3 2 3 10" xfId="1632"/>
    <cellStyle name="20 % – Zvýraznění3 2 3 2" xfId="1633"/>
    <cellStyle name="20 % – Zvýraznění3 2 3 2 2" xfId="1634"/>
    <cellStyle name="20 % – Zvýraznění3 2 3 3" xfId="1635"/>
    <cellStyle name="20 % – Zvýraznění3 2 3 3 2" xfId="1636"/>
    <cellStyle name="20 % – Zvýraznění3 2 3 4" xfId="1637"/>
    <cellStyle name="20 % – Zvýraznění3 2 3 4 2" xfId="1638"/>
    <cellStyle name="20 % – Zvýraznění3 2 3 5" xfId="1639"/>
    <cellStyle name="20 % – Zvýraznění3 2 3 5 2" xfId="1640"/>
    <cellStyle name="20 % – Zvýraznění3 2 3 6" xfId="1641"/>
    <cellStyle name="20 % – Zvýraznění3 2 3 6 2" xfId="1642"/>
    <cellStyle name="20 % – Zvýraznění3 2 3 7" xfId="1643"/>
    <cellStyle name="20 % – Zvýraznění3 2 3 7 2" xfId="1644"/>
    <cellStyle name="20 % – Zvýraznění3 2 3 8" xfId="1645"/>
    <cellStyle name="20 % – Zvýraznění3 2 3 8 2" xfId="1646"/>
    <cellStyle name="20 % – Zvýraznění3 2 3 9" xfId="1647"/>
    <cellStyle name="20 % – Zvýraznění3 2 3 9 2" xfId="1648"/>
    <cellStyle name="20 % – Zvýraznění3 2 4" xfId="246"/>
    <cellStyle name="20 % – Zvýraznění3 2 4 10" xfId="1649"/>
    <cellStyle name="20 % – Zvýraznění3 2 4 2" xfId="1650"/>
    <cellStyle name="20 % – Zvýraznění3 2 4 2 2" xfId="1651"/>
    <cellStyle name="20 % – Zvýraznění3 2 4 3" xfId="1652"/>
    <cellStyle name="20 % – Zvýraznění3 2 4 3 2" xfId="1653"/>
    <cellStyle name="20 % – Zvýraznění3 2 4 4" xfId="1654"/>
    <cellStyle name="20 % – Zvýraznění3 2 4 4 2" xfId="1655"/>
    <cellStyle name="20 % – Zvýraznění3 2 4 5" xfId="1656"/>
    <cellStyle name="20 % – Zvýraznění3 2 4 5 2" xfId="1657"/>
    <cellStyle name="20 % – Zvýraznění3 2 4 6" xfId="1658"/>
    <cellStyle name="20 % – Zvýraznění3 2 4 6 2" xfId="1659"/>
    <cellStyle name="20 % – Zvýraznění3 2 4 7" xfId="1660"/>
    <cellStyle name="20 % – Zvýraznění3 2 4 7 2" xfId="1661"/>
    <cellStyle name="20 % – Zvýraznění3 2 4 8" xfId="1662"/>
    <cellStyle name="20 % – Zvýraznění3 2 4 8 2" xfId="1663"/>
    <cellStyle name="20 % – Zvýraznění3 2 4 9" xfId="1664"/>
    <cellStyle name="20 % – Zvýraznění3 2 4 9 2" xfId="1665"/>
    <cellStyle name="20 % – Zvýraznění3 2 5" xfId="411"/>
    <cellStyle name="20 % – Zvýraznění3 2 5 10" xfId="1666"/>
    <cellStyle name="20 % – Zvýraznění3 2 5 2" xfId="1667"/>
    <cellStyle name="20 % – Zvýraznění3 2 5 2 2" xfId="1668"/>
    <cellStyle name="20 % – Zvýraznění3 2 5 3" xfId="1669"/>
    <cellStyle name="20 % – Zvýraznění3 2 5 3 2" xfId="1670"/>
    <cellStyle name="20 % – Zvýraznění3 2 5 4" xfId="1671"/>
    <cellStyle name="20 % – Zvýraznění3 2 5 4 2" xfId="1672"/>
    <cellStyle name="20 % – Zvýraznění3 2 5 5" xfId="1673"/>
    <cellStyle name="20 % – Zvýraznění3 2 5 5 2" xfId="1674"/>
    <cellStyle name="20 % – Zvýraznění3 2 5 6" xfId="1675"/>
    <cellStyle name="20 % – Zvýraznění3 2 5 6 2" xfId="1676"/>
    <cellStyle name="20 % – Zvýraznění3 2 5 7" xfId="1677"/>
    <cellStyle name="20 % – Zvýraznění3 2 5 7 2" xfId="1678"/>
    <cellStyle name="20 % – Zvýraznění3 2 5 8" xfId="1679"/>
    <cellStyle name="20 % – Zvýraznění3 2 5 8 2" xfId="1680"/>
    <cellStyle name="20 % – Zvýraznění3 2 5 9" xfId="1681"/>
    <cellStyle name="20 % – Zvýraznění3 2 5 9 2" xfId="1682"/>
    <cellStyle name="20 % – Zvýraznění3 2 6" xfId="1683"/>
    <cellStyle name="20 % – Zvýraznění3 2 6 2" xfId="1684"/>
    <cellStyle name="20 % – Zvýraznění3 2 7" xfId="1685"/>
    <cellStyle name="20 % – Zvýraznění3 2 7 2" xfId="1686"/>
    <cellStyle name="20 % – Zvýraznění3 2 8" xfId="1687"/>
    <cellStyle name="20 % – Zvýraznění3 2 8 2" xfId="1688"/>
    <cellStyle name="20 % – Zvýraznění3 2 9" xfId="1689"/>
    <cellStyle name="20 % – Zvýraznění3 2 9 2" xfId="1690"/>
    <cellStyle name="20 % – Zvýraznění3 20" xfId="1691"/>
    <cellStyle name="20 % – Zvýraznění3 20 2" xfId="11101"/>
    <cellStyle name="20 % – Zvýraznění3 20 2 2" xfId="26301"/>
    <cellStyle name="20 % – Zvýraznění3 20 2 3" xfId="48227"/>
    <cellStyle name="20 % – Zvýraznění3 20 2 4" xfId="48228"/>
    <cellStyle name="20 % – Zvýraznění3 20 2 5" xfId="48229"/>
    <cellStyle name="20 % – Zvýraznění3 20 3" xfId="12175"/>
    <cellStyle name="20 % – Zvýraznění3 20 3 2" xfId="27370"/>
    <cellStyle name="20 % – Zvýraznění3 20 3 3" xfId="48230"/>
    <cellStyle name="20 % – Zvýraznění3 20 3 4" xfId="48231"/>
    <cellStyle name="20 % – Zvýraznění3 20 4" xfId="15974"/>
    <cellStyle name="20 % – Zvýraznění3 20 4 2" xfId="31155"/>
    <cellStyle name="20 % – Zvýraznění3 20 5" xfId="34960"/>
    <cellStyle name="20 % – Zvýraznění3 20 6" xfId="19780"/>
    <cellStyle name="20 % – Zvýraznění3 20 7" xfId="39038"/>
    <cellStyle name="20 % – Zvýraznění3 20 8" xfId="39039"/>
    <cellStyle name="20 % – Zvýraznění3 21" xfId="7581"/>
    <cellStyle name="20 % – Zvýraznění3 21 2" xfId="22802"/>
    <cellStyle name="20 % – Zvýraznění3 21 3" xfId="48232"/>
    <cellStyle name="20 % – Zvýraznění3 21 4" xfId="48233"/>
    <cellStyle name="20 % – Zvýraznění3 22" xfId="48234"/>
    <cellStyle name="20 % – Zvýraznění3 3" xfId="127"/>
    <cellStyle name="20 % – Zvýraznění3 3 10" xfId="1692"/>
    <cellStyle name="20 % – Zvýraznění3 3 10 10" xfId="39040"/>
    <cellStyle name="20 % – Zvýraznění3 3 10 11" xfId="39041"/>
    <cellStyle name="20 % – Zvýraznění3 3 10 2" xfId="1693"/>
    <cellStyle name="20 % – Zvýraznění3 3 10 2 2" xfId="8808"/>
    <cellStyle name="20 % – Zvýraznění3 3 10 2 2 2" xfId="24024"/>
    <cellStyle name="20 % – Zvýraznění3 3 10 2 2 3" xfId="48235"/>
    <cellStyle name="20 % – Zvýraznění3 3 10 2 2 4" xfId="48236"/>
    <cellStyle name="20 % – Zvýraznění3 3 10 2 2 5" xfId="48237"/>
    <cellStyle name="20 % – Zvýraznění3 3 10 2 3" xfId="12177"/>
    <cellStyle name="20 % – Zvýraznění3 3 10 2 3 2" xfId="27372"/>
    <cellStyle name="20 % – Zvýraznění3 3 10 2 3 3" xfId="48238"/>
    <cellStyle name="20 % – Zvýraznění3 3 10 2 3 4" xfId="48239"/>
    <cellStyle name="20 % – Zvýraznění3 3 10 2 4" xfId="15976"/>
    <cellStyle name="20 % – Zvýraznění3 3 10 2 4 2" xfId="31157"/>
    <cellStyle name="20 % – Zvýraznění3 3 10 2 5" xfId="34962"/>
    <cellStyle name="20 % – Zvýraznění3 3 10 2 6" xfId="19782"/>
    <cellStyle name="20 % – Zvýraznění3 3 10 2 7" xfId="39042"/>
    <cellStyle name="20 % – Zvýraznění3 3 10 2 8" xfId="39043"/>
    <cellStyle name="20 % – Zvýraznění3 3 10 3" xfId="1694"/>
    <cellStyle name="20 % – Zvýraznění3 3 10 3 2" xfId="8809"/>
    <cellStyle name="20 % – Zvýraznění3 3 10 3 2 2" xfId="24025"/>
    <cellStyle name="20 % – Zvýraznění3 3 10 3 2 3" xfId="48240"/>
    <cellStyle name="20 % – Zvýraznění3 3 10 3 2 4" xfId="48241"/>
    <cellStyle name="20 % – Zvýraznění3 3 10 3 2 5" xfId="48242"/>
    <cellStyle name="20 % – Zvýraznění3 3 10 3 3" xfId="12178"/>
    <cellStyle name="20 % – Zvýraznění3 3 10 3 3 2" xfId="27373"/>
    <cellStyle name="20 % – Zvýraznění3 3 10 3 3 3" xfId="48243"/>
    <cellStyle name="20 % – Zvýraznění3 3 10 3 3 4" xfId="48244"/>
    <cellStyle name="20 % – Zvýraznění3 3 10 3 4" xfId="15977"/>
    <cellStyle name="20 % – Zvýraznění3 3 10 3 4 2" xfId="31158"/>
    <cellStyle name="20 % – Zvýraznění3 3 10 3 5" xfId="34963"/>
    <cellStyle name="20 % – Zvýraznění3 3 10 3 6" xfId="19783"/>
    <cellStyle name="20 % – Zvýraznění3 3 10 3 7" xfId="39044"/>
    <cellStyle name="20 % – Zvýraznění3 3 10 3 8" xfId="39045"/>
    <cellStyle name="20 % – Zvýraznění3 3 10 4" xfId="1695"/>
    <cellStyle name="20 % – Zvýraznění3 3 10 4 2" xfId="8810"/>
    <cellStyle name="20 % – Zvýraznění3 3 10 4 2 2" xfId="24026"/>
    <cellStyle name="20 % – Zvýraznění3 3 10 4 2 3" xfId="48245"/>
    <cellStyle name="20 % – Zvýraznění3 3 10 4 2 4" xfId="48246"/>
    <cellStyle name="20 % – Zvýraznění3 3 10 4 2 5" xfId="48247"/>
    <cellStyle name="20 % – Zvýraznění3 3 10 4 3" xfId="12179"/>
    <cellStyle name="20 % – Zvýraznění3 3 10 4 3 2" xfId="27374"/>
    <cellStyle name="20 % – Zvýraznění3 3 10 4 3 3" xfId="48248"/>
    <cellStyle name="20 % – Zvýraznění3 3 10 4 3 4" xfId="48249"/>
    <cellStyle name="20 % – Zvýraznění3 3 10 4 4" xfId="15978"/>
    <cellStyle name="20 % – Zvýraznění3 3 10 4 4 2" xfId="31159"/>
    <cellStyle name="20 % – Zvýraznění3 3 10 4 5" xfId="34964"/>
    <cellStyle name="20 % – Zvýraznění3 3 10 4 6" xfId="19784"/>
    <cellStyle name="20 % – Zvýraznění3 3 10 4 7" xfId="39046"/>
    <cellStyle name="20 % – Zvýraznění3 3 10 4 8" xfId="39047"/>
    <cellStyle name="20 % – Zvýraznění3 3 10 5" xfId="8369"/>
    <cellStyle name="20 % – Zvýraznění3 3 10 5 2" xfId="23585"/>
    <cellStyle name="20 % – Zvýraznění3 3 10 5 3" xfId="48250"/>
    <cellStyle name="20 % – Zvýraznění3 3 10 5 4" xfId="48251"/>
    <cellStyle name="20 % – Zvýraznění3 3 10 5 5" xfId="48252"/>
    <cellStyle name="20 % – Zvýraznění3 3 10 6" xfId="12176"/>
    <cellStyle name="20 % – Zvýraznění3 3 10 6 2" xfId="27371"/>
    <cellStyle name="20 % – Zvýraznění3 3 10 6 3" xfId="48253"/>
    <cellStyle name="20 % – Zvýraznění3 3 10 6 4" xfId="48254"/>
    <cellStyle name="20 % – Zvýraznění3 3 10 7" xfId="15975"/>
    <cellStyle name="20 % – Zvýraznění3 3 10 7 2" xfId="31156"/>
    <cellStyle name="20 % – Zvýraznění3 3 10 8" xfId="34961"/>
    <cellStyle name="20 % – Zvýraznění3 3 10 9" xfId="19781"/>
    <cellStyle name="20 % – Zvýraznění3 3 11" xfId="1696"/>
    <cellStyle name="20 % – Zvýraznění3 3 11 2" xfId="8811"/>
    <cellStyle name="20 % – Zvýraznění3 3 11 2 2" xfId="24027"/>
    <cellStyle name="20 % – Zvýraznění3 3 11 2 3" xfId="48255"/>
    <cellStyle name="20 % – Zvýraznění3 3 11 2 4" xfId="48256"/>
    <cellStyle name="20 % – Zvýraznění3 3 11 2 5" xfId="48257"/>
    <cellStyle name="20 % – Zvýraznění3 3 11 3" xfId="12180"/>
    <cellStyle name="20 % – Zvýraznění3 3 11 3 2" xfId="27375"/>
    <cellStyle name="20 % – Zvýraznění3 3 11 3 3" xfId="48258"/>
    <cellStyle name="20 % – Zvýraznění3 3 11 3 4" xfId="48259"/>
    <cellStyle name="20 % – Zvýraznění3 3 11 4" xfId="15979"/>
    <cellStyle name="20 % – Zvýraznění3 3 11 4 2" xfId="31160"/>
    <cellStyle name="20 % – Zvýraznění3 3 11 5" xfId="34965"/>
    <cellStyle name="20 % – Zvýraznění3 3 11 6" xfId="19785"/>
    <cellStyle name="20 % – Zvýraznění3 3 11 7" xfId="39048"/>
    <cellStyle name="20 % – Zvýraznění3 3 11 8" xfId="39049"/>
    <cellStyle name="20 % – Zvýraznění3 3 12" xfId="1697"/>
    <cellStyle name="20 % – Zvýraznění3 3 12 2" xfId="8812"/>
    <cellStyle name="20 % – Zvýraznění3 3 12 2 2" xfId="24028"/>
    <cellStyle name="20 % – Zvýraznění3 3 12 2 3" xfId="48260"/>
    <cellStyle name="20 % – Zvýraznění3 3 12 2 4" xfId="48261"/>
    <cellStyle name="20 % – Zvýraznění3 3 12 2 5" xfId="48262"/>
    <cellStyle name="20 % – Zvýraznění3 3 12 3" xfId="12181"/>
    <cellStyle name="20 % – Zvýraznění3 3 12 3 2" xfId="27376"/>
    <cellStyle name="20 % – Zvýraznění3 3 12 3 3" xfId="48263"/>
    <cellStyle name="20 % – Zvýraznění3 3 12 3 4" xfId="48264"/>
    <cellStyle name="20 % – Zvýraznění3 3 12 4" xfId="15980"/>
    <cellStyle name="20 % – Zvýraznění3 3 12 4 2" xfId="31161"/>
    <cellStyle name="20 % – Zvýraznění3 3 12 5" xfId="34966"/>
    <cellStyle name="20 % – Zvýraznění3 3 12 6" xfId="19786"/>
    <cellStyle name="20 % – Zvýraznění3 3 12 7" xfId="39050"/>
    <cellStyle name="20 % – Zvýraznění3 3 12 8" xfId="39051"/>
    <cellStyle name="20 % – Zvýraznění3 3 13" xfId="1698"/>
    <cellStyle name="20 % – Zvýraznění3 3 13 2" xfId="8813"/>
    <cellStyle name="20 % – Zvýraznění3 3 13 2 2" xfId="24029"/>
    <cellStyle name="20 % – Zvýraznění3 3 13 2 3" xfId="48265"/>
    <cellStyle name="20 % – Zvýraznění3 3 13 2 4" xfId="48266"/>
    <cellStyle name="20 % – Zvýraznění3 3 13 2 5" xfId="48267"/>
    <cellStyle name="20 % – Zvýraznění3 3 13 3" xfId="12182"/>
    <cellStyle name="20 % – Zvýraznění3 3 13 3 2" xfId="27377"/>
    <cellStyle name="20 % – Zvýraznění3 3 13 3 3" xfId="48268"/>
    <cellStyle name="20 % – Zvýraznění3 3 13 3 4" xfId="48269"/>
    <cellStyle name="20 % – Zvýraznění3 3 13 4" xfId="15981"/>
    <cellStyle name="20 % – Zvýraznění3 3 13 4 2" xfId="31162"/>
    <cellStyle name="20 % – Zvýraznění3 3 13 5" xfId="34967"/>
    <cellStyle name="20 % – Zvýraznění3 3 13 6" xfId="19787"/>
    <cellStyle name="20 % – Zvýraznění3 3 13 7" xfId="39052"/>
    <cellStyle name="20 % – Zvýraznění3 3 13 8" xfId="39053"/>
    <cellStyle name="20 % – Zvýraznění3 3 14" xfId="1699"/>
    <cellStyle name="20 % – Zvýraznění3 3 14 2" xfId="1700"/>
    <cellStyle name="20 % – Zvýraznění3 3 15" xfId="1701"/>
    <cellStyle name="20 % – Zvýraznění3 3 15 2" xfId="1702"/>
    <cellStyle name="20 % – Zvýraznění3 3 16" xfId="1703"/>
    <cellStyle name="20 % – Zvýraznění3 3 16 2" xfId="1704"/>
    <cellStyle name="20 % – Zvýraznění3 3 17" xfId="1705"/>
    <cellStyle name="20 % – Zvýraznění3 3 17 2" xfId="1706"/>
    <cellStyle name="20 % – Zvýraznění3 3 18" xfId="1707"/>
    <cellStyle name="20 % – Zvýraznění3 3 18 2" xfId="1708"/>
    <cellStyle name="20 % – Zvýraznění3 3 19" xfId="1709"/>
    <cellStyle name="20 % – Zvýraznění3 3 19 2" xfId="1710"/>
    <cellStyle name="20 % – Zvýraznění3 3 2" xfId="412"/>
    <cellStyle name="20 % – Zvýraznění3 3 2 10" xfId="1711"/>
    <cellStyle name="20 % – Zvýraznění3 3 2 10 2" xfId="8814"/>
    <cellStyle name="20 % – Zvýraznění3 3 2 10 2 2" xfId="24030"/>
    <cellStyle name="20 % – Zvýraznění3 3 2 10 2 3" xfId="48270"/>
    <cellStyle name="20 % – Zvýraznění3 3 2 10 2 4" xfId="48271"/>
    <cellStyle name="20 % – Zvýraznění3 3 2 10 2 5" xfId="48272"/>
    <cellStyle name="20 % – Zvýraznění3 3 2 10 3" xfId="12183"/>
    <cellStyle name="20 % – Zvýraznění3 3 2 10 3 2" xfId="27378"/>
    <cellStyle name="20 % – Zvýraznění3 3 2 10 3 3" xfId="48273"/>
    <cellStyle name="20 % – Zvýraznění3 3 2 10 3 4" xfId="48274"/>
    <cellStyle name="20 % – Zvýraznění3 3 2 10 4" xfId="15982"/>
    <cellStyle name="20 % – Zvýraznění3 3 2 10 4 2" xfId="31163"/>
    <cellStyle name="20 % – Zvýraznění3 3 2 10 5" xfId="34968"/>
    <cellStyle name="20 % – Zvýraznění3 3 2 10 6" xfId="19788"/>
    <cellStyle name="20 % – Zvýraznění3 3 2 10 7" xfId="39054"/>
    <cellStyle name="20 % – Zvýraznění3 3 2 10 8" xfId="39055"/>
    <cellStyle name="20 % – Zvýraznění3 3 2 11" xfId="1712"/>
    <cellStyle name="20 % – Zvýraznění3 3 2 11 2" xfId="8815"/>
    <cellStyle name="20 % – Zvýraznění3 3 2 11 2 2" xfId="24031"/>
    <cellStyle name="20 % – Zvýraznění3 3 2 11 2 3" xfId="48275"/>
    <cellStyle name="20 % – Zvýraznění3 3 2 11 2 4" xfId="48276"/>
    <cellStyle name="20 % – Zvýraznění3 3 2 11 2 5" xfId="48277"/>
    <cellStyle name="20 % – Zvýraznění3 3 2 11 3" xfId="12184"/>
    <cellStyle name="20 % – Zvýraznění3 3 2 11 3 2" xfId="27379"/>
    <cellStyle name="20 % – Zvýraznění3 3 2 11 3 3" xfId="48278"/>
    <cellStyle name="20 % – Zvýraznění3 3 2 11 3 4" xfId="48279"/>
    <cellStyle name="20 % – Zvýraznění3 3 2 11 4" xfId="15983"/>
    <cellStyle name="20 % – Zvýraznění3 3 2 11 4 2" xfId="31164"/>
    <cellStyle name="20 % – Zvýraznění3 3 2 11 5" xfId="34969"/>
    <cellStyle name="20 % – Zvýraznění3 3 2 11 6" xfId="19789"/>
    <cellStyle name="20 % – Zvýraznění3 3 2 11 7" xfId="39056"/>
    <cellStyle name="20 % – Zvýraznění3 3 2 11 8" xfId="39057"/>
    <cellStyle name="20 % – Zvýraznění3 3 2 12" xfId="1713"/>
    <cellStyle name="20 % – Zvýraznění3 3 2 12 2" xfId="1714"/>
    <cellStyle name="20 % – Zvýraznění3 3 2 13" xfId="1715"/>
    <cellStyle name="20 % – Zvýraznění3 3 2 13 2" xfId="1716"/>
    <cellStyle name="20 % – Zvýraznění3 3 2 14" xfId="1717"/>
    <cellStyle name="20 % – Zvýraznění3 3 2 14 2" xfId="1718"/>
    <cellStyle name="20 % – Zvýraznění3 3 2 15" xfId="1719"/>
    <cellStyle name="20 % – Zvýraznění3 3 2 15 2" xfId="1720"/>
    <cellStyle name="20 % – Zvýraznění3 3 2 16" xfId="1721"/>
    <cellStyle name="20 % – Zvýraznění3 3 2 16 2" xfId="1722"/>
    <cellStyle name="20 % – Zvýraznění3 3 2 17" xfId="1723"/>
    <cellStyle name="20 % – Zvýraznění3 3 2 17 2" xfId="1724"/>
    <cellStyle name="20 % – Zvýraznění3 3 2 18" xfId="1725"/>
    <cellStyle name="20 % – Zvýraznění3 3 2 18 2" xfId="1726"/>
    <cellStyle name="20 % – Zvýraznění3 3 2 19" xfId="1727"/>
    <cellStyle name="20 % – Zvýraznění3 3 2 2" xfId="413"/>
    <cellStyle name="20 % – Zvýraznění3 3 2 2 10" xfId="1728"/>
    <cellStyle name="20 % – Zvýraznění3 3 2 2 10 2" xfId="11105"/>
    <cellStyle name="20 % – Zvýraznění3 3 2 2 10 2 2" xfId="26305"/>
    <cellStyle name="20 % – Zvýraznění3 3 2 2 10 2 3" xfId="48280"/>
    <cellStyle name="20 % – Zvýraznění3 3 2 2 10 2 4" xfId="48281"/>
    <cellStyle name="20 % – Zvýraznění3 3 2 2 10 2 5" xfId="48282"/>
    <cellStyle name="20 % – Zvýraznění3 3 2 2 10 3" xfId="12185"/>
    <cellStyle name="20 % – Zvýraznění3 3 2 2 10 3 2" xfId="27380"/>
    <cellStyle name="20 % – Zvýraznění3 3 2 2 10 3 3" xfId="48283"/>
    <cellStyle name="20 % – Zvýraznění3 3 2 2 10 3 4" xfId="48284"/>
    <cellStyle name="20 % – Zvýraznění3 3 2 2 10 4" xfId="15984"/>
    <cellStyle name="20 % – Zvýraznění3 3 2 2 10 4 2" xfId="31165"/>
    <cellStyle name="20 % – Zvýraznění3 3 2 2 10 5" xfId="34970"/>
    <cellStyle name="20 % – Zvýraznění3 3 2 2 10 6" xfId="19790"/>
    <cellStyle name="20 % – Zvýraznění3 3 2 2 10 7" xfId="39058"/>
    <cellStyle name="20 % – Zvýraznění3 3 2 2 10 8" xfId="39059"/>
    <cellStyle name="20 % – Zvýraznění3 3 2 2 11" xfId="7873"/>
    <cellStyle name="20 % – Zvýraznění3 3 2 2 11 2" xfId="23092"/>
    <cellStyle name="20 % – Zvýraznění3 3 2 2 11 3" xfId="48285"/>
    <cellStyle name="20 % – Zvýraznění3 3 2 2 11 4" xfId="48286"/>
    <cellStyle name="20 % – Zvýraznění3 3 2 2 11 5" xfId="48287"/>
    <cellStyle name="20 % – Zvýraznění3 3 2 2 12" xfId="11505"/>
    <cellStyle name="20 % – Zvýraznění3 3 2 2 12 2" xfId="26701"/>
    <cellStyle name="20 % – Zvýraznění3 3 2 2 12 3" xfId="48288"/>
    <cellStyle name="20 % – Zvýraznění3 3 2 2 12 4" xfId="48289"/>
    <cellStyle name="20 % – Zvýraznění3 3 2 2 13" xfId="15305"/>
    <cellStyle name="20 % – Zvýraznění3 3 2 2 13 2" xfId="30486"/>
    <cellStyle name="20 % – Zvýraznění3 3 2 2 14" xfId="34291"/>
    <cellStyle name="20 % – Zvýraznění3 3 2 2 15" xfId="19111"/>
    <cellStyle name="20 % – Zvýraznění3 3 2 2 16" xfId="39060"/>
    <cellStyle name="20 % – Zvýraznění3 3 2 2 17" xfId="39061"/>
    <cellStyle name="20 % – Zvýraznění3 3 2 2 2" xfId="1729"/>
    <cellStyle name="20 % – Zvýraznění3 3 2 2 2 2" xfId="1730"/>
    <cellStyle name="20 % – Zvýraznění3 3 2 2 3" xfId="1731"/>
    <cellStyle name="20 % – Zvýraznění3 3 2 2 3 2" xfId="1732"/>
    <cellStyle name="20 % – Zvýraznění3 3 2 2 4" xfId="1733"/>
    <cellStyle name="20 % – Zvýraznění3 3 2 2 4 2" xfId="1734"/>
    <cellStyle name="20 % – Zvýraznění3 3 2 2 5" xfId="1735"/>
    <cellStyle name="20 % – Zvýraznění3 3 2 2 5 2" xfId="1736"/>
    <cellStyle name="20 % – Zvýraznění3 3 2 2 6" xfId="1737"/>
    <cellStyle name="20 % – Zvýraznění3 3 2 2 6 2" xfId="1738"/>
    <cellStyle name="20 % – Zvýraznění3 3 2 2 7" xfId="1739"/>
    <cellStyle name="20 % – Zvýraznění3 3 2 2 7 2" xfId="8816"/>
    <cellStyle name="20 % – Zvýraznění3 3 2 2 7 2 2" xfId="24032"/>
    <cellStyle name="20 % – Zvýraznění3 3 2 2 7 2 3" xfId="48290"/>
    <cellStyle name="20 % – Zvýraznění3 3 2 2 7 2 4" xfId="48291"/>
    <cellStyle name="20 % – Zvýraznění3 3 2 2 7 2 5" xfId="48292"/>
    <cellStyle name="20 % – Zvýraznění3 3 2 2 7 3" xfId="12186"/>
    <cellStyle name="20 % – Zvýraznění3 3 2 2 7 3 2" xfId="27381"/>
    <cellStyle name="20 % – Zvýraznění3 3 2 2 7 3 3" xfId="48293"/>
    <cellStyle name="20 % – Zvýraznění3 3 2 2 7 3 4" xfId="48294"/>
    <cellStyle name="20 % – Zvýraznění3 3 2 2 7 4" xfId="15985"/>
    <cellStyle name="20 % – Zvýraznění3 3 2 2 7 4 2" xfId="31166"/>
    <cellStyle name="20 % – Zvýraznění3 3 2 2 7 5" xfId="34971"/>
    <cellStyle name="20 % – Zvýraznění3 3 2 2 7 6" xfId="19791"/>
    <cellStyle name="20 % – Zvýraznění3 3 2 2 7 7" xfId="39062"/>
    <cellStyle name="20 % – Zvýraznění3 3 2 2 7 8" xfId="39063"/>
    <cellStyle name="20 % – Zvýraznění3 3 2 2 8" xfId="1740"/>
    <cellStyle name="20 % – Zvýraznění3 3 2 2 8 2" xfId="8817"/>
    <cellStyle name="20 % – Zvýraznění3 3 2 2 8 2 2" xfId="24033"/>
    <cellStyle name="20 % – Zvýraznění3 3 2 2 8 2 3" xfId="48295"/>
    <cellStyle name="20 % – Zvýraznění3 3 2 2 8 2 4" xfId="48296"/>
    <cellStyle name="20 % – Zvýraznění3 3 2 2 8 2 5" xfId="48297"/>
    <cellStyle name="20 % – Zvýraznění3 3 2 2 8 3" xfId="12187"/>
    <cellStyle name="20 % – Zvýraznění3 3 2 2 8 3 2" xfId="27382"/>
    <cellStyle name="20 % – Zvýraznění3 3 2 2 8 3 3" xfId="48298"/>
    <cellStyle name="20 % – Zvýraznění3 3 2 2 8 3 4" xfId="48299"/>
    <cellStyle name="20 % – Zvýraznění3 3 2 2 8 4" xfId="15986"/>
    <cellStyle name="20 % – Zvýraznění3 3 2 2 8 4 2" xfId="31167"/>
    <cellStyle name="20 % – Zvýraznění3 3 2 2 8 5" xfId="34972"/>
    <cellStyle name="20 % – Zvýraznění3 3 2 2 8 6" xfId="19792"/>
    <cellStyle name="20 % – Zvýraznění3 3 2 2 8 7" xfId="39064"/>
    <cellStyle name="20 % – Zvýraznění3 3 2 2 8 8" xfId="39065"/>
    <cellStyle name="20 % – Zvýraznění3 3 2 2 9" xfId="1741"/>
    <cellStyle name="20 % – Zvýraznění3 3 2 2 9 2" xfId="8818"/>
    <cellStyle name="20 % – Zvýraznění3 3 2 2 9 2 2" xfId="24034"/>
    <cellStyle name="20 % – Zvýraznění3 3 2 2 9 2 3" xfId="48300"/>
    <cellStyle name="20 % – Zvýraznění3 3 2 2 9 2 4" xfId="48301"/>
    <cellStyle name="20 % – Zvýraznění3 3 2 2 9 2 5" xfId="48302"/>
    <cellStyle name="20 % – Zvýraznění3 3 2 2 9 3" xfId="12188"/>
    <cellStyle name="20 % – Zvýraznění3 3 2 2 9 3 2" xfId="27383"/>
    <cellStyle name="20 % – Zvýraznění3 3 2 2 9 3 3" xfId="48303"/>
    <cellStyle name="20 % – Zvýraznění3 3 2 2 9 3 4" xfId="48304"/>
    <cellStyle name="20 % – Zvýraznění3 3 2 2 9 4" xfId="15987"/>
    <cellStyle name="20 % – Zvýraznění3 3 2 2 9 4 2" xfId="31168"/>
    <cellStyle name="20 % – Zvýraznění3 3 2 2 9 5" xfId="34973"/>
    <cellStyle name="20 % – Zvýraznění3 3 2 2 9 6" xfId="19793"/>
    <cellStyle name="20 % – Zvýraznění3 3 2 2 9 7" xfId="39066"/>
    <cellStyle name="20 % – Zvýraznění3 3 2 2 9 8" xfId="39067"/>
    <cellStyle name="20 % – Zvýraznění3 3 2 3" xfId="414"/>
    <cellStyle name="20 % – Zvýraznění3 3 2 3 10" xfId="19112"/>
    <cellStyle name="20 % – Zvýraznění3 3 2 3 11" xfId="39068"/>
    <cellStyle name="20 % – Zvýraznění3 3 2 3 12" xfId="39069"/>
    <cellStyle name="20 % – Zvýraznění3 3 2 3 2" xfId="1742"/>
    <cellStyle name="20 % – Zvýraznění3 3 2 3 2 2" xfId="8819"/>
    <cellStyle name="20 % – Zvýraznění3 3 2 3 2 2 2" xfId="24035"/>
    <cellStyle name="20 % – Zvýraznění3 3 2 3 2 2 3" xfId="48305"/>
    <cellStyle name="20 % – Zvýraznění3 3 2 3 2 2 4" xfId="48306"/>
    <cellStyle name="20 % – Zvýraznění3 3 2 3 2 2 5" xfId="48307"/>
    <cellStyle name="20 % – Zvýraznění3 3 2 3 2 3" xfId="12189"/>
    <cellStyle name="20 % – Zvýraznění3 3 2 3 2 3 2" xfId="27384"/>
    <cellStyle name="20 % – Zvýraznění3 3 2 3 2 3 3" xfId="48308"/>
    <cellStyle name="20 % – Zvýraznění3 3 2 3 2 3 4" xfId="48309"/>
    <cellStyle name="20 % – Zvýraznění3 3 2 3 2 4" xfId="15988"/>
    <cellStyle name="20 % – Zvýraznění3 3 2 3 2 4 2" xfId="31169"/>
    <cellStyle name="20 % – Zvýraznění3 3 2 3 2 5" xfId="34974"/>
    <cellStyle name="20 % – Zvýraznění3 3 2 3 2 6" xfId="19794"/>
    <cellStyle name="20 % – Zvýraznění3 3 2 3 2 7" xfId="39070"/>
    <cellStyle name="20 % – Zvýraznění3 3 2 3 2 8" xfId="39071"/>
    <cellStyle name="20 % – Zvýraznění3 3 2 3 3" xfId="1743"/>
    <cellStyle name="20 % – Zvýraznění3 3 2 3 3 2" xfId="8820"/>
    <cellStyle name="20 % – Zvýraznění3 3 2 3 3 2 2" xfId="24036"/>
    <cellStyle name="20 % – Zvýraznění3 3 2 3 3 2 3" xfId="48310"/>
    <cellStyle name="20 % – Zvýraznění3 3 2 3 3 2 4" xfId="48311"/>
    <cellStyle name="20 % – Zvýraznění3 3 2 3 3 2 5" xfId="48312"/>
    <cellStyle name="20 % – Zvýraznění3 3 2 3 3 3" xfId="12190"/>
    <cellStyle name="20 % – Zvýraznění3 3 2 3 3 3 2" xfId="27385"/>
    <cellStyle name="20 % – Zvýraznění3 3 2 3 3 3 3" xfId="48313"/>
    <cellStyle name="20 % – Zvýraznění3 3 2 3 3 3 4" xfId="48314"/>
    <cellStyle name="20 % – Zvýraznění3 3 2 3 3 4" xfId="15989"/>
    <cellStyle name="20 % – Zvýraznění3 3 2 3 3 4 2" xfId="31170"/>
    <cellStyle name="20 % – Zvýraznění3 3 2 3 3 5" xfId="34975"/>
    <cellStyle name="20 % – Zvýraznění3 3 2 3 3 6" xfId="19795"/>
    <cellStyle name="20 % – Zvýraznění3 3 2 3 3 7" xfId="39072"/>
    <cellStyle name="20 % – Zvýraznění3 3 2 3 3 8" xfId="39073"/>
    <cellStyle name="20 % – Zvýraznění3 3 2 3 4" xfId="1744"/>
    <cellStyle name="20 % – Zvýraznění3 3 2 3 4 2" xfId="8821"/>
    <cellStyle name="20 % – Zvýraznění3 3 2 3 4 2 2" xfId="24037"/>
    <cellStyle name="20 % – Zvýraznění3 3 2 3 4 2 3" xfId="48315"/>
    <cellStyle name="20 % – Zvýraznění3 3 2 3 4 2 4" xfId="48316"/>
    <cellStyle name="20 % – Zvýraznění3 3 2 3 4 2 5" xfId="48317"/>
    <cellStyle name="20 % – Zvýraznění3 3 2 3 4 3" xfId="12191"/>
    <cellStyle name="20 % – Zvýraznění3 3 2 3 4 3 2" xfId="27386"/>
    <cellStyle name="20 % – Zvýraznění3 3 2 3 4 3 3" xfId="48318"/>
    <cellStyle name="20 % – Zvýraznění3 3 2 3 4 3 4" xfId="48319"/>
    <cellStyle name="20 % – Zvýraznění3 3 2 3 4 4" xfId="15990"/>
    <cellStyle name="20 % – Zvýraznění3 3 2 3 4 4 2" xfId="31171"/>
    <cellStyle name="20 % – Zvýraznění3 3 2 3 4 5" xfId="34976"/>
    <cellStyle name="20 % – Zvýraznění3 3 2 3 4 6" xfId="19796"/>
    <cellStyle name="20 % – Zvýraznění3 3 2 3 4 7" xfId="39074"/>
    <cellStyle name="20 % – Zvýraznění3 3 2 3 4 8" xfId="39075"/>
    <cellStyle name="20 % – Zvýraznění3 3 2 3 5" xfId="1745"/>
    <cellStyle name="20 % – Zvýraznění3 3 2 3 5 2" xfId="11046"/>
    <cellStyle name="20 % – Zvýraznění3 3 2 3 5 2 2" xfId="26246"/>
    <cellStyle name="20 % – Zvýraznění3 3 2 3 5 2 3" xfId="48320"/>
    <cellStyle name="20 % – Zvýraznění3 3 2 3 5 2 4" xfId="48321"/>
    <cellStyle name="20 % – Zvýraznění3 3 2 3 5 2 5" xfId="48322"/>
    <cellStyle name="20 % – Zvýraznění3 3 2 3 5 3" xfId="12192"/>
    <cellStyle name="20 % – Zvýraznění3 3 2 3 5 3 2" xfId="27387"/>
    <cellStyle name="20 % – Zvýraznění3 3 2 3 5 3 3" xfId="48323"/>
    <cellStyle name="20 % – Zvýraznění3 3 2 3 5 3 4" xfId="48324"/>
    <cellStyle name="20 % – Zvýraznění3 3 2 3 5 4" xfId="15991"/>
    <cellStyle name="20 % – Zvýraznění3 3 2 3 5 4 2" xfId="31172"/>
    <cellStyle name="20 % – Zvýraznění3 3 2 3 5 5" xfId="34977"/>
    <cellStyle name="20 % – Zvýraznění3 3 2 3 5 6" xfId="19797"/>
    <cellStyle name="20 % – Zvýraznění3 3 2 3 5 7" xfId="39076"/>
    <cellStyle name="20 % – Zvýraznění3 3 2 3 5 8" xfId="39077"/>
    <cellStyle name="20 % – Zvýraznění3 3 2 3 6" xfId="7799"/>
    <cellStyle name="20 % – Zvýraznění3 3 2 3 6 2" xfId="23018"/>
    <cellStyle name="20 % – Zvýraznění3 3 2 3 6 3" xfId="48325"/>
    <cellStyle name="20 % – Zvýraznění3 3 2 3 6 4" xfId="48326"/>
    <cellStyle name="20 % – Zvýraznění3 3 2 3 6 5" xfId="48327"/>
    <cellStyle name="20 % – Zvýraznění3 3 2 3 7" xfId="11506"/>
    <cellStyle name="20 % – Zvýraznění3 3 2 3 7 2" xfId="26702"/>
    <cellStyle name="20 % – Zvýraznění3 3 2 3 7 3" xfId="48328"/>
    <cellStyle name="20 % – Zvýraznění3 3 2 3 7 4" xfId="48329"/>
    <cellStyle name="20 % – Zvýraznění3 3 2 3 8" xfId="15306"/>
    <cellStyle name="20 % – Zvýraznění3 3 2 3 8 2" xfId="30487"/>
    <cellStyle name="20 % – Zvýraznění3 3 2 3 9" xfId="34292"/>
    <cellStyle name="20 % – Zvýraznění3 3 2 4" xfId="415"/>
    <cellStyle name="20 % – Zvýraznění3 3 2 4 10" xfId="19113"/>
    <cellStyle name="20 % – Zvýraznění3 3 2 4 11" xfId="39078"/>
    <cellStyle name="20 % – Zvýraznění3 3 2 4 12" xfId="39079"/>
    <cellStyle name="20 % – Zvýraznění3 3 2 4 2" xfId="1746"/>
    <cellStyle name="20 % – Zvýraznění3 3 2 4 2 2" xfId="8822"/>
    <cellStyle name="20 % – Zvýraznění3 3 2 4 2 2 2" xfId="24038"/>
    <cellStyle name="20 % – Zvýraznění3 3 2 4 2 2 3" xfId="48330"/>
    <cellStyle name="20 % – Zvýraznění3 3 2 4 2 2 4" xfId="48331"/>
    <cellStyle name="20 % – Zvýraznění3 3 2 4 2 2 5" xfId="48332"/>
    <cellStyle name="20 % – Zvýraznění3 3 2 4 2 3" xfId="12193"/>
    <cellStyle name="20 % – Zvýraznění3 3 2 4 2 3 2" xfId="27388"/>
    <cellStyle name="20 % – Zvýraznění3 3 2 4 2 3 3" xfId="48333"/>
    <cellStyle name="20 % – Zvýraznění3 3 2 4 2 3 4" xfId="48334"/>
    <cellStyle name="20 % – Zvýraznění3 3 2 4 2 4" xfId="15992"/>
    <cellStyle name="20 % – Zvýraznění3 3 2 4 2 4 2" xfId="31173"/>
    <cellStyle name="20 % – Zvýraznění3 3 2 4 2 5" xfId="34978"/>
    <cellStyle name="20 % – Zvýraznění3 3 2 4 2 6" xfId="19798"/>
    <cellStyle name="20 % – Zvýraznění3 3 2 4 2 7" xfId="39080"/>
    <cellStyle name="20 % – Zvýraznění3 3 2 4 2 8" xfId="39081"/>
    <cellStyle name="20 % – Zvýraznění3 3 2 4 3" xfId="1747"/>
    <cellStyle name="20 % – Zvýraznění3 3 2 4 3 2" xfId="8823"/>
    <cellStyle name="20 % – Zvýraznění3 3 2 4 3 2 2" xfId="24039"/>
    <cellStyle name="20 % – Zvýraznění3 3 2 4 3 2 3" xfId="48335"/>
    <cellStyle name="20 % – Zvýraznění3 3 2 4 3 2 4" xfId="48336"/>
    <cellStyle name="20 % – Zvýraznění3 3 2 4 3 2 5" xfId="48337"/>
    <cellStyle name="20 % – Zvýraznění3 3 2 4 3 3" xfId="12194"/>
    <cellStyle name="20 % – Zvýraznění3 3 2 4 3 3 2" xfId="27389"/>
    <cellStyle name="20 % – Zvýraznění3 3 2 4 3 3 3" xfId="48338"/>
    <cellStyle name="20 % – Zvýraznění3 3 2 4 3 3 4" xfId="48339"/>
    <cellStyle name="20 % – Zvýraznění3 3 2 4 3 4" xfId="15993"/>
    <cellStyle name="20 % – Zvýraznění3 3 2 4 3 4 2" xfId="31174"/>
    <cellStyle name="20 % – Zvýraznění3 3 2 4 3 5" xfId="34979"/>
    <cellStyle name="20 % – Zvýraznění3 3 2 4 3 6" xfId="19799"/>
    <cellStyle name="20 % – Zvýraznění3 3 2 4 3 7" xfId="39082"/>
    <cellStyle name="20 % – Zvýraznění3 3 2 4 3 8" xfId="39083"/>
    <cellStyle name="20 % – Zvýraznění3 3 2 4 4" xfId="1748"/>
    <cellStyle name="20 % – Zvýraznění3 3 2 4 4 2" xfId="8824"/>
    <cellStyle name="20 % – Zvýraznění3 3 2 4 4 2 2" xfId="24040"/>
    <cellStyle name="20 % – Zvýraznění3 3 2 4 4 2 3" xfId="48340"/>
    <cellStyle name="20 % – Zvýraznění3 3 2 4 4 2 4" xfId="48341"/>
    <cellStyle name="20 % – Zvýraznění3 3 2 4 4 2 5" xfId="48342"/>
    <cellStyle name="20 % – Zvýraznění3 3 2 4 4 3" xfId="12195"/>
    <cellStyle name="20 % – Zvýraznění3 3 2 4 4 3 2" xfId="27390"/>
    <cellStyle name="20 % – Zvýraznění3 3 2 4 4 3 3" xfId="48343"/>
    <cellStyle name="20 % – Zvýraznění3 3 2 4 4 3 4" xfId="48344"/>
    <cellStyle name="20 % – Zvýraznění3 3 2 4 4 4" xfId="15994"/>
    <cellStyle name="20 % – Zvýraznění3 3 2 4 4 4 2" xfId="31175"/>
    <cellStyle name="20 % – Zvýraznění3 3 2 4 4 5" xfId="34980"/>
    <cellStyle name="20 % – Zvýraznění3 3 2 4 4 6" xfId="19800"/>
    <cellStyle name="20 % – Zvýraznění3 3 2 4 4 7" xfId="39084"/>
    <cellStyle name="20 % – Zvýraznění3 3 2 4 4 8" xfId="39085"/>
    <cellStyle name="20 % – Zvýraznění3 3 2 4 5" xfId="1749"/>
    <cellStyle name="20 % – Zvýraznění3 3 2 4 5 2" xfId="11247"/>
    <cellStyle name="20 % – Zvýraznění3 3 2 4 5 2 2" xfId="26447"/>
    <cellStyle name="20 % – Zvýraznění3 3 2 4 5 2 3" xfId="48345"/>
    <cellStyle name="20 % – Zvýraznění3 3 2 4 5 2 4" xfId="48346"/>
    <cellStyle name="20 % – Zvýraznění3 3 2 4 5 2 5" xfId="48347"/>
    <cellStyle name="20 % – Zvýraznění3 3 2 4 5 3" xfId="12196"/>
    <cellStyle name="20 % – Zvýraznění3 3 2 4 5 3 2" xfId="27391"/>
    <cellStyle name="20 % – Zvýraznění3 3 2 4 5 3 3" xfId="48348"/>
    <cellStyle name="20 % – Zvýraznění3 3 2 4 5 3 4" xfId="48349"/>
    <cellStyle name="20 % – Zvýraznění3 3 2 4 5 4" xfId="15995"/>
    <cellStyle name="20 % – Zvýraznění3 3 2 4 5 4 2" xfId="31176"/>
    <cellStyle name="20 % – Zvýraznění3 3 2 4 5 5" xfId="34981"/>
    <cellStyle name="20 % – Zvýraznění3 3 2 4 5 6" xfId="19801"/>
    <cellStyle name="20 % – Zvýraznění3 3 2 4 5 7" xfId="39086"/>
    <cellStyle name="20 % – Zvýraznění3 3 2 4 5 8" xfId="39087"/>
    <cellStyle name="20 % – Zvýraznění3 3 2 4 6" xfId="7683"/>
    <cellStyle name="20 % – Zvýraznění3 3 2 4 6 2" xfId="22902"/>
    <cellStyle name="20 % – Zvýraznění3 3 2 4 6 3" xfId="48350"/>
    <cellStyle name="20 % – Zvýraznění3 3 2 4 6 4" xfId="48351"/>
    <cellStyle name="20 % – Zvýraznění3 3 2 4 6 5" xfId="48352"/>
    <cellStyle name="20 % – Zvýraznění3 3 2 4 7" xfId="11507"/>
    <cellStyle name="20 % – Zvýraznění3 3 2 4 7 2" xfId="26703"/>
    <cellStyle name="20 % – Zvýraznění3 3 2 4 7 3" xfId="48353"/>
    <cellStyle name="20 % – Zvýraznění3 3 2 4 7 4" xfId="48354"/>
    <cellStyle name="20 % – Zvýraznění3 3 2 4 8" xfId="15307"/>
    <cellStyle name="20 % – Zvýraznění3 3 2 4 8 2" xfId="30488"/>
    <cellStyle name="20 % – Zvýraznění3 3 2 4 9" xfId="34293"/>
    <cellStyle name="20 % – Zvýraznění3 3 2 5" xfId="1750"/>
    <cellStyle name="20 % – Zvýraznění3 3 2 5 10" xfId="39088"/>
    <cellStyle name="20 % – Zvýraznění3 3 2 5 11" xfId="39089"/>
    <cellStyle name="20 % – Zvýraznění3 3 2 5 2" xfId="1751"/>
    <cellStyle name="20 % – Zvýraznění3 3 2 5 2 2" xfId="8825"/>
    <cellStyle name="20 % – Zvýraznění3 3 2 5 2 2 2" xfId="24041"/>
    <cellStyle name="20 % – Zvýraznění3 3 2 5 2 2 3" xfId="48355"/>
    <cellStyle name="20 % – Zvýraznění3 3 2 5 2 2 4" xfId="48356"/>
    <cellStyle name="20 % – Zvýraznění3 3 2 5 2 2 5" xfId="48357"/>
    <cellStyle name="20 % – Zvýraznění3 3 2 5 2 3" xfId="12198"/>
    <cellStyle name="20 % – Zvýraznění3 3 2 5 2 3 2" xfId="27393"/>
    <cellStyle name="20 % – Zvýraznění3 3 2 5 2 3 3" xfId="48358"/>
    <cellStyle name="20 % – Zvýraznění3 3 2 5 2 3 4" xfId="48359"/>
    <cellStyle name="20 % – Zvýraznění3 3 2 5 2 4" xfId="15997"/>
    <cellStyle name="20 % – Zvýraznění3 3 2 5 2 4 2" xfId="31178"/>
    <cellStyle name="20 % – Zvýraznění3 3 2 5 2 5" xfId="34983"/>
    <cellStyle name="20 % – Zvýraznění3 3 2 5 2 6" xfId="19803"/>
    <cellStyle name="20 % – Zvýraznění3 3 2 5 2 7" xfId="39090"/>
    <cellStyle name="20 % – Zvýraznění3 3 2 5 2 8" xfId="39091"/>
    <cellStyle name="20 % – Zvýraznění3 3 2 5 3" xfId="1752"/>
    <cellStyle name="20 % – Zvýraznění3 3 2 5 3 2" xfId="8826"/>
    <cellStyle name="20 % – Zvýraznění3 3 2 5 3 2 2" xfId="24042"/>
    <cellStyle name="20 % – Zvýraznění3 3 2 5 3 2 3" xfId="48360"/>
    <cellStyle name="20 % – Zvýraznění3 3 2 5 3 2 4" xfId="48361"/>
    <cellStyle name="20 % – Zvýraznění3 3 2 5 3 2 5" xfId="48362"/>
    <cellStyle name="20 % – Zvýraznění3 3 2 5 3 3" xfId="12199"/>
    <cellStyle name="20 % – Zvýraznění3 3 2 5 3 3 2" xfId="27394"/>
    <cellStyle name="20 % – Zvýraznění3 3 2 5 3 3 3" xfId="48363"/>
    <cellStyle name="20 % – Zvýraznění3 3 2 5 3 3 4" xfId="48364"/>
    <cellStyle name="20 % – Zvýraznění3 3 2 5 3 4" xfId="15998"/>
    <cellStyle name="20 % – Zvýraznění3 3 2 5 3 4 2" xfId="31179"/>
    <cellStyle name="20 % – Zvýraznění3 3 2 5 3 5" xfId="34984"/>
    <cellStyle name="20 % – Zvýraznění3 3 2 5 3 6" xfId="19804"/>
    <cellStyle name="20 % – Zvýraznění3 3 2 5 3 7" xfId="39092"/>
    <cellStyle name="20 % – Zvýraznění3 3 2 5 3 8" xfId="39093"/>
    <cellStyle name="20 % – Zvýraznění3 3 2 5 4" xfId="1753"/>
    <cellStyle name="20 % – Zvýraznění3 3 2 5 4 2" xfId="8827"/>
    <cellStyle name="20 % – Zvýraznění3 3 2 5 4 2 2" xfId="24043"/>
    <cellStyle name="20 % – Zvýraznění3 3 2 5 4 2 3" xfId="48365"/>
    <cellStyle name="20 % – Zvýraznění3 3 2 5 4 2 4" xfId="48366"/>
    <cellStyle name="20 % – Zvýraznění3 3 2 5 4 2 5" xfId="48367"/>
    <cellStyle name="20 % – Zvýraznění3 3 2 5 4 3" xfId="12200"/>
    <cellStyle name="20 % – Zvýraznění3 3 2 5 4 3 2" xfId="27395"/>
    <cellStyle name="20 % – Zvýraznění3 3 2 5 4 3 3" xfId="48368"/>
    <cellStyle name="20 % – Zvýraznění3 3 2 5 4 3 4" xfId="48369"/>
    <cellStyle name="20 % – Zvýraznění3 3 2 5 4 4" xfId="15999"/>
    <cellStyle name="20 % – Zvýraznění3 3 2 5 4 4 2" xfId="31180"/>
    <cellStyle name="20 % – Zvýraznění3 3 2 5 4 5" xfId="34985"/>
    <cellStyle name="20 % – Zvýraznění3 3 2 5 4 6" xfId="19805"/>
    <cellStyle name="20 % – Zvýraznění3 3 2 5 4 7" xfId="39094"/>
    <cellStyle name="20 % – Zvýraznění3 3 2 5 4 8" xfId="39095"/>
    <cellStyle name="20 % – Zvýraznění3 3 2 5 5" xfId="7892"/>
    <cellStyle name="20 % – Zvýraznění3 3 2 5 5 2" xfId="23109"/>
    <cellStyle name="20 % – Zvýraznění3 3 2 5 5 3" xfId="48370"/>
    <cellStyle name="20 % – Zvýraznění3 3 2 5 5 4" xfId="48371"/>
    <cellStyle name="20 % – Zvýraznění3 3 2 5 5 5" xfId="48372"/>
    <cellStyle name="20 % – Zvýraznění3 3 2 5 6" xfId="12197"/>
    <cellStyle name="20 % – Zvýraznění3 3 2 5 6 2" xfId="27392"/>
    <cellStyle name="20 % – Zvýraznění3 3 2 5 6 3" xfId="48373"/>
    <cellStyle name="20 % – Zvýraznění3 3 2 5 6 4" xfId="48374"/>
    <cellStyle name="20 % – Zvýraznění3 3 2 5 7" xfId="15996"/>
    <cellStyle name="20 % – Zvýraznění3 3 2 5 7 2" xfId="31177"/>
    <cellStyle name="20 % – Zvýraznění3 3 2 5 8" xfId="34982"/>
    <cellStyle name="20 % – Zvýraznění3 3 2 5 9" xfId="19802"/>
    <cellStyle name="20 % – Zvýraznění3 3 2 6" xfId="1754"/>
    <cellStyle name="20 % – Zvýraznění3 3 2 6 10" xfId="39096"/>
    <cellStyle name="20 % – Zvýraznění3 3 2 6 11" xfId="39097"/>
    <cellStyle name="20 % – Zvýraznění3 3 2 6 2" xfId="1755"/>
    <cellStyle name="20 % – Zvýraznění3 3 2 6 2 2" xfId="8828"/>
    <cellStyle name="20 % – Zvýraznění3 3 2 6 2 2 2" xfId="24044"/>
    <cellStyle name="20 % – Zvýraznění3 3 2 6 2 2 3" xfId="48375"/>
    <cellStyle name="20 % – Zvýraznění3 3 2 6 2 2 4" xfId="48376"/>
    <cellStyle name="20 % – Zvýraznění3 3 2 6 2 2 5" xfId="48377"/>
    <cellStyle name="20 % – Zvýraznění3 3 2 6 2 3" xfId="12202"/>
    <cellStyle name="20 % – Zvýraznění3 3 2 6 2 3 2" xfId="27397"/>
    <cellStyle name="20 % – Zvýraznění3 3 2 6 2 3 3" xfId="48378"/>
    <cellStyle name="20 % – Zvýraznění3 3 2 6 2 3 4" xfId="48379"/>
    <cellStyle name="20 % – Zvýraznění3 3 2 6 2 4" xfId="16001"/>
    <cellStyle name="20 % – Zvýraznění3 3 2 6 2 4 2" xfId="31182"/>
    <cellStyle name="20 % – Zvýraznění3 3 2 6 2 5" xfId="34987"/>
    <cellStyle name="20 % – Zvýraznění3 3 2 6 2 6" xfId="19807"/>
    <cellStyle name="20 % – Zvýraznění3 3 2 6 2 7" xfId="39098"/>
    <cellStyle name="20 % – Zvýraznění3 3 2 6 2 8" xfId="39099"/>
    <cellStyle name="20 % – Zvýraznění3 3 2 6 3" xfId="1756"/>
    <cellStyle name="20 % – Zvýraznění3 3 2 6 3 2" xfId="8829"/>
    <cellStyle name="20 % – Zvýraznění3 3 2 6 3 2 2" xfId="24045"/>
    <cellStyle name="20 % – Zvýraznění3 3 2 6 3 2 3" xfId="48380"/>
    <cellStyle name="20 % – Zvýraznění3 3 2 6 3 2 4" xfId="48381"/>
    <cellStyle name="20 % – Zvýraznění3 3 2 6 3 2 5" xfId="48382"/>
    <cellStyle name="20 % – Zvýraznění3 3 2 6 3 3" xfId="12203"/>
    <cellStyle name="20 % – Zvýraznění3 3 2 6 3 3 2" xfId="27398"/>
    <cellStyle name="20 % – Zvýraznění3 3 2 6 3 3 3" xfId="48383"/>
    <cellStyle name="20 % – Zvýraznění3 3 2 6 3 3 4" xfId="48384"/>
    <cellStyle name="20 % – Zvýraznění3 3 2 6 3 4" xfId="16002"/>
    <cellStyle name="20 % – Zvýraznění3 3 2 6 3 4 2" xfId="31183"/>
    <cellStyle name="20 % – Zvýraznění3 3 2 6 3 5" xfId="34988"/>
    <cellStyle name="20 % – Zvýraznění3 3 2 6 3 6" xfId="19808"/>
    <cellStyle name="20 % – Zvýraznění3 3 2 6 3 7" xfId="39100"/>
    <cellStyle name="20 % – Zvýraznění3 3 2 6 3 8" xfId="39101"/>
    <cellStyle name="20 % – Zvýraznění3 3 2 6 4" xfId="1757"/>
    <cellStyle name="20 % – Zvýraznění3 3 2 6 4 2" xfId="8830"/>
    <cellStyle name="20 % – Zvýraznění3 3 2 6 4 2 2" xfId="24046"/>
    <cellStyle name="20 % – Zvýraznění3 3 2 6 4 2 3" xfId="48385"/>
    <cellStyle name="20 % – Zvýraznění3 3 2 6 4 2 4" xfId="48386"/>
    <cellStyle name="20 % – Zvýraznění3 3 2 6 4 2 5" xfId="48387"/>
    <cellStyle name="20 % – Zvýraznění3 3 2 6 4 3" xfId="12204"/>
    <cellStyle name="20 % – Zvýraznění3 3 2 6 4 3 2" xfId="27399"/>
    <cellStyle name="20 % – Zvýraznění3 3 2 6 4 3 3" xfId="48388"/>
    <cellStyle name="20 % – Zvýraznění3 3 2 6 4 3 4" xfId="48389"/>
    <cellStyle name="20 % – Zvýraznění3 3 2 6 4 4" xfId="16003"/>
    <cellStyle name="20 % – Zvýraznění3 3 2 6 4 4 2" xfId="31184"/>
    <cellStyle name="20 % – Zvýraznění3 3 2 6 4 5" xfId="34989"/>
    <cellStyle name="20 % – Zvýraznění3 3 2 6 4 6" xfId="19809"/>
    <cellStyle name="20 % – Zvýraznění3 3 2 6 4 7" xfId="39102"/>
    <cellStyle name="20 % – Zvýraznění3 3 2 6 4 8" xfId="39103"/>
    <cellStyle name="20 % – Zvýraznění3 3 2 6 5" xfId="8266"/>
    <cellStyle name="20 % – Zvýraznění3 3 2 6 5 2" xfId="23482"/>
    <cellStyle name="20 % – Zvýraznění3 3 2 6 5 3" xfId="48390"/>
    <cellStyle name="20 % – Zvýraznění3 3 2 6 5 4" xfId="48391"/>
    <cellStyle name="20 % – Zvýraznění3 3 2 6 5 5" xfId="48392"/>
    <cellStyle name="20 % – Zvýraznění3 3 2 6 6" xfId="12201"/>
    <cellStyle name="20 % – Zvýraznění3 3 2 6 6 2" xfId="27396"/>
    <cellStyle name="20 % – Zvýraznění3 3 2 6 6 3" xfId="48393"/>
    <cellStyle name="20 % – Zvýraznění3 3 2 6 6 4" xfId="48394"/>
    <cellStyle name="20 % – Zvýraznění3 3 2 6 7" xfId="16000"/>
    <cellStyle name="20 % – Zvýraznění3 3 2 6 7 2" xfId="31181"/>
    <cellStyle name="20 % – Zvýraznění3 3 2 6 8" xfId="34986"/>
    <cellStyle name="20 % – Zvýraznění3 3 2 6 9" xfId="19806"/>
    <cellStyle name="20 % – Zvýraznění3 3 2 7" xfId="1758"/>
    <cellStyle name="20 % – Zvýraznění3 3 2 7 10" xfId="39104"/>
    <cellStyle name="20 % – Zvýraznění3 3 2 7 11" xfId="39105"/>
    <cellStyle name="20 % – Zvýraznění3 3 2 7 2" xfId="1759"/>
    <cellStyle name="20 % – Zvýraznění3 3 2 7 2 2" xfId="8831"/>
    <cellStyle name="20 % – Zvýraznění3 3 2 7 2 2 2" xfId="24047"/>
    <cellStyle name="20 % – Zvýraznění3 3 2 7 2 2 3" xfId="48395"/>
    <cellStyle name="20 % – Zvýraznění3 3 2 7 2 2 4" xfId="48396"/>
    <cellStyle name="20 % – Zvýraznění3 3 2 7 2 2 5" xfId="48397"/>
    <cellStyle name="20 % – Zvýraznění3 3 2 7 2 3" xfId="12206"/>
    <cellStyle name="20 % – Zvýraznění3 3 2 7 2 3 2" xfId="27401"/>
    <cellStyle name="20 % – Zvýraznění3 3 2 7 2 3 3" xfId="48398"/>
    <cellStyle name="20 % – Zvýraznění3 3 2 7 2 3 4" xfId="48399"/>
    <cellStyle name="20 % – Zvýraznění3 3 2 7 2 4" xfId="16005"/>
    <cellStyle name="20 % – Zvýraznění3 3 2 7 2 4 2" xfId="31186"/>
    <cellStyle name="20 % – Zvýraznění3 3 2 7 2 5" xfId="34991"/>
    <cellStyle name="20 % – Zvýraznění3 3 2 7 2 6" xfId="19811"/>
    <cellStyle name="20 % – Zvýraznění3 3 2 7 2 7" xfId="39106"/>
    <cellStyle name="20 % – Zvýraznění3 3 2 7 2 8" xfId="39107"/>
    <cellStyle name="20 % – Zvýraznění3 3 2 7 3" xfId="1760"/>
    <cellStyle name="20 % – Zvýraznění3 3 2 7 3 2" xfId="8832"/>
    <cellStyle name="20 % – Zvýraznění3 3 2 7 3 2 2" xfId="24048"/>
    <cellStyle name="20 % – Zvýraznění3 3 2 7 3 2 3" xfId="48400"/>
    <cellStyle name="20 % – Zvýraznění3 3 2 7 3 2 4" xfId="48401"/>
    <cellStyle name="20 % – Zvýraznění3 3 2 7 3 2 5" xfId="48402"/>
    <cellStyle name="20 % – Zvýraznění3 3 2 7 3 3" xfId="12207"/>
    <cellStyle name="20 % – Zvýraznění3 3 2 7 3 3 2" xfId="27402"/>
    <cellStyle name="20 % – Zvýraznění3 3 2 7 3 3 3" xfId="48403"/>
    <cellStyle name="20 % – Zvýraznění3 3 2 7 3 3 4" xfId="48404"/>
    <cellStyle name="20 % – Zvýraznění3 3 2 7 3 4" xfId="16006"/>
    <cellStyle name="20 % – Zvýraznění3 3 2 7 3 4 2" xfId="31187"/>
    <cellStyle name="20 % – Zvýraznění3 3 2 7 3 5" xfId="34992"/>
    <cellStyle name="20 % – Zvýraznění3 3 2 7 3 6" xfId="19812"/>
    <cellStyle name="20 % – Zvýraznění3 3 2 7 3 7" xfId="39108"/>
    <cellStyle name="20 % – Zvýraznění3 3 2 7 3 8" xfId="39109"/>
    <cellStyle name="20 % – Zvýraznění3 3 2 7 4" xfId="1761"/>
    <cellStyle name="20 % – Zvýraznění3 3 2 7 4 2" xfId="8833"/>
    <cellStyle name="20 % – Zvýraznění3 3 2 7 4 2 2" xfId="24049"/>
    <cellStyle name="20 % – Zvýraznění3 3 2 7 4 2 3" xfId="48405"/>
    <cellStyle name="20 % – Zvýraznění3 3 2 7 4 2 4" xfId="48406"/>
    <cellStyle name="20 % – Zvýraznění3 3 2 7 4 2 5" xfId="48407"/>
    <cellStyle name="20 % – Zvýraznění3 3 2 7 4 3" xfId="12208"/>
    <cellStyle name="20 % – Zvýraznění3 3 2 7 4 3 2" xfId="27403"/>
    <cellStyle name="20 % – Zvýraznění3 3 2 7 4 3 3" xfId="48408"/>
    <cellStyle name="20 % – Zvýraznění3 3 2 7 4 3 4" xfId="48409"/>
    <cellStyle name="20 % – Zvýraznění3 3 2 7 4 4" xfId="16007"/>
    <cellStyle name="20 % – Zvýraznění3 3 2 7 4 4 2" xfId="31188"/>
    <cellStyle name="20 % – Zvýraznění3 3 2 7 4 5" xfId="34993"/>
    <cellStyle name="20 % – Zvýraznění3 3 2 7 4 6" xfId="19813"/>
    <cellStyle name="20 % – Zvýraznění3 3 2 7 4 7" xfId="39110"/>
    <cellStyle name="20 % – Zvýraznění3 3 2 7 4 8" xfId="39111"/>
    <cellStyle name="20 % – Zvýraznění3 3 2 7 5" xfId="8354"/>
    <cellStyle name="20 % – Zvýraznění3 3 2 7 5 2" xfId="23570"/>
    <cellStyle name="20 % – Zvýraznění3 3 2 7 5 3" xfId="48410"/>
    <cellStyle name="20 % – Zvýraznění3 3 2 7 5 4" xfId="48411"/>
    <cellStyle name="20 % – Zvýraznění3 3 2 7 5 5" xfId="48412"/>
    <cellStyle name="20 % – Zvýraznění3 3 2 7 6" xfId="12205"/>
    <cellStyle name="20 % – Zvýraznění3 3 2 7 6 2" xfId="27400"/>
    <cellStyle name="20 % – Zvýraznění3 3 2 7 6 3" xfId="48413"/>
    <cellStyle name="20 % – Zvýraznění3 3 2 7 6 4" xfId="48414"/>
    <cellStyle name="20 % – Zvýraznění3 3 2 7 7" xfId="16004"/>
    <cellStyle name="20 % – Zvýraznění3 3 2 7 7 2" xfId="31185"/>
    <cellStyle name="20 % – Zvýraznění3 3 2 7 8" xfId="34990"/>
    <cellStyle name="20 % – Zvýraznění3 3 2 7 9" xfId="19810"/>
    <cellStyle name="20 % – Zvýraznění3 3 2 8" xfId="1762"/>
    <cellStyle name="20 % – Zvýraznění3 3 2 8 10" xfId="39112"/>
    <cellStyle name="20 % – Zvýraznění3 3 2 8 11" xfId="39113"/>
    <cellStyle name="20 % – Zvýraznění3 3 2 8 2" xfId="1763"/>
    <cellStyle name="20 % – Zvýraznění3 3 2 8 2 2" xfId="8834"/>
    <cellStyle name="20 % – Zvýraznění3 3 2 8 2 2 2" xfId="24050"/>
    <cellStyle name="20 % – Zvýraznění3 3 2 8 2 2 3" xfId="48415"/>
    <cellStyle name="20 % – Zvýraznění3 3 2 8 2 2 4" xfId="48416"/>
    <cellStyle name="20 % – Zvýraznění3 3 2 8 2 2 5" xfId="48417"/>
    <cellStyle name="20 % – Zvýraznění3 3 2 8 2 3" xfId="12210"/>
    <cellStyle name="20 % – Zvýraznění3 3 2 8 2 3 2" xfId="27405"/>
    <cellStyle name="20 % – Zvýraznění3 3 2 8 2 3 3" xfId="48418"/>
    <cellStyle name="20 % – Zvýraznění3 3 2 8 2 3 4" xfId="48419"/>
    <cellStyle name="20 % – Zvýraznění3 3 2 8 2 4" xfId="16009"/>
    <cellStyle name="20 % – Zvýraznění3 3 2 8 2 4 2" xfId="31190"/>
    <cellStyle name="20 % – Zvýraznění3 3 2 8 2 5" xfId="34995"/>
    <cellStyle name="20 % – Zvýraznění3 3 2 8 2 6" xfId="19815"/>
    <cellStyle name="20 % – Zvýraznění3 3 2 8 2 7" xfId="39114"/>
    <cellStyle name="20 % – Zvýraznění3 3 2 8 2 8" xfId="39115"/>
    <cellStyle name="20 % – Zvýraznění3 3 2 8 3" xfId="1764"/>
    <cellStyle name="20 % – Zvýraznění3 3 2 8 3 2" xfId="8835"/>
    <cellStyle name="20 % – Zvýraznění3 3 2 8 3 2 2" xfId="24051"/>
    <cellStyle name="20 % – Zvýraznění3 3 2 8 3 2 3" xfId="48420"/>
    <cellStyle name="20 % – Zvýraznění3 3 2 8 3 2 4" xfId="48421"/>
    <cellStyle name="20 % – Zvýraznění3 3 2 8 3 2 5" xfId="48422"/>
    <cellStyle name="20 % – Zvýraznění3 3 2 8 3 3" xfId="12211"/>
    <cellStyle name="20 % – Zvýraznění3 3 2 8 3 3 2" xfId="27406"/>
    <cellStyle name="20 % – Zvýraznění3 3 2 8 3 3 3" xfId="48423"/>
    <cellStyle name="20 % – Zvýraznění3 3 2 8 3 3 4" xfId="48424"/>
    <cellStyle name="20 % – Zvýraznění3 3 2 8 3 4" xfId="16010"/>
    <cellStyle name="20 % – Zvýraznění3 3 2 8 3 4 2" xfId="31191"/>
    <cellStyle name="20 % – Zvýraznění3 3 2 8 3 5" xfId="34996"/>
    <cellStyle name="20 % – Zvýraznění3 3 2 8 3 6" xfId="19816"/>
    <cellStyle name="20 % – Zvýraznění3 3 2 8 3 7" xfId="39116"/>
    <cellStyle name="20 % – Zvýraznění3 3 2 8 3 8" xfId="39117"/>
    <cellStyle name="20 % – Zvýraznění3 3 2 8 4" xfId="1765"/>
    <cellStyle name="20 % – Zvýraznění3 3 2 8 4 2" xfId="8836"/>
    <cellStyle name="20 % – Zvýraznění3 3 2 8 4 2 2" xfId="24052"/>
    <cellStyle name="20 % – Zvýraznění3 3 2 8 4 2 3" xfId="48425"/>
    <cellStyle name="20 % – Zvýraznění3 3 2 8 4 2 4" xfId="48426"/>
    <cellStyle name="20 % – Zvýraznění3 3 2 8 4 2 5" xfId="48427"/>
    <cellStyle name="20 % – Zvýraznění3 3 2 8 4 3" xfId="12212"/>
    <cellStyle name="20 % – Zvýraznění3 3 2 8 4 3 2" xfId="27407"/>
    <cellStyle name="20 % – Zvýraznění3 3 2 8 4 3 3" xfId="48428"/>
    <cellStyle name="20 % – Zvýraznění3 3 2 8 4 3 4" xfId="48429"/>
    <cellStyle name="20 % – Zvýraznění3 3 2 8 4 4" xfId="16011"/>
    <cellStyle name="20 % – Zvýraznění3 3 2 8 4 4 2" xfId="31192"/>
    <cellStyle name="20 % – Zvýraznění3 3 2 8 4 5" xfId="34997"/>
    <cellStyle name="20 % – Zvýraznění3 3 2 8 4 6" xfId="19817"/>
    <cellStyle name="20 % – Zvýraznění3 3 2 8 4 7" xfId="39118"/>
    <cellStyle name="20 % – Zvýraznění3 3 2 8 4 8" xfId="39119"/>
    <cellStyle name="20 % – Zvýraznění3 3 2 8 5" xfId="8437"/>
    <cellStyle name="20 % – Zvýraznění3 3 2 8 5 2" xfId="23653"/>
    <cellStyle name="20 % – Zvýraznění3 3 2 8 5 3" xfId="48430"/>
    <cellStyle name="20 % – Zvýraznění3 3 2 8 5 4" xfId="48431"/>
    <cellStyle name="20 % – Zvýraznění3 3 2 8 5 5" xfId="48432"/>
    <cellStyle name="20 % – Zvýraznění3 3 2 8 6" xfId="12209"/>
    <cellStyle name="20 % – Zvýraznění3 3 2 8 6 2" xfId="27404"/>
    <cellStyle name="20 % – Zvýraznění3 3 2 8 6 3" xfId="48433"/>
    <cellStyle name="20 % – Zvýraznění3 3 2 8 6 4" xfId="48434"/>
    <cellStyle name="20 % – Zvýraznění3 3 2 8 7" xfId="16008"/>
    <cellStyle name="20 % – Zvýraznění3 3 2 8 7 2" xfId="31189"/>
    <cellStyle name="20 % – Zvýraznění3 3 2 8 8" xfId="34994"/>
    <cellStyle name="20 % – Zvýraznění3 3 2 8 9" xfId="19814"/>
    <cellStyle name="20 % – Zvýraznění3 3 2 9" xfId="1766"/>
    <cellStyle name="20 % – Zvýraznění3 3 2 9 2" xfId="8837"/>
    <cellStyle name="20 % – Zvýraznění3 3 2 9 2 2" xfId="24053"/>
    <cellStyle name="20 % – Zvýraznění3 3 2 9 2 3" xfId="48435"/>
    <cellStyle name="20 % – Zvýraznění3 3 2 9 2 4" xfId="48436"/>
    <cellStyle name="20 % – Zvýraznění3 3 2 9 2 5" xfId="48437"/>
    <cellStyle name="20 % – Zvýraznění3 3 2 9 3" xfId="12213"/>
    <cellStyle name="20 % – Zvýraznění3 3 2 9 3 2" xfId="27408"/>
    <cellStyle name="20 % – Zvýraznění3 3 2 9 3 3" xfId="48438"/>
    <cellStyle name="20 % – Zvýraznění3 3 2 9 3 4" xfId="48439"/>
    <cellStyle name="20 % – Zvýraznění3 3 2 9 4" xfId="16012"/>
    <cellStyle name="20 % – Zvýraznění3 3 2 9 4 2" xfId="31193"/>
    <cellStyle name="20 % – Zvýraznění3 3 2 9 5" xfId="34998"/>
    <cellStyle name="20 % – Zvýraznění3 3 2 9 6" xfId="19818"/>
    <cellStyle name="20 % – Zvýraznění3 3 2 9 7" xfId="39120"/>
    <cellStyle name="20 % – Zvýraznění3 3 2 9 8" xfId="39121"/>
    <cellStyle name="20 % – Zvýraznění3 3 20" xfId="1767"/>
    <cellStyle name="20 % – Zvýraznění3 3 20 2" xfId="1768"/>
    <cellStyle name="20 % – Zvýraznění3 3 21" xfId="1769"/>
    <cellStyle name="20 % – Zvýraznění3 3 21 2" xfId="11149"/>
    <cellStyle name="20 % – Zvýraznění3 3 21 2 2" xfId="26349"/>
    <cellStyle name="20 % – Zvýraznění3 3 21 2 3" xfId="48440"/>
    <cellStyle name="20 % – Zvýraznění3 3 21 2 4" xfId="48441"/>
    <cellStyle name="20 % – Zvýraznění3 3 21 2 5" xfId="48442"/>
    <cellStyle name="20 % – Zvýraznění3 3 21 3" xfId="12214"/>
    <cellStyle name="20 % – Zvýraznění3 3 21 3 2" xfId="27409"/>
    <cellStyle name="20 % – Zvýraznění3 3 21 3 3" xfId="48443"/>
    <cellStyle name="20 % – Zvýraznění3 3 21 3 4" xfId="48444"/>
    <cellStyle name="20 % – Zvýraznění3 3 21 4" xfId="16013"/>
    <cellStyle name="20 % – Zvýraznění3 3 21 4 2" xfId="31194"/>
    <cellStyle name="20 % – Zvýraznění3 3 21 5" xfId="34999"/>
    <cellStyle name="20 % – Zvýraznění3 3 21 6" xfId="19819"/>
    <cellStyle name="20 % – Zvýraznění3 3 21 7" xfId="39122"/>
    <cellStyle name="20 % – Zvýraznění3 3 21 8" xfId="39123"/>
    <cellStyle name="20 % – Zvýraznění3 3 22" xfId="7602"/>
    <cellStyle name="20 % – Zvýraznění3 3 22 2" xfId="22821"/>
    <cellStyle name="20 % – Zvýraznění3 3 22 3" xfId="48445"/>
    <cellStyle name="20 % – Zvýraznění3 3 22 4" xfId="48446"/>
    <cellStyle name="20 % – Zvýraznění3 3 23" xfId="48447"/>
    <cellStyle name="20 % – Zvýraznění3 3 3" xfId="416"/>
    <cellStyle name="20 % – Zvýraznění3 3 3 10" xfId="1770"/>
    <cellStyle name="20 % – Zvýraznění3 3 3 10 2" xfId="8838"/>
    <cellStyle name="20 % – Zvýraznění3 3 3 10 2 2" xfId="24054"/>
    <cellStyle name="20 % – Zvýraznění3 3 3 10 2 3" xfId="48448"/>
    <cellStyle name="20 % – Zvýraznění3 3 3 10 2 4" xfId="48449"/>
    <cellStyle name="20 % – Zvýraznění3 3 3 10 2 5" xfId="48450"/>
    <cellStyle name="20 % – Zvýraznění3 3 3 10 3" xfId="12215"/>
    <cellStyle name="20 % – Zvýraznění3 3 3 10 3 2" xfId="27410"/>
    <cellStyle name="20 % – Zvýraznění3 3 3 10 3 3" xfId="48451"/>
    <cellStyle name="20 % – Zvýraznění3 3 3 10 3 4" xfId="48452"/>
    <cellStyle name="20 % – Zvýraznění3 3 3 10 4" xfId="16014"/>
    <cellStyle name="20 % – Zvýraznění3 3 3 10 4 2" xfId="31195"/>
    <cellStyle name="20 % – Zvýraznění3 3 3 10 5" xfId="35000"/>
    <cellStyle name="20 % – Zvýraznění3 3 3 10 6" xfId="19820"/>
    <cellStyle name="20 % – Zvýraznění3 3 3 10 7" xfId="39124"/>
    <cellStyle name="20 % – Zvýraznění3 3 3 10 8" xfId="39125"/>
    <cellStyle name="20 % – Zvýraznění3 3 3 11" xfId="1771"/>
    <cellStyle name="20 % – Zvýraznění3 3 3 11 2" xfId="11164"/>
    <cellStyle name="20 % – Zvýraznění3 3 3 11 2 2" xfId="26364"/>
    <cellStyle name="20 % – Zvýraznění3 3 3 11 2 3" xfId="48453"/>
    <cellStyle name="20 % – Zvýraznění3 3 3 11 2 4" xfId="48454"/>
    <cellStyle name="20 % – Zvýraznění3 3 3 11 2 5" xfId="48455"/>
    <cellStyle name="20 % – Zvýraznění3 3 3 11 3" xfId="12216"/>
    <cellStyle name="20 % – Zvýraznění3 3 3 11 3 2" xfId="27411"/>
    <cellStyle name="20 % – Zvýraznění3 3 3 11 3 3" xfId="48456"/>
    <cellStyle name="20 % – Zvýraznění3 3 3 11 3 4" xfId="48457"/>
    <cellStyle name="20 % – Zvýraznění3 3 3 11 4" xfId="16015"/>
    <cellStyle name="20 % – Zvýraznění3 3 3 11 4 2" xfId="31196"/>
    <cellStyle name="20 % – Zvýraznění3 3 3 11 5" xfId="35001"/>
    <cellStyle name="20 % – Zvýraznění3 3 3 11 6" xfId="19821"/>
    <cellStyle name="20 % – Zvýraznění3 3 3 11 7" xfId="39126"/>
    <cellStyle name="20 % – Zvýraznění3 3 3 11 8" xfId="39127"/>
    <cellStyle name="20 % – Zvýraznění3 3 3 12" xfId="7857"/>
    <cellStyle name="20 % – Zvýraznění3 3 3 12 2" xfId="23076"/>
    <cellStyle name="20 % – Zvýraznění3 3 3 12 3" xfId="48458"/>
    <cellStyle name="20 % – Zvýraznění3 3 3 12 4" xfId="48459"/>
    <cellStyle name="20 % – Zvýraznění3 3 3 12 5" xfId="48460"/>
    <cellStyle name="20 % – Zvýraznění3 3 3 13" xfId="11508"/>
    <cellStyle name="20 % – Zvýraznění3 3 3 13 2" xfId="26704"/>
    <cellStyle name="20 % – Zvýraznění3 3 3 13 3" xfId="48461"/>
    <cellStyle name="20 % – Zvýraznění3 3 3 13 4" xfId="48462"/>
    <cellStyle name="20 % – Zvýraznění3 3 3 14" xfId="15308"/>
    <cellStyle name="20 % – Zvýraznění3 3 3 14 2" xfId="30489"/>
    <cellStyle name="20 % – Zvýraznění3 3 3 15" xfId="34294"/>
    <cellStyle name="20 % – Zvýraznění3 3 3 16" xfId="19114"/>
    <cellStyle name="20 % – Zvýraznění3 3 3 17" xfId="39128"/>
    <cellStyle name="20 % – Zvýraznění3 3 3 18" xfId="39129"/>
    <cellStyle name="20 % – Zvýraznění3 3 3 2" xfId="1772"/>
    <cellStyle name="20 % – Zvýraznění3 3 3 2 10" xfId="39130"/>
    <cellStyle name="20 % – Zvýraznění3 3 3 2 11" xfId="39131"/>
    <cellStyle name="20 % – Zvýraznění3 3 3 2 2" xfId="1773"/>
    <cellStyle name="20 % – Zvýraznění3 3 3 2 2 2" xfId="8839"/>
    <cellStyle name="20 % – Zvýraznění3 3 3 2 2 2 2" xfId="24055"/>
    <cellStyle name="20 % – Zvýraznění3 3 3 2 2 2 3" xfId="48463"/>
    <cellStyle name="20 % – Zvýraznění3 3 3 2 2 2 4" xfId="48464"/>
    <cellStyle name="20 % – Zvýraznění3 3 3 2 2 2 5" xfId="48465"/>
    <cellStyle name="20 % – Zvýraznění3 3 3 2 2 3" xfId="12218"/>
    <cellStyle name="20 % – Zvýraznění3 3 3 2 2 3 2" xfId="27413"/>
    <cellStyle name="20 % – Zvýraznění3 3 3 2 2 3 3" xfId="48466"/>
    <cellStyle name="20 % – Zvýraznění3 3 3 2 2 3 4" xfId="48467"/>
    <cellStyle name="20 % – Zvýraznění3 3 3 2 2 4" xfId="16017"/>
    <cellStyle name="20 % – Zvýraznění3 3 3 2 2 4 2" xfId="31198"/>
    <cellStyle name="20 % – Zvýraznění3 3 3 2 2 5" xfId="35003"/>
    <cellStyle name="20 % – Zvýraznění3 3 3 2 2 6" xfId="19823"/>
    <cellStyle name="20 % – Zvýraznění3 3 3 2 2 7" xfId="39132"/>
    <cellStyle name="20 % – Zvýraznění3 3 3 2 2 8" xfId="39133"/>
    <cellStyle name="20 % – Zvýraznění3 3 3 2 3" xfId="1774"/>
    <cellStyle name="20 % – Zvýraznění3 3 3 2 3 2" xfId="8840"/>
    <cellStyle name="20 % – Zvýraznění3 3 3 2 3 2 2" xfId="24056"/>
    <cellStyle name="20 % – Zvýraznění3 3 3 2 3 2 3" xfId="48468"/>
    <cellStyle name="20 % – Zvýraznění3 3 3 2 3 2 4" xfId="48469"/>
    <cellStyle name="20 % – Zvýraznění3 3 3 2 3 2 5" xfId="48470"/>
    <cellStyle name="20 % – Zvýraznění3 3 3 2 3 3" xfId="12219"/>
    <cellStyle name="20 % – Zvýraznění3 3 3 2 3 3 2" xfId="27414"/>
    <cellStyle name="20 % – Zvýraznění3 3 3 2 3 3 3" xfId="48471"/>
    <cellStyle name="20 % – Zvýraznění3 3 3 2 3 3 4" xfId="48472"/>
    <cellStyle name="20 % – Zvýraznění3 3 3 2 3 4" xfId="16018"/>
    <cellStyle name="20 % – Zvýraznění3 3 3 2 3 4 2" xfId="31199"/>
    <cellStyle name="20 % – Zvýraznění3 3 3 2 3 5" xfId="35004"/>
    <cellStyle name="20 % – Zvýraznění3 3 3 2 3 6" xfId="19824"/>
    <cellStyle name="20 % – Zvýraznění3 3 3 2 3 7" xfId="39134"/>
    <cellStyle name="20 % – Zvýraznění3 3 3 2 3 8" xfId="39135"/>
    <cellStyle name="20 % – Zvýraznění3 3 3 2 4" xfId="1775"/>
    <cellStyle name="20 % – Zvýraznění3 3 3 2 4 2" xfId="8841"/>
    <cellStyle name="20 % – Zvýraznění3 3 3 2 4 2 2" xfId="24057"/>
    <cellStyle name="20 % – Zvýraznění3 3 3 2 4 2 3" xfId="48473"/>
    <cellStyle name="20 % – Zvýraznění3 3 3 2 4 2 4" xfId="48474"/>
    <cellStyle name="20 % – Zvýraznění3 3 3 2 4 2 5" xfId="48475"/>
    <cellStyle name="20 % – Zvýraznění3 3 3 2 4 3" xfId="12220"/>
    <cellStyle name="20 % – Zvýraznění3 3 3 2 4 3 2" xfId="27415"/>
    <cellStyle name="20 % – Zvýraznění3 3 3 2 4 3 3" xfId="48476"/>
    <cellStyle name="20 % – Zvýraznění3 3 3 2 4 3 4" xfId="48477"/>
    <cellStyle name="20 % – Zvýraznění3 3 3 2 4 4" xfId="16019"/>
    <cellStyle name="20 % – Zvýraznění3 3 3 2 4 4 2" xfId="31200"/>
    <cellStyle name="20 % – Zvýraznění3 3 3 2 4 5" xfId="35005"/>
    <cellStyle name="20 % – Zvýraznění3 3 3 2 4 6" xfId="19825"/>
    <cellStyle name="20 % – Zvýraznění3 3 3 2 4 7" xfId="39136"/>
    <cellStyle name="20 % – Zvýraznění3 3 3 2 4 8" xfId="39137"/>
    <cellStyle name="20 % – Zvýraznění3 3 3 2 5" xfId="7918"/>
    <cellStyle name="20 % – Zvýraznění3 3 3 2 5 2" xfId="23135"/>
    <cellStyle name="20 % – Zvýraznění3 3 3 2 5 3" xfId="48478"/>
    <cellStyle name="20 % – Zvýraznění3 3 3 2 5 4" xfId="48479"/>
    <cellStyle name="20 % – Zvýraznění3 3 3 2 5 5" xfId="48480"/>
    <cellStyle name="20 % – Zvýraznění3 3 3 2 6" xfId="12217"/>
    <cellStyle name="20 % – Zvýraznění3 3 3 2 6 2" xfId="27412"/>
    <cellStyle name="20 % – Zvýraznění3 3 3 2 6 3" xfId="48481"/>
    <cellStyle name="20 % – Zvýraznění3 3 3 2 6 4" xfId="48482"/>
    <cellStyle name="20 % – Zvýraznění3 3 3 2 7" xfId="16016"/>
    <cellStyle name="20 % – Zvýraznění3 3 3 2 7 2" xfId="31197"/>
    <cellStyle name="20 % – Zvýraznění3 3 3 2 8" xfId="35002"/>
    <cellStyle name="20 % – Zvýraznění3 3 3 2 9" xfId="19822"/>
    <cellStyle name="20 % – Zvýraznění3 3 3 3" xfId="1776"/>
    <cellStyle name="20 % – Zvýraznění3 3 3 3 10" xfId="39138"/>
    <cellStyle name="20 % – Zvýraznění3 3 3 3 11" xfId="39139"/>
    <cellStyle name="20 % – Zvýraznění3 3 3 3 2" xfId="1777"/>
    <cellStyle name="20 % – Zvýraznění3 3 3 3 2 2" xfId="8842"/>
    <cellStyle name="20 % – Zvýraznění3 3 3 3 2 2 2" xfId="24058"/>
    <cellStyle name="20 % – Zvýraznění3 3 3 3 2 2 3" xfId="48483"/>
    <cellStyle name="20 % – Zvýraznění3 3 3 3 2 2 4" xfId="48484"/>
    <cellStyle name="20 % – Zvýraznění3 3 3 3 2 2 5" xfId="48485"/>
    <cellStyle name="20 % – Zvýraznění3 3 3 3 2 3" xfId="12222"/>
    <cellStyle name="20 % – Zvýraznění3 3 3 3 2 3 2" xfId="27417"/>
    <cellStyle name="20 % – Zvýraznění3 3 3 3 2 3 3" xfId="48486"/>
    <cellStyle name="20 % – Zvýraznění3 3 3 3 2 3 4" xfId="48487"/>
    <cellStyle name="20 % – Zvýraznění3 3 3 3 2 4" xfId="16021"/>
    <cellStyle name="20 % – Zvýraznění3 3 3 3 2 4 2" xfId="31202"/>
    <cellStyle name="20 % – Zvýraznění3 3 3 3 2 5" xfId="35007"/>
    <cellStyle name="20 % – Zvýraznění3 3 3 3 2 6" xfId="19827"/>
    <cellStyle name="20 % – Zvýraznění3 3 3 3 2 7" xfId="39140"/>
    <cellStyle name="20 % – Zvýraznění3 3 3 3 2 8" xfId="39141"/>
    <cellStyle name="20 % – Zvýraznění3 3 3 3 3" xfId="1778"/>
    <cellStyle name="20 % – Zvýraznění3 3 3 3 3 2" xfId="8843"/>
    <cellStyle name="20 % – Zvýraznění3 3 3 3 3 2 2" xfId="24059"/>
    <cellStyle name="20 % – Zvýraznění3 3 3 3 3 2 3" xfId="48488"/>
    <cellStyle name="20 % – Zvýraznění3 3 3 3 3 2 4" xfId="48489"/>
    <cellStyle name="20 % – Zvýraznění3 3 3 3 3 2 5" xfId="48490"/>
    <cellStyle name="20 % – Zvýraznění3 3 3 3 3 3" xfId="12223"/>
    <cellStyle name="20 % – Zvýraznění3 3 3 3 3 3 2" xfId="27418"/>
    <cellStyle name="20 % – Zvýraznění3 3 3 3 3 3 3" xfId="48491"/>
    <cellStyle name="20 % – Zvýraznění3 3 3 3 3 3 4" xfId="48492"/>
    <cellStyle name="20 % – Zvýraznění3 3 3 3 3 4" xfId="16022"/>
    <cellStyle name="20 % – Zvýraznění3 3 3 3 3 4 2" xfId="31203"/>
    <cellStyle name="20 % – Zvýraznění3 3 3 3 3 5" xfId="35008"/>
    <cellStyle name="20 % – Zvýraznění3 3 3 3 3 6" xfId="19828"/>
    <cellStyle name="20 % – Zvýraznění3 3 3 3 3 7" xfId="39142"/>
    <cellStyle name="20 % – Zvýraznění3 3 3 3 3 8" xfId="39143"/>
    <cellStyle name="20 % – Zvýraznění3 3 3 3 4" xfId="1779"/>
    <cellStyle name="20 % – Zvýraznění3 3 3 3 4 2" xfId="8844"/>
    <cellStyle name="20 % – Zvýraznění3 3 3 3 4 2 2" xfId="24060"/>
    <cellStyle name="20 % – Zvýraznění3 3 3 3 4 2 3" xfId="48493"/>
    <cellStyle name="20 % – Zvýraznění3 3 3 3 4 2 4" xfId="48494"/>
    <cellStyle name="20 % – Zvýraznění3 3 3 3 4 2 5" xfId="48495"/>
    <cellStyle name="20 % – Zvýraznění3 3 3 3 4 3" xfId="12224"/>
    <cellStyle name="20 % – Zvýraznění3 3 3 3 4 3 2" xfId="27419"/>
    <cellStyle name="20 % – Zvýraznění3 3 3 3 4 3 3" xfId="48496"/>
    <cellStyle name="20 % – Zvýraznění3 3 3 3 4 3 4" xfId="48497"/>
    <cellStyle name="20 % – Zvýraznění3 3 3 3 4 4" xfId="16023"/>
    <cellStyle name="20 % – Zvýraznění3 3 3 3 4 4 2" xfId="31204"/>
    <cellStyle name="20 % – Zvýraznění3 3 3 3 4 5" xfId="35009"/>
    <cellStyle name="20 % – Zvýraznění3 3 3 3 4 6" xfId="19829"/>
    <cellStyle name="20 % – Zvýraznění3 3 3 3 4 7" xfId="39144"/>
    <cellStyle name="20 % – Zvýraznění3 3 3 3 4 8" xfId="39145"/>
    <cellStyle name="20 % – Zvýraznění3 3 3 3 5" xfId="8071"/>
    <cellStyle name="20 % – Zvýraznění3 3 3 3 5 2" xfId="23287"/>
    <cellStyle name="20 % – Zvýraznění3 3 3 3 5 3" xfId="48498"/>
    <cellStyle name="20 % – Zvýraznění3 3 3 3 5 4" xfId="48499"/>
    <cellStyle name="20 % – Zvýraznění3 3 3 3 5 5" xfId="48500"/>
    <cellStyle name="20 % – Zvýraznění3 3 3 3 6" xfId="12221"/>
    <cellStyle name="20 % – Zvýraznění3 3 3 3 6 2" xfId="27416"/>
    <cellStyle name="20 % – Zvýraznění3 3 3 3 6 3" xfId="48501"/>
    <cellStyle name="20 % – Zvýraznění3 3 3 3 6 4" xfId="48502"/>
    <cellStyle name="20 % – Zvýraznění3 3 3 3 7" xfId="16020"/>
    <cellStyle name="20 % – Zvýraznění3 3 3 3 7 2" xfId="31201"/>
    <cellStyle name="20 % – Zvýraznění3 3 3 3 8" xfId="35006"/>
    <cellStyle name="20 % – Zvýraznění3 3 3 3 9" xfId="19826"/>
    <cellStyle name="20 % – Zvýraznění3 3 3 4" xfId="1780"/>
    <cellStyle name="20 % – Zvýraznění3 3 3 4 10" xfId="39146"/>
    <cellStyle name="20 % – Zvýraznění3 3 3 4 11" xfId="39147"/>
    <cellStyle name="20 % – Zvýraznění3 3 3 4 2" xfId="1781"/>
    <cellStyle name="20 % – Zvýraznění3 3 3 4 2 2" xfId="8845"/>
    <cellStyle name="20 % – Zvýraznění3 3 3 4 2 2 2" xfId="24061"/>
    <cellStyle name="20 % – Zvýraznění3 3 3 4 2 2 3" xfId="48503"/>
    <cellStyle name="20 % – Zvýraznění3 3 3 4 2 2 4" xfId="48504"/>
    <cellStyle name="20 % – Zvýraznění3 3 3 4 2 2 5" xfId="48505"/>
    <cellStyle name="20 % – Zvýraznění3 3 3 4 2 3" xfId="12226"/>
    <cellStyle name="20 % – Zvýraznění3 3 3 4 2 3 2" xfId="27421"/>
    <cellStyle name="20 % – Zvýraznění3 3 3 4 2 3 3" xfId="48506"/>
    <cellStyle name="20 % – Zvýraznění3 3 3 4 2 3 4" xfId="48507"/>
    <cellStyle name="20 % – Zvýraznění3 3 3 4 2 4" xfId="16025"/>
    <cellStyle name="20 % – Zvýraznění3 3 3 4 2 4 2" xfId="31206"/>
    <cellStyle name="20 % – Zvýraznění3 3 3 4 2 5" xfId="35011"/>
    <cellStyle name="20 % – Zvýraznění3 3 3 4 2 6" xfId="19831"/>
    <cellStyle name="20 % – Zvýraznění3 3 3 4 2 7" xfId="39148"/>
    <cellStyle name="20 % – Zvýraznění3 3 3 4 2 8" xfId="39149"/>
    <cellStyle name="20 % – Zvýraznění3 3 3 4 3" xfId="1782"/>
    <cellStyle name="20 % – Zvýraznění3 3 3 4 3 2" xfId="8846"/>
    <cellStyle name="20 % – Zvýraznění3 3 3 4 3 2 2" xfId="24062"/>
    <cellStyle name="20 % – Zvýraznění3 3 3 4 3 2 3" xfId="48508"/>
    <cellStyle name="20 % – Zvýraznění3 3 3 4 3 2 4" xfId="48509"/>
    <cellStyle name="20 % – Zvýraznění3 3 3 4 3 2 5" xfId="48510"/>
    <cellStyle name="20 % – Zvýraznění3 3 3 4 3 3" xfId="12227"/>
    <cellStyle name="20 % – Zvýraznění3 3 3 4 3 3 2" xfId="27422"/>
    <cellStyle name="20 % – Zvýraznění3 3 3 4 3 3 3" xfId="48511"/>
    <cellStyle name="20 % – Zvýraznění3 3 3 4 3 3 4" xfId="48512"/>
    <cellStyle name="20 % – Zvýraznění3 3 3 4 3 4" xfId="16026"/>
    <cellStyle name="20 % – Zvýraznění3 3 3 4 3 4 2" xfId="31207"/>
    <cellStyle name="20 % – Zvýraznění3 3 3 4 3 5" xfId="35012"/>
    <cellStyle name="20 % – Zvýraznění3 3 3 4 3 6" xfId="19832"/>
    <cellStyle name="20 % – Zvýraznění3 3 3 4 3 7" xfId="39150"/>
    <cellStyle name="20 % – Zvýraznění3 3 3 4 3 8" xfId="39151"/>
    <cellStyle name="20 % – Zvýraznění3 3 3 4 4" xfId="1783"/>
    <cellStyle name="20 % – Zvýraznění3 3 3 4 4 2" xfId="8847"/>
    <cellStyle name="20 % – Zvýraznění3 3 3 4 4 2 2" xfId="24063"/>
    <cellStyle name="20 % – Zvýraznění3 3 3 4 4 2 3" xfId="48513"/>
    <cellStyle name="20 % – Zvýraznění3 3 3 4 4 2 4" xfId="48514"/>
    <cellStyle name="20 % – Zvýraznění3 3 3 4 4 2 5" xfId="48515"/>
    <cellStyle name="20 % – Zvýraznění3 3 3 4 4 3" xfId="12228"/>
    <cellStyle name="20 % – Zvýraznění3 3 3 4 4 3 2" xfId="27423"/>
    <cellStyle name="20 % – Zvýraznění3 3 3 4 4 3 3" xfId="48516"/>
    <cellStyle name="20 % – Zvýraznění3 3 3 4 4 3 4" xfId="48517"/>
    <cellStyle name="20 % – Zvýraznění3 3 3 4 4 4" xfId="16027"/>
    <cellStyle name="20 % – Zvýraznění3 3 3 4 4 4 2" xfId="31208"/>
    <cellStyle name="20 % – Zvýraznění3 3 3 4 4 5" xfId="35013"/>
    <cellStyle name="20 % – Zvýraznění3 3 3 4 4 6" xfId="19833"/>
    <cellStyle name="20 % – Zvýraznění3 3 3 4 4 7" xfId="39152"/>
    <cellStyle name="20 % – Zvýraznění3 3 3 4 4 8" xfId="39153"/>
    <cellStyle name="20 % – Zvýraznění3 3 3 4 5" xfId="8151"/>
    <cellStyle name="20 % – Zvýraznění3 3 3 4 5 2" xfId="23367"/>
    <cellStyle name="20 % – Zvýraznění3 3 3 4 5 3" xfId="48518"/>
    <cellStyle name="20 % – Zvýraznění3 3 3 4 5 4" xfId="48519"/>
    <cellStyle name="20 % – Zvýraznění3 3 3 4 5 5" xfId="48520"/>
    <cellStyle name="20 % – Zvýraznění3 3 3 4 6" xfId="12225"/>
    <cellStyle name="20 % – Zvýraznění3 3 3 4 6 2" xfId="27420"/>
    <cellStyle name="20 % – Zvýraznění3 3 3 4 6 3" xfId="48521"/>
    <cellStyle name="20 % – Zvýraznění3 3 3 4 6 4" xfId="48522"/>
    <cellStyle name="20 % – Zvýraznění3 3 3 4 7" xfId="16024"/>
    <cellStyle name="20 % – Zvýraznění3 3 3 4 7 2" xfId="31205"/>
    <cellStyle name="20 % – Zvýraznění3 3 3 4 8" xfId="35010"/>
    <cellStyle name="20 % – Zvýraznění3 3 3 4 9" xfId="19830"/>
    <cellStyle name="20 % – Zvýraznění3 3 3 5" xfId="1784"/>
    <cellStyle name="20 % – Zvýraznění3 3 3 5 10" xfId="39154"/>
    <cellStyle name="20 % – Zvýraznění3 3 3 5 11" xfId="39155"/>
    <cellStyle name="20 % – Zvýraznění3 3 3 5 2" xfId="1785"/>
    <cellStyle name="20 % – Zvýraznění3 3 3 5 2 2" xfId="8848"/>
    <cellStyle name="20 % – Zvýraznění3 3 3 5 2 2 2" xfId="24064"/>
    <cellStyle name="20 % – Zvýraznění3 3 3 5 2 2 3" xfId="48523"/>
    <cellStyle name="20 % – Zvýraznění3 3 3 5 2 2 4" xfId="48524"/>
    <cellStyle name="20 % – Zvýraznění3 3 3 5 2 2 5" xfId="48525"/>
    <cellStyle name="20 % – Zvýraznění3 3 3 5 2 3" xfId="12230"/>
    <cellStyle name="20 % – Zvýraznění3 3 3 5 2 3 2" xfId="27425"/>
    <cellStyle name="20 % – Zvýraznění3 3 3 5 2 3 3" xfId="48526"/>
    <cellStyle name="20 % – Zvýraznění3 3 3 5 2 3 4" xfId="48527"/>
    <cellStyle name="20 % – Zvýraznění3 3 3 5 2 4" xfId="16029"/>
    <cellStyle name="20 % – Zvýraznění3 3 3 5 2 4 2" xfId="31210"/>
    <cellStyle name="20 % – Zvýraznění3 3 3 5 2 5" xfId="35015"/>
    <cellStyle name="20 % – Zvýraznění3 3 3 5 2 6" xfId="19835"/>
    <cellStyle name="20 % – Zvýraznění3 3 3 5 2 7" xfId="39156"/>
    <cellStyle name="20 % – Zvýraznění3 3 3 5 2 8" xfId="39157"/>
    <cellStyle name="20 % – Zvýraznění3 3 3 5 3" xfId="1786"/>
    <cellStyle name="20 % – Zvýraznění3 3 3 5 3 2" xfId="8849"/>
    <cellStyle name="20 % – Zvýraznění3 3 3 5 3 2 2" xfId="24065"/>
    <cellStyle name="20 % – Zvýraznění3 3 3 5 3 2 3" xfId="48528"/>
    <cellStyle name="20 % – Zvýraznění3 3 3 5 3 2 4" xfId="48529"/>
    <cellStyle name="20 % – Zvýraznění3 3 3 5 3 2 5" xfId="48530"/>
    <cellStyle name="20 % – Zvýraznění3 3 3 5 3 3" xfId="12231"/>
    <cellStyle name="20 % – Zvýraznění3 3 3 5 3 3 2" xfId="27426"/>
    <cellStyle name="20 % – Zvýraznění3 3 3 5 3 3 3" xfId="48531"/>
    <cellStyle name="20 % – Zvýraznění3 3 3 5 3 3 4" xfId="48532"/>
    <cellStyle name="20 % – Zvýraznění3 3 3 5 3 4" xfId="16030"/>
    <cellStyle name="20 % – Zvýraznění3 3 3 5 3 4 2" xfId="31211"/>
    <cellStyle name="20 % – Zvýraznění3 3 3 5 3 5" xfId="35016"/>
    <cellStyle name="20 % – Zvýraznění3 3 3 5 3 6" xfId="19836"/>
    <cellStyle name="20 % – Zvýraznění3 3 3 5 3 7" xfId="39158"/>
    <cellStyle name="20 % – Zvýraznění3 3 3 5 3 8" xfId="39159"/>
    <cellStyle name="20 % – Zvýraznění3 3 3 5 4" xfId="1787"/>
    <cellStyle name="20 % – Zvýraznění3 3 3 5 4 2" xfId="8850"/>
    <cellStyle name="20 % – Zvýraznění3 3 3 5 4 2 2" xfId="24066"/>
    <cellStyle name="20 % – Zvýraznění3 3 3 5 4 2 3" xfId="48533"/>
    <cellStyle name="20 % – Zvýraznění3 3 3 5 4 2 4" xfId="48534"/>
    <cellStyle name="20 % – Zvýraznění3 3 3 5 4 2 5" xfId="48535"/>
    <cellStyle name="20 % – Zvýraznění3 3 3 5 4 3" xfId="12232"/>
    <cellStyle name="20 % – Zvýraznění3 3 3 5 4 3 2" xfId="27427"/>
    <cellStyle name="20 % – Zvýraznění3 3 3 5 4 3 3" xfId="48536"/>
    <cellStyle name="20 % – Zvýraznění3 3 3 5 4 3 4" xfId="48537"/>
    <cellStyle name="20 % – Zvýraznění3 3 3 5 4 4" xfId="16031"/>
    <cellStyle name="20 % – Zvýraznění3 3 3 5 4 4 2" xfId="31212"/>
    <cellStyle name="20 % – Zvýraznění3 3 3 5 4 5" xfId="35017"/>
    <cellStyle name="20 % – Zvýraznění3 3 3 5 4 6" xfId="19837"/>
    <cellStyle name="20 % – Zvýraznění3 3 3 5 4 7" xfId="39160"/>
    <cellStyle name="20 % – Zvýraznění3 3 3 5 4 8" xfId="39161"/>
    <cellStyle name="20 % – Zvýraznění3 3 3 5 5" xfId="8233"/>
    <cellStyle name="20 % – Zvýraznění3 3 3 5 5 2" xfId="23449"/>
    <cellStyle name="20 % – Zvýraznění3 3 3 5 5 3" xfId="48538"/>
    <cellStyle name="20 % – Zvýraznění3 3 3 5 5 4" xfId="48539"/>
    <cellStyle name="20 % – Zvýraznění3 3 3 5 5 5" xfId="48540"/>
    <cellStyle name="20 % – Zvýraznění3 3 3 5 6" xfId="12229"/>
    <cellStyle name="20 % – Zvýraznění3 3 3 5 6 2" xfId="27424"/>
    <cellStyle name="20 % – Zvýraznění3 3 3 5 6 3" xfId="48541"/>
    <cellStyle name="20 % – Zvýraznění3 3 3 5 6 4" xfId="48542"/>
    <cellStyle name="20 % – Zvýraznění3 3 3 5 7" xfId="16028"/>
    <cellStyle name="20 % – Zvýraznění3 3 3 5 7 2" xfId="31209"/>
    <cellStyle name="20 % – Zvýraznění3 3 3 5 8" xfId="35014"/>
    <cellStyle name="20 % – Zvýraznění3 3 3 5 9" xfId="19834"/>
    <cellStyle name="20 % – Zvýraznění3 3 3 6" xfId="1788"/>
    <cellStyle name="20 % – Zvýraznění3 3 3 6 10" xfId="39162"/>
    <cellStyle name="20 % – Zvýraznění3 3 3 6 11" xfId="39163"/>
    <cellStyle name="20 % – Zvýraznění3 3 3 6 2" xfId="1789"/>
    <cellStyle name="20 % – Zvýraznění3 3 3 6 2 2" xfId="8851"/>
    <cellStyle name="20 % – Zvýraznění3 3 3 6 2 2 2" xfId="24067"/>
    <cellStyle name="20 % – Zvýraznění3 3 3 6 2 2 3" xfId="48543"/>
    <cellStyle name="20 % – Zvýraznění3 3 3 6 2 2 4" xfId="48544"/>
    <cellStyle name="20 % – Zvýraznění3 3 3 6 2 2 5" xfId="48545"/>
    <cellStyle name="20 % – Zvýraznění3 3 3 6 2 3" xfId="12234"/>
    <cellStyle name="20 % – Zvýraznění3 3 3 6 2 3 2" xfId="27429"/>
    <cellStyle name="20 % – Zvýraznění3 3 3 6 2 3 3" xfId="48546"/>
    <cellStyle name="20 % – Zvýraznění3 3 3 6 2 3 4" xfId="48547"/>
    <cellStyle name="20 % – Zvýraznění3 3 3 6 2 4" xfId="16033"/>
    <cellStyle name="20 % – Zvýraznění3 3 3 6 2 4 2" xfId="31214"/>
    <cellStyle name="20 % – Zvýraznění3 3 3 6 2 5" xfId="35019"/>
    <cellStyle name="20 % – Zvýraznění3 3 3 6 2 6" xfId="19839"/>
    <cellStyle name="20 % – Zvýraznění3 3 3 6 2 7" xfId="39164"/>
    <cellStyle name="20 % – Zvýraznění3 3 3 6 2 8" xfId="39165"/>
    <cellStyle name="20 % – Zvýraznění3 3 3 6 3" xfId="1790"/>
    <cellStyle name="20 % – Zvýraznění3 3 3 6 3 2" xfId="8852"/>
    <cellStyle name="20 % – Zvýraznění3 3 3 6 3 2 2" xfId="24068"/>
    <cellStyle name="20 % – Zvýraznění3 3 3 6 3 2 3" xfId="48548"/>
    <cellStyle name="20 % – Zvýraznění3 3 3 6 3 2 4" xfId="48549"/>
    <cellStyle name="20 % – Zvýraznění3 3 3 6 3 2 5" xfId="48550"/>
    <cellStyle name="20 % – Zvýraznění3 3 3 6 3 3" xfId="12235"/>
    <cellStyle name="20 % – Zvýraznění3 3 3 6 3 3 2" xfId="27430"/>
    <cellStyle name="20 % – Zvýraznění3 3 3 6 3 3 3" xfId="48551"/>
    <cellStyle name="20 % – Zvýraznění3 3 3 6 3 3 4" xfId="48552"/>
    <cellStyle name="20 % – Zvýraznění3 3 3 6 3 4" xfId="16034"/>
    <cellStyle name="20 % – Zvýraznění3 3 3 6 3 4 2" xfId="31215"/>
    <cellStyle name="20 % – Zvýraznění3 3 3 6 3 5" xfId="35020"/>
    <cellStyle name="20 % – Zvýraznění3 3 3 6 3 6" xfId="19840"/>
    <cellStyle name="20 % – Zvýraznění3 3 3 6 3 7" xfId="39166"/>
    <cellStyle name="20 % – Zvýraznění3 3 3 6 3 8" xfId="39167"/>
    <cellStyle name="20 % – Zvýraznění3 3 3 6 4" xfId="1791"/>
    <cellStyle name="20 % – Zvýraznění3 3 3 6 4 2" xfId="8853"/>
    <cellStyle name="20 % – Zvýraznění3 3 3 6 4 2 2" xfId="24069"/>
    <cellStyle name="20 % – Zvýraznění3 3 3 6 4 2 3" xfId="48553"/>
    <cellStyle name="20 % – Zvýraznění3 3 3 6 4 2 4" xfId="48554"/>
    <cellStyle name="20 % – Zvýraznění3 3 3 6 4 2 5" xfId="48555"/>
    <cellStyle name="20 % – Zvýraznění3 3 3 6 4 3" xfId="12236"/>
    <cellStyle name="20 % – Zvýraznění3 3 3 6 4 3 2" xfId="27431"/>
    <cellStyle name="20 % – Zvýraznění3 3 3 6 4 3 3" xfId="48556"/>
    <cellStyle name="20 % – Zvýraznění3 3 3 6 4 3 4" xfId="48557"/>
    <cellStyle name="20 % – Zvýraznění3 3 3 6 4 4" xfId="16035"/>
    <cellStyle name="20 % – Zvýraznění3 3 3 6 4 4 2" xfId="31216"/>
    <cellStyle name="20 % – Zvýraznění3 3 3 6 4 5" xfId="35021"/>
    <cellStyle name="20 % – Zvýraznění3 3 3 6 4 6" xfId="19841"/>
    <cellStyle name="20 % – Zvýraznění3 3 3 6 4 7" xfId="39168"/>
    <cellStyle name="20 % – Zvýraznění3 3 3 6 4 8" xfId="39169"/>
    <cellStyle name="20 % – Zvýraznění3 3 3 6 5" xfId="8326"/>
    <cellStyle name="20 % – Zvýraznění3 3 3 6 5 2" xfId="23542"/>
    <cellStyle name="20 % – Zvýraznění3 3 3 6 5 3" xfId="48558"/>
    <cellStyle name="20 % – Zvýraznění3 3 3 6 5 4" xfId="48559"/>
    <cellStyle name="20 % – Zvýraznění3 3 3 6 5 5" xfId="48560"/>
    <cellStyle name="20 % – Zvýraznění3 3 3 6 6" xfId="12233"/>
    <cellStyle name="20 % – Zvýraznění3 3 3 6 6 2" xfId="27428"/>
    <cellStyle name="20 % – Zvýraznění3 3 3 6 6 3" xfId="48561"/>
    <cellStyle name="20 % – Zvýraznění3 3 3 6 6 4" xfId="48562"/>
    <cellStyle name="20 % – Zvýraznění3 3 3 6 7" xfId="16032"/>
    <cellStyle name="20 % – Zvýraznění3 3 3 6 7 2" xfId="31213"/>
    <cellStyle name="20 % – Zvýraznění3 3 3 6 8" xfId="35018"/>
    <cellStyle name="20 % – Zvýraznění3 3 3 6 9" xfId="19838"/>
    <cellStyle name="20 % – Zvýraznění3 3 3 7" xfId="1792"/>
    <cellStyle name="20 % – Zvýraznění3 3 3 7 10" xfId="39170"/>
    <cellStyle name="20 % – Zvýraznění3 3 3 7 11" xfId="39171"/>
    <cellStyle name="20 % – Zvýraznění3 3 3 7 2" xfId="1793"/>
    <cellStyle name="20 % – Zvýraznění3 3 3 7 2 2" xfId="8854"/>
    <cellStyle name="20 % – Zvýraznění3 3 3 7 2 2 2" xfId="24070"/>
    <cellStyle name="20 % – Zvýraznění3 3 3 7 2 2 3" xfId="48563"/>
    <cellStyle name="20 % – Zvýraznění3 3 3 7 2 2 4" xfId="48564"/>
    <cellStyle name="20 % – Zvýraznění3 3 3 7 2 2 5" xfId="48565"/>
    <cellStyle name="20 % – Zvýraznění3 3 3 7 2 3" xfId="12238"/>
    <cellStyle name="20 % – Zvýraznění3 3 3 7 2 3 2" xfId="27433"/>
    <cellStyle name="20 % – Zvýraznění3 3 3 7 2 3 3" xfId="48566"/>
    <cellStyle name="20 % – Zvýraznění3 3 3 7 2 3 4" xfId="48567"/>
    <cellStyle name="20 % – Zvýraznění3 3 3 7 2 4" xfId="16037"/>
    <cellStyle name="20 % – Zvýraznění3 3 3 7 2 4 2" xfId="31218"/>
    <cellStyle name="20 % – Zvýraznění3 3 3 7 2 5" xfId="35023"/>
    <cellStyle name="20 % – Zvýraznění3 3 3 7 2 6" xfId="19843"/>
    <cellStyle name="20 % – Zvýraznění3 3 3 7 2 7" xfId="39172"/>
    <cellStyle name="20 % – Zvýraznění3 3 3 7 2 8" xfId="39173"/>
    <cellStyle name="20 % – Zvýraznění3 3 3 7 3" xfId="1794"/>
    <cellStyle name="20 % – Zvýraznění3 3 3 7 3 2" xfId="8855"/>
    <cellStyle name="20 % – Zvýraznění3 3 3 7 3 2 2" xfId="24071"/>
    <cellStyle name="20 % – Zvýraznění3 3 3 7 3 2 3" xfId="48568"/>
    <cellStyle name="20 % – Zvýraznění3 3 3 7 3 2 4" xfId="48569"/>
    <cellStyle name="20 % – Zvýraznění3 3 3 7 3 2 5" xfId="48570"/>
    <cellStyle name="20 % – Zvýraznění3 3 3 7 3 3" xfId="12239"/>
    <cellStyle name="20 % – Zvýraznění3 3 3 7 3 3 2" xfId="27434"/>
    <cellStyle name="20 % – Zvýraznění3 3 3 7 3 3 3" xfId="48571"/>
    <cellStyle name="20 % – Zvýraznění3 3 3 7 3 3 4" xfId="48572"/>
    <cellStyle name="20 % – Zvýraznění3 3 3 7 3 4" xfId="16038"/>
    <cellStyle name="20 % – Zvýraznění3 3 3 7 3 4 2" xfId="31219"/>
    <cellStyle name="20 % – Zvýraznění3 3 3 7 3 5" xfId="35024"/>
    <cellStyle name="20 % – Zvýraznění3 3 3 7 3 6" xfId="19844"/>
    <cellStyle name="20 % – Zvýraznění3 3 3 7 3 7" xfId="39174"/>
    <cellStyle name="20 % – Zvýraznění3 3 3 7 3 8" xfId="39175"/>
    <cellStyle name="20 % – Zvýraznění3 3 3 7 4" xfId="1795"/>
    <cellStyle name="20 % – Zvýraznění3 3 3 7 4 2" xfId="8856"/>
    <cellStyle name="20 % – Zvýraznění3 3 3 7 4 2 2" xfId="24072"/>
    <cellStyle name="20 % – Zvýraznění3 3 3 7 4 2 3" xfId="48573"/>
    <cellStyle name="20 % – Zvýraznění3 3 3 7 4 2 4" xfId="48574"/>
    <cellStyle name="20 % – Zvýraznění3 3 3 7 4 2 5" xfId="48575"/>
    <cellStyle name="20 % – Zvýraznění3 3 3 7 4 3" xfId="12240"/>
    <cellStyle name="20 % – Zvýraznění3 3 3 7 4 3 2" xfId="27435"/>
    <cellStyle name="20 % – Zvýraznění3 3 3 7 4 3 3" xfId="48576"/>
    <cellStyle name="20 % – Zvýraznění3 3 3 7 4 3 4" xfId="48577"/>
    <cellStyle name="20 % – Zvýraznění3 3 3 7 4 4" xfId="16039"/>
    <cellStyle name="20 % – Zvýraznění3 3 3 7 4 4 2" xfId="31220"/>
    <cellStyle name="20 % – Zvýraznění3 3 3 7 4 5" xfId="35025"/>
    <cellStyle name="20 % – Zvýraznění3 3 3 7 4 6" xfId="19845"/>
    <cellStyle name="20 % – Zvýraznění3 3 3 7 4 7" xfId="39176"/>
    <cellStyle name="20 % – Zvýraznění3 3 3 7 4 8" xfId="39177"/>
    <cellStyle name="20 % – Zvýraznění3 3 3 7 5" xfId="8409"/>
    <cellStyle name="20 % – Zvýraznění3 3 3 7 5 2" xfId="23625"/>
    <cellStyle name="20 % – Zvýraznění3 3 3 7 5 3" xfId="48578"/>
    <cellStyle name="20 % – Zvýraznění3 3 3 7 5 4" xfId="48579"/>
    <cellStyle name="20 % – Zvýraznění3 3 3 7 5 5" xfId="48580"/>
    <cellStyle name="20 % – Zvýraznění3 3 3 7 6" xfId="12237"/>
    <cellStyle name="20 % – Zvýraznění3 3 3 7 6 2" xfId="27432"/>
    <cellStyle name="20 % – Zvýraznění3 3 3 7 6 3" xfId="48581"/>
    <cellStyle name="20 % – Zvýraznění3 3 3 7 6 4" xfId="48582"/>
    <cellStyle name="20 % – Zvýraznění3 3 3 7 7" xfId="16036"/>
    <cellStyle name="20 % – Zvýraznění3 3 3 7 7 2" xfId="31217"/>
    <cellStyle name="20 % – Zvýraznění3 3 3 7 8" xfId="35022"/>
    <cellStyle name="20 % – Zvýraznění3 3 3 7 9" xfId="19842"/>
    <cellStyle name="20 % – Zvýraznění3 3 3 8" xfId="1796"/>
    <cellStyle name="20 % – Zvýraznění3 3 3 8 2" xfId="8857"/>
    <cellStyle name="20 % – Zvýraznění3 3 3 8 2 2" xfId="24073"/>
    <cellStyle name="20 % – Zvýraznění3 3 3 8 2 3" xfId="48583"/>
    <cellStyle name="20 % – Zvýraznění3 3 3 8 2 4" xfId="48584"/>
    <cellStyle name="20 % – Zvýraznění3 3 3 8 2 5" xfId="48585"/>
    <cellStyle name="20 % – Zvýraznění3 3 3 8 3" xfId="12241"/>
    <cellStyle name="20 % – Zvýraznění3 3 3 8 3 2" xfId="27436"/>
    <cellStyle name="20 % – Zvýraznění3 3 3 8 3 3" xfId="48586"/>
    <cellStyle name="20 % – Zvýraznění3 3 3 8 3 4" xfId="48587"/>
    <cellStyle name="20 % – Zvýraznění3 3 3 8 4" xfId="16040"/>
    <cellStyle name="20 % – Zvýraznění3 3 3 8 4 2" xfId="31221"/>
    <cellStyle name="20 % – Zvýraznění3 3 3 8 5" xfId="35026"/>
    <cellStyle name="20 % – Zvýraznění3 3 3 8 6" xfId="19846"/>
    <cellStyle name="20 % – Zvýraznění3 3 3 8 7" xfId="39178"/>
    <cellStyle name="20 % – Zvýraznění3 3 3 8 8" xfId="39179"/>
    <cellStyle name="20 % – Zvýraznění3 3 3 9" xfId="1797"/>
    <cellStyle name="20 % – Zvýraznění3 3 3 9 2" xfId="8858"/>
    <cellStyle name="20 % – Zvýraznění3 3 3 9 2 2" xfId="24074"/>
    <cellStyle name="20 % – Zvýraznění3 3 3 9 2 3" xfId="48588"/>
    <cellStyle name="20 % – Zvýraznění3 3 3 9 2 4" xfId="48589"/>
    <cellStyle name="20 % – Zvýraznění3 3 3 9 2 5" xfId="48590"/>
    <cellStyle name="20 % – Zvýraznění3 3 3 9 3" xfId="12242"/>
    <cellStyle name="20 % – Zvýraznění3 3 3 9 3 2" xfId="27437"/>
    <cellStyle name="20 % – Zvýraznění3 3 3 9 3 3" xfId="48591"/>
    <cellStyle name="20 % – Zvýraznění3 3 3 9 3 4" xfId="48592"/>
    <cellStyle name="20 % – Zvýraznění3 3 3 9 4" xfId="16041"/>
    <cellStyle name="20 % – Zvýraznění3 3 3 9 4 2" xfId="31222"/>
    <cellStyle name="20 % – Zvýraznění3 3 3 9 5" xfId="35027"/>
    <cellStyle name="20 % – Zvýraznění3 3 3 9 6" xfId="19847"/>
    <cellStyle name="20 % – Zvýraznění3 3 3 9 7" xfId="39180"/>
    <cellStyle name="20 % – Zvýraznění3 3 3 9 8" xfId="39181"/>
    <cellStyle name="20 % – Zvýraznění3 3 4" xfId="417"/>
    <cellStyle name="20 % – Zvýraznění3 3 4 10" xfId="19115"/>
    <cellStyle name="20 % – Zvýraznění3 3 4 11" xfId="39182"/>
    <cellStyle name="20 % – Zvýraznění3 3 4 12" xfId="39183"/>
    <cellStyle name="20 % – Zvýraznění3 3 4 2" xfId="1798"/>
    <cellStyle name="20 % – Zvýraznění3 3 4 2 2" xfId="8859"/>
    <cellStyle name="20 % – Zvýraznění3 3 4 2 2 2" xfId="24075"/>
    <cellStyle name="20 % – Zvýraznění3 3 4 2 2 3" xfId="48593"/>
    <cellStyle name="20 % – Zvýraznění3 3 4 2 2 4" xfId="48594"/>
    <cellStyle name="20 % – Zvýraznění3 3 4 2 2 5" xfId="48595"/>
    <cellStyle name="20 % – Zvýraznění3 3 4 2 3" xfId="12243"/>
    <cellStyle name="20 % – Zvýraznění3 3 4 2 3 2" xfId="27438"/>
    <cellStyle name="20 % – Zvýraznění3 3 4 2 3 3" xfId="48596"/>
    <cellStyle name="20 % – Zvýraznění3 3 4 2 3 4" xfId="48597"/>
    <cellStyle name="20 % – Zvýraznění3 3 4 2 4" xfId="16042"/>
    <cellStyle name="20 % – Zvýraznění3 3 4 2 4 2" xfId="31223"/>
    <cellStyle name="20 % – Zvýraznění3 3 4 2 5" xfId="35028"/>
    <cellStyle name="20 % – Zvýraznění3 3 4 2 6" xfId="19848"/>
    <cellStyle name="20 % – Zvýraznění3 3 4 2 7" xfId="39184"/>
    <cellStyle name="20 % – Zvýraznění3 3 4 2 8" xfId="39185"/>
    <cellStyle name="20 % – Zvýraznění3 3 4 3" xfId="1799"/>
    <cellStyle name="20 % – Zvýraznění3 3 4 3 2" xfId="8860"/>
    <cellStyle name="20 % – Zvýraznění3 3 4 3 2 2" xfId="24076"/>
    <cellStyle name="20 % – Zvýraznění3 3 4 3 2 3" xfId="48598"/>
    <cellStyle name="20 % – Zvýraznění3 3 4 3 2 4" xfId="48599"/>
    <cellStyle name="20 % – Zvýraznění3 3 4 3 2 5" xfId="48600"/>
    <cellStyle name="20 % – Zvýraznění3 3 4 3 3" xfId="12244"/>
    <cellStyle name="20 % – Zvýraznění3 3 4 3 3 2" xfId="27439"/>
    <cellStyle name="20 % – Zvýraznění3 3 4 3 3 3" xfId="48601"/>
    <cellStyle name="20 % – Zvýraznění3 3 4 3 3 4" xfId="48602"/>
    <cellStyle name="20 % – Zvýraznění3 3 4 3 4" xfId="16043"/>
    <cellStyle name="20 % – Zvýraznění3 3 4 3 4 2" xfId="31224"/>
    <cellStyle name="20 % – Zvýraznění3 3 4 3 5" xfId="35029"/>
    <cellStyle name="20 % – Zvýraznění3 3 4 3 6" xfId="19849"/>
    <cellStyle name="20 % – Zvýraznění3 3 4 3 7" xfId="39186"/>
    <cellStyle name="20 % – Zvýraznění3 3 4 3 8" xfId="39187"/>
    <cellStyle name="20 % – Zvýraznění3 3 4 4" xfId="1800"/>
    <cellStyle name="20 % – Zvýraznění3 3 4 4 2" xfId="8861"/>
    <cellStyle name="20 % – Zvýraznění3 3 4 4 2 2" xfId="24077"/>
    <cellStyle name="20 % – Zvýraznění3 3 4 4 2 3" xfId="48603"/>
    <cellStyle name="20 % – Zvýraznění3 3 4 4 2 4" xfId="48604"/>
    <cellStyle name="20 % – Zvýraznění3 3 4 4 2 5" xfId="48605"/>
    <cellStyle name="20 % – Zvýraznění3 3 4 4 3" xfId="12245"/>
    <cellStyle name="20 % – Zvýraznění3 3 4 4 3 2" xfId="27440"/>
    <cellStyle name="20 % – Zvýraznění3 3 4 4 3 3" xfId="48606"/>
    <cellStyle name="20 % – Zvýraznění3 3 4 4 3 4" xfId="48607"/>
    <cellStyle name="20 % – Zvýraznění3 3 4 4 4" xfId="16044"/>
    <cellStyle name="20 % – Zvýraznění3 3 4 4 4 2" xfId="31225"/>
    <cellStyle name="20 % – Zvýraznění3 3 4 4 5" xfId="35030"/>
    <cellStyle name="20 % – Zvýraznění3 3 4 4 6" xfId="19850"/>
    <cellStyle name="20 % – Zvýraznění3 3 4 4 7" xfId="39188"/>
    <cellStyle name="20 % – Zvýraznění3 3 4 4 8" xfId="39189"/>
    <cellStyle name="20 % – Zvýraznění3 3 4 5" xfId="1801"/>
    <cellStyle name="20 % – Zvýraznění3 3 4 5 2" xfId="11145"/>
    <cellStyle name="20 % – Zvýraznění3 3 4 5 2 2" xfId="26345"/>
    <cellStyle name="20 % – Zvýraznění3 3 4 5 2 3" xfId="48608"/>
    <cellStyle name="20 % – Zvýraznění3 3 4 5 2 4" xfId="48609"/>
    <cellStyle name="20 % – Zvýraznění3 3 4 5 2 5" xfId="48610"/>
    <cellStyle name="20 % – Zvýraznění3 3 4 5 3" xfId="12246"/>
    <cellStyle name="20 % – Zvýraznění3 3 4 5 3 2" xfId="27441"/>
    <cellStyle name="20 % – Zvýraznění3 3 4 5 3 3" xfId="48611"/>
    <cellStyle name="20 % – Zvýraznění3 3 4 5 3 4" xfId="48612"/>
    <cellStyle name="20 % – Zvýraznění3 3 4 5 4" xfId="16045"/>
    <cellStyle name="20 % – Zvýraznění3 3 4 5 4 2" xfId="31226"/>
    <cellStyle name="20 % – Zvýraznění3 3 4 5 5" xfId="35031"/>
    <cellStyle name="20 % – Zvýraznění3 3 4 5 6" xfId="19851"/>
    <cellStyle name="20 % – Zvýraznění3 3 4 5 7" xfId="39190"/>
    <cellStyle name="20 % – Zvýraznění3 3 4 5 8" xfId="39191"/>
    <cellStyle name="20 % – Zvýraznění3 3 4 6" xfId="7813"/>
    <cellStyle name="20 % – Zvýraznění3 3 4 6 2" xfId="23032"/>
    <cellStyle name="20 % – Zvýraznění3 3 4 6 3" xfId="48613"/>
    <cellStyle name="20 % – Zvýraznění3 3 4 6 4" xfId="48614"/>
    <cellStyle name="20 % – Zvýraznění3 3 4 6 5" xfId="48615"/>
    <cellStyle name="20 % – Zvýraznění3 3 4 7" xfId="11509"/>
    <cellStyle name="20 % – Zvýraznění3 3 4 7 2" xfId="26705"/>
    <cellStyle name="20 % – Zvýraznění3 3 4 7 3" xfId="48616"/>
    <cellStyle name="20 % – Zvýraznění3 3 4 7 4" xfId="48617"/>
    <cellStyle name="20 % – Zvýraznění3 3 4 8" xfId="15309"/>
    <cellStyle name="20 % – Zvýraznění3 3 4 8 2" xfId="30490"/>
    <cellStyle name="20 % – Zvýraznění3 3 4 9" xfId="34295"/>
    <cellStyle name="20 % – Zvýraznění3 3 5" xfId="418"/>
    <cellStyle name="20 % – Zvýraznění3 3 5 10" xfId="19116"/>
    <cellStyle name="20 % – Zvýraznění3 3 5 11" xfId="39192"/>
    <cellStyle name="20 % – Zvýraznění3 3 5 12" xfId="39193"/>
    <cellStyle name="20 % – Zvýraznění3 3 5 2" xfId="1802"/>
    <cellStyle name="20 % – Zvýraznění3 3 5 2 2" xfId="8862"/>
    <cellStyle name="20 % – Zvýraznění3 3 5 2 2 2" xfId="24078"/>
    <cellStyle name="20 % – Zvýraznění3 3 5 2 2 3" xfId="48618"/>
    <cellStyle name="20 % – Zvýraznění3 3 5 2 2 4" xfId="48619"/>
    <cellStyle name="20 % – Zvýraznění3 3 5 2 2 5" xfId="48620"/>
    <cellStyle name="20 % – Zvýraznění3 3 5 2 3" xfId="12247"/>
    <cellStyle name="20 % – Zvýraznění3 3 5 2 3 2" xfId="27442"/>
    <cellStyle name="20 % – Zvýraznění3 3 5 2 3 3" xfId="48621"/>
    <cellStyle name="20 % – Zvýraznění3 3 5 2 3 4" xfId="48622"/>
    <cellStyle name="20 % – Zvýraznění3 3 5 2 4" xfId="16046"/>
    <cellStyle name="20 % – Zvýraznění3 3 5 2 4 2" xfId="31227"/>
    <cellStyle name="20 % – Zvýraznění3 3 5 2 5" xfId="35032"/>
    <cellStyle name="20 % – Zvýraznění3 3 5 2 6" xfId="19852"/>
    <cellStyle name="20 % – Zvýraznění3 3 5 2 7" xfId="39194"/>
    <cellStyle name="20 % – Zvýraznění3 3 5 2 8" xfId="39195"/>
    <cellStyle name="20 % – Zvýraznění3 3 5 3" xfId="1803"/>
    <cellStyle name="20 % – Zvýraznění3 3 5 3 2" xfId="8863"/>
    <cellStyle name="20 % – Zvýraznění3 3 5 3 2 2" xfId="24079"/>
    <cellStyle name="20 % – Zvýraznění3 3 5 3 2 3" xfId="48623"/>
    <cellStyle name="20 % – Zvýraznění3 3 5 3 2 4" xfId="48624"/>
    <cellStyle name="20 % – Zvýraznění3 3 5 3 2 5" xfId="48625"/>
    <cellStyle name="20 % – Zvýraznění3 3 5 3 3" xfId="12248"/>
    <cellStyle name="20 % – Zvýraznění3 3 5 3 3 2" xfId="27443"/>
    <cellStyle name="20 % – Zvýraznění3 3 5 3 3 3" xfId="48626"/>
    <cellStyle name="20 % – Zvýraznění3 3 5 3 3 4" xfId="48627"/>
    <cellStyle name="20 % – Zvýraznění3 3 5 3 4" xfId="16047"/>
    <cellStyle name="20 % – Zvýraznění3 3 5 3 4 2" xfId="31228"/>
    <cellStyle name="20 % – Zvýraznění3 3 5 3 5" xfId="35033"/>
    <cellStyle name="20 % – Zvýraznění3 3 5 3 6" xfId="19853"/>
    <cellStyle name="20 % – Zvýraznění3 3 5 3 7" xfId="39196"/>
    <cellStyle name="20 % – Zvýraznění3 3 5 3 8" xfId="39197"/>
    <cellStyle name="20 % – Zvýraznění3 3 5 4" xfId="1804"/>
    <cellStyle name="20 % – Zvýraznění3 3 5 4 2" xfId="8864"/>
    <cellStyle name="20 % – Zvýraznění3 3 5 4 2 2" xfId="24080"/>
    <cellStyle name="20 % – Zvýraznění3 3 5 4 2 3" xfId="48628"/>
    <cellStyle name="20 % – Zvýraznění3 3 5 4 2 4" xfId="48629"/>
    <cellStyle name="20 % – Zvýraznění3 3 5 4 2 5" xfId="48630"/>
    <cellStyle name="20 % – Zvýraznění3 3 5 4 3" xfId="12249"/>
    <cellStyle name="20 % – Zvýraznění3 3 5 4 3 2" xfId="27444"/>
    <cellStyle name="20 % – Zvýraznění3 3 5 4 3 3" xfId="48631"/>
    <cellStyle name="20 % – Zvýraznění3 3 5 4 3 4" xfId="48632"/>
    <cellStyle name="20 % – Zvýraznění3 3 5 4 4" xfId="16048"/>
    <cellStyle name="20 % – Zvýraznění3 3 5 4 4 2" xfId="31229"/>
    <cellStyle name="20 % – Zvýraznění3 3 5 4 5" xfId="35034"/>
    <cellStyle name="20 % – Zvýraznění3 3 5 4 6" xfId="19854"/>
    <cellStyle name="20 % – Zvýraznění3 3 5 4 7" xfId="39198"/>
    <cellStyle name="20 % – Zvýraznění3 3 5 4 8" xfId="39199"/>
    <cellStyle name="20 % – Zvýraznění3 3 5 5" xfId="1805"/>
    <cellStyle name="20 % – Zvýraznění3 3 5 5 2" xfId="11214"/>
    <cellStyle name="20 % – Zvýraznění3 3 5 5 2 2" xfId="26414"/>
    <cellStyle name="20 % – Zvýraznění3 3 5 5 2 3" xfId="48633"/>
    <cellStyle name="20 % – Zvýraznění3 3 5 5 2 4" xfId="48634"/>
    <cellStyle name="20 % – Zvýraznění3 3 5 5 2 5" xfId="48635"/>
    <cellStyle name="20 % – Zvýraznění3 3 5 5 3" xfId="12250"/>
    <cellStyle name="20 % – Zvýraznění3 3 5 5 3 2" xfId="27445"/>
    <cellStyle name="20 % – Zvýraznění3 3 5 5 3 3" xfId="48636"/>
    <cellStyle name="20 % – Zvýraznění3 3 5 5 3 4" xfId="48637"/>
    <cellStyle name="20 % – Zvýraznění3 3 5 5 4" xfId="16049"/>
    <cellStyle name="20 % – Zvýraznění3 3 5 5 4 2" xfId="31230"/>
    <cellStyle name="20 % – Zvýraznění3 3 5 5 5" xfId="35035"/>
    <cellStyle name="20 % – Zvýraznění3 3 5 5 6" xfId="19855"/>
    <cellStyle name="20 % – Zvýraznění3 3 5 5 7" xfId="39200"/>
    <cellStyle name="20 % – Zvýraznění3 3 5 5 8" xfId="39201"/>
    <cellStyle name="20 % – Zvýraznění3 3 5 6" xfId="7772"/>
    <cellStyle name="20 % – Zvýraznění3 3 5 6 2" xfId="22991"/>
    <cellStyle name="20 % – Zvýraznění3 3 5 6 3" xfId="48638"/>
    <cellStyle name="20 % – Zvýraznění3 3 5 6 4" xfId="48639"/>
    <cellStyle name="20 % – Zvýraznění3 3 5 6 5" xfId="48640"/>
    <cellStyle name="20 % – Zvýraznění3 3 5 7" xfId="11510"/>
    <cellStyle name="20 % – Zvýraznění3 3 5 7 2" xfId="26706"/>
    <cellStyle name="20 % – Zvýraznění3 3 5 7 3" xfId="48641"/>
    <cellStyle name="20 % – Zvýraznění3 3 5 7 4" xfId="48642"/>
    <cellStyle name="20 % – Zvýraznění3 3 5 8" xfId="15310"/>
    <cellStyle name="20 % – Zvýraznění3 3 5 8 2" xfId="30491"/>
    <cellStyle name="20 % – Zvýraznění3 3 5 9" xfId="34296"/>
    <cellStyle name="20 % – Zvýraznění3 3 6" xfId="1806"/>
    <cellStyle name="20 % – Zvýraznění3 3 6 10" xfId="39202"/>
    <cellStyle name="20 % – Zvýraznění3 3 6 11" xfId="39203"/>
    <cellStyle name="20 % – Zvýraznění3 3 6 2" xfId="1807"/>
    <cellStyle name="20 % – Zvýraznění3 3 6 2 2" xfId="8865"/>
    <cellStyle name="20 % – Zvýraznění3 3 6 2 2 2" xfId="24081"/>
    <cellStyle name="20 % – Zvýraznění3 3 6 2 2 3" xfId="48643"/>
    <cellStyle name="20 % – Zvýraznění3 3 6 2 2 4" xfId="48644"/>
    <cellStyle name="20 % – Zvýraznění3 3 6 2 2 5" xfId="48645"/>
    <cellStyle name="20 % – Zvýraznění3 3 6 2 3" xfId="12252"/>
    <cellStyle name="20 % – Zvýraznění3 3 6 2 3 2" xfId="27447"/>
    <cellStyle name="20 % – Zvýraznění3 3 6 2 3 3" xfId="48646"/>
    <cellStyle name="20 % – Zvýraznění3 3 6 2 3 4" xfId="48647"/>
    <cellStyle name="20 % – Zvýraznění3 3 6 2 4" xfId="16051"/>
    <cellStyle name="20 % – Zvýraznění3 3 6 2 4 2" xfId="31232"/>
    <cellStyle name="20 % – Zvýraznění3 3 6 2 5" xfId="35037"/>
    <cellStyle name="20 % – Zvýraznění3 3 6 2 6" xfId="19857"/>
    <cellStyle name="20 % – Zvýraznění3 3 6 2 7" xfId="39204"/>
    <cellStyle name="20 % – Zvýraznění3 3 6 2 8" xfId="39205"/>
    <cellStyle name="20 % – Zvýraznění3 3 6 3" xfId="1808"/>
    <cellStyle name="20 % – Zvýraznění3 3 6 3 2" xfId="8866"/>
    <cellStyle name="20 % – Zvýraznění3 3 6 3 2 2" xfId="24082"/>
    <cellStyle name="20 % – Zvýraznění3 3 6 3 2 3" xfId="48648"/>
    <cellStyle name="20 % – Zvýraznění3 3 6 3 2 4" xfId="48649"/>
    <cellStyle name="20 % – Zvýraznění3 3 6 3 2 5" xfId="48650"/>
    <cellStyle name="20 % – Zvýraznění3 3 6 3 3" xfId="12253"/>
    <cellStyle name="20 % – Zvýraznění3 3 6 3 3 2" xfId="27448"/>
    <cellStyle name="20 % – Zvýraznění3 3 6 3 3 3" xfId="48651"/>
    <cellStyle name="20 % – Zvýraznění3 3 6 3 3 4" xfId="48652"/>
    <cellStyle name="20 % – Zvýraznění3 3 6 3 4" xfId="16052"/>
    <cellStyle name="20 % – Zvýraznění3 3 6 3 4 2" xfId="31233"/>
    <cellStyle name="20 % – Zvýraznění3 3 6 3 5" xfId="35038"/>
    <cellStyle name="20 % – Zvýraznění3 3 6 3 6" xfId="19858"/>
    <cellStyle name="20 % – Zvýraznění3 3 6 3 7" xfId="39206"/>
    <cellStyle name="20 % – Zvýraznění3 3 6 3 8" xfId="39207"/>
    <cellStyle name="20 % – Zvýraznění3 3 6 4" xfId="1809"/>
    <cellStyle name="20 % – Zvýraznění3 3 6 4 2" xfId="8867"/>
    <cellStyle name="20 % – Zvýraznění3 3 6 4 2 2" xfId="24083"/>
    <cellStyle name="20 % – Zvýraznění3 3 6 4 2 3" xfId="48653"/>
    <cellStyle name="20 % – Zvýraznění3 3 6 4 2 4" xfId="48654"/>
    <cellStyle name="20 % – Zvýraznění3 3 6 4 2 5" xfId="48655"/>
    <cellStyle name="20 % – Zvýraznění3 3 6 4 3" xfId="12254"/>
    <cellStyle name="20 % – Zvýraznění3 3 6 4 3 2" xfId="27449"/>
    <cellStyle name="20 % – Zvýraznění3 3 6 4 3 3" xfId="48656"/>
    <cellStyle name="20 % – Zvýraznění3 3 6 4 3 4" xfId="48657"/>
    <cellStyle name="20 % – Zvýraznění3 3 6 4 4" xfId="16053"/>
    <cellStyle name="20 % – Zvýraznění3 3 6 4 4 2" xfId="31234"/>
    <cellStyle name="20 % – Zvýraznění3 3 6 4 5" xfId="35039"/>
    <cellStyle name="20 % – Zvýraznění3 3 6 4 6" xfId="19859"/>
    <cellStyle name="20 % – Zvýraznění3 3 6 4 7" xfId="39208"/>
    <cellStyle name="20 % – Zvýraznění3 3 6 4 8" xfId="39209"/>
    <cellStyle name="20 % – Zvýraznění3 3 6 5" xfId="8015"/>
    <cellStyle name="20 % – Zvýraznění3 3 6 5 2" xfId="23232"/>
    <cellStyle name="20 % – Zvýraznění3 3 6 5 3" xfId="48658"/>
    <cellStyle name="20 % – Zvýraznění3 3 6 5 4" xfId="48659"/>
    <cellStyle name="20 % – Zvýraznění3 3 6 5 5" xfId="48660"/>
    <cellStyle name="20 % – Zvýraznění3 3 6 6" xfId="12251"/>
    <cellStyle name="20 % – Zvýraznění3 3 6 6 2" xfId="27446"/>
    <cellStyle name="20 % – Zvýraznění3 3 6 6 3" xfId="48661"/>
    <cellStyle name="20 % – Zvýraznění3 3 6 6 4" xfId="48662"/>
    <cellStyle name="20 % – Zvýraznění3 3 6 7" xfId="16050"/>
    <cellStyle name="20 % – Zvýraznění3 3 6 7 2" xfId="31231"/>
    <cellStyle name="20 % – Zvýraznění3 3 6 8" xfId="35036"/>
    <cellStyle name="20 % – Zvýraznění3 3 6 9" xfId="19856"/>
    <cellStyle name="20 % – Zvýraznění3 3 7" xfId="1810"/>
    <cellStyle name="20 % – Zvýraznění3 3 7 10" xfId="39210"/>
    <cellStyle name="20 % – Zvýraznění3 3 7 11" xfId="39211"/>
    <cellStyle name="20 % – Zvýraznění3 3 7 2" xfId="1811"/>
    <cellStyle name="20 % – Zvýraznění3 3 7 2 2" xfId="8868"/>
    <cellStyle name="20 % – Zvýraznění3 3 7 2 2 2" xfId="24084"/>
    <cellStyle name="20 % – Zvýraznění3 3 7 2 2 3" xfId="48663"/>
    <cellStyle name="20 % – Zvýraznění3 3 7 2 2 4" xfId="48664"/>
    <cellStyle name="20 % – Zvýraznění3 3 7 2 2 5" xfId="48665"/>
    <cellStyle name="20 % – Zvýraznění3 3 7 2 3" xfId="12256"/>
    <cellStyle name="20 % – Zvýraznění3 3 7 2 3 2" xfId="27451"/>
    <cellStyle name="20 % – Zvýraznění3 3 7 2 3 3" xfId="48666"/>
    <cellStyle name="20 % – Zvýraznění3 3 7 2 3 4" xfId="48667"/>
    <cellStyle name="20 % – Zvýraznění3 3 7 2 4" xfId="16055"/>
    <cellStyle name="20 % – Zvýraznění3 3 7 2 4 2" xfId="31236"/>
    <cellStyle name="20 % – Zvýraznění3 3 7 2 5" xfId="35041"/>
    <cellStyle name="20 % – Zvýraznění3 3 7 2 6" xfId="19861"/>
    <cellStyle name="20 % – Zvýraznění3 3 7 2 7" xfId="39212"/>
    <cellStyle name="20 % – Zvýraznění3 3 7 2 8" xfId="39213"/>
    <cellStyle name="20 % – Zvýraznění3 3 7 3" xfId="1812"/>
    <cellStyle name="20 % – Zvýraznění3 3 7 3 2" xfId="8869"/>
    <cellStyle name="20 % – Zvýraznění3 3 7 3 2 2" xfId="24085"/>
    <cellStyle name="20 % – Zvýraznění3 3 7 3 2 3" xfId="48668"/>
    <cellStyle name="20 % – Zvýraznění3 3 7 3 2 4" xfId="48669"/>
    <cellStyle name="20 % – Zvýraznění3 3 7 3 2 5" xfId="48670"/>
    <cellStyle name="20 % – Zvýraznění3 3 7 3 3" xfId="12257"/>
    <cellStyle name="20 % – Zvýraznění3 3 7 3 3 2" xfId="27452"/>
    <cellStyle name="20 % – Zvýraznění3 3 7 3 3 3" xfId="48671"/>
    <cellStyle name="20 % – Zvýraznění3 3 7 3 3 4" xfId="48672"/>
    <cellStyle name="20 % – Zvýraznění3 3 7 3 4" xfId="16056"/>
    <cellStyle name="20 % – Zvýraznění3 3 7 3 4 2" xfId="31237"/>
    <cellStyle name="20 % – Zvýraznění3 3 7 3 5" xfId="35042"/>
    <cellStyle name="20 % – Zvýraznění3 3 7 3 6" xfId="19862"/>
    <cellStyle name="20 % – Zvýraznění3 3 7 3 7" xfId="39214"/>
    <cellStyle name="20 % – Zvýraznění3 3 7 3 8" xfId="39215"/>
    <cellStyle name="20 % – Zvýraznění3 3 7 4" xfId="1813"/>
    <cellStyle name="20 % – Zvýraznění3 3 7 4 2" xfId="8870"/>
    <cellStyle name="20 % – Zvýraznění3 3 7 4 2 2" xfId="24086"/>
    <cellStyle name="20 % – Zvýraznění3 3 7 4 2 3" xfId="48673"/>
    <cellStyle name="20 % – Zvýraznění3 3 7 4 2 4" xfId="48674"/>
    <cellStyle name="20 % – Zvýraznění3 3 7 4 2 5" xfId="48675"/>
    <cellStyle name="20 % – Zvýraznění3 3 7 4 3" xfId="12258"/>
    <cellStyle name="20 % – Zvýraznění3 3 7 4 3 2" xfId="27453"/>
    <cellStyle name="20 % – Zvýraznění3 3 7 4 3 3" xfId="48676"/>
    <cellStyle name="20 % – Zvýraznění3 3 7 4 3 4" xfId="48677"/>
    <cellStyle name="20 % – Zvýraznění3 3 7 4 4" xfId="16057"/>
    <cellStyle name="20 % – Zvýraznění3 3 7 4 4 2" xfId="31238"/>
    <cellStyle name="20 % – Zvýraznění3 3 7 4 5" xfId="35043"/>
    <cellStyle name="20 % – Zvýraznění3 3 7 4 6" xfId="19863"/>
    <cellStyle name="20 % – Zvýraznění3 3 7 4 7" xfId="39216"/>
    <cellStyle name="20 % – Zvýraznění3 3 7 4 8" xfId="39217"/>
    <cellStyle name="20 % – Zvýraznění3 3 7 5" xfId="7952"/>
    <cellStyle name="20 % – Zvýraznění3 3 7 5 2" xfId="23169"/>
    <cellStyle name="20 % – Zvýraznění3 3 7 5 3" xfId="48678"/>
    <cellStyle name="20 % – Zvýraznění3 3 7 5 4" xfId="48679"/>
    <cellStyle name="20 % – Zvýraznění3 3 7 5 5" xfId="48680"/>
    <cellStyle name="20 % – Zvýraznění3 3 7 6" xfId="12255"/>
    <cellStyle name="20 % – Zvýraznění3 3 7 6 2" xfId="27450"/>
    <cellStyle name="20 % – Zvýraznění3 3 7 6 3" xfId="48681"/>
    <cellStyle name="20 % – Zvýraznění3 3 7 6 4" xfId="48682"/>
    <cellStyle name="20 % – Zvýraznění3 3 7 7" xfId="16054"/>
    <cellStyle name="20 % – Zvýraznění3 3 7 7 2" xfId="31235"/>
    <cellStyle name="20 % – Zvýraznění3 3 7 8" xfId="35040"/>
    <cellStyle name="20 % – Zvýraznění3 3 7 9" xfId="19860"/>
    <cellStyle name="20 % – Zvýraznění3 3 8" xfId="1814"/>
    <cellStyle name="20 % – Zvýraznění3 3 8 10" xfId="39218"/>
    <cellStyle name="20 % – Zvýraznění3 3 8 11" xfId="39219"/>
    <cellStyle name="20 % – Zvýraznění3 3 8 2" xfId="1815"/>
    <cellStyle name="20 % – Zvýraznění3 3 8 2 2" xfId="8871"/>
    <cellStyle name="20 % – Zvýraznění3 3 8 2 2 2" xfId="24087"/>
    <cellStyle name="20 % – Zvýraznění3 3 8 2 2 3" xfId="48683"/>
    <cellStyle name="20 % – Zvýraznění3 3 8 2 2 4" xfId="48684"/>
    <cellStyle name="20 % – Zvýraznění3 3 8 2 2 5" xfId="48685"/>
    <cellStyle name="20 % – Zvýraznění3 3 8 2 3" xfId="12260"/>
    <cellStyle name="20 % – Zvýraznění3 3 8 2 3 2" xfId="27455"/>
    <cellStyle name="20 % – Zvýraznění3 3 8 2 3 3" xfId="48686"/>
    <cellStyle name="20 % – Zvýraznění3 3 8 2 3 4" xfId="48687"/>
    <cellStyle name="20 % – Zvýraznění3 3 8 2 4" xfId="16059"/>
    <cellStyle name="20 % – Zvýraznění3 3 8 2 4 2" xfId="31240"/>
    <cellStyle name="20 % – Zvýraznění3 3 8 2 5" xfId="35045"/>
    <cellStyle name="20 % – Zvýraznění3 3 8 2 6" xfId="19865"/>
    <cellStyle name="20 % – Zvýraznění3 3 8 2 7" xfId="39220"/>
    <cellStyle name="20 % – Zvýraznění3 3 8 2 8" xfId="39221"/>
    <cellStyle name="20 % – Zvýraznění3 3 8 3" xfId="1816"/>
    <cellStyle name="20 % – Zvýraznění3 3 8 3 2" xfId="8872"/>
    <cellStyle name="20 % – Zvýraznění3 3 8 3 2 2" xfId="24088"/>
    <cellStyle name="20 % – Zvýraznění3 3 8 3 2 3" xfId="48688"/>
    <cellStyle name="20 % – Zvýraznění3 3 8 3 2 4" xfId="48689"/>
    <cellStyle name="20 % – Zvýraznění3 3 8 3 2 5" xfId="48690"/>
    <cellStyle name="20 % – Zvýraznění3 3 8 3 3" xfId="12261"/>
    <cellStyle name="20 % – Zvýraznění3 3 8 3 3 2" xfId="27456"/>
    <cellStyle name="20 % – Zvýraznění3 3 8 3 3 3" xfId="48691"/>
    <cellStyle name="20 % – Zvýraznění3 3 8 3 3 4" xfId="48692"/>
    <cellStyle name="20 % – Zvýraznění3 3 8 3 4" xfId="16060"/>
    <cellStyle name="20 % – Zvýraznění3 3 8 3 4 2" xfId="31241"/>
    <cellStyle name="20 % – Zvýraznění3 3 8 3 5" xfId="35046"/>
    <cellStyle name="20 % – Zvýraznění3 3 8 3 6" xfId="19866"/>
    <cellStyle name="20 % – Zvýraznění3 3 8 3 7" xfId="39222"/>
    <cellStyle name="20 % – Zvýraznění3 3 8 3 8" xfId="39223"/>
    <cellStyle name="20 % – Zvýraznění3 3 8 4" xfId="1817"/>
    <cellStyle name="20 % – Zvýraznění3 3 8 4 2" xfId="8873"/>
    <cellStyle name="20 % – Zvýraznění3 3 8 4 2 2" xfId="24089"/>
    <cellStyle name="20 % – Zvýraznění3 3 8 4 2 3" xfId="48693"/>
    <cellStyle name="20 % – Zvýraznění3 3 8 4 2 4" xfId="48694"/>
    <cellStyle name="20 % – Zvýraznění3 3 8 4 2 5" xfId="48695"/>
    <cellStyle name="20 % – Zvýraznění3 3 8 4 3" xfId="12262"/>
    <cellStyle name="20 % – Zvýraznění3 3 8 4 3 2" xfId="27457"/>
    <cellStyle name="20 % – Zvýraznění3 3 8 4 3 3" xfId="48696"/>
    <cellStyle name="20 % – Zvýraznění3 3 8 4 3 4" xfId="48697"/>
    <cellStyle name="20 % – Zvýraznění3 3 8 4 4" xfId="16061"/>
    <cellStyle name="20 % – Zvýraznění3 3 8 4 4 2" xfId="31242"/>
    <cellStyle name="20 % – Zvýraznění3 3 8 4 5" xfId="35047"/>
    <cellStyle name="20 % – Zvýraznění3 3 8 4 6" xfId="19867"/>
    <cellStyle name="20 % – Zvýraznění3 3 8 4 7" xfId="39224"/>
    <cellStyle name="20 % – Zvýraznění3 3 8 4 8" xfId="39225"/>
    <cellStyle name="20 % – Zvýraznění3 3 8 5" xfId="8188"/>
    <cellStyle name="20 % – Zvýraznění3 3 8 5 2" xfId="23404"/>
    <cellStyle name="20 % – Zvýraznění3 3 8 5 3" xfId="48698"/>
    <cellStyle name="20 % – Zvýraznění3 3 8 5 4" xfId="48699"/>
    <cellStyle name="20 % – Zvýraznění3 3 8 5 5" xfId="48700"/>
    <cellStyle name="20 % – Zvýraznění3 3 8 6" xfId="12259"/>
    <cellStyle name="20 % – Zvýraznění3 3 8 6 2" xfId="27454"/>
    <cellStyle name="20 % – Zvýraznění3 3 8 6 3" xfId="48701"/>
    <cellStyle name="20 % – Zvýraznění3 3 8 6 4" xfId="48702"/>
    <cellStyle name="20 % – Zvýraznění3 3 8 7" xfId="16058"/>
    <cellStyle name="20 % – Zvýraznění3 3 8 7 2" xfId="31239"/>
    <cellStyle name="20 % – Zvýraznění3 3 8 8" xfId="35044"/>
    <cellStyle name="20 % – Zvýraznění3 3 8 9" xfId="19864"/>
    <cellStyle name="20 % – Zvýraznění3 3 9" xfId="1818"/>
    <cellStyle name="20 % – Zvýraznění3 3 9 10" xfId="39226"/>
    <cellStyle name="20 % – Zvýraznění3 3 9 11" xfId="39227"/>
    <cellStyle name="20 % – Zvýraznění3 3 9 2" xfId="1819"/>
    <cellStyle name="20 % – Zvýraznění3 3 9 2 2" xfId="8874"/>
    <cellStyle name="20 % – Zvýraznění3 3 9 2 2 2" xfId="24090"/>
    <cellStyle name="20 % – Zvýraznění3 3 9 2 2 3" xfId="48703"/>
    <cellStyle name="20 % – Zvýraznění3 3 9 2 2 4" xfId="48704"/>
    <cellStyle name="20 % – Zvýraznění3 3 9 2 2 5" xfId="48705"/>
    <cellStyle name="20 % – Zvýraznění3 3 9 2 3" xfId="12264"/>
    <cellStyle name="20 % – Zvýraznění3 3 9 2 3 2" xfId="27459"/>
    <cellStyle name="20 % – Zvýraznění3 3 9 2 3 3" xfId="48706"/>
    <cellStyle name="20 % – Zvýraznění3 3 9 2 3 4" xfId="48707"/>
    <cellStyle name="20 % – Zvýraznění3 3 9 2 4" xfId="16063"/>
    <cellStyle name="20 % – Zvýraznění3 3 9 2 4 2" xfId="31244"/>
    <cellStyle name="20 % – Zvýraznění3 3 9 2 5" xfId="35049"/>
    <cellStyle name="20 % – Zvýraznění3 3 9 2 6" xfId="19869"/>
    <cellStyle name="20 % – Zvýraznění3 3 9 2 7" xfId="39228"/>
    <cellStyle name="20 % – Zvýraznění3 3 9 2 8" xfId="39229"/>
    <cellStyle name="20 % – Zvýraznění3 3 9 3" xfId="1820"/>
    <cellStyle name="20 % – Zvýraznění3 3 9 3 2" xfId="8875"/>
    <cellStyle name="20 % – Zvýraznění3 3 9 3 2 2" xfId="24091"/>
    <cellStyle name="20 % – Zvýraznění3 3 9 3 2 3" xfId="48708"/>
    <cellStyle name="20 % – Zvýraznění3 3 9 3 2 4" xfId="48709"/>
    <cellStyle name="20 % – Zvýraznění3 3 9 3 2 5" xfId="48710"/>
    <cellStyle name="20 % – Zvýraznění3 3 9 3 3" xfId="12265"/>
    <cellStyle name="20 % – Zvýraznění3 3 9 3 3 2" xfId="27460"/>
    <cellStyle name="20 % – Zvýraznění3 3 9 3 3 3" xfId="48711"/>
    <cellStyle name="20 % – Zvýraznění3 3 9 3 3 4" xfId="48712"/>
    <cellStyle name="20 % – Zvýraznění3 3 9 3 4" xfId="16064"/>
    <cellStyle name="20 % – Zvýraznění3 3 9 3 4 2" xfId="31245"/>
    <cellStyle name="20 % – Zvýraznění3 3 9 3 5" xfId="35050"/>
    <cellStyle name="20 % – Zvýraznění3 3 9 3 6" xfId="19870"/>
    <cellStyle name="20 % – Zvýraznění3 3 9 3 7" xfId="39230"/>
    <cellStyle name="20 % – Zvýraznění3 3 9 3 8" xfId="39231"/>
    <cellStyle name="20 % – Zvýraznění3 3 9 4" xfId="1821"/>
    <cellStyle name="20 % – Zvýraznění3 3 9 4 2" xfId="8876"/>
    <cellStyle name="20 % – Zvýraznění3 3 9 4 2 2" xfId="24092"/>
    <cellStyle name="20 % – Zvýraznění3 3 9 4 2 3" xfId="48713"/>
    <cellStyle name="20 % – Zvýraznění3 3 9 4 2 4" xfId="48714"/>
    <cellStyle name="20 % – Zvýraznění3 3 9 4 2 5" xfId="48715"/>
    <cellStyle name="20 % – Zvýraznění3 3 9 4 3" xfId="12266"/>
    <cellStyle name="20 % – Zvýraznění3 3 9 4 3 2" xfId="27461"/>
    <cellStyle name="20 % – Zvýraznění3 3 9 4 3 3" xfId="48716"/>
    <cellStyle name="20 % – Zvýraznění3 3 9 4 3 4" xfId="48717"/>
    <cellStyle name="20 % – Zvýraznění3 3 9 4 4" xfId="16065"/>
    <cellStyle name="20 % – Zvýraznění3 3 9 4 4 2" xfId="31246"/>
    <cellStyle name="20 % – Zvýraznění3 3 9 4 5" xfId="35051"/>
    <cellStyle name="20 % – Zvýraznění3 3 9 4 6" xfId="19871"/>
    <cellStyle name="20 % – Zvýraznění3 3 9 4 7" xfId="39232"/>
    <cellStyle name="20 % – Zvýraznění3 3 9 4 8" xfId="39233"/>
    <cellStyle name="20 % – Zvýraznění3 3 9 5" xfId="8282"/>
    <cellStyle name="20 % – Zvýraznění3 3 9 5 2" xfId="23498"/>
    <cellStyle name="20 % – Zvýraznění3 3 9 5 3" xfId="48718"/>
    <cellStyle name="20 % – Zvýraznění3 3 9 5 4" xfId="48719"/>
    <cellStyle name="20 % – Zvýraznění3 3 9 5 5" xfId="48720"/>
    <cellStyle name="20 % – Zvýraznění3 3 9 6" xfId="12263"/>
    <cellStyle name="20 % – Zvýraznění3 3 9 6 2" xfId="27458"/>
    <cellStyle name="20 % – Zvýraznění3 3 9 6 3" xfId="48721"/>
    <cellStyle name="20 % – Zvýraznění3 3 9 6 4" xfId="48722"/>
    <cellStyle name="20 % – Zvýraznění3 3 9 7" xfId="16062"/>
    <cellStyle name="20 % – Zvýraznění3 3 9 7 2" xfId="31243"/>
    <cellStyle name="20 % – Zvýraznění3 3 9 8" xfId="35048"/>
    <cellStyle name="20 % – Zvýraznění3 3 9 9" xfId="19868"/>
    <cellStyle name="20 % – Zvýraznění3 4" xfId="299"/>
    <cellStyle name="20 % – Zvýraznění3 4 10" xfId="1822"/>
    <cellStyle name="20 % – Zvýraznění3 4 10 2" xfId="8877"/>
    <cellStyle name="20 % – Zvýraznění3 4 10 2 2" xfId="24093"/>
    <cellStyle name="20 % – Zvýraznění3 4 10 2 3" xfId="48723"/>
    <cellStyle name="20 % – Zvýraznění3 4 10 2 4" xfId="48724"/>
    <cellStyle name="20 % – Zvýraznění3 4 10 2 5" xfId="48725"/>
    <cellStyle name="20 % – Zvýraznění3 4 10 3" xfId="12267"/>
    <cellStyle name="20 % – Zvýraznění3 4 10 3 2" xfId="27462"/>
    <cellStyle name="20 % – Zvýraznění3 4 10 3 3" xfId="48726"/>
    <cellStyle name="20 % – Zvýraznění3 4 10 3 4" xfId="48727"/>
    <cellStyle name="20 % – Zvýraznění3 4 10 4" xfId="16066"/>
    <cellStyle name="20 % – Zvýraznění3 4 10 4 2" xfId="31247"/>
    <cellStyle name="20 % – Zvýraznění3 4 10 5" xfId="35052"/>
    <cellStyle name="20 % – Zvýraznění3 4 10 6" xfId="19872"/>
    <cellStyle name="20 % – Zvýraznění3 4 10 7" xfId="39234"/>
    <cellStyle name="20 % – Zvýraznění3 4 10 8" xfId="39235"/>
    <cellStyle name="20 % – Zvýraznění3 4 11" xfId="1823"/>
    <cellStyle name="20 % – Zvýraznění3 4 11 2" xfId="8878"/>
    <cellStyle name="20 % – Zvýraznění3 4 11 2 2" xfId="24094"/>
    <cellStyle name="20 % – Zvýraznění3 4 11 2 3" xfId="48728"/>
    <cellStyle name="20 % – Zvýraznění3 4 11 2 4" xfId="48729"/>
    <cellStyle name="20 % – Zvýraznění3 4 11 2 5" xfId="48730"/>
    <cellStyle name="20 % – Zvýraznění3 4 11 3" xfId="12268"/>
    <cellStyle name="20 % – Zvýraznění3 4 11 3 2" xfId="27463"/>
    <cellStyle name="20 % – Zvýraznění3 4 11 3 3" xfId="48731"/>
    <cellStyle name="20 % – Zvýraznění3 4 11 3 4" xfId="48732"/>
    <cellStyle name="20 % – Zvýraznění3 4 11 4" xfId="16067"/>
    <cellStyle name="20 % – Zvýraznění3 4 11 4 2" xfId="31248"/>
    <cellStyle name="20 % – Zvýraznění3 4 11 5" xfId="35053"/>
    <cellStyle name="20 % – Zvýraznění3 4 11 6" xfId="19873"/>
    <cellStyle name="20 % – Zvýraznění3 4 11 7" xfId="39236"/>
    <cellStyle name="20 % – Zvýraznění3 4 11 8" xfId="39237"/>
    <cellStyle name="20 % – Zvýraznění3 4 12" xfId="1824"/>
    <cellStyle name="20 % – Zvýraznění3 4 12 2" xfId="8879"/>
    <cellStyle name="20 % – Zvýraznění3 4 12 2 2" xfId="24095"/>
    <cellStyle name="20 % – Zvýraznění3 4 12 2 3" xfId="48733"/>
    <cellStyle name="20 % – Zvýraznění3 4 12 2 4" xfId="48734"/>
    <cellStyle name="20 % – Zvýraznění3 4 12 2 5" xfId="48735"/>
    <cellStyle name="20 % – Zvýraznění3 4 12 3" xfId="12269"/>
    <cellStyle name="20 % – Zvýraznění3 4 12 3 2" xfId="27464"/>
    <cellStyle name="20 % – Zvýraznění3 4 12 3 3" xfId="48736"/>
    <cellStyle name="20 % – Zvýraznění3 4 12 3 4" xfId="48737"/>
    <cellStyle name="20 % – Zvýraznění3 4 12 4" xfId="16068"/>
    <cellStyle name="20 % – Zvýraznění3 4 12 4 2" xfId="31249"/>
    <cellStyle name="20 % – Zvýraznění3 4 12 5" xfId="35054"/>
    <cellStyle name="20 % – Zvýraznění3 4 12 6" xfId="19874"/>
    <cellStyle name="20 % – Zvýraznění3 4 12 7" xfId="39238"/>
    <cellStyle name="20 % – Zvýraznění3 4 12 8" xfId="39239"/>
    <cellStyle name="20 % – Zvýraznění3 4 13" xfId="1825"/>
    <cellStyle name="20 % – Zvýraznění3 4 13 2" xfId="11245"/>
    <cellStyle name="20 % – Zvýraznění3 4 13 2 2" xfId="26445"/>
    <cellStyle name="20 % – Zvýraznění3 4 13 2 3" xfId="48738"/>
    <cellStyle name="20 % – Zvýraznění3 4 13 2 4" xfId="48739"/>
    <cellStyle name="20 % – Zvýraznění3 4 13 2 5" xfId="48740"/>
    <cellStyle name="20 % – Zvýraznění3 4 13 3" xfId="12270"/>
    <cellStyle name="20 % – Zvýraznění3 4 13 3 2" xfId="27465"/>
    <cellStyle name="20 % – Zvýraznění3 4 13 3 3" xfId="48741"/>
    <cellStyle name="20 % – Zvýraznění3 4 13 3 4" xfId="48742"/>
    <cellStyle name="20 % – Zvýraznění3 4 13 4" xfId="16069"/>
    <cellStyle name="20 % – Zvýraznění3 4 13 4 2" xfId="31250"/>
    <cellStyle name="20 % – Zvýraznění3 4 13 5" xfId="35055"/>
    <cellStyle name="20 % – Zvýraznění3 4 13 6" xfId="19875"/>
    <cellStyle name="20 % – Zvýraznění3 4 13 7" xfId="39240"/>
    <cellStyle name="20 % – Zvýraznění3 4 13 8" xfId="39241"/>
    <cellStyle name="20 % – Zvýraznění3 4 14" xfId="7508"/>
    <cellStyle name="20 % – Zvýraznění3 4 14 2" xfId="11339"/>
    <cellStyle name="20 % – Zvýraznění3 4 14 2 2" xfId="26539"/>
    <cellStyle name="20 % – Zvýraznění3 4 14 2 3" xfId="48743"/>
    <cellStyle name="20 % – Zvýraznění3 4 14 2 4" xfId="48744"/>
    <cellStyle name="20 % – Zvýraznění3 4 14 2 5" xfId="48745"/>
    <cellStyle name="20 % – Zvýraznění3 4 14 3" xfId="15134"/>
    <cellStyle name="20 % – Zvýraznění3 4 14 3 2" xfId="30321"/>
    <cellStyle name="20 % – Zvýraznění3 4 14 3 3" xfId="48746"/>
    <cellStyle name="20 % – Zvýraznění3 4 14 3 4" xfId="48747"/>
    <cellStyle name="20 % – Zvýraznění3 4 14 4" xfId="18937"/>
    <cellStyle name="20 % – Zvýraznění3 4 14 4 2" xfId="34118"/>
    <cellStyle name="20 % – Zvýraznění3 4 14 5" xfId="37909"/>
    <cellStyle name="20 % – Zvýraznění3 4 14 6" xfId="22729"/>
    <cellStyle name="20 % – Zvýraznění3 4 14 7" xfId="39242"/>
    <cellStyle name="20 % – Zvýraznění3 4 14 8" xfId="39243"/>
    <cellStyle name="20 % – Zvýraznění3 4 15" xfId="7618"/>
    <cellStyle name="20 % – Zvýraznění3 4 15 2" xfId="22837"/>
    <cellStyle name="20 % – Zvýraznění3 4 15 3" xfId="48748"/>
    <cellStyle name="20 % – Zvýraznění3 4 15 4" xfId="48749"/>
    <cellStyle name="20 % – Zvýraznění3 4 15 5" xfId="48750"/>
    <cellStyle name="20 % – Zvýraznění3 4 16" xfId="11410"/>
    <cellStyle name="20 % – Zvýraznění3 4 16 2" xfId="26607"/>
    <cellStyle name="20 % – Zvýraznění3 4 16 3" xfId="48751"/>
    <cellStyle name="20 % – Zvýraznění3 4 16 4" xfId="48752"/>
    <cellStyle name="20 % – Zvýraznění3 4 17" xfId="15211"/>
    <cellStyle name="20 % – Zvýraznění3 4 17 2" xfId="30392"/>
    <cellStyle name="20 % – Zvýraznění3 4 18" xfId="34197"/>
    <cellStyle name="20 % – Zvýraznění3 4 19" xfId="19017"/>
    <cellStyle name="20 % – Zvýraznění3 4 2" xfId="334"/>
    <cellStyle name="20 % – Zvýraznění3 4 2 10" xfId="1826"/>
    <cellStyle name="20 % – Zvýraznění3 4 2 10 2" xfId="8880"/>
    <cellStyle name="20 % – Zvýraznění3 4 2 10 2 2" xfId="24096"/>
    <cellStyle name="20 % – Zvýraznění3 4 2 10 2 3" xfId="48753"/>
    <cellStyle name="20 % – Zvýraznění3 4 2 10 2 4" xfId="48754"/>
    <cellStyle name="20 % – Zvýraznění3 4 2 10 2 5" xfId="48755"/>
    <cellStyle name="20 % – Zvýraznění3 4 2 10 3" xfId="12271"/>
    <cellStyle name="20 % – Zvýraznění3 4 2 10 3 2" xfId="27466"/>
    <cellStyle name="20 % – Zvýraznění3 4 2 10 3 3" xfId="48756"/>
    <cellStyle name="20 % – Zvýraznění3 4 2 10 3 4" xfId="48757"/>
    <cellStyle name="20 % – Zvýraznění3 4 2 10 4" xfId="16070"/>
    <cellStyle name="20 % – Zvýraznění3 4 2 10 4 2" xfId="31251"/>
    <cellStyle name="20 % – Zvýraznění3 4 2 10 5" xfId="35056"/>
    <cellStyle name="20 % – Zvýraznění3 4 2 10 6" xfId="19876"/>
    <cellStyle name="20 % – Zvýraznění3 4 2 10 7" xfId="39244"/>
    <cellStyle name="20 % – Zvýraznění3 4 2 10 8" xfId="39245"/>
    <cellStyle name="20 % – Zvýraznění3 4 2 11" xfId="1827"/>
    <cellStyle name="20 % – Zvýraznění3 4 2 11 2" xfId="11200"/>
    <cellStyle name="20 % – Zvýraznění3 4 2 11 2 2" xfId="26400"/>
    <cellStyle name="20 % – Zvýraznění3 4 2 11 2 3" xfId="48758"/>
    <cellStyle name="20 % – Zvýraznění3 4 2 11 2 4" xfId="48759"/>
    <cellStyle name="20 % – Zvýraznění3 4 2 11 2 5" xfId="48760"/>
    <cellStyle name="20 % – Zvýraznění3 4 2 11 3" xfId="12272"/>
    <cellStyle name="20 % – Zvýraznění3 4 2 11 3 2" xfId="27467"/>
    <cellStyle name="20 % – Zvýraznění3 4 2 11 3 3" xfId="48761"/>
    <cellStyle name="20 % – Zvýraznění3 4 2 11 3 4" xfId="48762"/>
    <cellStyle name="20 % – Zvýraznění3 4 2 11 4" xfId="16071"/>
    <cellStyle name="20 % – Zvýraznění3 4 2 11 4 2" xfId="31252"/>
    <cellStyle name="20 % – Zvýraznění3 4 2 11 5" xfId="35057"/>
    <cellStyle name="20 % – Zvýraznění3 4 2 11 6" xfId="19877"/>
    <cellStyle name="20 % – Zvýraznění3 4 2 11 7" xfId="39246"/>
    <cellStyle name="20 % – Zvýraznění3 4 2 11 8" xfId="39247"/>
    <cellStyle name="20 % – Zvýraznění3 4 2 12" xfId="7509"/>
    <cellStyle name="20 % – Zvýraznění3 4 2 12 2" xfId="11340"/>
    <cellStyle name="20 % – Zvýraznění3 4 2 12 2 2" xfId="26540"/>
    <cellStyle name="20 % – Zvýraznění3 4 2 12 2 3" xfId="48763"/>
    <cellStyle name="20 % – Zvýraznění3 4 2 12 2 4" xfId="48764"/>
    <cellStyle name="20 % – Zvýraznění3 4 2 12 2 5" xfId="48765"/>
    <cellStyle name="20 % – Zvýraznění3 4 2 12 3" xfId="15135"/>
    <cellStyle name="20 % – Zvýraznění3 4 2 12 3 2" xfId="30322"/>
    <cellStyle name="20 % – Zvýraznění3 4 2 12 3 3" xfId="48766"/>
    <cellStyle name="20 % – Zvýraznění3 4 2 12 3 4" xfId="48767"/>
    <cellStyle name="20 % – Zvýraznění3 4 2 12 4" xfId="18938"/>
    <cellStyle name="20 % – Zvýraznění3 4 2 12 4 2" xfId="34119"/>
    <cellStyle name="20 % – Zvýraznění3 4 2 12 5" xfId="37910"/>
    <cellStyle name="20 % – Zvýraznění3 4 2 12 6" xfId="22730"/>
    <cellStyle name="20 % – Zvýraznění3 4 2 12 7" xfId="39248"/>
    <cellStyle name="20 % – Zvýraznění3 4 2 12 8" xfId="39249"/>
    <cellStyle name="20 % – Zvýraznění3 4 2 13" xfId="7646"/>
    <cellStyle name="20 % – Zvýraznění3 4 2 13 2" xfId="22865"/>
    <cellStyle name="20 % – Zvýraznění3 4 2 13 3" xfId="48768"/>
    <cellStyle name="20 % – Zvýraznění3 4 2 13 4" xfId="48769"/>
    <cellStyle name="20 % – Zvýraznění3 4 2 13 5" xfId="48770"/>
    <cellStyle name="20 % – Zvýraznění3 4 2 14" xfId="11438"/>
    <cellStyle name="20 % – Zvýraznění3 4 2 14 2" xfId="26635"/>
    <cellStyle name="20 % – Zvýraznění3 4 2 14 3" xfId="48771"/>
    <cellStyle name="20 % – Zvýraznění3 4 2 14 4" xfId="48772"/>
    <cellStyle name="20 % – Zvýraznění3 4 2 15" xfId="15239"/>
    <cellStyle name="20 % – Zvýraznění3 4 2 15 2" xfId="30420"/>
    <cellStyle name="20 % – Zvýraznění3 4 2 16" xfId="34225"/>
    <cellStyle name="20 % – Zvýraznění3 4 2 17" xfId="19045"/>
    <cellStyle name="20 % – Zvýraznění3 4 2 18" xfId="39250"/>
    <cellStyle name="20 % – Zvýraznění3 4 2 19" xfId="39251"/>
    <cellStyle name="20 % – Zvýraznění3 4 2 2" xfId="363"/>
    <cellStyle name="20 % – Zvýraznění3 4 2 2 10" xfId="34253"/>
    <cellStyle name="20 % – Zvýraznění3 4 2 2 11" xfId="19073"/>
    <cellStyle name="20 % – Zvýraznění3 4 2 2 12" xfId="39252"/>
    <cellStyle name="20 % – Zvýraznění3 4 2 2 13" xfId="39253"/>
    <cellStyle name="20 % – Zvýraznění3 4 2 2 2" xfId="1828"/>
    <cellStyle name="20 % – Zvýraznění3 4 2 2 2 2" xfId="8881"/>
    <cellStyle name="20 % – Zvýraznění3 4 2 2 2 2 2" xfId="24097"/>
    <cellStyle name="20 % – Zvýraznění3 4 2 2 2 2 3" xfId="48773"/>
    <cellStyle name="20 % – Zvýraznění3 4 2 2 2 2 4" xfId="48774"/>
    <cellStyle name="20 % – Zvýraznění3 4 2 2 2 2 5" xfId="48775"/>
    <cellStyle name="20 % – Zvýraznění3 4 2 2 2 3" xfId="12273"/>
    <cellStyle name="20 % – Zvýraznění3 4 2 2 2 3 2" xfId="27468"/>
    <cellStyle name="20 % – Zvýraznění3 4 2 2 2 3 3" xfId="48776"/>
    <cellStyle name="20 % – Zvýraznění3 4 2 2 2 3 4" xfId="48777"/>
    <cellStyle name="20 % – Zvýraznění3 4 2 2 2 4" xfId="16072"/>
    <cellStyle name="20 % – Zvýraznění3 4 2 2 2 4 2" xfId="31253"/>
    <cellStyle name="20 % – Zvýraznění3 4 2 2 2 5" xfId="35058"/>
    <cellStyle name="20 % – Zvýraznění3 4 2 2 2 6" xfId="19878"/>
    <cellStyle name="20 % – Zvýraznění3 4 2 2 2 7" xfId="39254"/>
    <cellStyle name="20 % – Zvýraznění3 4 2 2 2 8" xfId="39255"/>
    <cellStyle name="20 % – Zvýraznění3 4 2 2 3" xfId="1829"/>
    <cellStyle name="20 % – Zvýraznění3 4 2 2 3 2" xfId="8882"/>
    <cellStyle name="20 % – Zvýraznění3 4 2 2 3 2 2" xfId="24098"/>
    <cellStyle name="20 % – Zvýraznění3 4 2 2 3 2 3" xfId="48778"/>
    <cellStyle name="20 % – Zvýraznění3 4 2 2 3 2 4" xfId="48779"/>
    <cellStyle name="20 % – Zvýraznění3 4 2 2 3 2 5" xfId="48780"/>
    <cellStyle name="20 % – Zvýraznění3 4 2 2 3 3" xfId="12274"/>
    <cellStyle name="20 % – Zvýraznění3 4 2 2 3 3 2" xfId="27469"/>
    <cellStyle name="20 % – Zvýraznění3 4 2 2 3 3 3" xfId="48781"/>
    <cellStyle name="20 % – Zvýraznění3 4 2 2 3 3 4" xfId="48782"/>
    <cellStyle name="20 % – Zvýraznění3 4 2 2 3 4" xfId="16073"/>
    <cellStyle name="20 % – Zvýraznění3 4 2 2 3 4 2" xfId="31254"/>
    <cellStyle name="20 % – Zvýraznění3 4 2 2 3 5" xfId="35059"/>
    <cellStyle name="20 % – Zvýraznění3 4 2 2 3 6" xfId="19879"/>
    <cellStyle name="20 % – Zvýraznění3 4 2 2 3 7" xfId="39256"/>
    <cellStyle name="20 % – Zvýraznění3 4 2 2 3 8" xfId="39257"/>
    <cellStyle name="20 % – Zvýraznění3 4 2 2 4" xfId="1830"/>
    <cellStyle name="20 % – Zvýraznění3 4 2 2 4 2" xfId="8883"/>
    <cellStyle name="20 % – Zvýraznění3 4 2 2 4 2 2" xfId="24099"/>
    <cellStyle name="20 % – Zvýraznění3 4 2 2 4 2 3" xfId="48783"/>
    <cellStyle name="20 % – Zvýraznění3 4 2 2 4 2 4" xfId="48784"/>
    <cellStyle name="20 % – Zvýraznění3 4 2 2 4 2 5" xfId="48785"/>
    <cellStyle name="20 % – Zvýraznění3 4 2 2 4 3" xfId="12275"/>
    <cellStyle name="20 % – Zvýraznění3 4 2 2 4 3 2" xfId="27470"/>
    <cellStyle name="20 % – Zvýraznění3 4 2 2 4 3 3" xfId="48786"/>
    <cellStyle name="20 % – Zvýraznění3 4 2 2 4 3 4" xfId="48787"/>
    <cellStyle name="20 % – Zvýraznění3 4 2 2 4 4" xfId="16074"/>
    <cellStyle name="20 % – Zvýraznění3 4 2 2 4 4 2" xfId="31255"/>
    <cellStyle name="20 % – Zvýraznění3 4 2 2 4 5" xfId="35060"/>
    <cellStyle name="20 % – Zvýraznění3 4 2 2 4 6" xfId="19880"/>
    <cellStyle name="20 % – Zvýraznění3 4 2 2 4 7" xfId="39258"/>
    <cellStyle name="20 % – Zvýraznění3 4 2 2 4 8" xfId="39259"/>
    <cellStyle name="20 % – Zvýraznění3 4 2 2 5" xfId="1831"/>
    <cellStyle name="20 % – Zvýraznění3 4 2 2 5 2" xfId="11298"/>
    <cellStyle name="20 % – Zvýraznění3 4 2 2 5 2 2" xfId="26498"/>
    <cellStyle name="20 % – Zvýraznění3 4 2 2 5 2 3" xfId="48788"/>
    <cellStyle name="20 % – Zvýraznění3 4 2 2 5 2 4" xfId="48789"/>
    <cellStyle name="20 % – Zvýraznění3 4 2 2 5 2 5" xfId="48790"/>
    <cellStyle name="20 % – Zvýraznění3 4 2 2 5 3" xfId="12276"/>
    <cellStyle name="20 % – Zvýraznění3 4 2 2 5 3 2" xfId="27471"/>
    <cellStyle name="20 % – Zvýraznění3 4 2 2 5 3 3" xfId="48791"/>
    <cellStyle name="20 % – Zvýraznění3 4 2 2 5 3 4" xfId="48792"/>
    <cellStyle name="20 % – Zvýraznění3 4 2 2 5 4" xfId="16075"/>
    <cellStyle name="20 % – Zvýraznění3 4 2 2 5 4 2" xfId="31256"/>
    <cellStyle name="20 % – Zvýraznění3 4 2 2 5 5" xfId="35061"/>
    <cellStyle name="20 % – Zvýraznění3 4 2 2 5 6" xfId="19881"/>
    <cellStyle name="20 % – Zvýraznění3 4 2 2 5 7" xfId="39260"/>
    <cellStyle name="20 % – Zvýraznění3 4 2 2 5 8" xfId="39261"/>
    <cellStyle name="20 % – Zvýraznění3 4 2 2 6" xfId="7510"/>
    <cellStyle name="20 % – Zvýraznění3 4 2 2 6 2" xfId="11341"/>
    <cellStyle name="20 % – Zvýraznění3 4 2 2 6 2 2" xfId="26541"/>
    <cellStyle name="20 % – Zvýraznění3 4 2 2 6 2 3" xfId="48793"/>
    <cellStyle name="20 % – Zvýraznění3 4 2 2 6 2 4" xfId="48794"/>
    <cellStyle name="20 % – Zvýraznění3 4 2 2 6 2 5" xfId="48795"/>
    <cellStyle name="20 % – Zvýraznění3 4 2 2 6 3" xfId="15136"/>
    <cellStyle name="20 % – Zvýraznění3 4 2 2 6 3 2" xfId="30323"/>
    <cellStyle name="20 % – Zvýraznění3 4 2 2 6 3 3" xfId="48796"/>
    <cellStyle name="20 % – Zvýraznění3 4 2 2 6 3 4" xfId="48797"/>
    <cellStyle name="20 % – Zvýraznění3 4 2 2 6 4" xfId="18939"/>
    <cellStyle name="20 % – Zvýraznění3 4 2 2 6 4 2" xfId="34120"/>
    <cellStyle name="20 % – Zvýraznění3 4 2 2 6 5" xfId="37911"/>
    <cellStyle name="20 % – Zvýraznění3 4 2 2 6 6" xfId="22731"/>
    <cellStyle name="20 % – Zvýraznění3 4 2 2 6 7" xfId="39262"/>
    <cellStyle name="20 % – Zvýraznění3 4 2 2 6 8" xfId="39263"/>
    <cellStyle name="20 % – Zvýraznění3 4 2 2 7" xfId="7674"/>
    <cellStyle name="20 % – Zvýraznění3 4 2 2 7 2" xfId="22893"/>
    <cellStyle name="20 % – Zvýraznění3 4 2 2 7 3" xfId="48798"/>
    <cellStyle name="20 % – Zvýraznění3 4 2 2 7 4" xfId="48799"/>
    <cellStyle name="20 % – Zvýraznění3 4 2 2 7 5" xfId="48800"/>
    <cellStyle name="20 % – Zvýraznění3 4 2 2 8" xfId="11466"/>
    <cellStyle name="20 % – Zvýraznění3 4 2 2 8 2" xfId="26663"/>
    <cellStyle name="20 % – Zvýraznění3 4 2 2 8 3" xfId="48801"/>
    <cellStyle name="20 % – Zvýraznění3 4 2 2 8 4" xfId="48802"/>
    <cellStyle name="20 % – Zvýraznění3 4 2 2 9" xfId="15267"/>
    <cellStyle name="20 % – Zvýraznění3 4 2 2 9 2" xfId="30448"/>
    <cellStyle name="20 % – Zvýraznění3 4 2 3" xfId="419"/>
    <cellStyle name="20 % – Zvýraznění3 4 2 3 10" xfId="19117"/>
    <cellStyle name="20 % – Zvýraznění3 4 2 3 11" xfId="39264"/>
    <cellStyle name="20 % – Zvýraznění3 4 2 3 12" xfId="39265"/>
    <cellStyle name="20 % – Zvýraznění3 4 2 3 2" xfId="1832"/>
    <cellStyle name="20 % – Zvýraznění3 4 2 3 2 2" xfId="8884"/>
    <cellStyle name="20 % – Zvýraznění3 4 2 3 2 2 2" xfId="24100"/>
    <cellStyle name="20 % – Zvýraznění3 4 2 3 2 2 3" xfId="48803"/>
    <cellStyle name="20 % – Zvýraznění3 4 2 3 2 2 4" xfId="48804"/>
    <cellStyle name="20 % – Zvýraznění3 4 2 3 2 2 5" xfId="48805"/>
    <cellStyle name="20 % – Zvýraznění3 4 2 3 2 3" xfId="12277"/>
    <cellStyle name="20 % – Zvýraznění3 4 2 3 2 3 2" xfId="27472"/>
    <cellStyle name="20 % – Zvýraznění3 4 2 3 2 3 3" xfId="48806"/>
    <cellStyle name="20 % – Zvýraznění3 4 2 3 2 3 4" xfId="48807"/>
    <cellStyle name="20 % – Zvýraznění3 4 2 3 2 4" xfId="16076"/>
    <cellStyle name="20 % – Zvýraznění3 4 2 3 2 4 2" xfId="31257"/>
    <cellStyle name="20 % – Zvýraznění3 4 2 3 2 5" xfId="35062"/>
    <cellStyle name="20 % – Zvýraznění3 4 2 3 2 6" xfId="19882"/>
    <cellStyle name="20 % – Zvýraznění3 4 2 3 2 7" xfId="39266"/>
    <cellStyle name="20 % – Zvýraznění3 4 2 3 2 8" xfId="39267"/>
    <cellStyle name="20 % – Zvýraznění3 4 2 3 3" xfId="1833"/>
    <cellStyle name="20 % – Zvýraznění3 4 2 3 3 2" xfId="8885"/>
    <cellStyle name="20 % – Zvýraznění3 4 2 3 3 2 2" xfId="24101"/>
    <cellStyle name="20 % – Zvýraznění3 4 2 3 3 2 3" xfId="48808"/>
    <cellStyle name="20 % – Zvýraznění3 4 2 3 3 2 4" xfId="48809"/>
    <cellStyle name="20 % – Zvýraznění3 4 2 3 3 2 5" xfId="48810"/>
    <cellStyle name="20 % – Zvýraznění3 4 2 3 3 3" xfId="12278"/>
    <cellStyle name="20 % – Zvýraznění3 4 2 3 3 3 2" xfId="27473"/>
    <cellStyle name="20 % – Zvýraznění3 4 2 3 3 3 3" xfId="48811"/>
    <cellStyle name="20 % – Zvýraznění3 4 2 3 3 3 4" xfId="48812"/>
    <cellStyle name="20 % – Zvýraznění3 4 2 3 3 4" xfId="16077"/>
    <cellStyle name="20 % – Zvýraznění3 4 2 3 3 4 2" xfId="31258"/>
    <cellStyle name="20 % – Zvýraznění3 4 2 3 3 5" xfId="35063"/>
    <cellStyle name="20 % – Zvýraznění3 4 2 3 3 6" xfId="19883"/>
    <cellStyle name="20 % – Zvýraznění3 4 2 3 3 7" xfId="39268"/>
    <cellStyle name="20 % – Zvýraznění3 4 2 3 3 8" xfId="39269"/>
    <cellStyle name="20 % – Zvýraznění3 4 2 3 4" xfId="1834"/>
    <cellStyle name="20 % – Zvýraznění3 4 2 3 4 2" xfId="8886"/>
    <cellStyle name="20 % – Zvýraznění3 4 2 3 4 2 2" xfId="24102"/>
    <cellStyle name="20 % – Zvýraznění3 4 2 3 4 2 3" xfId="48813"/>
    <cellStyle name="20 % – Zvýraznění3 4 2 3 4 2 4" xfId="48814"/>
    <cellStyle name="20 % – Zvýraznění3 4 2 3 4 2 5" xfId="48815"/>
    <cellStyle name="20 % – Zvýraznění3 4 2 3 4 3" xfId="12279"/>
    <cellStyle name="20 % – Zvýraznění3 4 2 3 4 3 2" xfId="27474"/>
    <cellStyle name="20 % – Zvýraznění3 4 2 3 4 3 3" xfId="48816"/>
    <cellStyle name="20 % – Zvýraznění3 4 2 3 4 3 4" xfId="48817"/>
    <cellStyle name="20 % – Zvýraznění3 4 2 3 4 4" xfId="16078"/>
    <cellStyle name="20 % – Zvýraznění3 4 2 3 4 4 2" xfId="31259"/>
    <cellStyle name="20 % – Zvýraznění3 4 2 3 4 5" xfId="35064"/>
    <cellStyle name="20 % – Zvýraznění3 4 2 3 4 6" xfId="19884"/>
    <cellStyle name="20 % – Zvýraznění3 4 2 3 4 7" xfId="39270"/>
    <cellStyle name="20 % – Zvýraznění3 4 2 3 4 8" xfId="39271"/>
    <cellStyle name="20 % – Zvýraznění3 4 2 3 5" xfId="1835"/>
    <cellStyle name="20 % – Zvýraznění3 4 2 3 5 2" xfId="11181"/>
    <cellStyle name="20 % – Zvýraznění3 4 2 3 5 2 2" xfId="26381"/>
    <cellStyle name="20 % – Zvýraznění3 4 2 3 5 2 3" xfId="48818"/>
    <cellStyle name="20 % – Zvýraznění3 4 2 3 5 2 4" xfId="48819"/>
    <cellStyle name="20 % – Zvýraznění3 4 2 3 5 2 5" xfId="48820"/>
    <cellStyle name="20 % – Zvýraznění3 4 2 3 5 3" xfId="12280"/>
    <cellStyle name="20 % – Zvýraznění3 4 2 3 5 3 2" xfId="27475"/>
    <cellStyle name="20 % – Zvýraznění3 4 2 3 5 3 3" xfId="48821"/>
    <cellStyle name="20 % – Zvýraznění3 4 2 3 5 3 4" xfId="48822"/>
    <cellStyle name="20 % – Zvýraznění3 4 2 3 5 4" xfId="16079"/>
    <cellStyle name="20 % – Zvýraznění3 4 2 3 5 4 2" xfId="31260"/>
    <cellStyle name="20 % – Zvýraznění3 4 2 3 5 5" xfId="35065"/>
    <cellStyle name="20 % – Zvýraznění3 4 2 3 5 6" xfId="19885"/>
    <cellStyle name="20 % – Zvýraznění3 4 2 3 5 7" xfId="39272"/>
    <cellStyle name="20 % – Zvýraznění3 4 2 3 5 8" xfId="39273"/>
    <cellStyle name="20 % – Zvýraznění3 4 2 3 6" xfId="7753"/>
    <cellStyle name="20 % – Zvýraznění3 4 2 3 6 2" xfId="22972"/>
    <cellStyle name="20 % – Zvýraznění3 4 2 3 6 3" xfId="48823"/>
    <cellStyle name="20 % – Zvýraznění3 4 2 3 6 4" xfId="48824"/>
    <cellStyle name="20 % – Zvýraznění3 4 2 3 6 5" xfId="48825"/>
    <cellStyle name="20 % – Zvýraznění3 4 2 3 7" xfId="11511"/>
    <cellStyle name="20 % – Zvýraznění3 4 2 3 7 2" xfId="26707"/>
    <cellStyle name="20 % – Zvýraznění3 4 2 3 7 3" xfId="48826"/>
    <cellStyle name="20 % – Zvýraznění3 4 2 3 7 4" xfId="48827"/>
    <cellStyle name="20 % – Zvýraznění3 4 2 3 8" xfId="15311"/>
    <cellStyle name="20 % – Zvýraznění3 4 2 3 8 2" xfId="30492"/>
    <cellStyle name="20 % – Zvýraznění3 4 2 3 9" xfId="34297"/>
    <cellStyle name="20 % – Zvýraznění3 4 2 4" xfId="1836"/>
    <cellStyle name="20 % – Zvýraznění3 4 2 4 10" xfId="39274"/>
    <cellStyle name="20 % – Zvýraznění3 4 2 4 11" xfId="39275"/>
    <cellStyle name="20 % – Zvýraznění3 4 2 4 2" xfId="1837"/>
    <cellStyle name="20 % – Zvýraznění3 4 2 4 2 2" xfId="8887"/>
    <cellStyle name="20 % – Zvýraznění3 4 2 4 2 2 2" xfId="24103"/>
    <cellStyle name="20 % – Zvýraznění3 4 2 4 2 2 3" xfId="48828"/>
    <cellStyle name="20 % – Zvýraznění3 4 2 4 2 2 4" xfId="48829"/>
    <cellStyle name="20 % – Zvýraznění3 4 2 4 2 2 5" xfId="48830"/>
    <cellStyle name="20 % – Zvýraznění3 4 2 4 2 3" xfId="12282"/>
    <cellStyle name="20 % – Zvýraznění3 4 2 4 2 3 2" xfId="27477"/>
    <cellStyle name="20 % – Zvýraznění3 4 2 4 2 3 3" xfId="48831"/>
    <cellStyle name="20 % – Zvýraznění3 4 2 4 2 3 4" xfId="48832"/>
    <cellStyle name="20 % – Zvýraznění3 4 2 4 2 4" xfId="16081"/>
    <cellStyle name="20 % – Zvýraznění3 4 2 4 2 4 2" xfId="31262"/>
    <cellStyle name="20 % – Zvýraznění3 4 2 4 2 5" xfId="35067"/>
    <cellStyle name="20 % – Zvýraznění3 4 2 4 2 6" xfId="19887"/>
    <cellStyle name="20 % – Zvýraznění3 4 2 4 2 7" xfId="39276"/>
    <cellStyle name="20 % – Zvýraznění3 4 2 4 2 8" xfId="39277"/>
    <cellStyle name="20 % – Zvýraznění3 4 2 4 3" xfId="1838"/>
    <cellStyle name="20 % – Zvýraznění3 4 2 4 3 2" xfId="8888"/>
    <cellStyle name="20 % – Zvýraznění3 4 2 4 3 2 2" xfId="24104"/>
    <cellStyle name="20 % – Zvýraznění3 4 2 4 3 2 3" xfId="48833"/>
    <cellStyle name="20 % – Zvýraznění3 4 2 4 3 2 4" xfId="48834"/>
    <cellStyle name="20 % – Zvýraznění3 4 2 4 3 2 5" xfId="48835"/>
    <cellStyle name="20 % – Zvýraznění3 4 2 4 3 3" xfId="12283"/>
    <cellStyle name="20 % – Zvýraznění3 4 2 4 3 3 2" xfId="27478"/>
    <cellStyle name="20 % – Zvýraznění3 4 2 4 3 3 3" xfId="48836"/>
    <cellStyle name="20 % – Zvýraznění3 4 2 4 3 3 4" xfId="48837"/>
    <cellStyle name="20 % – Zvýraznění3 4 2 4 3 4" xfId="16082"/>
    <cellStyle name="20 % – Zvýraznění3 4 2 4 3 4 2" xfId="31263"/>
    <cellStyle name="20 % – Zvýraznění3 4 2 4 3 5" xfId="35068"/>
    <cellStyle name="20 % – Zvýraznění3 4 2 4 3 6" xfId="19888"/>
    <cellStyle name="20 % – Zvýraznění3 4 2 4 3 7" xfId="39278"/>
    <cellStyle name="20 % – Zvýraznění3 4 2 4 3 8" xfId="39279"/>
    <cellStyle name="20 % – Zvýraznění3 4 2 4 4" xfId="1839"/>
    <cellStyle name="20 % – Zvýraznění3 4 2 4 4 2" xfId="8889"/>
    <cellStyle name="20 % – Zvýraznění3 4 2 4 4 2 2" xfId="24105"/>
    <cellStyle name="20 % – Zvýraznění3 4 2 4 4 2 3" xfId="48838"/>
    <cellStyle name="20 % – Zvýraznění3 4 2 4 4 2 4" xfId="48839"/>
    <cellStyle name="20 % – Zvýraznění3 4 2 4 4 2 5" xfId="48840"/>
    <cellStyle name="20 % – Zvýraznění3 4 2 4 4 3" xfId="12284"/>
    <cellStyle name="20 % – Zvýraznění3 4 2 4 4 3 2" xfId="27479"/>
    <cellStyle name="20 % – Zvýraznění3 4 2 4 4 3 3" xfId="48841"/>
    <cellStyle name="20 % – Zvýraznění3 4 2 4 4 3 4" xfId="48842"/>
    <cellStyle name="20 % – Zvýraznění3 4 2 4 4 4" xfId="16083"/>
    <cellStyle name="20 % – Zvýraznění3 4 2 4 4 4 2" xfId="31264"/>
    <cellStyle name="20 % – Zvýraznění3 4 2 4 4 5" xfId="35069"/>
    <cellStyle name="20 % – Zvýraznění3 4 2 4 4 6" xfId="19889"/>
    <cellStyle name="20 % – Zvýraznění3 4 2 4 4 7" xfId="39280"/>
    <cellStyle name="20 % – Zvýraznění3 4 2 4 4 8" xfId="39281"/>
    <cellStyle name="20 % – Zvýraznění3 4 2 4 5" xfId="8170"/>
    <cellStyle name="20 % – Zvýraznění3 4 2 4 5 2" xfId="23386"/>
    <cellStyle name="20 % – Zvýraznění3 4 2 4 5 3" xfId="48843"/>
    <cellStyle name="20 % – Zvýraznění3 4 2 4 5 4" xfId="48844"/>
    <cellStyle name="20 % – Zvýraznění3 4 2 4 5 5" xfId="48845"/>
    <cellStyle name="20 % – Zvýraznění3 4 2 4 6" xfId="12281"/>
    <cellStyle name="20 % – Zvýraznění3 4 2 4 6 2" xfId="27476"/>
    <cellStyle name="20 % – Zvýraznění3 4 2 4 6 3" xfId="48846"/>
    <cellStyle name="20 % – Zvýraznění3 4 2 4 6 4" xfId="48847"/>
    <cellStyle name="20 % – Zvýraznění3 4 2 4 7" xfId="16080"/>
    <cellStyle name="20 % – Zvýraznění3 4 2 4 7 2" xfId="31261"/>
    <cellStyle name="20 % – Zvýraznění3 4 2 4 8" xfId="35066"/>
    <cellStyle name="20 % – Zvýraznění3 4 2 4 9" xfId="19886"/>
    <cellStyle name="20 % – Zvýraznění3 4 2 5" xfId="1840"/>
    <cellStyle name="20 % – Zvýraznění3 4 2 5 10" xfId="39282"/>
    <cellStyle name="20 % – Zvýraznění3 4 2 5 11" xfId="39283"/>
    <cellStyle name="20 % – Zvýraznění3 4 2 5 2" xfId="1841"/>
    <cellStyle name="20 % – Zvýraznění3 4 2 5 2 2" xfId="8890"/>
    <cellStyle name="20 % – Zvýraznění3 4 2 5 2 2 2" xfId="24106"/>
    <cellStyle name="20 % – Zvýraznění3 4 2 5 2 2 3" xfId="48848"/>
    <cellStyle name="20 % – Zvýraznění3 4 2 5 2 2 4" xfId="48849"/>
    <cellStyle name="20 % – Zvýraznění3 4 2 5 2 2 5" xfId="48850"/>
    <cellStyle name="20 % – Zvýraznění3 4 2 5 2 3" xfId="12286"/>
    <cellStyle name="20 % – Zvýraznění3 4 2 5 2 3 2" xfId="27481"/>
    <cellStyle name="20 % – Zvýraznění3 4 2 5 2 3 3" xfId="48851"/>
    <cellStyle name="20 % – Zvýraznění3 4 2 5 2 3 4" xfId="48852"/>
    <cellStyle name="20 % – Zvýraznění3 4 2 5 2 4" xfId="16085"/>
    <cellStyle name="20 % – Zvýraznění3 4 2 5 2 4 2" xfId="31266"/>
    <cellStyle name="20 % – Zvýraznění3 4 2 5 2 5" xfId="35071"/>
    <cellStyle name="20 % – Zvýraznění3 4 2 5 2 6" xfId="19891"/>
    <cellStyle name="20 % – Zvýraznění3 4 2 5 2 7" xfId="39284"/>
    <cellStyle name="20 % – Zvýraznění3 4 2 5 2 8" xfId="39285"/>
    <cellStyle name="20 % – Zvýraznění3 4 2 5 3" xfId="1842"/>
    <cellStyle name="20 % – Zvýraznění3 4 2 5 3 2" xfId="8891"/>
    <cellStyle name="20 % – Zvýraznění3 4 2 5 3 2 2" xfId="24107"/>
    <cellStyle name="20 % – Zvýraznění3 4 2 5 3 2 3" xfId="48853"/>
    <cellStyle name="20 % – Zvýraznění3 4 2 5 3 2 4" xfId="48854"/>
    <cellStyle name="20 % – Zvýraznění3 4 2 5 3 2 5" xfId="48855"/>
    <cellStyle name="20 % – Zvýraznění3 4 2 5 3 3" xfId="12287"/>
    <cellStyle name="20 % – Zvýraznění3 4 2 5 3 3 2" xfId="27482"/>
    <cellStyle name="20 % – Zvýraznění3 4 2 5 3 3 3" xfId="48856"/>
    <cellStyle name="20 % – Zvýraznění3 4 2 5 3 3 4" xfId="48857"/>
    <cellStyle name="20 % – Zvýraznění3 4 2 5 3 4" xfId="16086"/>
    <cellStyle name="20 % – Zvýraznění3 4 2 5 3 4 2" xfId="31267"/>
    <cellStyle name="20 % – Zvýraznění3 4 2 5 3 5" xfId="35072"/>
    <cellStyle name="20 % – Zvýraznění3 4 2 5 3 6" xfId="19892"/>
    <cellStyle name="20 % – Zvýraznění3 4 2 5 3 7" xfId="39286"/>
    <cellStyle name="20 % – Zvýraznění3 4 2 5 3 8" xfId="39287"/>
    <cellStyle name="20 % – Zvýraznění3 4 2 5 4" xfId="1843"/>
    <cellStyle name="20 % – Zvýraznění3 4 2 5 4 2" xfId="8892"/>
    <cellStyle name="20 % – Zvýraznění3 4 2 5 4 2 2" xfId="24108"/>
    <cellStyle name="20 % – Zvýraznění3 4 2 5 4 2 3" xfId="48858"/>
    <cellStyle name="20 % – Zvýraznění3 4 2 5 4 2 4" xfId="48859"/>
    <cellStyle name="20 % – Zvýraznění3 4 2 5 4 2 5" xfId="48860"/>
    <cellStyle name="20 % – Zvýraznění3 4 2 5 4 3" xfId="12288"/>
    <cellStyle name="20 % – Zvýraznění3 4 2 5 4 3 2" xfId="27483"/>
    <cellStyle name="20 % – Zvýraznění3 4 2 5 4 3 3" xfId="48861"/>
    <cellStyle name="20 % – Zvýraznění3 4 2 5 4 3 4" xfId="48862"/>
    <cellStyle name="20 % – Zvýraznění3 4 2 5 4 4" xfId="16087"/>
    <cellStyle name="20 % – Zvýraznění3 4 2 5 4 4 2" xfId="31268"/>
    <cellStyle name="20 % – Zvýraznění3 4 2 5 4 5" xfId="35073"/>
    <cellStyle name="20 % – Zvýraznění3 4 2 5 4 6" xfId="19893"/>
    <cellStyle name="20 % – Zvýraznění3 4 2 5 4 7" xfId="39288"/>
    <cellStyle name="20 % – Zvýraznění3 4 2 5 4 8" xfId="39289"/>
    <cellStyle name="20 % – Zvýraznění3 4 2 5 5" xfId="8252"/>
    <cellStyle name="20 % – Zvýraznění3 4 2 5 5 2" xfId="23468"/>
    <cellStyle name="20 % – Zvýraznění3 4 2 5 5 3" xfId="48863"/>
    <cellStyle name="20 % – Zvýraznění3 4 2 5 5 4" xfId="48864"/>
    <cellStyle name="20 % – Zvýraznění3 4 2 5 5 5" xfId="48865"/>
    <cellStyle name="20 % – Zvýraznění3 4 2 5 6" xfId="12285"/>
    <cellStyle name="20 % – Zvýraznění3 4 2 5 6 2" xfId="27480"/>
    <cellStyle name="20 % – Zvýraznění3 4 2 5 6 3" xfId="48866"/>
    <cellStyle name="20 % – Zvýraznění3 4 2 5 6 4" xfId="48867"/>
    <cellStyle name="20 % – Zvýraznění3 4 2 5 7" xfId="16084"/>
    <cellStyle name="20 % – Zvýraznění3 4 2 5 7 2" xfId="31265"/>
    <cellStyle name="20 % – Zvýraznění3 4 2 5 8" xfId="35070"/>
    <cellStyle name="20 % – Zvýraznění3 4 2 5 9" xfId="19890"/>
    <cellStyle name="20 % – Zvýraznění3 4 2 6" xfId="1844"/>
    <cellStyle name="20 % – Zvýraznění3 4 2 6 10" xfId="39290"/>
    <cellStyle name="20 % – Zvýraznění3 4 2 6 11" xfId="39291"/>
    <cellStyle name="20 % – Zvýraznění3 4 2 6 2" xfId="1845"/>
    <cellStyle name="20 % – Zvýraznění3 4 2 6 2 2" xfId="8893"/>
    <cellStyle name="20 % – Zvýraznění3 4 2 6 2 2 2" xfId="24109"/>
    <cellStyle name="20 % – Zvýraznění3 4 2 6 2 2 3" xfId="48868"/>
    <cellStyle name="20 % – Zvýraznění3 4 2 6 2 2 4" xfId="48869"/>
    <cellStyle name="20 % – Zvýraznění3 4 2 6 2 2 5" xfId="48870"/>
    <cellStyle name="20 % – Zvýraznění3 4 2 6 2 3" xfId="12290"/>
    <cellStyle name="20 % – Zvýraznění3 4 2 6 2 3 2" xfId="27485"/>
    <cellStyle name="20 % – Zvýraznění3 4 2 6 2 3 3" xfId="48871"/>
    <cellStyle name="20 % – Zvýraznění3 4 2 6 2 3 4" xfId="48872"/>
    <cellStyle name="20 % – Zvýraznění3 4 2 6 2 4" xfId="16089"/>
    <cellStyle name="20 % – Zvýraznění3 4 2 6 2 4 2" xfId="31270"/>
    <cellStyle name="20 % – Zvýraznění3 4 2 6 2 5" xfId="35075"/>
    <cellStyle name="20 % – Zvýraznění3 4 2 6 2 6" xfId="19895"/>
    <cellStyle name="20 % – Zvýraznění3 4 2 6 2 7" xfId="39292"/>
    <cellStyle name="20 % – Zvýraznění3 4 2 6 2 8" xfId="39293"/>
    <cellStyle name="20 % – Zvýraznění3 4 2 6 3" xfId="1846"/>
    <cellStyle name="20 % – Zvýraznění3 4 2 6 3 2" xfId="8894"/>
    <cellStyle name="20 % – Zvýraznění3 4 2 6 3 2 2" xfId="24110"/>
    <cellStyle name="20 % – Zvýraznění3 4 2 6 3 2 3" xfId="48873"/>
    <cellStyle name="20 % – Zvýraznění3 4 2 6 3 2 4" xfId="48874"/>
    <cellStyle name="20 % – Zvýraznění3 4 2 6 3 2 5" xfId="48875"/>
    <cellStyle name="20 % – Zvýraznění3 4 2 6 3 3" xfId="12291"/>
    <cellStyle name="20 % – Zvýraznění3 4 2 6 3 3 2" xfId="27486"/>
    <cellStyle name="20 % – Zvýraznění3 4 2 6 3 3 3" xfId="48876"/>
    <cellStyle name="20 % – Zvýraznění3 4 2 6 3 3 4" xfId="48877"/>
    <cellStyle name="20 % – Zvýraznění3 4 2 6 3 4" xfId="16090"/>
    <cellStyle name="20 % – Zvýraznění3 4 2 6 3 4 2" xfId="31271"/>
    <cellStyle name="20 % – Zvýraznění3 4 2 6 3 5" xfId="35076"/>
    <cellStyle name="20 % – Zvýraznění3 4 2 6 3 6" xfId="19896"/>
    <cellStyle name="20 % – Zvýraznění3 4 2 6 3 7" xfId="39294"/>
    <cellStyle name="20 % – Zvýraznění3 4 2 6 3 8" xfId="39295"/>
    <cellStyle name="20 % – Zvýraznění3 4 2 6 4" xfId="1847"/>
    <cellStyle name="20 % – Zvýraznění3 4 2 6 4 2" xfId="8895"/>
    <cellStyle name="20 % – Zvýraznění3 4 2 6 4 2 2" xfId="24111"/>
    <cellStyle name="20 % – Zvýraznění3 4 2 6 4 2 3" xfId="48878"/>
    <cellStyle name="20 % – Zvýraznění3 4 2 6 4 2 4" xfId="48879"/>
    <cellStyle name="20 % – Zvýraznění3 4 2 6 4 2 5" xfId="48880"/>
    <cellStyle name="20 % – Zvýraznění3 4 2 6 4 3" xfId="12292"/>
    <cellStyle name="20 % – Zvýraznění3 4 2 6 4 3 2" xfId="27487"/>
    <cellStyle name="20 % – Zvýraznění3 4 2 6 4 3 3" xfId="48881"/>
    <cellStyle name="20 % – Zvýraznění3 4 2 6 4 3 4" xfId="48882"/>
    <cellStyle name="20 % – Zvýraznění3 4 2 6 4 4" xfId="16091"/>
    <cellStyle name="20 % – Zvýraznění3 4 2 6 4 4 2" xfId="31272"/>
    <cellStyle name="20 % – Zvýraznění3 4 2 6 4 5" xfId="35077"/>
    <cellStyle name="20 % – Zvýraznění3 4 2 6 4 6" xfId="19897"/>
    <cellStyle name="20 % – Zvýraznění3 4 2 6 4 7" xfId="39296"/>
    <cellStyle name="20 % – Zvýraznění3 4 2 6 4 8" xfId="39297"/>
    <cellStyle name="20 % – Zvýraznění3 4 2 6 5" xfId="8340"/>
    <cellStyle name="20 % – Zvýraznění3 4 2 6 5 2" xfId="23556"/>
    <cellStyle name="20 % – Zvýraznění3 4 2 6 5 3" xfId="48883"/>
    <cellStyle name="20 % – Zvýraznění3 4 2 6 5 4" xfId="48884"/>
    <cellStyle name="20 % – Zvýraznění3 4 2 6 5 5" xfId="48885"/>
    <cellStyle name="20 % – Zvýraznění3 4 2 6 6" xfId="12289"/>
    <cellStyle name="20 % – Zvýraznění3 4 2 6 6 2" xfId="27484"/>
    <cellStyle name="20 % – Zvýraznění3 4 2 6 6 3" xfId="48886"/>
    <cellStyle name="20 % – Zvýraznění3 4 2 6 6 4" xfId="48887"/>
    <cellStyle name="20 % – Zvýraznění3 4 2 6 7" xfId="16088"/>
    <cellStyle name="20 % – Zvýraznění3 4 2 6 7 2" xfId="31269"/>
    <cellStyle name="20 % – Zvýraznění3 4 2 6 8" xfId="35074"/>
    <cellStyle name="20 % – Zvýraznění3 4 2 6 9" xfId="19894"/>
    <cellStyle name="20 % – Zvýraznění3 4 2 7" xfId="1848"/>
    <cellStyle name="20 % – Zvýraznění3 4 2 7 10" xfId="39298"/>
    <cellStyle name="20 % – Zvýraznění3 4 2 7 11" xfId="39299"/>
    <cellStyle name="20 % – Zvýraznění3 4 2 7 2" xfId="1849"/>
    <cellStyle name="20 % – Zvýraznění3 4 2 7 2 2" xfId="8896"/>
    <cellStyle name="20 % – Zvýraznění3 4 2 7 2 2 2" xfId="24112"/>
    <cellStyle name="20 % – Zvýraznění3 4 2 7 2 2 3" xfId="48888"/>
    <cellStyle name="20 % – Zvýraznění3 4 2 7 2 2 4" xfId="48889"/>
    <cellStyle name="20 % – Zvýraznění3 4 2 7 2 2 5" xfId="48890"/>
    <cellStyle name="20 % – Zvýraznění3 4 2 7 2 3" xfId="12294"/>
    <cellStyle name="20 % – Zvýraznění3 4 2 7 2 3 2" xfId="27489"/>
    <cellStyle name="20 % – Zvýraznění3 4 2 7 2 3 3" xfId="48891"/>
    <cellStyle name="20 % – Zvýraznění3 4 2 7 2 3 4" xfId="48892"/>
    <cellStyle name="20 % – Zvýraznění3 4 2 7 2 4" xfId="16093"/>
    <cellStyle name="20 % – Zvýraznění3 4 2 7 2 4 2" xfId="31274"/>
    <cellStyle name="20 % – Zvýraznění3 4 2 7 2 5" xfId="35079"/>
    <cellStyle name="20 % – Zvýraznění3 4 2 7 2 6" xfId="19899"/>
    <cellStyle name="20 % – Zvýraznění3 4 2 7 2 7" xfId="39300"/>
    <cellStyle name="20 % – Zvýraznění3 4 2 7 2 8" xfId="39301"/>
    <cellStyle name="20 % – Zvýraznění3 4 2 7 3" xfId="1850"/>
    <cellStyle name="20 % – Zvýraznění3 4 2 7 3 2" xfId="8897"/>
    <cellStyle name="20 % – Zvýraznění3 4 2 7 3 2 2" xfId="24113"/>
    <cellStyle name="20 % – Zvýraznění3 4 2 7 3 2 3" xfId="48893"/>
    <cellStyle name="20 % – Zvýraznění3 4 2 7 3 2 4" xfId="48894"/>
    <cellStyle name="20 % – Zvýraznění3 4 2 7 3 2 5" xfId="48895"/>
    <cellStyle name="20 % – Zvýraznění3 4 2 7 3 3" xfId="12295"/>
    <cellStyle name="20 % – Zvýraznění3 4 2 7 3 3 2" xfId="27490"/>
    <cellStyle name="20 % – Zvýraznění3 4 2 7 3 3 3" xfId="48896"/>
    <cellStyle name="20 % – Zvýraznění3 4 2 7 3 3 4" xfId="48897"/>
    <cellStyle name="20 % – Zvýraznění3 4 2 7 3 4" xfId="16094"/>
    <cellStyle name="20 % – Zvýraznění3 4 2 7 3 4 2" xfId="31275"/>
    <cellStyle name="20 % – Zvýraznění3 4 2 7 3 5" xfId="35080"/>
    <cellStyle name="20 % – Zvýraznění3 4 2 7 3 6" xfId="19900"/>
    <cellStyle name="20 % – Zvýraznění3 4 2 7 3 7" xfId="39302"/>
    <cellStyle name="20 % – Zvýraznění3 4 2 7 3 8" xfId="39303"/>
    <cellStyle name="20 % – Zvýraznění3 4 2 7 4" xfId="1851"/>
    <cellStyle name="20 % – Zvýraznění3 4 2 7 4 2" xfId="8898"/>
    <cellStyle name="20 % – Zvýraznění3 4 2 7 4 2 2" xfId="24114"/>
    <cellStyle name="20 % – Zvýraznění3 4 2 7 4 2 3" xfId="48898"/>
    <cellStyle name="20 % – Zvýraznění3 4 2 7 4 2 4" xfId="48899"/>
    <cellStyle name="20 % – Zvýraznění3 4 2 7 4 2 5" xfId="48900"/>
    <cellStyle name="20 % – Zvýraznění3 4 2 7 4 3" xfId="12296"/>
    <cellStyle name="20 % – Zvýraznění3 4 2 7 4 3 2" xfId="27491"/>
    <cellStyle name="20 % – Zvýraznění3 4 2 7 4 3 3" xfId="48901"/>
    <cellStyle name="20 % – Zvýraznění3 4 2 7 4 3 4" xfId="48902"/>
    <cellStyle name="20 % – Zvýraznění3 4 2 7 4 4" xfId="16095"/>
    <cellStyle name="20 % – Zvýraznění3 4 2 7 4 4 2" xfId="31276"/>
    <cellStyle name="20 % – Zvýraznění3 4 2 7 4 5" xfId="35081"/>
    <cellStyle name="20 % – Zvýraznění3 4 2 7 4 6" xfId="19901"/>
    <cellStyle name="20 % – Zvýraznění3 4 2 7 4 7" xfId="39304"/>
    <cellStyle name="20 % – Zvýraznění3 4 2 7 4 8" xfId="39305"/>
    <cellStyle name="20 % – Zvýraznění3 4 2 7 5" xfId="8423"/>
    <cellStyle name="20 % – Zvýraznění3 4 2 7 5 2" xfId="23639"/>
    <cellStyle name="20 % – Zvýraznění3 4 2 7 5 3" xfId="48903"/>
    <cellStyle name="20 % – Zvýraznění3 4 2 7 5 4" xfId="48904"/>
    <cellStyle name="20 % – Zvýraznění3 4 2 7 5 5" xfId="48905"/>
    <cellStyle name="20 % – Zvýraznění3 4 2 7 6" xfId="12293"/>
    <cellStyle name="20 % – Zvýraznění3 4 2 7 6 2" xfId="27488"/>
    <cellStyle name="20 % – Zvýraznění3 4 2 7 6 3" xfId="48906"/>
    <cellStyle name="20 % – Zvýraznění3 4 2 7 6 4" xfId="48907"/>
    <cellStyle name="20 % – Zvýraznění3 4 2 7 7" xfId="16092"/>
    <cellStyle name="20 % – Zvýraznění3 4 2 7 7 2" xfId="31273"/>
    <cellStyle name="20 % – Zvýraznění3 4 2 7 8" xfId="35078"/>
    <cellStyle name="20 % – Zvýraznění3 4 2 7 9" xfId="19898"/>
    <cellStyle name="20 % – Zvýraznění3 4 2 8" xfId="1852"/>
    <cellStyle name="20 % – Zvýraznění3 4 2 8 2" xfId="8899"/>
    <cellStyle name="20 % – Zvýraznění3 4 2 8 2 2" xfId="24115"/>
    <cellStyle name="20 % – Zvýraznění3 4 2 8 2 3" xfId="48908"/>
    <cellStyle name="20 % – Zvýraznění3 4 2 8 2 4" xfId="48909"/>
    <cellStyle name="20 % – Zvýraznění3 4 2 8 2 5" xfId="48910"/>
    <cellStyle name="20 % – Zvýraznění3 4 2 8 3" xfId="12297"/>
    <cellStyle name="20 % – Zvýraznění3 4 2 8 3 2" xfId="27492"/>
    <cellStyle name="20 % – Zvýraznění3 4 2 8 3 3" xfId="48911"/>
    <cellStyle name="20 % – Zvýraznění3 4 2 8 3 4" xfId="48912"/>
    <cellStyle name="20 % – Zvýraznění3 4 2 8 4" xfId="16096"/>
    <cellStyle name="20 % – Zvýraznění3 4 2 8 4 2" xfId="31277"/>
    <cellStyle name="20 % – Zvýraznění3 4 2 8 5" xfId="35082"/>
    <cellStyle name="20 % – Zvýraznění3 4 2 8 6" xfId="19902"/>
    <cellStyle name="20 % – Zvýraznění3 4 2 8 7" xfId="39306"/>
    <cellStyle name="20 % – Zvýraznění3 4 2 8 8" xfId="39307"/>
    <cellStyle name="20 % – Zvýraznění3 4 2 9" xfId="1853"/>
    <cellStyle name="20 % – Zvýraznění3 4 2 9 2" xfId="8900"/>
    <cellStyle name="20 % – Zvýraznění3 4 2 9 2 2" xfId="24116"/>
    <cellStyle name="20 % – Zvýraznění3 4 2 9 2 3" xfId="48913"/>
    <cellStyle name="20 % – Zvýraznění3 4 2 9 2 4" xfId="48914"/>
    <cellStyle name="20 % – Zvýraznění3 4 2 9 2 5" xfId="48915"/>
    <cellStyle name="20 % – Zvýraznění3 4 2 9 3" xfId="12298"/>
    <cellStyle name="20 % – Zvýraznění3 4 2 9 3 2" xfId="27493"/>
    <cellStyle name="20 % – Zvýraznění3 4 2 9 3 3" xfId="48916"/>
    <cellStyle name="20 % – Zvýraznění3 4 2 9 3 4" xfId="48917"/>
    <cellStyle name="20 % – Zvýraznění3 4 2 9 4" xfId="16097"/>
    <cellStyle name="20 % – Zvýraznění3 4 2 9 4 2" xfId="31278"/>
    <cellStyle name="20 % – Zvýraznění3 4 2 9 5" xfId="35083"/>
    <cellStyle name="20 % – Zvýraznění3 4 2 9 6" xfId="19903"/>
    <cellStyle name="20 % – Zvýraznění3 4 2 9 7" xfId="39308"/>
    <cellStyle name="20 % – Zvýraznění3 4 2 9 8" xfId="39309"/>
    <cellStyle name="20 % – Zvýraznění3 4 20" xfId="39310"/>
    <cellStyle name="20 % – Zvýraznění3 4 21" xfId="39311"/>
    <cellStyle name="20 % – Zvýraznění3 4 3" xfId="320"/>
    <cellStyle name="20 % – Zvýraznění3 4 3 10" xfId="34211"/>
    <cellStyle name="20 % – Zvýraznění3 4 3 11" xfId="19031"/>
    <cellStyle name="20 % – Zvýraznění3 4 3 12" xfId="39312"/>
    <cellStyle name="20 % – Zvýraznění3 4 3 13" xfId="39313"/>
    <cellStyle name="20 % – Zvýraznění3 4 3 2" xfId="420"/>
    <cellStyle name="20 % – Zvýraznění3 4 3 2 2" xfId="1854"/>
    <cellStyle name="20 % – Zvýraznění3 4 3 2 2 2" xfId="11281"/>
    <cellStyle name="20 % – Zvýraznění3 4 3 2 2 2 2" xfId="26481"/>
    <cellStyle name="20 % – Zvýraznění3 4 3 2 2 2 3" xfId="48918"/>
    <cellStyle name="20 % – Zvýraznění3 4 3 2 2 2 4" xfId="48919"/>
    <cellStyle name="20 % – Zvýraznění3 4 3 2 2 2 5" xfId="48920"/>
    <cellStyle name="20 % – Zvýraznění3 4 3 2 2 3" xfId="12299"/>
    <cellStyle name="20 % – Zvýraznění3 4 3 2 2 3 2" xfId="27494"/>
    <cellStyle name="20 % – Zvýraznění3 4 3 2 2 3 3" xfId="48921"/>
    <cellStyle name="20 % – Zvýraznění3 4 3 2 2 3 4" xfId="48922"/>
    <cellStyle name="20 % – Zvýraznění3 4 3 2 2 4" xfId="16098"/>
    <cellStyle name="20 % – Zvýraznění3 4 3 2 2 4 2" xfId="31279"/>
    <cellStyle name="20 % – Zvýraznění3 4 3 2 2 5" xfId="35084"/>
    <cellStyle name="20 % – Zvýraznění3 4 3 2 2 6" xfId="19904"/>
    <cellStyle name="20 % – Zvýraznění3 4 3 2 2 7" xfId="39314"/>
    <cellStyle name="20 % – Zvýraznění3 4 3 2 2 8" xfId="39315"/>
    <cellStyle name="20 % – Zvýraznění3 4 3 2 3" xfId="7739"/>
    <cellStyle name="20 % – Zvýraznění3 4 3 2 3 2" xfId="22958"/>
    <cellStyle name="20 % – Zvýraznění3 4 3 2 3 3" xfId="48923"/>
    <cellStyle name="20 % – Zvýraznění3 4 3 2 3 4" xfId="48924"/>
    <cellStyle name="20 % – Zvýraznění3 4 3 2 3 5" xfId="48925"/>
    <cellStyle name="20 % – Zvýraznění3 4 3 2 4" xfId="11512"/>
    <cellStyle name="20 % – Zvýraznění3 4 3 2 4 2" xfId="26708"/>
    <cellStyle name="20 % – Zvýraznění3 4 3 2 4 3" xfId="48926"/>
    <cellStyle name="20 % – Zvýraznění3 4 3 2 4 4" xfId="48927"/>
    <cellStyle name="20 % – Zvýraznění3 4 3 2 5" xfId="15312"/>
    <cellStyle name="20 % – Zvýraznění3 4 3 2 5 2" xfId="30493"/>
    <cellStyle name="20 % – Zvýraznění3 4 3 2 6" xfId="34298"/>
    <cellStyle name="20 % – Zvýraznění3 4 3 2 7" xfId="19118"/>
    <cellStyle name="20 % – Zvýraznění3 4 3 2 8" xfId="39316"/>
    <cellStyle name="20 % – Zvýraznění3 4 3 2 9" xfId="39317"/>
    <cellStyle name="20 % – Zvýraznění3 4 3 3" xfId="1855"/>
    <cellStyle name="20 % – Zvýraznění3 4 3 3 2" xfId="8901"/>
    <cellStyle name="20 % – Zvýraznění3 4 3 3 2 2" xfId="24117"/>
    <cellStyle name="20 % – Zvýraznění3 4 3 3 2 3" xfId="48928"/>
    <cellStyle name="20 % – Zvýraznění3 4 3 3 2 4" xfId="48929"/>
    <cellStyle name="20 % – Zvýraznění3 4 3 3 2 5" xfId="48930"/>
    <cellStyle name="20 % – Zvýraznění3 4 3 3 3" xfId="12300"/>
    <cellStyle name="20 % – Zvýraznění3 4 3 3 3 2" xfId="27495"/>
    <cellStyle name="20 % – Zvýraznění3 4 3 3 3 3" xfId="48931"/>
    <cellStyle name="20 % – Zvýraznění3 4 3 3 3 4" xfId="48932"/>
    <cellStyle name="20 % – Zvýraznění3 4 3 3 4" xfId="16099"/>
    <cellStyle name="20 % – Zvýraznění3 4 3 3 4 2" xfId="31280"/>
    <cellStyle name="20 % – Zvýraznění3 4 3 3 5" xfId="35085"/>
    <cellStyle name="20 % – Zvýraznění3 4 3 3 6" xfId="19905"/>
    <cellStyle name="20 % – Zvýraznění3 4 3 3 7" xfId="39318"/>
    <cellStyle name="20 % – Zvýraznění3 4 3 3 8" xfId="39319"/>
    <cellStyle name="20 % – Zvýraznění3 4 3 4" xfId="1856"/>
    <cellStyle name="20 % – Zvýraznění3 4 3 4 2" xfId="8902"/>
    <cellStyle name="20 % – Zvýraznění3 4 3 4 2 2" xfId="24118"/>
    <cellStyle name="20 % – Zvýraznění3 4 3 4 2 3" xfId="48933"/>
    <cellStyle name="20 % – Zvýraznění3 4 3 4 2 4" xfId="48934"/>
    <cellStyle name="20 % – Zvýraznění3 4 3 4 2 5" xfId="48935"/>
    <cellStyle name="20 % – Zvýraznění3 4 3 4 3" xfId="12301"/>
    <cellStyle name="20 % – Zvýraznění3 4 3 4 3 2" xfId="27496"/>
    <cellStyle name="20 % – Zvýraznění3 4 3 4 3 3" xfId="48936"/>
    <cellStyle name="20 % – Zvýraznění3 4 3 4 3 4" xfId="48937"/>
    <cellStyle name="20 % – Zvýraznění3 4 3 4 4" xfId="16100"/>
    <cellStyle name="20 % – Zvýraznění3 4 3 4 4 2" xfId="31281"/>
    <cellStyle name="20 % – Zvýraznění3 4 3 4 5" xfId="35086"/>
    <cellStyle name="20 % – Zvýraznění3 4 3 4 6" xfId="19906"/>
    <cellStyle name="20 % – Zvýraznění3 4 3 4 7" xfId="39320"/>
    <cellStyle name="20 % – Zvýraznění3 4 3 4 8" xfId="39321"/>
    <cellStyle name="20 % – Zvýraznění3 4 3 5" xfId="1857"/>
    <cellStyle name="20 % – Zvýraznění3 4 3 5 2" xfId="11100"/>
    <cellStyle name="20 % – Zvýraznění3 4 3 5 2 2" xfId="26300"/>
    <cellStyle name="20 % – Zvýraznění3 4 3 5 2 3" xfId="48938"/>
    <cellStyle name="20 % – Zvýraznění3 4 3 5 2 4" xfId="48939"/>
    <cellStyle name="20 % – Zvýraznění3 4 3 5 2 5" xfId="48940"/>
    <cellStyle name="20 % – Zvýraznění3 4 3 5 3" xfId="12302"/>
    <cellStyle name="20 % – Zvýraznění3 4 3 5 3 2" xfId="27497"/>
    <cellStyle name="20 % – Zvýraznění3 4 3 5 3 3" xfId="48941"/>
    <cellStyle name="20 % – Zvýraznění3 4 3 5 3 4" xfId="48942"/>
    <cellStyle name="20 % – Zvýraznění3 4 3 5 4" xfId="16101"/>
    <cellStyle name="20 % – Zvýraznění3 4 3 5 4 2" xfId="31282"/>
    <cellStyle name="20 % – Zvýraznění3 4 3 5 5" xfId="35087"/>
    <cellStyle name="20 % – Zvýraznění3 4 3 5 6" xfId="19907"/>
    <cellStyle name="20 % – Zvýraznění3 4 3 5 7" xfId="39322"/>
    <cellStyle name="20 % – Zvýraznění3 4 3 5 8" xfId="39323"/>
    <cellStyle name="20 % – Zvýraznění3 4 3 6" xfId="7511"/>
    <cellStyle name="20 % – Zvýraznění3 4 3 6 2" xfId="11342"/>
    <cellStyle name="20 % – Zvýraznění3 4 3 6 2 2" xfId="26542"/>
    <cellStyle name="20 % – Zvýraznění3 4 3 6 2 3" xfId="48943"/>
    <cellStyle name="20 % – Zvýraznění3 4 3 6 2 4" xfId="48944"/>
    <cellStyle name="20 % – Zvýraznění3 4 3 6 2 5" xfId="48945"/>
    <cellStyle name="20 % – Zvýraznění3 4 3 6 3" xfId="15137"/>
    <cellStyle name="20 % – Zvýraznění3 4 3 6 3 2" xfId="30324"/>
    <cellStyle name="20 % – Zvýraznění3 4 3 6 3 3" xfId="48946"/>
    <cellStyle name="20 % – Zvýraznění3 4 3 6 3 4" xfId="48947"/>
    <cellStyle name="20 % – Zvýraznění3 4 3 6 4" xfId="18940"/>
    <cellStyle name="20 % – Zvýraznění3 4 3 6 4 2" xfId="34121"/>
    <cellStyle name="20 % – Zvýraznění3 4 3 6 5" xfId="37912"/>
    <cellStyle name="20 % – Zvýraznění3 4 3 6 6" xfId="22732"/>
    <cellStyle name="20 % – Zvýraznění3 4 3 6 7" xfId="39324"/>
    <cellStyle name="20 % – Zvýraznění3 4 3 6 8" xfId="39325"/>
    <cellStyle name="20 % – Zvýraznění3 4 3 7" xfId="7632"/>
    <cellStyle name="20 % – Zvýraznění3 4 3 7 2" xfId="22851"/>
    <cellStyle name="20 % – Zvýraznění3 4 3 7 3" xfId="48948"/>
    <cellStyle name="20 % – Zvýraznění3 4 3 7 4" xfId="48949"/>
    <cellStyle name="20 % – Zvýraznění3 4 3 7 5" xfId="48950"/>
    <cellStyle name="20 % – Zvýraznění3 4 3 8" xfId="11424"/>
    <cellStyle name="20 % – Zvýraznění3 4 3 8 2" xfId="26621"/>
    <cellStyle name="20 % – Zvýraznění3 4 3 8 3" xfId="48951"/>
    <cellStyle name="20 % – Zvýraznění3 4 3 8 4" xfId="48952"/>
    <cellStyle name="20 % – Zvýraznění3 4 3 9" xfId="15225"/>
    <cellStyle name="20 % – Zvýraznění3 4 3 9 2" xfId="30406"/>
    <cellStyle name="20 % – Zvýraznění3 4 4" xfId="349"/>
    <cellStyle name="20 % – Zvýraznění3 4 4 10" xfId="34239"/>
    <cellStyle name="20 % – Zvýraznění3 4 4 11" xfId="19059"/>
    <cellStyle name="20 % – Zvýraznění3 4 4 12" xfId="39326"/>
    <cellStyle name="20 % – Zvýraznění3 4 4 13" xfId="39327"/>
    <cellStyle name="20 % – Zvýraznění3 4 4 2" xfId="1858"/>
    <cellStyle name="20 % – Zvýraznění3 4 4 2 2" xfId="8903"/>
    <cellStyle name="20 % – Zvýraznění3 4 4 2 2 2" xfId="24119"/>
    <cellStyle name="20 % – Zvýraznění3 4 4 2 2 3" xfId="48953"/>
    <cellStyle name="20 % – Zvýraznění3 4 4 2 2 4" xfId="48954"/>
    <cellStyle name="20 % – Zvýraznění3 4 4 2 2 5" xfId="48955"/>
    <cellStyle name="20 % – Zvýraznění3 4 4 2 3" xfId="12303"/>
    <cellStyle name="20 % – Zvýraznění3 4 4 2 3 2" xfId="27498"/>
    <cellStyle name="20 % – Zvýraznění3 4 4 2 3 3" xfId="48956"/>
    <cellStyle name="20 % – Zvýraznění3 4 4 2 3 4" xfId="48957"/>
    <cellStyle name="20 % – Zvýraznění3 4 4 2 4" xfId="16102"/>
    <cellStyle name="20 % – Zvýraznění3 4 4 2 4 2" xfId="31283"/>
    <cellStyle name="20 % – Zvýraznění3 4 4 2 5" xfId="35088"/>
    <cellStyle name="20 % – Zvýraznění3 4 4 2 6" xfId="19908"/>
    <cellStyle name="20 % – Zvýraznění3 4 4 2 7" xfId="39328"/>
    <cellStyle name="20 % – Zvýraznění3 4 4 2 8" xfId="39329"/>
    <cellStyle name="20 % – Zvýraznění3 4 4 3" xfId="1859"/>
    <cellStyle name="20 % – Zvýraznění3 4 4 3 2" xfId="8904"/>
    <cellStyle name="20 % – Zvýraznění3 4 4 3 2 2" xfId="24120"/>
    <cellStyle name="20 % – Zvýraznění3 4 4 3 2 3" xfId="48958"/>
    <cellStyle name="20 % – Zvýraznění3 4 4 3 2 4" xfId="48959"/>
    <cellStyle name="20 % – Zvýraznění3 4 4 3 2 5" xfId="48960"/>
    <cellStyle name="20 % – Zvýraznění3 4 4 3 3" xfId="12304"/>
    <cellStyle name="20 % – Zvýraznění3 4 4 3 3 2" xfId="27499"/>
    <cellStyle name="20 % – Zvýraznění3 4 4 3 3 3" xfId="48961"/>
    <cellStyle name="20 % – Zvýraznění3 4 4 3 3 4" xfId="48962"/>
    <cellStyle name="20 % – Zvýraznění3 4 4 3 4" xfId="16103"/>
    <cellStyle name="20 % – Zvýraznění3 4 4 3 4 2" xfId="31284"/>
    <cellStyle name="20 % – Zvýraznění3 4 4 3 5" xfId="35089"/>
    <cellStyle name="20 % – Zvýraznění3 4 4 3 6" xfId="19909"/>
    <cellStyle name="20 % – Zvýraznění3 4 4 3 7" xfId="39330"/>
    <cellStyle name="20 % – Zvýraznění3 4 4 3 8" xfId="39331"/>
    <cellStyle name="20 % – Zvýraznění3 4 4 4" xfId="1860"/>
    <cellStyle name="20 % – Zvýraznění3 4 4 4 2" xfId="8905"/>
    <cellStyle name="20 % – Zvýraznění3 4 4 4 2 2" xfId="24121"/>
    <cellStyle name="20 % – Zvýraznění3 4 4 4 2 3" xfId="48963"/>
    <cellStyle name="20 % – Zvýraznění3 4 4 4 2 4" xfId="48964"/>
    <cellStyle name="20 % – Zvýraznění3 4 4 4 2 5" xfId="48965"/>
    <cellStyle name="20 % – Zvýraznění3 4 4 4 3" xfId="12305"/>
    <cellStyle name="20 % – Zvýraznění3 4 4 4 3 2" xfId="27500"/>
    <cellStyle name="20 % – Zvýraznění3 4 4 4 3 3" xfId="48966"/>
    <cellStyle name="20 % – Zvýraznění3 4 4 4 3 4" xfId="48967"/>
    <cellStyle name="20 % – Zvýraznění3 4 4 4 4" xfId="16104"/>
    <cellStyle name="20 % – Zvýraznění3 4 4 4 4 2" xfId="31285"/>
    <cellStyle name="20 % – Zvýraznění3 4 4 4 5" xfId="35090"/>
    <cellStyle name="20 % – Zvýraznění3 4 4 4 6" xfId="19910"/>
    <cellStyle name="20 % – Zvýraznění3 4 4 4 7" xfId="39332"/>
    <cellStyle name="20 % – Zvýraznění3 4 4 4 8" xfId="39333"/>
    <cellStyle name="20 % – Zvýraznění3 4 4 5" xfId="1861"/>
    <cellStyle name="20 % – Zvýraznění3 4 4 5 2" xfId="11124"/>
    <cellStyle name="20 % – Zvýraznění3 4 4 5 2 2" xfId="26324"/>
    <cellStyle name="20 % – Zvýraznění3 4 4 5 2 3" xfId="48968"/>
    <cellStyle name="20 % – Zvýraznění3 4 4 5 2 4" xfId="48969"/>
    <cellStyle name="20 % – Zvýraznění3 4 4 5 2 5" xfId="48970"/>
    <cellStyle name="20 % – Zvýraznění3 4 4 5 3" xfId="12306"/>
    <cellStyle name="20 % – Zvýraznění3 4 4 5 3 2" xfId="27501"/>
    <cellStyle name="20 % – Zvýraznění3 4 4 5 3 3" xfId="48971"/>
    <cellStyle name="20 % – Zvýraznění3 4 4 5 3 4" xfId="48972"/>
    <cellStyle name="20 % – Zvýraznění3 4 4 5 4" xfId="16105"/>
    <cellStyle name="20 % – Zvýraznění3 4 4 5 4 2" xfId="31286"/>
    <cellStyle name="20 % – Zvýraznění3 4 4 5 5" xfId="35091"/>
    <cellStyle name="20 % – Zvýraznění3 4 4 5 6" xfId="19911"/>
    <cellStyle name="20 % – Zvýraznění3 4 4 5 7" xfId="39334"/>
    <cellStyle name="20 % – Zvýraznění3 4 4 5 8" xfId="39335"/>
    <cellStyle name="20 % – Zvýraznění3 4 4 6" xfId="7512"/>
    <cellStyle name="20 % – Zvýraznění3 4 4 6 2" xfId="11343"/>
    <cellStyle name="20 % – Zvýraznění3 4 4 6 2 2" xfId="26543"/>
    <cellStyle name="20 % – Zvýraznění3 4 4 6 2 3" xfId="48973"/>
    <cellStyle name="20 % – Zvýraznění3 4 4 6 2 4" xfId="48974"/>
    <cellStyle name="20 % – Zvýraznění3 4 4 6 2 5" xfId="48975"/>
    <cellStyle name="20 % – Zvýraznění3 4 4 6 3" xfId="15138"/>
    <cellStyle name="20 % – Zvýraznění3 4 4 6 3 2" xfId="30325"/>
    <cellStyle name="20 % – Zvýraznění3 4 4 6 3 3" xfId="48976"/>
    <cellStyle name="20 % – Zvýraznění3 4 4 6 3 4" xfId="48977"/>
    <cellStyle name="20 % – Zvýraznění3 4 4 6 4" xfId="18941"/>
    <cellStyle name="20 % – Zvýraznění3 4 4 6 4 2" xfId="34122"/>
    <cellStyle name="20 % – Zvýraznění3 4 4 6 5" xfId="37913"/>
    <cellStyle name="20 % – Zvýraznění3 4 4 6 6" xfId="22733"/>
    <cellStyle name="20 % – Zvýraznění3 4 4 6 7" xfId="39336"/>
    <cellStyle name="20 % – Zvýraznění3 4 4 6 8" xfId="39337"/>
    <cellStyle name="20 % – Zvýraznění3 4 4 7" xfId="7660"/>
    <cellStyle name="20 % – Zvýraznění3 4 4 7 2" xfId="22879"/>
    <cellStyle name="20 % – Zvýraznění3 4 4 7 3" xfId="48978"/>
    <cellStyle name="20 % – Zvýraznění3 4 4 7 4" xfId="48979"/>
    <cellStyle name="20 % – Zvýraznění3 4 4 7 5" xfId="48980"/>
    <cellStyle name="20 % – Zvýraznění3 4 4 8" xfId="11452"/>
    <cellStyle name="20 % – Zvýraznění3 4 4 8 2" xfId="26649"/>
    <cellStyle name="20 % – Zvýraznění3 4 4 8 3" xfId="48981"/>
    <cellStyle name="20 % – Zvýraznění3 4 4 8 4" xfId="48982"/>
    <cellStyle name="20 % – Zvýraznění3 4 4 9" xfId="15253"/>
    <cellStyle name="20 % – Zvýraznění3 4 4 9 2" xfId="30434"/>
    <cellStyle name="20 % – Zvýraznění3 4 5" xfId="421"/>
    <cellStyle name="20 % – Zvýraznění3 4 5 10" xfId="19119"/>
    <cellStyle name="20 % – Zvýraznění3 4 5 11" xfId="39338"/>
    <cellStyle name="20 % – Zvýraznění3 4 5 12" xfId="39339"/>
    <cellStyle name="20 % – Zvýraznění3 4 5 2" xfId="1862"/>
    <cellStyle name="20 % – Zvýraznění3 4 5 2 2" xfId="8906"/>
    <cellStyle name="20 % – Zvýraznění3 4 5 2 2 2" xfId="24122"/>
    <cellStyle name="20 % – Zvýraznění3 4 5 2 2 3" xfId="48983"/>
    <cellStyle name="20 % – Zvýraznění3 4 5 2 2 4" xfId="48984"/>
    <cellStyle name="20 % – Zvýraznění3 4 5 2 2 5" xfId="48985"/>
    <cellStyle name="20 % – Zvýraznění3 4 5 2 3" xfId="12307"/>
    <cellStyle name="20 % – Zvýraznění3 4 5 2 3 2" xfId="27502"/>
    <cellStyle name="20 % – Zvýraznění3 4 5 2 3 3" xfId="48986"/>
    <cellStyle name="20 % – Zvýraznění3 4 5 2 3 4" xfId="48987"/>
    <cellStyle name="20 % – Zvýraznění3 4 5 2 4" xfId="16106"/>
    <cellStyle name="20 % – Zvýraznění3 4 5 2 4 2" xfId="31287"/>
    <cellStyle name="20 % – Zvýraznění3 4 5 2 5" xfId="35092"/>
    <cellStyle name="20 % – Zvýraznění3 4 5 2 6" xfId="19912"/>
    <cellStyle name="20 % – Zvýraznění3 4 5 2 7" xfId="39340"/>
    <cellStyle name="20 % – Zvýraznění3 4 5 2 8" xfId="39341"/>
    <cellStyle name="20 % – Zvýraznění3 4 5 3" xfId="1863"/>
    <cellStyle name="20 % – Zvýraznění3 4 5 3 2" xfId="8907"/>
    <cellStyle name="20 % – Zvýraznění3 4 5 3 2 2" xfId="24123"/>
    <cellStyle name="20 % – Zvýraznění3 4 5 3 2 3" xfId="48988"/>
    <cellStyle name="20 % – Zvýraznění3 4 5 3 2 4" xfId="48989"/>
    <cellStyle name="20 % – Zvýraznění3 4 5 3 2 5" xfId="48990"/>
    <cellStyle name="20 % – Zvýraznění3 4 5 3 3" xfId="12308"/>
    <cellStyle name="20 % – Zvýraznění3 4 5 3 3 2" xfId="27503"/>
    <cellStyle name="20 % – Zvýraznění3 4 5 3 3 3" xfId="48991"/>
    <cellStyle name="20 % – Zvýraznění3 4 5 3 3 4" xfId="48992"/>
    <cellStyle name="20 % – Zvýraznění3 4 5 3 4" xfId="16107"/>
    <cellStyle name="20 % – Zvýraznění3 4 5 3 4 2" xfId="31288"/>
    <cellStyle name="20 % – Zvýraznění3 4 5 3 5" xfId="35093"/>
    <cellStyle name="20 % – Zvýraznění3 4 5 3 6" xfId="19913"/>
    <cellStyle name="20 % – Zvýraznění3 4 5 3 7" xfId="39342"/>
    <cellStyle name="20 % – Zvýraznění3 4 5 3 8" xfId="39343"/>
    <cellStyle name="20 % – Zvýraznění3 4 5 4" xfId="1864"/>
    <cellStyle name="20 % – Zvýraznění3 4 5 4 2" xfId="8908"/>
    <cellStyle name="20 % – Zvýraznění3 4 5 4 2 2" xfId="24124"/>
    <cellStyle name="20 % – Zvýraznění3 4 5 4 2 3" xfId="48993"/>
    <cellStyle name="20 % – Zvýraznění3 4 5 4 2 4" xfId="48994"/>
    <cellStyle name="20 % – Zvýraznění3 4 5 4 2 5" xfId="48995"/>
    <cellStyle name="20 % – Zvýraznění3 4 5 4 3" xfId="12309"/>
    <cellStyle name="20 % – Zvýraznění3 4 5 4 3 2" xfId="27504"/>
    <cellStyle name="20 % – Zvýraznění3 4 5 4 3 3" xfId="48996"/>
    <cellStyle name="20 % – Zvýraznění3 4 5 4 3 4" xfId="48997"/>
    <cellStyle name="20 % – Zvýraznění3 4 5 4 4" xfId="16108"/>
    <cellStyle name="20 % – Zvýraznění3 4 5 4 4 2" xfId="31289"/>
    <cellStyle name="20 % – Zvýraznění3 4 5 4 5" xfId="35094"/>
    <cellStyle name="20 % – Zvýraznění3 4 5 4 6" xfId="19914"/>
    <cellStyle name="20 % – Zvýraznění3 4 5 4 7" xfId="39344"/>
    <cellStyle name="20 % – Zvýraznění3 4 5 4 8" xfId="39345"/>
    <cellStyle name="20 % – Zvýraznění3 4 5 5" xfId="1865"/>
    <cellStyle name="20 % – Zvýraznění3 4 5 5 2" xfId="11192"/>
    <cellStyle name="20 % – Zvýraznění3 4 5 5 2 2" xfId="26392"/>
    <cellStyle name="20 % – Zvýraznění3 4 5 5 2 3" xfId="48998"/>
    <cellStyle name="20 % – Zvýraznění3 4 5 5 2 4" xfId="48999"/>
    <cellStyle name="20 % – Zvýraznění3 4 5 5 2 5" xfId="49000"/>
    <cellStyle name="20 % – Zvýraznění3 4 5 5 3" xfId="12310"/>
    <cellStyle name="20 % – Zvýraznění3 4 5 5 3 2" xfId="27505"/>
    <cellStyle name="20 % – Zvýraznění3 4 5 5 3 3" xfId="49001"/>
    <cellStyle name="20 % – Zvýraznění3 4 5 5 3 4" xfId="49002"/>
    <cellStyle name="20 % – Zvýraznění3 4 5 5 4" xfId="16109"/>
    <cellStyle name="20 % – Zvýraznění3 4 5 5 4 2" xfId="31290"/>
    <cellStyle name="20 % – Zvýraznění3 4 5 5 5" xfId="35095"/>
    <cellStyle name="20 % – Zvýraznění3 4 5 5 6" xfId="19915"/>
    <cellStyle name="20 % – Zvýraznění3 4 5 5 7" xfId="39346"/>
    <cellStyle name="20 % – Zvýraznění3 4 5 5 8" xfId="39347"/>
    <cellStyle name="20 % – Zvýraznění3 4 5 6" xfId="7725"/>
    <cellStyle name="20 % – Zvýraznění3 4 5 6 2" xfId="22944"/>
    <cellStyle name="20 % – Zvýraznění3 4 5 6 3" xfId="49003"/>
    <cellStyle name="20 % – Zvýraznění3 4 5 6 4" xfId="49004"/>
    <cellStyle name="20 % – Zvýraznění3 4 5 6 5" xfId="49005"/>
    <cellStyle name="20 % – Zvýraznění3 4 5 7" xfId="11513"/>
    <cellStyle name="20 % – Zvýraznění3 4 5 7 2" xfId="26709"/>
    <cellStyle name="20 % – Zvýraznění3 4 5 7 3" xfId="49006"/>
    <cellStyle name="20 % – Zvýraznění3 4 5 7 4" xfId="49007"/>
    <cellStyle name="20 % – Zvýraznění3 4 5 8" xfId="15313"/>
    <cellStyle name="20 % – Zvýraznění3 4 5 8 2" xfId="30494"/>
    <cellStyle name="20 % – Zvýraznění3 4 5 9" xfId="34299"/>
    <cellStyle name="20 % – Zvýraznění3 4 6" xfId="1866"/>
    <cellStyle name="20 % – Zvýraznění3 4 6 10" xfId="39348"/>
    <cellStyle name="20 % – Zvýraznění3 4 6 11" xfId="39349"/>
    <cellStyle name="20 % – Zvýraznění3 4 6 2" xfId="1867"/>
    <cellStyle name="20 % – Zvýraznění3 4 6 2 2" xfId="8909"/>
    <cellStyle name="20 % – Zvýraznění3 4 6 2 2 2" xfId="24125"/>
    <cellStyle name="20 % – Zvýraznění3 4 6 2 2 3" xfId="49008"/>
    <cellStyle name="20 % – Zvýraznění3 4 6 2 2 4" xfId="49009"/>
    <cellStyle name="20 % – Zvýraznění3 4 6 2 2 5" xfId="49010"/>
    <cellStyle name="20 % – Zvýraznění3 4 6 2 3" xfId="12312"/>
    <cellStyle name="20 % – Zvýraznění3 4 6 2 3 2" xfId="27507"/>
    <cellStyle name="20 % – Zvýraznění3 4 6 2 3 3" xfId="49011"/>
    <cellStyle name="20 % – Zvýraznění3 4 6 2 3 4" xfId="49012"/>
    <cellStyle name="20 % – Zvýraznění3 4 6 2 4" xfId="16111"/>
    <cellStyle name="20 % – Zvýraznění3 4 6 2 4 2" xfId="31292"/>
    <cellStyle name="20 % – Zvýraznění3 4 6 2 5" xfId="35097"/>
    <cellStyle name="20 % – Zvýraznění3 4 6 2 6" xfId="19917"/>
    <cellStyle name="20 % – Zvýraznění3 4 6 2 7" xfId="39350"/>
    <cellStyle name="20 % – Zvýraznění3 4 6 2 8" xfId="39351"/>
    <cellStyle name="20 % – Zvýraznění3 4 6 3" xfId="1868"/>
    <cellStyle name="20 % – Zvýraznění3 4 6 3 2" xfId="8910"/>
    <cellStyle name="20 % – Zvýraznění3 4 6 3 2 2" xfId="24126"/>
    <cellStyle name="20 % – Zvýraznění3 4 6 3 2 3" xfId="49013"/>
    <cellStyle name="20 % – Zvýraznění3 4 6 3 2 4" xfId="49014"/>
    <cellStyle name="20 % – Zvýraznění3 4 6 3 2 5" xfId="49015"/>
    <cellStyle name="20 % – Zvýraznění3 4 6 3 3" xfId="12313"/>
    <cellStyle name="20 % – Zvýraznění3 4 6 3 3 2" xfId="27508"/>
    <cellStyle name="20 % – Zvýraznění3 4 6 3 3 3" xfId="49016"/>
    <cellStyle name="20 % – Zvýraznění3 4 6 3 3 4" xfId="49017"/>
    <cellStyle name="20 % – Zvýraznění3 4 6 3 4" xfId="16112"/>
    <cellStyle name="20 % – Zvýraznění3 4 6 3 4 2" xfId="31293"/>
    <cellStyle name="20 % – Zvýraznění3 4 6 3 5" xfId="35098"/>
    <cellStyle name="20 % – Zvýraznění3 4 6 3 6" xfId="19918"/>
    <cellStyle name="20 % – Zvýraznění3 4 6 3 7" xfId="39352"/>
    <cellStyle name="20 % – Zvýraznění3 4 6 3 8" xfId="39353"/>
    <cellStyle name="20 % – Zvýraznění3 4 6 4" xfId="1869"/>
    <cellStyle name="20 % – Zvýraznění3 4 6 4 2" xfId="8911"/>
    <cellStyle name="20 % – Zvýraznění3 4 6 4 2 2" xfId="24127"/>
    <cellStyle name="20 % – Zvýraznění3 4 6 4 2 3" xfId="49018"/>
    <cellStyle name="20 % – Zvýraznění3 4 6 4 2 4" xfId="49019"/>
    <cellStyle name="20 % – Zvýraznění3 4 6 4 2 5" xfId="49020"/>
    <cellStyle name="20 % – Zvýraznění3 4 6 4 3" xfId="12314"/>
    <cellStyle name="20 % – Zvýraznění3 4 6 4 3 2" xfId="27509"/>
    <cellStyle name="20 % – Zvýraznění3 4 6 4 3 3" xfId="49021"/>
    <cellStyle name="20 % – Zvýraznění3 4 6 4 3 4" xfId="49022"/>
    <cellStyle name="20 % – Zvýraznění3 4 6 4 4" xfId="16113"/>
    <cellStyle name="20 % – Zvýraznění3 4 6 4 4 2" xfId="31294"/>
    <cellStyle name="20 % – Zvýraznění3 4 6 4 5" xfId="35099"/>
    <cellStyle name="20 % – Zvýraznění3 4 6 4 6" xfId="19919"/>
    <cellStyle name="20 % – Zvýraznění3 4 6 4 7" xfId="39354"/>
    <cellStyle name="20 % – Zvýraznění3 4 6 4 8" xfId="39355"/>
    <cellStyle name="20 % – Zvýraznění3 4 6 5" xfId="8029"/>
    <cellStyle name="20 % – Zvýraznění3 4 6 5 2" xfId="23245"/>
    <cellStyle name="20 % – Zvýraznění3 4 6 5 3" xfId="49023"/>
    <cellStyle name="20 % – Zvýraznění3 4 6 5 4" xfId="49024"/>
    <cellStyle name="20 % – Zvýraznění3 4 6 5 5" xfId="49025"/>
    <cellStyle name="20 % – Zvýraznění3 4 6 6" xfId="12311"/>
    <cellStyle name="20 % – Zvýraznění3 4 6 6 2" xfId="27506"/>
    <cellStyle name="20 % – Zvýraznění3 4 6 6 3" xfId="49026"/>
    <cellStyle name="20 % – Zvýraznění3 4 6 6 4" xfId="49027"/>
    <cellStyle name="20 % – Zvýraznění3 4 6 7" xfId="16110"/>
    <cellStyle name="20 % – Zvýraznění3 4 6 7 2" xfId="31291"/>
    <cellStyle name="20 % – Zvýraznění3 4 6 8" xfId="35096"/>
    <cellStyle name="20 % – Zvýraznění3 4 6 9" xfId="19916"/>
    <cellStyle name="20 % – Zvýraznění3 4 7" xfId="1870"/>
    <cellStyle name="20 % – Zvýraznění3 4 7 10" xfId="39356"/>
    <cellStyle name="20 % – Zvýraznění3 4 7 11" xfId="39357"/>
    <cellStyle name="20 % – Zvýraznění3 4 7 2" xfId="1871"/>
    <cellStyle name="20 % – Zvýraznění3 4 7 2 2" xfId="8912"/>
    <cellStyle name="20 % – Zvýraznění3 4 7 2 2 2" xfId="24128"/>
    <cellStyle name="20 % – Zvýraznění3 4 7 2 2 3" xfId="49028"/>
    <cellStyle name="20 % – Zvýraznění3 4 7 2 2 4" xfId="49029"/>
    <cellStyle name="20 % – Zvýraznění3 4 7 2 2 5" xfId="49030"/>
    <cellStyle name="20 % – Zvýraznění3 4 7 2 3" xfId="12316"/>
    <cellStyle name="20 % – Zvýraznění3 4 7 2 3 2" xfId="27511"/>
    <cellStyle name="20 % – Zvýraznění3 4 7 2 3 3" xfId="49031"/>
    <cellStyle name="20 % – Zvýraznění3 4 7 2 3 4" xfId="49032"/>
    <cellStyle name="20 % – Zvýraznění3 4 7 2 4" xfId="16115"/>
    <cellStyle name="20 % – Zvýraznění3 4 7 2 4 2" xfId="31296"/>
    <cellStyle name="20 % – Zvýraznění3 4 7 2 5" xfId="35101"/>
    <cellStyle name="20 % – Zvýraznění3 4 7 2 6" xfId="19921"/>
    <cellStyle name="20 % – Zvýraznění3 4 7 2 7" xfId="39358"/>
    <cellStyle name="20 % – Zvýraznění3 4 7 2 8" xfId="39359"/>
    <cellStyle name="20 % – Zvýraznění3 4 7 3" xfId="1872"/>
    <cellStyle name="20 % – Zvýraznění3 4 7 3 2" xfId="8913"/>
    <cellStyle name="20 % – Zvýraznění3 4 7 3 2 2" xfId="24129"/>
    <cellStyle name="20 % – Zvýraznění3 4 7 3 2 3" xfId="49033"/>
    <cellStyle name="20 % – Zvýraznění3 4 7 3 2 4" xfId="49034"/>
    <cellStyle name="20 % – Zvýraznění3 4 7 3 2 5" xfId="49035"/>
    <cellStyle name="20 % – Zvýraznění3 4 7 3 3" xfId="12317"/>
    <cellStyle name="20 % – Zvýraznění3 4 7 3 3 2" xfId="27512"/>
    <cellStyle name="20 % – Zvýraznění3 4 7 3 3 3" xfId="49036"/>
    <cellStyle name="20 % – Zvýraznění3 4 7 3 3 4" xfId="49037"/>
    <cellStyle name="20 % – Zvýraznění3 4 7 3 4" xfId="16116"/>
    <cellStyle name="20 % – Zvýraznění3 4 7 3 4 2" xfId="31297"/>
    <cellStyle name="20 % – Zvýraznění3 4 7 3 5" xfId="35102"/>
    <cellStyle name="20 % – Zvýraznění3 4 7 3 6" xfId="19922"/>
    <cellStyle name="20 % – Zvýraznění3 4 7 3 7" xfId="39360"/>
    <cellStyle name="20 % – Zvýraznění3 4 7 3 8" xfId="39361"/>
    <cellStyle name="20 % – Zvýraznění3 4 7 4" xfId="1873"/>
    <cellStyle name="20 % – Zvýraznění3 4 7 4 2" xfId="8914"/>
    <cellStyle name="20 % – Zvýraznění3 4 7 4 2 2" xfId="24130"/>
    <cellStyle name="20 % – Zvýraznění3 4 7 4 2 3" xfId="49038"/>
    <cellStyle name="20 % – Zvýraznění3 4 7 4 2 4" xfId="49039"/>
    <cellStyle name="20 % – Zvýraznění3 4 7 4 2 5" xfId="49040"/>
    <cellStyle name="20 % – Zvýraznění3 4 7 4 3" xfId="12318"/>
    <cellStyle name="20 % – Zvýraznění3 4 7 4 3 2" xfId="27513"/>
    <cellStyle name="20 % – Zvýraznění3 4 7 4 3 3" xfId="49041"/>
    <cellStyle name="20 % – Zvýraznění3 4 7 4 3 4" xfId="49042"/>
    <cellStyle name="20 % – Zvýraznění3 4 7 4 4" xfId="16117"/>
    <cellStyle name="20 % – Zvýraznění3 4 7 4 4 2" xfId="31298"/>
    <cellStyle name="20 % – Zvýraznění3 4 7 4 5" xfId="35103"/>
    <cellStyle name="20 % – Zvýraznění3 4 7 4 6" xfId="19923"/>
    <cellStyle name="20 % – Zvýraznění3 4 7 4 7" xfId="39362"/>
    <cellStyle name="20 % – Zvýraznění3 4 7 4 8" xfId="39363"/>
    <cellStyle name="20 % – Zvýraznění3 4 7 5" xfId="7985"/>
    <cellStyle name="20 % – Zvýraznění3 4 7 5 2" xfId="23202"/>
    <cellStyle name="20 % – Zvýraznění3 4 7 5 3" xfId="49043"/>
    <cellStyle name="20 % – Zvýraznění3 4 7 5 4" xfId="49044"/>
    <cellStyle name="20 % – Zvýraznění3 4 7 5 5" xfId="49045"/>
    <cellStyle name="20 % – Zvýraznění3 4 7 6" xfId="12315"/>
    <cellStyle name="20 % – Zvýraznění3 4 7 6 2" xfId="27510"/>
    <cellStyle name="20 % – Zvýraznění3 4 7 6 3" xfId="49046"/>
    <cellStyle name="20 % – Zvýraznění3 4 7 6 4" xfId="49047"/>
    <cellStyle name="20 % – Zvýraznění3 4 7 7" xfId="16114"/>
    <cellStyle name="20 % – Zvýraznění3 4 7 7 2" xfId="31295"/>
    <cellStyle name="20 % – Zvýraznění3 4 7 8" xfId="35100"/>
    <cellStyle name="20 % – Zvýraznění3 4 7 9" xfId="19920"/>
    <cellStyle name="20 % – Zvýraznění3 4 8" xfId="1874"/>
    <cellStyle name="20 % – Zvýraznění3 4 8 10" xfId="39364"/>
    <cellStyle name="20 % – Zvýraznění3 4 8 11" xfId="39365"/>
    <cellStyle name="20 % – Zvýraznění3 4 8 2" xfId="1875"/>
    <cellStyle name="20 % – Zvýraznění3 4 8 2 2" xfId="8915"/>
    <cellStyle name="20 % – Zvýraznění3 4 8 2 2 2" xfId="24131"/>
    <cellStyle name="20 % – Zvýraznění3 4 8 2 2 3" xfId="49048"/>
    <cellStyle name="20 % – Zvýraznění3 4 8 2 2 4" xfId="49049"/>
    <cellStyle name="20 % – Zvýraznění3 4 8 2 2 5" xfId="49050"/>
    <cellStyle name="20 % – Zvýraznění3 4 8 2 3" xfId="12320"/>
    <cellStyle name="20 % – Zvýraznění3 4 8 2 3 2" xfId="27515"/>
    <cellStyle name="20 % – Zvýraznění3 4 8 2 3 3" xfId="49051"/>
    <cellStyle name="20 % – Zvýraznění3 4 8 2 3 4" xfId="49052"/>
    <cellStyle name="20 % – Zvýraznění3 4 8 2 4" xfId="16119"/>
    <cellStyle name="20 % – Zvýraznění3 4 8 2 4 2" xfId="31300"/>
    <cellStyle name="20 % – Zvýraznění3 4 8 2 5" xfId="35105"/>
    <cellStyle name="20 % – Zvýraznění3 4 8 2 6" xfId="19925"/>
    <cellStyle name="20 % – Zvýraznění3 4 8 2 7" xfId="39366"/>
    <cellStyle name="20 % – Zvýraznění3 4 8 2 8" xfId="39367"/>
    <cellStyle name="20 % – Zvýraznění3 4 8 3" xfId="1876"/>
    <cellStyle name="20 % – Zvýraznění3 4 8 3 2" xfId="8916"/>
    <cellStyle name="20 % – Zvýraznění3 4 8 3 2 2" xfId="24132"/>
    <cellStyle name="20 % – Zvýraznění3 4 8 3 2 3" xfId="49053"/>
    <cellStyle name="20 % – Zvýraznění3 4 8 3 2 4" xfId="49054"/>
    <cellStyle name="20 % – Zvýraznění3 4 8 3 2 5" xfId="49055"/>
    <cellStyle name="20 % – Zvýraznění3 4 8 3 3" xfId="12321"/>
    <cellStyle name="20 % – Zvýraznění3 4 8 3 3 2" xfId="27516"/>
    <cellStyle name="20 % – Zvýraznění3 4 8 3 3 3" xfId="49056"/>
    <cellStyle name="20 % – Zvýraznění3 4 8 3 3 4" xfId="49057"/>
    <cellStyle name="20 % – Zvýraznění3 4 8 3 4" xfId="16120"/>
    <cellStyle name="20 % – Zvýraznění3 4 8 3 4 2" xfId="31301"/>
    <cellStyle name="20 % – Zvýraznění3 4 8 3 5" xfId="35106"/>
    <cellStyle name="20 % – Zvýraznění3 4 8 3 6" xfId="19926"/>
    <cellStyle name="20 % – Zvýraznění3 4 8 3 7" xfId="39368"/>
    <cellStyle name="20 % – Zvýraznění3 4 8 3 8" xfId="39369"/>
    <cellStyle name="20 % – Zvýraznění3 4 8 4" xfId="1877"/>
    <cellStyle name="20 % – Zvýraznění3 4 8 4 2" xfId="8917"/>
    <cellStyle name="20 % – Zvýraznění3 4 8 4 2 2" xfId="24133"/>
    <cellStyle name="20 % – Zvýraznění3 4 8 4 2 3" xfId="49058"/>
    <cellStyle name="20 % – Zvýraznění3 4 8 4 2 4" xfId="49059"/>
    <cellStyle name="20 % – Zvýraznění3 4 8 4 2 5" xfId="49060"/>
    <cellStyle name="20 % – Zvýraznění3 4 8 4 3" xfId="12322"/>
    <cellStyle name="20 % – Zvýraznění3 4 8 4 3 2" xfId="27517"/>
    <cellStyle name="20 % – Zvýraznění3 4 8 4 3 3" xfId="49061"/>
    <cellStyle name="20 % – Zvýraznění3 4 8 4 3 4" xfId="49062"/>
    <cellStyle name="20 % – Zvýraznění3 4 8 4 4" xfId="16121"/>
    <cellStyle name="20 % – Zvýraznění3 4 8 4 4 2" xfId="31302"/>
    <cellStyle name="20 % – Zvýraznění3 4 8 4 5" xfId="35107"/>
    <cellStyle name="20 % – Zvýraznění3 4 8 4 6" xfId="19927"/>
    <cellStyle name="20 % – Zvýraznění3 4 8 4 7" xfId="39370"/>
    <cellStyle name="20 % – Zvýraznění3 4 8 4 8" xfId="39371"/>
    <cellStyle name="20 % – Zvýraznění3 4 8 5" xfId="7959"/>
    <cellStyle name="20 % – Zvýraznění3 4 8 5 2" xfId="23176"/>
    <cellStyle name="20 % – Zvýraznění3 4 8 5 3" xfId="49063"/>
    <cellStyle name="20 % – Zvýraznění3 4 8 5 4" xfId="49064"/>
    <cellStyle name="20 % – Zvýraznění3 4 8 5 5" xfId="49065"/>
    <cellStyle name="20 % – Zvýraznění3 4 8 6" xfId="12319"/>
    <cellStyle name="20 % – Zvýraznění3 4 8 6 2" xfId="27514"/>
    <cellStyle name="20 % – Zvýraznění3 4 8 6 3" xfId="49066"/>
    <cellStyle name="20 % – Zvýraznění3 4 8 6 4" xfId="49067"/>
    <cellStyle name="20 % – Zvýraznění3 4 8 7" xfId="16118"/>
    <cellStyle name="20 % – Zvýraznění3 4 8 7 2" xfId="31299"/>
    <cellStyle name="20 % – Zvýraznění3 4 8 8" xfId="35104"/>
    <cellStyle name="20 % – Zvýraznění3 4 8 9" xfId="19924"/>
    <cellStyle name="20 % – Zvýraznění3 4 9" xfId="1878"/>
    <cellStyle name="20 % – Zvýraznění3 4 9 10" xfId="39372"/>
    <cellStyle name="20 % – Zvýraznění3 4 9 11" xfId="39373"/>
    <cellStyle name="20 % – Zvýraznění3 4 9 2" xfId="1879"/>
    <cellStyle name="20 % – Zvýraznění3 4 9 2 2" xfId="8918"/>
    <cellStyle name="20 % – Zvýraznění3 4 9 2 2 2" xfId="24134"/>
    <cellStyle name="20 % – Zvýraznění3 4 9 2 2 3" xfId="49068"/>
    <cellStyle name="20 % – Zvýraznění3 4 9 2 2 4" xfId="49069"/>
    <cellStyle name="20 % – Zvýraznění3 4 9 2 2 5" xfId="49070"/>
    <cellStyle name="20 % – Zvýraznění3 4 9 2 3" xfId="12324"/>
    <cellStyle name="20 % – Zvýraznění3 4 9 2 3 2" xfId="27519"/>
    <cellStyle name="20 % – Zvýraznění3 4 9 2 3 3" xfId="49071"/>
    <cellStyle name="20 % – Zvýraznění3 4 9 2 3 4" xfId="49072"/>
    <cellStyle name="20 % – Zvýraznění3 4 9 2 4" xfId="16123"/>
    <cellStyle name="20 % – Zvýraznění3 4 9 2 4 2" xfId="31304"/>
    <cellStyle name="20 % – Zvýraznění3 4 9 2 5" xfId="35109"/>
    <cellStyle name="20 % – Zvýraznění3 4 9 2 6" xfId="19929"/>
    <cellStyle name="20 % – Zvýraznění3 4 9 2 7" xfId="39374"/>
    <cellStyle name="20 % – Zvýraznění3 4 9 2 8" xfId="39375"/>
    <cellStyle name="20 % – Zvýraznění3 4 9 3" xfId="1880"/>
    <cellStyle name="20 % – Zvýraznění3 4 9 3 2" xfId="8919"/>
    <cellStyle name="20 % – Zvýraznění3 4 9 3 2 2" xfId="24135"/>
    <cellStyle name="20 % – Zvýraznění3 4 9 3 2 3" xfId="49073"/>
    <cellStyle name="20 % – Zvýraznění3 4 9 3 2 4" xfId="49074"/>
    <cellStyle name="20 % – Zvýraznění3 4 9 3 2 5" xfId="49075"/>
    <cellStyle name="20 % – Zvýraznění3 4 9 3 3" xfId="12325"/>
    <cellStyle name="20 % – Zvýraznění3 4 9 3 3 2" xfId="27520"/>
    <cellStyle name="20 % – Zvýraznění3 4 9 3 3 3" xfId="49076"/>
    <cellStyle name="20 % – Zvýraznění3 4 9 3 3 4" xfId="49077"/>
    <cellStyle name="20 % – Zvýraznění3 4 9 3 4" xfId="16124"/>
    <cellStyle name="20 % – Zvýraznění3 4 9 3 4 2" xfId="31305"/>
    <cellStyle name="20 % – Zvýraznění3 4 9 3 5" xfId="35110"/>
    <cellStyle name="20 % – Zvýraznění3 4 9 3 6" xfId="19930"/>
    <cellStyle name="20 % – Zvýraznění3 4 9 3 7" xfId="39376"/>
    <cellStyle name="20 % – Zvýraznění3 4 9 3 8" xfId="39377"/>
    <cellStyle name="20 % – Zvýraznění3 4 9 4" xfId="1881"/>
    <cellStyle name="20 % – Zvýraznění3 4 9 4 2" xfId="8920"/>
    <cellStyle name="20 % – Zvýraznění3 4 9 4 2 2" xfId="24136"/>
    <cellStyle name="20 % – Zvýraznění3 4 9 4 2 3" xfId="49078"/>
    <cellStyle name="20 % – Zvýraznění3 4 9 4 2 4" xfId="49079"/>
    <cellStyle name="20 % – Zvýraznění3 4 9 4 2 5" xfId="49080"/>
    <cellStyle name="20 % – Zvýraznění3 4 9 4 3" xfId="12326"/>
    <cellStyle name="20 % – Zvýraznění3 4 9 4 3 2" xfId="27521"/>
    <cellStyle name="20 % – Zvýraznění3 4 9 4 3 3" xfId="49081"/>
    <cellStyle name="20 % – Zvýraznění3 4 9 4 3 4" xfId="49082"/>
    <cellStyle name="20 % – Zvýraznění3 4 9 4 4" xfId="16125"/>
    <cellStyle name="20 % – Zvýraznění3 4 9 4 4 2" xfId="31306"/>
    <cellStyle name="20 % – Zvýraznění3 4 9 4 5" xfId="35111"/>
    <cellStyle name="20 % – Zvýraznění3 4 9 4 6" xfId="19931"/>
    <cellStyle name="20 % – Zvýraznění3 4 9 4 7" xfId="39378"/>
    <cellStyle name="20 % – Zvýraznění3 4 9 4 8" xfId="39379"/>
    <cellStyle name="20 % – Zvýraznění3 4 9 5" xfId="7977"/>
    <cellStyle name="20 % – Zvýraznění3 4 9 5 2" xfId="23194"/>
    <cellStyle name="20 % – Zvýraznění3 4 9 5 3" xfId="49083"/>
    <cellStyle name="20 % – Zvýraznění3 4 9 5 4" xfId="49084"/>
    <cellStyle name="20 % – Zvýraznění3 4 9 5 5" xfId="49085"/>
    <cellStyle name="20 % – Zvýraznění3 4 9 6" xfId="12323"/>
    <cellStyle name="20 % – Zvýraznění3 4 9 6 2" xfId="27518"/>
    <cellStyle name="20 % – Zvýraznění3 4 9 6 3" xfId="49086"/>
    <cellStyle name="20 % – Zvýraznění3 4 9 6 4" xfId="49087"/>
    <cellStyle name="20 % – Zvýraznění3 4 9 7" xfId="16122"/>
    <cellStyle name="20 % – Zvýraznění3 4 9 7 2" xfId="31303"/>
    <cellStyle name="20 % – Zvýraznění3 4 9 8" xfId="35108"/>
    <cellStyle name="20 % – Zvýraznění3 4 9 9" xfId="19928"/>
    <cellStyle name="20 % – Zvýraznění3 5" xfId="422"/>
    <cellStyle name="20 % – Zvýraznění3 5 10" xfId="1882"/>
    <cellStyle name="20 % – Zvýraznění3 5 10 2" xfId="8921"/>
    <cellStyle name="20 % – Zvýraznění3 5 10 2 2" xfId="24137"/>
    <cellStyle name="20 % – Zvýraznění3 5 10 2 3" xfId="49088"/>
    <cellStyle name="20 % – Zvýraznění3 5 10 2 4" xfId="49089"/>
    <cellStyle name="20 % – Zvýraznění3 5 10 2 5" xfId="49090"/>
    <cellStyle name="20 % – Zvýraznění3 5 10 3" xfId="12327"/>
    <cellStyle name="20 % – Zvýraznění3 5 10 3 2" xfId="27522"/>
    <cellStyle name="20 % – Zvýraznění3 5 10 3 3" xfId="49091"/>
    <cellStyle name="20 % – Zvýraznění3 5 10 3 4" xfId="49092"/>
    <cellStyle name="20 % – Zvýraznění3 5 10 4" xfId="16126"/>
    <cellStyle name="20 % – Zvýraznění3 5 10 4 2" xfId="31307"/>
    <cellStyle name="20 % – Zvýraznění3 5 10 5" xfId="35112"/>
    <cellStyle name="20 % – Zvýraznění3 5 10 6" xfId="19932"/>
    <cellStyle name="20 % – Zvýraznění3 5 10 7" xfId="39380"/>
    <cellStyle name="20 % – Zvýraznění3 5 10 8" xfId="39381"/>
    <cellStyle name="20 % – Zvýraznění3 5 11" xfId="1883"/>
    <cellStyle name="20 % – Zvýraznění3 5 11 2" xfId="8922"/>
    <cellStyle name="20 % – Zvýraznění3 5 11 2 2" xfId="24138"/>
    <cellStyle name="20 % – Zvýraznění3 5 11 2 3" xfId="49093"/>
    <cellStyle name="20 % – Zvýraznění3 5 11 2 4" xfId="49094"/>
    <cellStyle name="20 % – Zvýraznění3 5 11 2 5" xfId="49095"/>
    <cellStyle name="20 % – Zvýraznění3 5 11 3" xfId="12328"/>
    <cellStyle name="20 % – Zvýraznění3 5 11 3 2" xfId="27523"/>
    <cellStyle name="20 % – Zvýraznění3 5 11 3 3" xfId="49096"/>
    <cellStyle name="20 % – Zvýraznění3 5 11 3 4" xfId="49097"/>
    <cellStyle name="20 % – Zvýraznění3 5 11 4" xfId="16127"/>
    <cellStyle name="20 % – Zvýraznění3 5 11 4 2" xfId="31308"/>
    <cellStyle name="20 % – Zvýraznění3 5 11 5" xfId="35113"/>
    <cellStyle name="20 % – Zvýraznění3 5 11 6" xfId="19933"/>
    <cellStyle name="20 % – Zvýraznění3 5 11 7" xfId="39382"/>
    <cellStyle name="20 % – Zvýraznění3 5 11 8" xfId="39383"/>
    <cellStyle name="20 % – Zvýraznění3 5 12" xfId="1884"/>
    <cellStyle name="20 % – Zvýraznění3 5 12 2" xfId="11218"/>
    <cellStyle name="20 % – Zvýraznění3 5 12 2 2" xfId="26418"/>
    <cellStyle name="20 % – Zvýraznění3 5 12 2 3" xfId="49098"/>
    <cellStyle name="20 % – Zvýraznění3 5 12 2 4" xfId="49099"/>
    <cellStyle name="20 % – Zvýraznění3 5 12 2 5" xfId="49100"/>
    <cellStyle name="20 % – Zvýraznění3 5 12 3" xfId="12329"/>
    <cellStyle name="20 % – Zvýraznění3 5 12 3 2" xfId="27524"/>
    <cellStyle name="20 % – Zvýraznění3 5 12 3 3" xfId="49101"/>
    <cellStyle name="20 % – Zvýraznění3 5 12 3 4" xfId="49102"/>
    <cellStyle name="20 % – Zvýraznění3 5 12 4" xfId="16128"/>
    <cellStyle name="20 % – Zvýraznění3 5 12 4 2" xfId="31309"/>
    <cellStyle name="20 % – Zvýraznění3 5 12 5" xfId="35114"/>
    <cellStyle name="20 % – Zvýraznění3 5 12 6" xfId="19934"/>
    <cellStyle name="20 % – Zvýraznění3 5 12 7" xfId="39384"/>
    <cellStyle name="20 % – Zvýraznění3 5 12 8" xfId="39385"/>
    <cellStyle name="20 % – Zvýraznění3 5 13" xfId="7773"/>
    <cellStyle name="20 % – Zvýraznění3 5 13 2" xfId="22992"/>
    <cellStyle name="20 % – Zvýraznění3 5 13 3" xfId="49103"/>
    <cellStyle name="20 % – Zvýraznění3 5 13 4" xfId="49104"/>
    <cellStyle name="20 % – Zvýraznění3 5 13 5" xfId="49105"/>
    <cellStyle name="20 % – Zvýraznění3 5 14" xfId="11514"/>
    <cellStyle name="20 % – Zvýraznění3 5 14 2" xfId="26710"/>
    <cellStyle name="20 % – Zvýraznění3 5 14 3" xfId="49106"/>
    <cellStyle name="20 % – Zvýraznění3 5 14 4" xfId="49107"/>
    <cellStyle name="20 % – Zvýraznění3 5 15" xfId="15314"/>
    <cellStyle name="20 % – Zvýraznění3 5 15 2" xfId="30495"/>
    <cellStyle name="20 % – Zvýraznění3 5 16" xfId="34300"/>
    <cellStyle name="20 % – Zvýraznění3 5 17" xfId="19120"/>
    <cellStyle name="20 % – Zvýraznění3 5 18" xfId="39386"/>
    <cellStyle name="20 % – Zvýraznění3 5 19" xfId="39387"/>
    <cellStyle name="20 % – Zvýraznění3 5 2" xfId="423"/>
    <cellStyle name="20 % – Zvýraznění3 5 2 10" xfId="19121"/>
    <cellStyle name="20 % – Zvýraznění3 5 2 11" xfId="39388"/>
    <cellStyle name="20 % – Zvýraznění3 5 2 12" xfId="39389"/>
    <cellStyle name="20 % – Zvýraznění3 5 2 2" xfId="1885"/>
    <cellStyle name="20 % – Zvýraznění3 5 2 2 2" xfId="8923"/>
    <cellStyle name="20 % – Zvýraznění3 5 2 2 2 2" xfId="24139"/>
    <cellStyle name="20 % – Zvýraznění3 5 2 2 2 3" xfId="49108"/>
    <cellStyle name="20 % – Zvýraznění3 5 2 2 2 4" xfId="49109"/>
    <cellStyle name="20 % – Zvýraznění3 5 2 2 2 5" xfId="49110"/>
    <cellStyle name="20 % – Zvýraznění3 5 2 2 3" xfId="12330"/>
    <cellStyle name="20 % – Zvýraznění3 5 2 2 3 2" xfId="27525"/>
    <cellStyle name="20 % – Zvýraznění3 5 2 2 3 3" xfId="49111"/>
    <cellStyle name="20 % – Zvýraznění3 5 2 2 3 4" xfId="49112"/>
    <cellStyle name="20 % – Zvýraznění3 5 2 2 4" xfId="16129"/>
    <cellStyle name="20 % – Zvýraznění3 5 2 2 4 2" xfId="31310"/>
    <cellStyle name="20 % – Zvýraznění3 5 2 2 5" xfId="35115"/>
    <cellStyle name="20 % – Zvýraznění3 5 2 2 6" xfId="19935"/>
    <cellStyle name="20 % – Zvýraznění3 5 2 2 7" xfId="39390"/>
    <cellStyle name="20 % – Zvýraznění3 5 2 2 8" xfId="39391"/>
    <cellStyle name="20 % – Zvýraznění3 5 2 3" xfId="1886"/>
    <cellStyle name="20 % – Zvýraznění3 5 2 3 2" xfId="8924"/>
    <cellStyle name="20 % – Zvýraznění3 5 2 3 2 2" xfId="24140"/>
    <cellStyle name="20 % – Zvýraznění3 5 2 3 2 3" xfId="49113"/>
    <cellStyle name="20 % – Zvýraznění3 5 2 3 2 4" xfId="49114"/>
    <cellStyle name="20 % – Zvýraznění3 5 2 3 2 5" xfId="49115"/>
    <cellStyle name="20 % – Zvýraznění3 5 2 3 3" xfId="12331"/>
    <cellStyle name="20 % – Zvýraznění3 5 2 3 3 2" xfId="27526"/>
    <cellStyle name="20 % – Zvýraznění3 5 2 3 3 3" xfId="49116"/>
    <cellStyle name="20 % – Zvýraznění3 5 2 3 3 4" xfId="49117"/>
    <cellStyle name="20 % – Zvýraznění3 5 2 3 4" xfId="16130"/>
    <cellStyle name="20 % – Zvýraznění3 5 2 3 4 2" xfId="31311"/>
    <cellStyle name="20 % – Zvýraznění3 5 2 3 5" xfId="35116"/>
    <cellStyle name="20 % – Zvýraznění3 5 2 3 6" xfId="19936"/>
    <cellStyle name="20 % – Zvýraznění3 5 2 3 7" xfId="39392"/>
    <cellStyle name="20 % – Zvýraznění3 5 2 3 8" xfId="39393"/>
    <cellStyle name="20 % – Zvýraznění3 5 2 4" xfId="1887"/>
    <cellStyle name="20 % – Zvýraznění3 5 2 4 2" xfId="8925"/>
    <cellStyle name="20 % – Zvýraznění3 5 2 4 2 2" xfId="24141"/>
    <cellStyle name="20 % – Zvýraznění3 5 2 4 2 3" xfId="49118"/>
    <cellStyle name="20 % – Zvýraznění3 5 2 4 2 4" xfId="49119"/>
    <cellStyle name="20 % – Zvýraznění3 5 2 4 2 5" xfId="49120"/>
    <cellStyle name="20 % – Zvýraznění3 5 2 4 3" xfId="12332"/>
    <cellStyle name="20 % – Zvýraznění3 5 2 4 3 2" xfId="27527"/>
    <cellStyle name="20 % – Zvýraznění3 5 2 4 3 3" xfId="49121"/>
    <cellStyle name="20 % – Zvýraznění3 5 2 4 3 4" xfId="49122"/>
    <cellStyle name="20 % – Zvýraznění3 5 2 4 4" xfId="16131"/>
    <cellStyle name="20 % – Zvýraznění3 5 2 4 4 2" xfId="31312"/>
    <cellStyle name="20 % – Zvýraznění3 5 2 4 5" xfId="35117"/>
    <cellStyle name="20 % – Zvýraznění3 5 2 4 6" xfId="19937"/>
    <cellStyle name="20 % – Zvýraznění3 5 2 4 7" xfId="39394"/>
    <cellStyle name="20 % – Zvýraznění3 5 2 4 8" xfId="39395"/>
    <cellStyle name="20 % – Zvýraznění3 5 2 5" xfId="1888"/>
    <cellStyle name="20 % – Zvýraznění3 5 2 5 2" xfId="11126"/>
    <cellStyle name="20 % – Zvýraznění3 5 2 5 2 2" xfId="26326"/>
    <cellStyle name="20 % – Zvýraznění3 5 2 5 2 3" xfId="49123"/>
    <cellStyle name="20 % – Zvýraznění3 5 2 5 2 4" xfId="49124"/>
    <cellStyle name="20 % – Zvýraznění3 5 2 5 2 5" xfId="49125"/>
    <cellStyle name="20 % – Zvýraznění3 5 2 5 3" xfId="12333"/>
    <cellStyle name="20 % – Zvýraznění3 5 2 5 3 2" xfId="27528"/>
    <cellStyle name="20 % – Zvýraznění3 5 2 5 3 3" xfId="49126"/>
    <cellStyle name="20 % – Zvýraznění3 5 2 5 3 4" xfId="49127"/>
    <cellStyle name="20 % – Zvýraznění3 5 2 5 4" xfId="16132"/>
    <cellStyle name="20 % – Zvýraznění3 5 2 5 4 2" xfId="31313"/>
    <cellStyle name="20 % – Zvýraznění3 5 2 5 5" xfId="35118"/>
    <cellStyle name="20 % – Zvýraznění3 5 2 5 6" xfId="19938"/>
    <cellStyle name="20 % – Zvýraznění3 5 2 5 7" xfId="39396"/>
    <cellStyle name="20 % – Zvýraznění3 5 2 5 8" xfId="39397"/>
    <cellStyle name="20 % – Zvýraznění3 5 2 6" xfId="7843"/>
    <cellStyle name="20 % – Zvýraznění3 5 2 6 2" xfId="23062"/>
    <cellStyle name="20 % – Zvýraznění3 5 2 6 3" xfId="49128"/>
    <cellStyle name="20 % – Zvýraznění3 5 2 6 4" xfId="49129"/>
    <cellStyle name="20 % – Zvýraznění3 5 2 6 5" xfId="49130"/>
    <cellStyle name="20 % – Zvýraznění3 5 2 7" xfId="11515"/>
    <cellStyle name="20 % – Zvýraznění3 5 2 7 2" xfId="26711"/>
    <cellStyle name="20 % – Zvýraznění3 5 2 7 3" xfId="49131"/>
    <cellStyle name="20 % – Zvýraznění3 5 2 7 4" xfId="49132"/>
    <cellStyle name="20 % – Zvýraznění3 5 2 8" xfId="15315"/>
    <cellStyle name="20 % – Zvýraznění3 5 2 8 2" xfId="30496"/>
    <cellStyle name="20 % – Zvýraznění3 5 2 9" xfId="34301"/>
    <cellStyle name="20 % – Zvýraznění3 5 3" xfId="424"/>
    <cellStyle name="20 % – Zvýraznění3 5 3 10" xfId="19122"/>
    <cellStyle name="20 % – Zvýraznění3 5 3 11" xfId="39398"/>
    <cellStyle name="20 % – Zvýraznění3 5 3 12" xfId="39399"/>
    <cellStyle name="20 % – Zvýraznění3 5 3 2" xfId="1889"/>
    <cellStyle name="20 % – Zvýraznění3 5 3 2 2" xfId="8926"/>
    <cellStyle name="20 % – Zvýraznění3 5 3 2 2 2" xfId="24142"/>
    <cellStyle name="20 % – Zvýraznění3 5 3 2 2 3" xfId="49133"/>
    <cellStyle name="20 % – Zvýraznění3 5 3 2 2 4" xfId="49134"/>
    <cellStyle name="20 % – Zvýraznění3 5 3 2 2 5" xfId="49135"/>
    <cellStyle name="20 % – Zvýraznění3 5 3 2 3" xfId="12334"/>
    <cellStyle name="20 % – Zvýraznění3 5 3 2 3 2" xfId="27529"/>
    <cellStyle name="20 % – Zvýraznění3 5 3 2 3 3" xfId="49136"/>
    <cellStyle name="20 % – Zvýraznění3 5 3 2 3 4" xfId="49137"/>
    <cellStyle name="20 % – Zvýraznění3 5 3 2 4" xfId="16133"/>
    <cellStyle name="20 % – Zvýraznění3 5 3 2 4 2" xfId="31314"/>
    <cellStyle name="20 % – Zvýraznění3 5 3 2 5" xfId="35119"/>
    <cellStyle name="20 % – Zvýraznění3 5 3 2 6" xfId="19939"/>
    <cellStyle name="20 % – Zvýraznění3 5 3 2 7" xfId="39400"/>
    <cellStyle name="20 % – Zvýraznění3 5 3 2 8" xfId="39401"/>
    <cellStyle name="20 % – Zvýraznění3 5 3 3" xfId="1890"/>
    <cellStyle name="20 % – Zvýraznění3 5 3 3 2" xfId="8927"/>
    <cellStyle name="20 % – Zvýraznění3 5 3 3 2 2" xfId="24143"/>
    <cellStyle name="20 % – Zvýraznění3 5 3 3 2 3" xfId="49138"/>
    <cellStyle name="20 % – Zvýraznění3 5 3 3 2 4" xfId="49139"/>
    <cellStyle name="20 % – Zvýraznění3 5 3 3 2 5" xfId="49140"/>
    <cellStyle name="20 % – Zvýraznění3 5 3 3 3" xfId="12335"/>
    <cellStyle name="20 % – Zvýraznění3 5 3 3 3 2" xfId="27530"/>
    <cellStyle name="20 % – Zvýraznění3 5 3 3 3 3" xfId="49141"/>
    <cellStyle name="20 % – Zvýraznění3 5 3 3 3 4" xfId="49142"/>
    <cellStyle name="20 % – Zvýraznění3 5 3 3 4" xfId="16134"/>
    <cellStyle name="20 % – Zvýraznění3 5 3 3 4 2" xfId="31315"/>
    <cellStyle name="20 % – Zvýraznění3 5 3 3 5" xfId="35120"/>
    <cellStyle name="20 % – Zvýraznění3 5 3 3 6" xfId="19940"/>
    <cellStyle name="20 % – Zvýraznění3 5 3 3 7" xfId="39402"/>
    <cellStyle name="20 % – Zvýraznění3 5 3 3 8" xfId="39403"/>
    <cellStyle name="20 % – Zvýraznění3 5 3 4" xfId="1891"/>
    <cellStyle name="20 % – Zvýraznění3 5 3 4 2" xfId="8928"/>
    <cellStyle name="20 % – Zvýraznění3 5 3 4 2 2" xfId="24144"/>
    <cellStyle name="20 % – Zvýraznění3 5 3 4 2 3" xfId="49143"/>
    <cellStyle name="20 % – Zvýraznění3 5 3 4 2 4" xfId="49144"/>
    <cellStyle name="20 % – Zvýraznění3 5 3 4 2 5" xfId="49145"/>
    <cellStyle name="20 % – Zvýraznění3 5 3 4 3" xfId="12336"/>
    <cellStyle name="20 % – Zvýraznění3 5 3 4 3 2" xfId="27531"/>
    <cellStyle name="20 % – Zvýraznění3 5 3 4 3 3" xfId="49146"/>
    <cellStyle name="20 % – Zvýraznění3 5 3 4 3 4" xfId="49147"/>
    <cellStyle name="20 % – Zvýraznění3 5 3 4 4" xfId="16135"/>
    <cellStyle name="20 % – Zvýraznění3 5 3 4 4 2" xfId="31316"/>
    <cellStyle name="20 % – Zvýraznění3 5 3 4 5" xfId="35121"/>
    <cellStyle name="20 % – Zvýraznění3 5 3 4 6" xfId="19941"/>
    <cellStyle name="20 % – Zvýraznění3 5 3 4 7" xfId="39404"/>
    <cellStyle name="20 % – Zvýraznění3 5 3 4 8" xfId="39405"/>
    <cellStyle name="20 % – Zvýraznění3 5 3 5" xfId="1892"/>
    <cellStyle name="20 % – Zvýraznění3 5 3 5 2" xfId="11148"/>
    <cellStyle name="20 % – Zvýraznění3 5 3 5 2 2" xfId="26348"/>
    <cellStyle name="20 % – Zvýraznění3 5 3 5 2 3" xfId="49148"/>
    <cellStyle name="20 % – Zvýraznění3 5 3 5 2 4" xfId="49149"/>
    <cellStyle name="20 % – Zvýraznění3 5 3 5 2 5" xfId="49150"/>
    <cellStyle name="20 % – Zvýraznění3 5 3 5 3" xfId="12337"/>
    <cellStyle name="20 % – Zvýraznění3 5 3 5 3 2" xfId="27532"/>
    <cellStyle name="20 % – Zvýraznění3 5 3 5 3 3" xfId="49151"/>
    <cellStyle name="20 % – Zvýraznění3 5 3 5 3 4" xfId="49152"/>
    <cellStyle name="20 % – Zvýraznění3 5 3 5 4" xfId="16136"/>
    <cellStyle name="20 % – Zvýraznění3 5 3 5 4 2" xfId="31317"/>
    <cellStyle name="20 % – Zvýraznění3 5 3 5 5" xfId="35122"/>
    <cellStyle name="20 % – Zvýraznění3 5 3 5 6" xfId="19942"/>
    <cellStyle name="20 % – Zvýraznění3 5 3 5 7" xfId="39406"/>
    <cellStyle name="20 % – Zvýraznění3 5 3 5 8" xfId="39407"/>
    <cellStyle name="20 % – Zvýraznění3 5 3 6" xfId="7718"/>
    <cellStyle name="20 % – Zvýraznění3 5 3 6 2" xfId="22937"/>
    <cellStyle name="20 % – Zvýraznění3 5 3 6 3" xfId="49153"/>
    <cellStyle name="20 % – Zvýraznění3 5 3 6 4" xfId="49154"/>
    <cellStyle name="20 % – Zvýraznění3 5 3 6 5" xfId="49155"/>
    <cellStyle name="20 % – Zvýraznění3 5 3 7" xfId="11516"/>
    <cellStyle name="20 % – Zvýraznění3 5 3 7 2" xfId="26712"/>
    <cellStyle name="20 % – Zvýraznění3 5 3 7 3" xfId="49156"/>
    <cellStyle name="20 % – Zvýraznění3 5 3 7 4" xfId="49157"/>
    <cellStyle name="20 % – Zvýraznění3 5 3 8" xfId="15316"/>
    <cellStyle name="20 % – Zvýraznění3 5 3 8 2" xfId="30497"/>
    <cellStyle name="20 % – Zvýraznění3 5 3 9" xfId="34302"/>
    <cellStyle name="20 % – Zvýraznění3 5 4" xfId="1893"/>
    <cellStyle name="20 % – Zvýraznění3 5 4 10" xfId="39408"/>
    <cellStyle name="20 % – Zvýraznění3 5 4 11" xfId="39409"/>
    <cellStyle name="20 % – Zvýraznění3 5 4 2" xfId="1894"/>
    <cellStyle name="20 % – Zvýraznění3 5 4 2 2" xfId="8929"/>
    <cellStyle name="20 % – Zvýraznění3 5 4 2 2 2" xfId="24145"/>
    <cellStyle name="20 % – Zvýraznění3 5 4 2 2 3" xfId="49158"/>
    <cellStyle name="20 % – Zvýraznění3 5 4 2 2 4" xfId="49159"/>
    <cellStyle name="20 % – Zvýraznění3 5 4 2 2 5" xfId="49160"/>
    <cellStyle name="20 % – Zvýraznění3 5 4 2 3" xfId="12339"/>
    <cellStyle name="20 % – Zvýraznění3 5 4 2 3 2" xfId="27534"/>
    <cellStyle name="20 % – Zvýraznění3 5 4 2 3 3" xfId="49161"/>
    <cellStyle name="20 % – Zvýraznění3 5 4 2 3 4" xfId="49162"/>
    <cellStyle name="20 % – Zvýraznění3 5 4 2 4" xfId="16138"/>
    <cellStyle name="20 % – Zvýraznění3 5 4 2 4 2" xfId="31319"/>
    <cellStyle name="20 % – Zvýraznění3 5 4 2 5" xfId="35124"/>
    <cellStyle name="20 % – Zvýraznění3 5 4 2 6" xfId="19944"/>
    <cellStyle name="20 % – Zvýraznění3 5 4 2 7" xfId="39410"/>
    <cellStyle name="20 % – Zvýraznění3 5 4 2 8" xfId="39411"/>
    <cellStyle name="20 % – Zvýraznění3 5 4 3" xfId="1895"/>
    <cellStyle name="20 % – Zvýraznění3 5 4 3 2" xfId="8930"/>
    <cellStyle name="20 % – Zvýraznění3 5 4 3 2 2" xfId="24146"/>
    <cellStyle name="20 % – Zvýraznění3 5 4 3 2 3" xfId="49163"/>
    <cellStyle name="20 % – Zvýraznění3 5 4 3 2 4" xfId="49164"/>
    <cellStyle name="20 % – Zvýraznění3 5 4 3 2 5" xfId="49165"/>
    <cellStyle name="20 % – Zvýraznění3 5 4 3 3" xfId="12340"/>
    <cellStyle name="20 % – Zvýraznění3 5 4 3 3 2" xfId="27535"/>
    <cellStyle name="20 % – Zvýraznění3 5 4 3 3 3" xfId="49166"/>
    <cellStyle name="20 % – Zvýraznění3 5 4 3 3 4" xfId="49167"/>
    <cellStyle name="20 % – Zvýraznění3 5 4 3 4" xfId="16139"/>
    <cellStyle name="20 % – Zvýraznění3 5 4 3 4 2" xfId="31320"/>
    <cellStyle name="20 % – Zvýraznění3 5 4 3 5" xfId="35125"/>
    <cellStyle name="20 % – Zvýraznění3 5 4 3 6" xfId="19945"/>
    <cellStyle name="20 % – Zvýraznění3 5 4 3 7" xfId="39412"/>
    <cellStyle name="20 % – Zvýraznění3 5 4 3 8" xfId="39413"/>
    <cellStyle name="20 % – Zvýraznění3 5 4 4" xfId="1896"/>
    <cellStyle name="20 % – Zvýraznění3 5 4 4 2" xfId="8931"/>
    <cellStyle name="20 % – Zvýraznění3 5 4 4 2 2" xfId="24147"/>
    <cellStyle name="20 % – Zvýraznění3 5 4 4 2 3" xfId="49168"/>
    <cellStyle name="20 % – Zvýraznění3 5 4 4 2 4" xfId="49169"/>
    <cellStyle name="20 % – Zvýraznění3 5 4 4 2 5" xfId="49170"/>
    <cellStyle name="20 % – Zvýraznění3 5 4 4 3" xfId="12341"/>
    <cellStyle name="20 % – Zvýraznění3 5 4 4 3 2" xfId="27536"/>
    <cellStyle name="20 % – Zvýraznění3 5 4 4 3 3" xfId="49171"/>
    <cellStyle name="20 % – Zvýraznění3 5 4 4 3 4" xfId="49172"/>
    <cellStyle name="20 % – Zvýraznění3 5 4 4 4" xfId="16140"/>
    <cellStyle name="20 % – Zvýraznění3 5 4 4 4 2" xfId="31321"/>
    <cellStyle name="20 % – Zvýraznění3 5 4 4 5" xfId="35126"/>
    <cellStyle name="20 % – Zvýraznění3 5 4 4 6" xfId="19946"/>
    <cellStyle name="20 % – Zvýraznění3 5 4 4 7" xfId="39414"/>
    <cellStyle name="20 % – Zvýraznění3 5 4 4 8" xfId="39415"/>
    <cellStyle name="20 % – Zvýraznění3 5 4 5" xfId="8057"/>
    <cellStyle name="20 % – Zvýraznění3 5 4 5 2" xfId="23273"/>
    <cellStyle name="20 % – Zvýraznění3 5 4 5 3" xfId="49173"/>
    <cellStyle name="20 % – Zvýraznění3 5 4 5 4" xfId="49174"/>
    <cellStyle name="20 % – Zvýraznění3 5 4 5 5" xfId="49175"/>
    <cellStyle name="20 % – Zvýraznění3 5 4 6" xfId="12338"/>
    <cellStyle name="20 % – Zvýraznění3 5 4 6 2" xfId="27533"/>
    <cellStyle name="20 % – Zvýraznění3 5 4 6 3" xfId="49176"/>
    <cellStyle name="20 % – Zvýraznění3 5 4 6 4" xfId="49177"/>
    <cellStyle name="20 % – Zvýraznění3 5 4 7" xfId="16137"/>
    <cellStyle name="20 % – Zvýraznění3 5 4 7 2" xfId="31318"/>
    <cellStyle name="20 % – Zvýraznění3 5 4 8" xfId="35123"/>
    <cellStyle name="20 % – Zvýraznění3 5 4 9" xfId="19943"/>
    <cellStyle name="20 % – Zvýraznění3 5 5" xfId="1897"/>
    <cellStyle name="20 % – Zvýraznění3 5 5 10" xfId="39416"/>
    <cellStyle name="20 % – Zvýraznění3 5 5 11" xfId="39417"/>
    <cellStyle name="20 % – Zvýraznění3 5 5 2" xfId="1898"/>
    <cellStyle name="20 % – Zvýraznění3 5 5 2 2" xfId="8932"/>
    <cellStyle name="20 % – Zvýraznění3 5 5 2 2 2" xfId="24148"/>
    <cellStyle name="20 % – Zvýraznění3 5 5 2 2 3" xfId="49178"/>
    <cellStyle name="20 % – Zvýraznění3 5 5 2 2 4" xfId="49179"/>
    <cellStyle name="20 % – Zvýraznění3 5 5 2 2 5" xfId="49180"/>
    <cellStyle name="20 % – Zvýraznění3 5 5 2 3" xfId="12343"/>
    <cellStyle name="20 % – Zvýraznění3 5 5 2 3 2" xfId="27538"/>
    <cellStyle name="20 % – Zvýraznění3 5 5 2 3 3" xfId="49181"/>
    <cellStyle name="20 % – Zvýraznění3 5 5 2 3 4" xfId="49182"/>
    <cellStyle name="20 % – Zvýraznění3 5 5 2 4" xfId="16142"/>
    <cellStyle name="20 % – Zvýraznění3 5 5 2 4 2" xfId="31323"/>
    <cellStyle name="20 % – Zvýraznění3 5 5 2 5" xfId="35128"/>
    <cellStyle name="20 % – Zvýraznění3 5 5 2 6" xfId="19948"/>
    <cellStyle name="20 % – Zvýraznění3 5 5 2 7" xfId="39418"/>
    <cellStyle name="20 % – Zvýraznění3 5 5 2 8" xfId="39419"/>
    <cellStyle name="20 % – Zvýraznění3 5 5 3" xfId="1899"/>
    <cellStyle name="20 % – Zvýraznění3 5 5 3 2" xfId="8933"/>
    <cellStyle name="20 % – Zvýraznění3 5 5 3 2 2" xfId="24149"/>
    <cellStyle name="20 % – Zvýraznění3 5 5 3 2 3" xfId="49183"/>
    <cellStyle name="20 % – Zvýraznění3 5 5 3 2 4" xfId="49184"/>
    <cellStyle name="20 % – Zvýraznění3 5 5 3 2 5" xfId="49185"/>
    <cellStyle name="20 % – Zvýraznění3 5 5 3 3" xfId="12344"/>
    <cellStyle name="20 % – Zvýraznění3 5 5 3 3 2" xfId="27539"/>
    <cellStyle name="20 % – Zvýraznění3 5 5 3 3 3" xfId="49186"/>
    <cellStyle name="20 % – Zvýraznění3 5 5 3 3 4" xfId="49187"/>
    <cellStyle name="20 % – Zvýraznění3 5 5 3 4" xfId="16143"/>
    <cellStyle name="20 % – Zvýraznění3 5 5 3 4 2" xfId="31324"/>
    <cellStyle name="20 % – Zvýraznění3 5 5 3 5" xfId="35129"/>
    <cellStyle name="20 % – Zvýraznění3 5 5 3 6" xfId="19949"/>
    <cellStyle name="20 % – Zvýraznění3 5 5 3 7" xfId="39420"/>
    <cellStyle name="20 % – Zvýraznění3 5 5 3 8" xfId="39421"/>
    <cellStyle name="20 % – Zvýraznění3 5 5 4" xfId="1900"/>
    <cellStyle name="20 % – Zvýraznění3 5 5 4 2" xfId="8934"/>
    <cellStyle name="20 % – Zvýraznění3 5 5 4 2 2" xfId="24150"/>
    <cellStyle name="20 % – Zvýraznění3 5 5 4 2 3" xfId="49188"/>
    <cellStyle name="20 % – Zvýraznění3 5 5 4 2 4" xfId="49189"/>
    <cellStyle name="20 % – Zvýraznění3 5 5 4 2 5" xfId="49190"/>
    <cellStyle name="20 % – Zvýraznění3 5 5 4 3" xfId="12345"/>
    <cellStyle name="20 % – Zvýraznění3 5 5 4 3 2" xfId="27540"/>
    <cellStyle name="20 % – Zvýraznění3 5 5 4 3 3" xfId="49191"/>
    <cellStyle name="20 % – Zvýraznění3 5 5 4 3 4" xfId="49192"/>
    <cellStyle name="20 % – Zvýraznění3 5 5 4 4" xfId="16144"/>
    <cellStyle name="20 % – Zvýraznění3 5 5 4 4 2" xfId="31325"/>
    <cellStyle name="20 % – Zvýraznění3 5 5 4 5" xfId="35130"/>
    <cellStyle name="20 % – Zvýraznění3 5 5 4 6" xfId="19950"/>
    <cellStyle name="20 % – Zvýraznění3 5 5 4 7" xfId="39422"/>
    <cellStyle name="20 % – Zvýraznění3 5 5 4 8" xfId="39423"/>
    <cellStyle name="20 % – Zvýraznění3 5 5 5" xfId="8137"/>
    <cellStyle name="20 % – Zvýraznění3 5 5 5 2" xfId="23353"/>
    <cellStyle name="20 % – Zvýraznění3 5 5 5 3" xfId="49193"/>
    <cellStyle name="20 % – Zvýraznění3 5 5 5 4" xfId="49194"/>
    <cellStyle name="20 % – Zvýraznění3 5 5 5 5" xfId="49195"/>
    <cellStyle name="20 % – Zvýraznění3 5 5 6" xfId="12342"/>
    <cellStyle name="20 % – Zvýraznění3 5 5 6 2" xfId="27537"/>
    <cellStyle name="20 % – Zvýraznění3 5 5 6 3" xfId="49196"/>
    <cellStyle name="20 % – Zvýraznění3 5 5 6 4" xfId="49197"/>
    <cellStyle name="20 % – Zvýraznění3 5 5 7" xfId="16141"/>
    <cellStyle name="20 % – Zvýraznění3 5 5 7 2" xfId="31322"/>
    <cellStyle name="20 % – Zvýraznění3 5 5 8" xfId="35127"/>
    <cellStyle name="20 % – Zvýraznění3 5 5 9" xfId="19947"/>
    <cellStyle name="20 % – Zvýraznění3 5 6" xfId="1901"/>
    <cellStyle name="20 % – Zvýraznění3 5 6 10" xfId="39424"/>
    <cellStyle name="20 % – Zvýraznění3 5 6 11" xfId="39425"/>
    <cellStyle name="20 % – Zvýraznění3 5 6 2" xfId="1902"/>
    <cellStyle name="20 % – Zvýraznění3 5 6 2 2" xfId="8935"/>
    <cellStyle name="20 % – Zvýraznění3 5 6 2 2 2" xfId="24151"/>
    <cellStyle name="20 % – Zvýraznění3 5 6 2 2 3" xfId="49198"/>
    <cellStyle name="20 % – Zvýraznění3 5 6 2 2 4" xfId="49199"/>
    <cellStyle name="20 % – Zvýraznění3 5 6 2 2 5" xfId="49200"/>
    <cellStyle name="20 % – Zvýraznění3 5 6 2 3" xfId="12347"/>
    <cellStyle name="20 % – Zvýraznění3 5 6 2 3 2" xfId="27542"/>
    <cellStyle name="20 % – Zvýraznění3 5 6 2 3 3" xfId="49201"/>
    <cellStyle name="20 % – Zvýraznění3 5 6 2 3 4" xfId="49202"/>
    <cellStyle name="20 % – Zvýraznění3 5 6 2 4" xfId="16146"/>
    <cellStyle name="20 % – Zvýraznění3 5 6 2 4 2" xfId="31327"/>
    <cellStyle name="20 % – Zvýraznění3 5 6 2 5" xfId="35132"/>
    <cellStyle name="20 % – Zvýraznění3 5 6 2 6" xfId="19952"/>
    <cellStyle name="20 % – Zvýraznění3 5 6 2 7" xfId="39426"/>
    <cellStyle name="20 % – Zvýraznění3 5 6 2 8" xfId="39427"/>
    <cellStyle name="20 % – Zvýraznění3 5 6 3" xfId="1903"/>
    <cellStyle name="20 % – Zvýraznění3 5 6 3 2" xfId="8936"/>
    <cellStyle name="20 % – Zvýraznění3 5 6 3 2 2" xfId="24152"/>
    <cellStyle name="20 % – Zvýraznění3 5 6 3 2 3" xfId="49203"/>
    <cellStyle name="20 % – Zvýraznění3 5 6 3 2 4" xfId="49204"/>
    <cellStyle name="20 % – Zvýraznění3 5 6 3 2 5" xfId="49205"/>
    <cellStyle name="20 % – Zvýraznění3 5 6 3 3" xfId="12348"/>
    <cellStyle name="20 % – Zvýraznění3 5 6 3 3 2" xfId="27543"/>
    <cellStyle name="20 % – Zvýraznění3 5 6 3 3 3" xfId="49206"/>
    <cellStyle name="20 % – Zvýraznění3 5 6 3 3 4" xfId="49207"/>
    <cellStyle name="20 % – Zvýraznění3 5 6 3 4" xfId="16147"/>
    <cellStyle name="20 % – Zvýraznění3 5 6 3 4 2" xfId="31328"/>
    <cellStyle name="20 % – Zvýraznění3 5 6 3 5" xfId="35133"/>
    <cellStyle name="20 % – Zvýraznění3 5 6 3 6" xfId="19953"/>
    <cellStyle name="20 % – Zvýraznění3 5 6 3 7" xfId="39428"/>
    <cellStyle name="20 % – Zvýraznění3 5 6 3 8" xfId="39429"/>
    <cellStyle name="20 % – Zvýraznění3 5 6 4" xfId="1904"/>
    <cellStyle name="20 % – Zvýraznění3 5 6 4 2" xfId="8937"/>
    <cellStyle name="20 % – Zvýraznění3 5 6 4 2 2" xfId="24153"/>
    <cellStyle name="20 % – Zvýraznění3 5 6 4 2 3" xfId="49208"/>
    <cellStyle name="20 % – Zvýraznění3 5 6 4 2 4" xfId="49209"/>
    <cellStyle name="20 % – Zvýraznění3 5 6 4 2 5" xfId="49210"/>
    <cellStyle name="20 % – Zvýraznění3 5 6 4 3" xfId="12349"/>
    <cellStyle name="20 % – Zvýraznění3 5 6 4 3 2" xfId="27544"/>
    <cellStyle name="20 % – Zvýraznění3 5 6 4 3 3" xfId="49211"/>
    <cellStyle name="20 % – Zvýraznění3 5 6 4 3 4" xfId="49212"/>
    <cellStyle name="20 % – Zvýraznění3 5 6 4 4" xfId="16148"/>
    <cellStyle name="20 % – Zvýraznění3 5 6 4 4 2" xfId="31329"/>
    <cellStyle name="20 % – Zvýraznění3 5 6 4 5" xfId="35134"/>
    <cellStyle name="20 % – Zvýraznění3 5 6 4 6" xfId="19954"/>
    <cellStyle name="20 % – Zvýraznění3 5 6 4 7" xfId="39430"/>
    <cellStyle name="20 % – Zvýraznění3 5 6 4 8" xfId="39431"/>
    <cellStyle name="20 % – Zvýraznění3 5 6 5" xfId="8219"/>
    <cellStyle name="20 % – Zvýraznění3 5 6 5 2" xfId="23435"/>
    <cellStyle name="20 % – Zvýraznění3 5 6 5 3" xfId="49213"/>
    <cellStyle name="20 % – Zvýraznění3 5 6 5 4" xfId="49214"/>
    <cellStyle name="20 % – Zvýraznění3 5 6 5 5" xfId="49215"/>
    <cellStyle name="20 % – Zvýraznění3 5 6 6" xfId="12346"/>
    <cellStyle name="20 % – Zvýraznění3 5 6 6 2" xfId="27541"/>
    <cellStyle name="20 % – Zvýraznění3 5 6 6 3" xfId="49216"/>
    <cellStyle name="20 % – Zvýraznění3 5 6 6 4" xfId="49217"/>
    <cellStyle name="20 % – Zvýraznění3 5 6 7" xfId="16145"/>
    <cellStyle name="20 % – Zvýraznění3 5 6 7 2" xfId="31326"/>
    <cellStyle name="20 % – Zvýraznění3 5 6 8" xfId="35131"/>
    <cellStyle name="20 % – Zvýraznění3 5 6 9" xfId="19951"/>
    <cellStyle name="20 % – Zvýraznění3 5 7" xfId="1905"/>
    <cellStyle name="20 % – Zvýraznění3 5 7 10" xfId="39432"/>
    <cellStyle name="20 % – Zvýraznění3 5 7 11" xfId="39433"/>
    <cellStyle name="20 % – Zvýraznění3 5 7 2" xfId="1906"/>
    <cellStyle name="20 % – Zvýraznění3 5 7 2 2" xfId="8938"/>
    <cellStyle name="20 % – Zvýraznění3 5 7 2 2 2" xfId="24154"/>
    <cellStyle name="20 % – Zvýraznění3 5 7 2 2 3" xfId="49218"/>
    <cellStyle name="20 % – Zvýraznění3 5 7 2 2 4" xfId="49219"/>
    <cellStyle name="20 % – Zvýraznění3 5 7 2 2 5" xfId="49220"/>
    <cellStyle name="20 % – Zvýraznění3 5 7 2 3" xfId="12351"/>
    <cellStyle name="20 % – Zvýraznění3 5 7 2 3 2" xfId="27546"/>
    <cellStyle name="20 % – Zvýraznění3 5 7 2 3 3" xfId="49221"/>
    <cellStyle name="20 % – Zvýraznění3 5 7 2 3 4" xfId="49222"/>
    <cellStyle name="20 % – Zvýraznění3 5 7 2 4" xfId="16150"/>
    <cellStyle name="20 % – Zvýraznění3 5 7 2 4 2" xfId="31331"/>
    <cellStyle name="20 % – Zvýraznění3 5 7 2 5" xfId="35136"/>
    <cellStyle name="20 % – Zvýraznění3 5 7 2 6" xfId="19956"/>
    <cellStyle name="20 % – Zvýraznění3 5 7 2 7" xfId="39434"/>
    <cellStyle name="20 % – Zvýraznění3 5 7 2 8" xfId="39435"/>
    <cellStyle name="20 % – Zvýraznění3 5 7 3" xfId="1907"/>
    <cellStyle name="20 % – Zvýraznění3 5 7 3 2" xfId="8939"/>
    <cellStyle name="20 % – Zvýraznění3 5 7 3 2 2" xfId="24155"/>
    <cellStyle name="20 % – Zvýraznění3 5 7 3 2 3" xfId="49223"/>
    <cellStyle name="20 % – Zvýraznění3 5 7 3 2 4" xfId="49224"/>
    <cellStyle name="20 % – Zvýraznění3 5 7 3 2 5" xfId="49225"/>
    <cellStyle name="20 % – Zvýraznění3 5 7 3 3" xfId="12352"/>
    <cellStyle name="20 % – Zvýraznění3 5 7 3 3 2" xfId="27547"/>
    <cellStyle name="20 % – Zvýraznění3 5 7 3 3 3" xfId="49226"/>
    <cellStyle name="20 % – Zvýraznění3 5 7 3 3 4" xfId="49227"/>
    <cellStyle name="20 % – Zvýraznění3 5 7 3 4" xfId="16151"/>
    <cellStyle name="20 % – Zvýraznění3 5 7 3 4 2" xfId="31332"/>
    <cellStyle name="20 % – Zvýraznění3 5 7 3 5" xfId="35137"/>
    <cellStyle name="20 % – Zvýraznění3 5 7 3 6" xfId="19957"/>
    <cellStyle name="20 % – Zvýraznění3 5 7 3 7" xfId="39436"/>
    <cellStyle name="20 % – Zvýraznění3 5 7 3 8" xfId="39437"/>
    <cellStyle name="20 % – Zvýraznění3 5 7 4" xfId="1908"/>
    <cellStyle name="20 % – Zvýraznění3 5 7 4 2" xfId="8940"/>
    <cellStyle name="20 % – Zvýraznění3 5 7 4 2 2" xfId="24156"/>
    <cellStyle name="20 % – Zvýraznění3 5 7 4 2 3" xfId="49228"/>
    <cellStyle name="20 % – Zvýraznění3 5 7 4 2 4" xfId="49229"/>
    <cellStyle name="20 % – Zvýraznění3 5 7 4 2 5" xfId="49230"/>
    <cellStyle name="20 % – Zvýraznění3 5 7 4 3" xfId="12353"/>
    <cellStyle name="20 % – Zvýraznění3 5 7 4 3 2" xfId="27548"/>
    <cellStyle name="20 % – Zvýraznění3 5 7 4 3 3" xfId="49231"/>
    <cellStyle name="20 % – Zvýraznění3 5 7 4 3 4" xfId="49232"/>
    <cellStyle name="20 % – Zvýraznění3 5 7 4 4" xfId="16152"/>
    <cellStyle name="20 % – Zvýraznění3 5 7 4 4 2" xfId="31333"/>
    <cellStyle name="20 % – Zvýraznění3 5 7 4 5" xfId="35138"/>
    <cellStyle name="20 % – Zvýraznění3 5 7 4 6" xfId="19958"/>
    <cellStyle name="20 % – Zvýraznění3 5 7 4 7" xfId="39438"/>
    <cellStyle name="20 % – Zvýraznění3 5 7 4 8" xfId="39439"/>
    <cellStyle name="20 % – Zvýraznění3 5 7 5" xfId="8312"/>
    <cellStyle name="20 % – Zvýraznění3 5 7 5 2" xfId="23528"/>
    <cellStyle name="20 % – Zvýraznění3 5 7 5 3" xfId="49233"/>
    <cellStyle name="20 % – Zvýraznění3 5 7 5 4" xfId="49234"/>
    <cellStyle name="20 % – Zvýraznění3 5 7 5 5" xfId="49235"/>
    <cellStyle name="20 % – Zvýraznění3 5 7 6" xfId="12350"/>
    <cellStyle name="20 % – Zvýraznění3 5 7 6 2" xfId="27545"/>
    <cellStyle name="20 % – Zvýraznění3 5 7 6 3" xfId="49236"/>
    <cellStyle name="20 % – Zvýraznění3 5 7 6 4" xfId="49237"/>
    <cellStyle name="20 % – Zvýraznění3 5 7 7" xfId="16149"/>
    <cellStyle name="20 % – Zvýraznění3 5 7 7 2" xfId="31330"/>
    <cellStyle name="20 % – Zvýraznění3 5 7 8" xfId="35135"/>
    <cellStyle name="20 % – Zvýraznění3 5 7 9" xfId="19955"/>
    <cellStyle name="20 % – Zvýraznění3 5 8" xfId="1909"/>
    <cellStyle name="20 % – Zvýraznění3 5 8 10" xfId="39440"/>
    <cellStyle name="20 % – Zvýraznění3 5 8 11" xfId="39441"/>
    <cellStyle name="20 % – Zvýraznění3 5 8 2" xfId="1910"/>
    <cellStyle name="20 % – Zvýraznění3 5 8 2 2" xfId="8941"/>
    <cellStyle name="20 % – Zvýraznění3 5 8 2 2 2" xfId="24157"/>
    <cellStyle name="20 % – Zvýraznění3 5 8 2 2 3" xfId="49238"/>
    <cellStyle name="20 % – Zvýraznění3 5 8 2 2 4" xfId="49239"/>
    <cellStyle name="20 % – Zvýraznění3 5 8 2 2 5" xfId="49240"/>
    <cellStyle name="20 % – Zvýraznění3 5 8 2 3" xfId="12355"/>
    <cellStyle name="20 % – Zvýraznění3 5 8 2 3 2" xfId="27550"/>
    <cellStyle name="20 % – Zvýraznění3 5 8 2 3 3" xfId="49241"/>
    <cellStyle name="20 % – Zvýraznění3 5 8 2 3 4" xfId="49242"/>
    <cellStyle name="20 % – Zvýraznění3 5 8 2 4" xfId="16154"/>
    <cellStyle name="20 % – Zvýraznění3 5 8 2 4 2" xfId="31335"/>
    <cellStyle name="20 % – Zvýraznění3 5 8 2 5" xfId="35140"/>
    <cellStyle name="20 % – Zvýraznění3 5 8 2 6" xfId="19960"/>
    <cellStyle name="20 % – Zvýraznění3 5 8 2 7" xfId="39442"/>
    <cellStyle name="20 % – Zvýraznění3 5 8 2 8" xfId="39443"/>
    <cellStyle name="20 % – Zvýraznění3 5 8 3" xfId="1911"/>
    <cellStyle name="20 % – Zvýraznění3 5 8 3 2" xfId="8942"/>
    <cellStyle name="20 % – Zvýraznění3 5 8 3 2 2" xfId="24158"/>
    <cellStyle name="20 % – Zvýraznění3 5 8 3 2 3" xfId="49243"/>
    <cellStyle name="20 % – Zvýraznění3 5 8 3 2 4" xfId="49244"/>
    <cellStyle name="20 % – Zvýraznění3 5 8 3 2 5" xfId="49245"/>
    <cellStyle name="20 % – Zvýraznění3 5 8 3 3" xfId="12356"/>
    <cellStyle name="20 % – Zvýraznění3 5 8 3 3 2" xfId="27551"/>
    <cellStyle name="20 % – Zvýraznění3 5 8 3 3 3" xfId="49246"/>
    <cellStyle name="20 % – Zvýraznění3 5 8 3 3 4" xfId="49247"/>
    <cellStyle name="20 % – Zvýraznění3 5 8 3 4" xfId="16155"/>
    <cellStyle name="20 % – Zvýraznění3 5 8 3 4 2" xfId="31336"/>
    <cellStyle name="20 % – Zvýraznění3 5 8 3 5" xfId="35141"/>
    <cellStyle name="20 % – Zvýraznění3 5 8 3 6" xfId="19961"/>
    <cellStyle name="20 % – Zvýraznění3 5 8 3 7" xfId="39444"/>
    <cellStyle name="20 % – Zvýraznění3 5 8 3 8" xfId="39445"/>
    <cellStyle name="20 % – Zvýraznění3 5 8 4" xfId="1912"/>
    <cellStyle name="20 % – Zvýraznění3 5 8 4 2" xfId="8943"/>
    <cellStyle name="20 % – Zvýraznění3 5 8 4 2 2" xfId="24159"/>
    <cellStyle name="20 % – Zvýraznění3 5 8 4 2 3" xfId="49248"/>
    <cellStyle name="20 % – Zvýraznění3 5 8 4 2 4" xfId="49249"/>
    <cellStyle name="20 % – Zvýraznění3 5 8 4 2 5" xfId="49250"/>
    <cellStyle name="20 % – Zvýraznění3 5 8 4 3" xfId="12357"/>
    <cellStyle name="20 % – Zvýraznění3 5 8 4 3 2" xfId="27552"/>
    <cellStyle name="20 % – Zvýraznění3 5 8 4 3 3" xfId="49251"/>
    <cellStyle name="20 % – Zvýraznění3 5 8 4 3 4" xfId="49252"/>
    <cellStyle name="20 % – Zvýraznění3 5 8 4 4" xfId="16156"/>
    <cellStyle name="20 % – Zvýraznění3 5 8 4 4 2" xfId="31337"/>
    <cellStyle name="20 % – Zvýraznění3 5 8 4 5" xfId="35142"/>
    <cellStyle name="20 % – Zvýraznění3 5 8 4 6" xfId="19962"/>
    <cellStyle name="20 % – Zvýraznění3 5 8 4 7" xfId="39446"/>
    <cellStyle name="20 % – Zvýraznění3 5 8 4 8" xfId="39447"/>
    <cellStyle name="20 % – Zvýraznění3 5 8 5" xfId="8395"/>
    <cellStyle name="20 % – Zvýraznění3 5 8 5 2" xfId="23611"/>
    <cellStyle name="20 % – Zvýraznění3 5 8 5 3" xfId="49253"/>
    <cellStyle name="20 % – Zvýraznění3 5 8 5 4" xfId="49254"/>
    <cellStyle name="20 % – Zvýraznění3 5 8 5 5" xfId="49255"/>
    <cellStyle name="20 % – Zvýraznění3 5 8 6" xfId="12354"/>
    <cellStyle name="20 % – Zvýraznění3 5 8 6 2" xfId="27549"/>
    <cellStyle name="20 % – Zvýraznění3 5 8 6 3" xfId="49256"/>
    <cellStyle name="20 % – Zvýraznění3 5 8 6 4" xfId="49257"/>
    <cellStyle name="20 % – Zvýraznění3 5 8 7" xfId="16153"/>
    <cellStyle name="20 % – Zvýraznění3 5 8 7 2" xfId="31334"/>
    <cellStyle name="20 % – Zvýraznění3 5 8 8" xfId="35139"/>
    <cellStyle name="20 % – Zvýraznění3 5 8 9" xfId="19959"/>
    <cellStyle name="20 % – Zvýraznění3 5 9" xfId="1913"/>
    <cellStyle name="20 % – Zvýraznění3 5 9 2" xfId="8944"/>
    <cellStyle name="20 % – Zvýraznění3 5 9 2 2" xfId="24160"/>
    <cellStyle name="20 % – Zvýraznění3 5 9 2 3" xfId="49258"/>
    <cellStyle name="20 % – Zvýraznění3 5 9 2 4" xfId="49259"/>
    <cellStyle name="20 % – Zvýraznění3 5 9 2 5" xfId="49260"/>
    <cellStyle name="20 % – Zvýraznění3 5 9 3" xfId="12358"/>
    <cellStyle name="20 % – Zvýraznění3 5 9 3 2" xfId="27553"/>
    <cellStyle name="20 % – Zvýraznění3 5 9 3 3" xfId="49261"/>
    <cellStyle name="20 % – Zvýraznění3 5 9 3 4" xfId="49262"/>
    <cellStyle name="20 % – Zvýraznění3 5 9 4" xfId="16157"/>
    <cellStyle name="20 % – Zvýraznění3 5 9 4 2" xfId="31338"/>
    <cellStyle name="20 % – Zvýraznění3 5 9 5" xfId="35143"/>
    <cellStyle name="20 % – Zvýraznění3 5 9 6" xfId="19963"/>
    <cellStyle name="20 % – Zvýraznění3 5 9 7" xfId="39448"/>
    <cellStyle name="20 % – Zvýraznění3 5 9 8" xfId="39449"/>
    <cellStyle name="20 % – Zvýraznění3 6" xfId="425"/>
    <cellStyle name="20 % – Zvýraznění3 6 10" xfId="1914"/>
    <cellStyle name="20 % – Zvýraznění3 6 10 2" xfId="8945"/>
    <cellStyle name="20 % – Zvýraznění3 6 10 2 2" xfId="24161"/>
    <cellStyle name="20 % – Zvýraznění3 6 10 2 3" xfId="49263"/>
    <cellStyle name="20 % – Zvýraznění3 6 10 2 4" xfId="49264"/>
    <cellStyle name="20 % – Zvýraznění3 6 10 2 5" xfId="49265"/>
    <cellStyle name="20 % – Zvýraznění3 6 10 3" xfId="12359"/>
    <cellStyle name="20 % – Zvýraznění3 6 10 3 2" xfId="27554"/>
    <cellStyle name="20 % – Zvýraznění3 6 10 3 3" xfId="49266"/>
    <cellStyle name="20 % – Zvýraznění3 6 10 3 4" xfId="49267"/>
    <cellStyle name="20 % – Zvýraznění3 6 10 4" xfId="16158"/>
    <cellStyle name="20 % – Zvýraznění3 6 10 4 2" xfId="31339"/>
    <cellStyle name="20 % – Zvýraznění3 6 10 5" xfId="35144"/>
    <cellStyle name="20 % – Zvýraznění3 6 10 6" xfId="19964"/>
    <cellStyle name="20 % – Zvýraznění3 6 10 7" xfId="39450"/>
    <cellStyle name="20 % – Zvýraznění3 6 10 8" xfId="39451"/>
    <cellStyle name="20 % – Zvýraznění3 6 11" xfId="1915"/>
    <cellStyle name="20 % – Zvýraznění3 6 11 2" xfId="11108"/>
    <cellStyle name="20 % – Zvýraznění3 6 11 2 2" xfId="26308"/>
    <cellStyle name="20 % – Zvýraznění3 6 11 2 3" xfId="49268"/>
    <cellStyle name="20 % – Zvýraznění3 6 11 2 4" xfId="49269"/>
    <cellStyle name="20 % – Zvýraznění3 6 11 2 5" xfId="49270"/>
    <cellStyle name="20 % – Zvýraznění3 6 11 3" xfId="12360"/>
    <cellStyle name="20 % – Zvýraznění3 6 11 3 2" xfId="27555"/>
    <cellStyle name="20 % – Zvýraznění3 6 11 3 3" xfId="49271"/>
    <cellStyle name="20 % – Zvýraznění3 6 11 3 4" xfId="49272"/>
    <cellStyle name="20 % – Zvýraznění3 6 11 4" xfId="16159"/>
    <cellStyle name="20 % – Zvýraznění3 6 11 4 2" xfId="31340"/>
    <cellStyle name="20 % – Zvýraznění3 6 11 5" xfId="35145"/>
    <cellStyle name="20 % – Zvýraznění3 6 11 6" xfId="19965"/>
    <cellStyle name="20 % – Zvýraznění3 6 11 7" xfId="39452"/>
    <cellStyle name="20 % – Zvýraznění3 6 11 8" xfId="39453"/>
    <cellStyle name="20 % – Zvýraznění3 6 12" xfId="7829"/>
    <cellStyle name="20 % – Zvýraznění3 6 12 2" xfId="23048"/>
    <cellStyle name="20 % – Zvýraznění3 6 12 3" xfId="49273"/>
    <cellStyle name="20 % – Zvýraznění3 6 12 4" xfId="49274"/>
    <cellStyle name="20 % – Zvýraznění3 6 12 5" xfId="49275"/>
    <cellStyle name="20 % – Zvýraznění3 6 13" xfId="11517"/>
    <cellStyle name="20 % – Zvýraznění3 6 13 2" xfId="26713"/>
    <cellStyle name="20 % – Zvýraznění3 6 13 3" xfId="49276"/>
    <cellStyle name="20 % – Zvýraznění3 6 13 4" xfId="49277"/>
    <cellStyle name="20 % – Zvýraznění3 6 14" xfId="15317"/>
    <cellStyle name="20 % – Zvýraznění3 6 14 2" xfId="30498"/>
    <cellStyle name="20 % – Zvýraznění3 6 15" xfId="34303"/>
    <cellStyle name="20 % – Zvýraznění3 6 16" xfId="19123"/>
    <cellStyle name="20 % – Zvýraznění3 6 17" xfId="39454"/>
    <cellStyle name="20 % – Zvýraznění3 6 18" xfId="39455"/>
    <cellStyle name="20 % – Zvýraznění3 6 2" xfId="1916"/>
    <cellStyle name="20 % – Zvýraznění3 6 2 10" xfId="39456"/>
    <cellStyle name="20 % – Zvýraznění3 6 2 11" xfId="39457"/>
    <cellStyle name="20 % – Zvýraznění3 6 2 2" xfId="1917"/>
    <cellStyle name="20 % – Zvýraznění3 6 2 2 2" xfId="8946"/>
    <cellStyle name="20 % – Zvýraznění3 6 2 2 2 2" xfId="24162"/>
    <cellStyle name="20 % – Zvýraznění3 6 2 2 2 3" xfId="49278"/>
    <cellStyle name="20 % – Zvýraznění3 6 2 2 2 4" xfId="49279"/>
    <cellStyle name="20 % – Zvýraznění3 6 2 2 2 5" xfId="49280"/>
    <cellStyle name="20 % – Zvýraznění3 6 2 2 3" xfId="12362"/>
    <cellStyle name="20 % – Zvýraznění3 6 2 2 3 2" xfId="27557"/>
    <cellStyle name="20 % – Zvýraznění3 6 2 2 3 3" xfId="49281"/>
    <cellStyle name="20 % – Zvýraznění3 6 2 2 3 4" xfId="49282"/>
    <cellStyle name="20 % – Zvýraznění3 6 2 2 4" xfId="16161"/>
    <cellStyle name="20 % – Zvýraznění3 6 2 2 4 2" xfId="31342"/>
    <cellStyle name="20 % – Zvýraznění3 6 2 2 5" xfId="35147"/>
    <cellStyle name="20 % – Zvýraznění3 6 2 2 6" xfId="19967"/>
    <cellStyle name="20 % – Zvýraznění3 6 2 2 7" xfId="39458"/>
    <cellStyle name="20 % – Zvýraznění3 6 2 2 8" xfId="39459"/>
    <cellStyle name="20 % – Zvýraznění3 6 2 3" xfId="1918"/>
    <cellStyle name="20 % – Zvýraznění3 6 2 3 2" xfId="8947"/>
    <cellStyle name="20 % – Zvýraznění3 6 2 3 2 2" xfId="24163"/>
    <cellStyle name="20 % – Zvýraznění3 6 2 3 2 3" xfId="49283"/>
    <cellStyle name="20 % – Zvýraznění3 6 2 3 2 4" xfId="49284"/>
    <cellStyle name="20 % – Zvýraznění3 6 2 3 2 5" xfId="49285"/>
    <cellStyle name="20 % – Zvýraznění3 6 2 3 3" xfId="12363"/>
    <cellStyle name="20 % – Zvýraznění3 6 2 3 3 2" xfId="27558"/>
    <cellStyle name="20 % – Zvýraznění3 6 2 3 3 3" xfId="49286"/>
    <cellStyle name="20 % – Zvýraznění3 6 2 3 3 4" xfId="49287"/>
    <cellStyle name="20 % – Zvýraznění3 6 2 3 4" xfId="16162"/>
    <cellStyle name="20 % – Zvýraznění3 6 2 3 4 2" xfId="31343"/>
    <cellStyle name="20 % – Zvýraznění3 6 2 3 5" xfId="35148"/>
    <cellStyle name="20 % – Zvýraznění3 6 2 3 6" xfId="19968"/>
    <cellStyle name="20 % – Zvýraznění3 6 2 3 7" xfId="39460"/>
    <cellStyle name="20 % – Zvýraznění3 6 2 3 8" xfId="39461"/>
    <cellStyle name="20 % – Zvýraznění3 6 2 4" xfId="1919"/>
    <cellStyle name="20 % – Zvýraznění3 6 2 4 2" xfId="8948"/>
    <cellStyle name="20 % – Zvýraznění3 6 2 4 2 2" xfId="24164"/>
    <cellStyle name="20 % – Zvýraznění3 6 2 4 2 3" xfId="49288"/>
    <cellStyle name="20 % – Zvýraznění3 6 2 4 2 4" xfId="49289"/>
    <cellStyle name="20 % – Zvýraznění3 6 2 4 2 5" xfId="49290"/>
    <cellStyle name="20 % – Zvýraznění3 6 2 4 3" xfId="12364"/>
    <cellStyle name="20 % – Zvýraznění3 6 2 4 3 2" xfId="27559"/>
    <cellStyle name="20 % – Zvýraznění3 6 2 4 3 3" xfId="49291"/>
    <cellStyle name="20 % – Zvýraznění3 6 2 4 3 4" xfId="49292"/>
    <cellStyle name="20 % – Zvýraznění3 6 2 4 4" xfId="16163"/>
    <cellStyle name="20 % – Zvýraznění3 6 2 4 4 2" xfId="31344"/>
    <cellStyle name="20 % – Zvýraznění3 6 2 4 5" xfId="35149"/>
    <cellStyle name="20 % – Zvýraznění3 6 2 4 6" xfId="19969"/>
    <cellStyle name="20 % – Zvýraznění3 6 2 4 7" xfId="39462"/>
    <cellStyle name="20 % – Zvýraznění3 6 2 4 8" xfId="39463"/>
    <cellStyle name="20 % – Zvýraznění3 6 2 5" xfId="7904"/>
    <cellStyle name="20 % – Zvýraznění3 6 2 5 2" xfId="23121"/>
    <cellStyle name="20 % – Zvýraznění3 6 2 5 3" xfId="49293"/>
    <cellStyle name="20 % – Zvýraznění3 6 2 5 4" xfId="49294"/>
    <cellStyle name="20 % – Zvýraznění3 6 2 5 5" xfId="49295"/>
    <cellStyle name="20 % – Zvýraznění3 6 2 6" xfId="12361"/>
    <cellStyle name="20 % – Zvýraznění3 6 2 6 2" xfId="27556"/>
    <cellStyle name="20 % – Zvýraznění3 6 2 6 3" xfId="49296"/>
    <cellStyle name="20 % – Zvýraznění3 6 2 6 4" xfId="49297"/>
    <cellStyle name="20 % – Zvýraznění3 6 2 7" xfId="16160"/>
    <cellStyle name="20 % – Zvýraznění3 6 2 7 2" xfId="31341"/>
    <cellStyle name="20 % – Zvýraznění3 6 2 8" xfId="35146"/>
    <cellStyle name="20 % – Zvýraznění3 6 2 9" xfId="19966"/>
    <cellStyle name="20 % – Zvýraznění3 6 3" xfId="1920"/>
    <cellStyle name="20 % – Zvýraznění3 6 3 10" xfId="39464"/>
    <cellStyle name="20 % – Zvýraznění3 6 3 11" xfId="39465"/>
    <cellStyle name="20 % – Zvýraznění3 6 3 2" xfId="1921"/>
    <cellStyle name="20 % – Zvýraznění3 6 3 2 2" xfId="8949"/>
    <cellStyle name="20 % – Zvýraznění3 6 3 2 2 2" xfId="24165"/>
    <cellStyle name="20 % – Zvýraznění3 6 3 2 2 3" xfId="49298"/>
    <cellStyle name="20 % – Zvýraznění3 6 3 2 2 4" xfId="49299"/>
    <cellStyle name="20 % – Zvýraznění3 6 3 2 2 5" xfId="49300"/>
    <cellStyle name="20 % – Zvýraznění3 6 3 2 3" xfId="12366"/>
    <cellStyle name="20 % – Zvýraznění3 6 3 2 3 2" xfId="27561"/>
    <cellStyle name="20 % – Zvýraznění3 6 3 2 3 3" xfId="49301"/>
    <cellStyle name="20 % – Zvýraznění3 6 3 2 3 4" xfId="49302"/>
    <cellStyle name="20 % – Zvýraznění3 6 3 2 4" xfId="16165"/>
    <cellStyle name="20 % – Zvýraznění3 6 3 2 4 2" xfId="31346"/>
    <cellStyle name="20 % – Zvýraznění3 6 3 2 5" xfId="35151"/>
    <cellStyle name="20 % – Zvýraznění3 6 3 2 6" xfId="19971"/>
    <cellStyle name="20 % – Zvýraznění3 6 3 2 7" xfId="39466"/>
    <cellStyle name="20 % – Zvýraznění3 6 3 2 8" xfId="39467"/>
    <cellStyle name="20 % – Zvýraznění3 6 3 3" xfId="1922"/>
    <cellStyle name="20 % – Zvýraznění3 6 3 3 2" xfId="8950"/>
    <cellStyle name="20 % – Zvýraznění3 6 3 3 2 2" xfId="24166"/>
    <cellStyle name="20 % – Zvýraznění3 6 3 3 2 3" xfId="49303"/>
    <cellStyle name="20 % – Zvýraznění3 6 3 3 2 4" xfId="49304"/>
    <cellStyle name="20 % – Zvýraznění3 6 3 3 2 5" xfId="49305"/>
    <cellStyle name="20 % – Zvýraznění3 6 3 3 3" xfId="12367"/>
    <cellStyle name="20 % – Zvýraznění3 6 3 3 3 2" xfId="27562"/>
    <cellStyle name="20 % – Zvýraznění3 6 3 3 3 3" xfId="49306"/>
    <cellStyle name="20 % – Zvýraznění3 6 3 3 3 4" xfId="49307"/>
    <cellStyle name="20 % – Zvýraznění3 6 3 3 4" xfId="16166"/>
    <cellStyle name="20 % – Zvýraznění3 6 3 3 4 2" xfId="31347"/>
    <cellStyle name="20 % – Zvýraznění3 6 3 3 5" xfId="35152"/>
    <cellStyle name="20 % – Zvýraznění3 6 3 3 6" xfId="19972"/>
    <cellStyle name="20 % – Zvýraznění3 6 3 3 7" xfId="39468"/>
    <cellStyle name="20 % – Zvýraznění3 6 3 3 8" xfId="39469"/>
    <cellStyle name="20 % – Zvýraznění3 6 3 4" xfId="1923"/>
    <cellStyle name="20 % – Zvýraznění3 6 3 4 2" xfId="8951"/>
    <cellStyle name="20 % – Zvýraznění3 6 3 4 2 2" xfId="24167"/>
    <cellStyle name="20 % – Zvýraznění3 6 3 4 2 3" xfId="49308"/>
    <cellStyle name="20 % – Zvýraznění3 6 3 4 2 4" xfId="49309"/>
    <cellStyle name="20 % – Zvýraznění3 6 3 4 2 5" xfId="49310"/>
    <cellStyle name="20 % – Zvýraznění3 6 3 4 3" xfId="12368"/>
    <cellStyle name="20 % – Zvýraznění3 6 3 4 3 2" xfId="27563"/>
    <cellStyle name="20 % – Zvýraznění3 6 3 4 3 3" xfId="49311"/>
    <cellStyle name="20 % – Zvýraznění3 6 3 4 3 4" xfId="49312"/>
    <cellStyle name="20 % – Zvýraznění3 6 3 4 4" xfId="16167"/>
    <cellStyle name="20 % – Zvýraznění3 6 3 4 4 2" xfId="31348"/>
    <cellStyle name="20 % – Zvýraznění3 6 3 4 5" xfId="35153"/>
    <cellStyle name="20 % – Zvýraznění3 6 3 4 6" xfId="19973"/>
    <cellStyle name="20 % – Zvýraznění3 6 3 4 7" xfId="39470"/>
    <cellStyle name="20 % – Zvýraznění3 6 3 4 8" xfId="39471"/>
    <cellStyle name="20 % – Zvýraznění3 6 3 5" xfId="8043"/>
    <cellStyle name="20 % – Zvýraznění3 6 3 5 2" xfId="23259"/>
    <cellStyle name="20 % – Zvýraznění3 6 3 5 3" xfId="49313"/>
    <cellStyle name="20 % – Zvýraznění3 6 3 5 4" xfId="49314"/>
    <cellStyle name="20 % – Zvýraznění3 6 3 5 5" xfId="49315"/>
    <cellStyle name="20 % – Zvýraznění3 6 3 6" xfId="12365"/>
    <cellStyle name="20 % – Zvýraznění3 6 3 6 2" xfId="27560"/>
    <cellStyle name="20 % – Zvýraznění3 6 3 6 3" xfId="49316"/>
    <cellStyle name="20 % – Zvýraznění3 6 3 6 4" xfId="49317"/>
    <cellStyle name="20 % – Zvýraznění3 6 3 7" xfId="16164"/>
    <cellStyle name="20 % – Zvýraznění3 6 3 7 2" xfId="31345"/>
    <cellStyle name="20 % – Zvýraznění3 6 3 8" xfId="35150"/>
    <cellStyle name="20 % – Zvýraznění3 6 3 9" xfId="19970"/>
    <cellStyle name="20 % – Zvýraznění3 6 4" xfId="1924"/>
    <cellStyle name="20 % – Zvýraznění3 6 4 10" xfId="39472"/>
    <cellStyle name="20 % – Zvýraznění3 6 4 11" xfId="39473"/>
    <cellStyle name="20 % – Zvýraznění3 6 4 2" xfId="1925"/>
    <cellStyle name="20 % – Zvýraznění3 6 4 2 2" xfId="8952"/>
    <cellStyle name="20 % – Zvýraznění3 6 4 2 2 2" xfId="24168"/>
    <cellStyle name="20 % – Zvýraznění3 6 4 2 2 3" xfId="49318"/>
    <cellStyle name="20 % – Zvýraznění3 6 4 2 2 4" xfId="49319"/>
    <cellStyle name="20 % – Zvýraznění3 6 4 2 2 5" xfId="49320"/>
    <cellStyle name="20 % – Zvýraznění3 6 4 2 3" xfId="12370"/>
    <cellStyle name="20 % – Zvýraznění3 6 4 2 3 2" xfId="27565"/>
    <cellStyle name="20 % – Zvýraznění3 6 4 2 3 3" xfId="49321"/>
    <cellStyle name="20 % – Zvýraznění3 6 4 2 3 4" xfId="49322"/>
    <cellStyle name="20 % – Zvýraznění3 6 4 2 4" xfId="16169"/>
    <cellStyle name="20 % – Zvýraznění3 6 4 2 4 2" xfId="31350"/>
    <cellStyle name="20 % – Zvýraznění3 6 4 2 5" xfId="35155"/>
    <cellStyle name="20 % – Zvýraznění3 6 4 2 6" xfId="19975"/>
    <cellStyle name="20 % – Zvýraznění3 6 4 2 7" xfId="39474"/>
    <cellStyle name="20 % – Zvýraznění3 6 4 2 8" xfId="39475"/>
    <cellStyle name="20 % – Zvýraznění3 6 4 3" xfId="1926"/>
    <cellStyle name="20 % – Zvýraznění3 6 4 3 2" xfId="8953"/>
    <cellStyle name="20 % – Zvýraznění3 6 4 3 2 2" xfId="24169"/>
    <cellStyle name="20 % – Zvýraznění3 6 4 3 2 3" xfId="49323"/>
    <cellStyle name="20 % – Zvýraznění3 6 4 3 2 4" xfId="49324"/>
    <cellStyle name="20 % – Zvýraznění3 6 4 3 2 5" xfId="49325"/>
    <cellStyle name="20 % – Zvýraznění3 6 4 3 3" xfId="12371"/>
    <cellStyle name="20 % – Zvýraznění3 6 4 3 3 2" xfId="27566"/>
    <cellStyle name="20 % – Zvýraznění3 6 4 3 3 3" xfId="49326"/>
    <cellStyle name="20 % – Zvýraznění3 6 4 3 3 4" xfId="49327"/>
    <cellStyle name="20 % – Zvýraznění3 6 4 3 4" xfId="16170"/>
    <cellStyle name="20 % – Zvýraznění3 6 4 3 4 2" xfId="31351"/>
    <cellStyle name="20 % – Zvýraznění3 6 4 3 5" xfId="35156"/>
    <cellStyle name="20 % – Zvýraznění3 6 4 3 6" xfId="19976"/>
    <cellStyle name="20 % – Zvýraznění3 6 4 3 7" xfId="39476"/>
    <cellStyle name="20 % – Zvýraznění3 6 4 3 8" xfId="39477"/>
    <cellStyle name="20 % – Zvýraznění3 6 4 4" xfId="1927"/>
    <cellStyle name="20 % – Zvýraznění3 6 4 4 2" xfId="8954"/>
    <cellStyle name="20 % – Zvýraznění3 6 4 4 2 2" xfId="24170"/>
    <cellStyle name="20 % – Zvýraznění3 6 4 4 2 3" xfId="49328"/>
    <cellStyle name="20 % – Zvýraznění3 6 4 4 2 4" xfId="49329"/>
    <cellStyle name="20 % – Zvýraznění3 6 4 4 2 5" xfId="49330"/>
    <cellStyle name="20 % – Zvýraznění3 6 4 4 3" xfId="12372"/>
    <cellStyle name="20 % – Zvýraznění3 6 4 4 3 2" xfId="27567"/>
    <cellStyle name="20 % – Zvýraznění3 6 4 4 3 3" xfId="49331"/>
    <cellStyle name="20 % – Zvýraznění3 6 4 4 3 4" xfId="49332"/>
    <cellStyle name="20 % – Zvýraznění3 6 4 4 4" xfId="16171"/>
    <cellStyle name="20 % – Zvýraznění3 6 4 4 4 2" xfId="31352"/>
    <cellStyle name="20 % – Zvýraznění3 6 4 4 5" xfId="35157"/>
    <cellStyle name="20 % – Zvýraznění3 6 4 4 6" xfId="19977"/>
    <cellStyle name="20 % – Zvýraznění3 6 4 4 7" xfId="39478"/>
    <cellStyle name="20 % – Zvýraznění3 6 4 4 8" xfId="39479"/>
    <cellStyle name="20 % – Zvýraznění3 6 4 5" xfId="8123"/>
    <cellStyle name="20 % – Zvýraznění3 6 4 5 2" xfId="23339"/>
    <cellStyle name="20 % – Zvýraznění3 6 4 5 3" xfId="49333"/>
    <cellStyle name="20 % – Zvýraznění3 6 4 5 4" xfId="49334"/>
    <cellStyle name="20 % – Zvýraznění3 6 4 5 5" xfId="49335"/>
    <cellStyle name="20 % – Zvýraznění3 6 4 6" xfId="12369"/>
    <cellStyle name="20 % – Zvýraznění3 6 4 6 2" xfId="27564"/>
    <cellStyle name="20 % – Zvýraznění3 6 4 6 3" xfId="49336"/>
    <cellStyle name="20 % – Zvýraznění3 6 4 6 4" xfId="49337"/>
    <cellStyle name="20 % – Zvýraznění3 6 4 7" xfId="16168"/>
    <cellStyle name="20 % – Zvýraznění3 6 4 7 2" xfId="31349"/>
    <cellStyle name="20 % – Zvýraznění3 6 4 8" xfId="35154"/>
    <cellStyle name="20 % – Zvýraznění3 6 4 9" xfId="19974"/>
    <cellStyle name="20 % – Zvýraznění3 6 5" xfId="1928"/>
    <cellStyle name="20 % – Zvýraznění3 6 5 10" xfId="39480"/>
    <cellStyle name="20 % – Zvýraznění3 6 5 11" xfId="39481"/>
    <cellStyle name="20 % – Zvýraznění3 6 5 2" xfId="1929"/>
    <cellStyle name="20 % – Zvýraznění3 6 5 2 2" xfId="8955"/>
    <cellStyle name="20 % – Zvýraznění3 6 5 2 2 2" xfId="24171"/>
    <cellStyle name="20 % – Zvýraznění3 6 5 2 2 3" xfId="49338"/>
    <cellStyle name="20 % – Zvýraznění3 6 5 2 2 4" xfId="49339"/>
    <cellStyle name="20 % – Zvýraznění3 6 5 2 2 5" xfId="49340"/>
    <cellStyle name="20 % – Zvýraznění3 6 5 2 3" xfId="12374"/>
    <cellStyle name="20 % – Zvýraznění3 6 5 2 3 2" xfId="27569"/>
    <cellStyle name="20 % – Zvýraznění3 6 5 2 3 3" xfId="49341"/>
    <cellStyle name="20 % – Zvýraznění3 6 5 2 3 4" xfId="49342"/>
    <cellStyle name="20 % – Zvýraznění3 6 5 2 4" xfId="16173"/>
    <cellStyle name="20 % – Zvýraznění3 6 5 2 4 2" xfId="31354"/>
    <cellStyle name="20 % – Zvýraznění3 6 5 2 5" xfId="35159"/>
    <cellStyle name="20 % – Zvýraznění3 6 5 2 6" xfId="19979"/>
    <cellStyle name="20 % – Zvýraznění3 6 5 2 7" xfId="39482"/>
    <cellStyle name="20 % – Zvýraznění3 6 5 2 8" xfId="39483"/>
    <cellStyle name="20 % – Zvýraznění3 6 5 3" xfId="1930"/>
    <cellStyle name="20 % – Zvýraznění3 6 5 3 2" xfId="8956"/>
    <cellStyle name="20 % – Zvýraznění3 6 5 3 2 2" xfId="24172"/>
    <cellStyle name="20 % – Zvýraznění3 6 5 3 2 3" xfId="49343"/>
    <cellStyle name="20 % – Zvýraznění3 6 5 3 2 4" xfId="49344"/>
    <cellStyle name="20 % – Zvýraznění3 6 5 3 2 5" xfId="49345"/>
    <cellStyle name="20 % – Zvýraznění3 6 5 3 3" xfId="12375"/>
    <cellStyle name="20 % – Zvýraznění3 6 5 3 3 2" xfId="27570"/>
    <cellStyle name="20 % – Zvýraznění3 6 5 3 3 3" xfId="49346"/>
    <cellStyle name="20 % – Zvýraznění3 6 5 3 3 4" xfId="49347"/>
    <cellStyle name="20 % – Zvýraznění3 6 5 3 4" xfId="16174"/>
    <cellStyle name="20 % – Zvýraznění3 6 5 3 4 2" xfId="31355"/>
    <cellStyle name="20 % – Zvýraznění3 6 5 3 5" xfId="35160"/>
    <cellStyle name="20 % – Zvýraznění3 6 5 3 6" xfId="19980"/>
    <cellStyle name="20 % – Zvýraznění3 6 5 3 7" xfId="39484"/>
    <cellStyle name="20 % – Zvýraznění3 6 5 3 8" xfId="39485"/>
    <cellStyle name="20 % – Zvýraznění3 6 5 4" xfId="1931"/>
    <cellStyle name="20 % – Zvýraznění3 6 5 4 2" xfId="8957"/>
    <cellStyle name="20 % – Zvýraznění3 6 5 4 2 2" xfId="24173"/>
    <cellStyle name="20 % – Zvýraznění3 6 5 4 2 3" xfId="49348"/>
    <cellStyle name="20 % – Zvýraznění3 6 5 4 2 4" xfId="49349"/>
    <cellStyle name="20 % – Zvýraznění3 6 5 4 2 5" xfId="49350"/>
    <cellStyle name="20 % – Zvýraznění3 6 5 4 3" xfId="12376"/>
    <cellStyle name="20 % – Zvýraznění3 6 5 4 3 2" xfId="27571"/>
    <cellStyle name="20 % – Zvýraznění3 6 5 4 3 3" xfId="49351"/>
    <cellStyle name="20 % – Zvýraznění3 6 5 4 3 4" xfId="49352"/>
    <cellStyle name="20 % – Zvýraznění3 6 5 4 4" xfId="16175"/>
    <cellStyle name="20 % – Zvýraznění3 6 5 4 4 2" xfId="31356"/>
    <cellStyle name="20 % – Zvýraznění3 6 5 4 5" xfId="35161"/>
    <cellStyle name="20 % – Zvýraznění3 6 5 4 6" xfId="19981"/>
    <cellStyle name="20 % – Zvýraznění3 6 5 4 7" xfId="39486"/>
    <cellStyle name="20 % – Zvýraznění3 6 5 4 8" xfId="39487"/>
    <cellStyle name="20 % – Zvýraznění3 6 5 5" xfId="8205"/>
    <cellStyle name="20 % – Zvýraznění3 6 5 5 2" xfId="23421"/>
    <cellStyle name="20 % – Zvýraznění3 6 5 5 3" xfId="49353"/>
    <cellStyle name="20 % – Zvýraznění3 6 5 5 4" xfId="49354"/>
    <cellStyle name="20 % – Zvýraznění3 6 5 5 5" xfId="49355"/>
    <cellStyle name="20 % – Zvýraznění3 6 5 6" xfId="12373"/>
    <cellStyle name="20 % – Zvýraznění3 6 5 6 2" xfId="27568"/>
    <cellStyle name="20 % – Zvýraznění3 6 5 6 3" xfId="49356"/>
    <cellStyle name="20 % – Zvýraznění3 6 5 6 4" xfId="49357"/>
    <cellStyle name="20 % – Zvýraznění3 6 5 7" xfId="16172"/>
    <cellStyle name="20 % – Zvýraznění3 6 5 7 2" xfId="31353"/>
    <cellStyle name="20 % – Zvýraznění3 6 5 8" xfId="35158"/>
    <cellStyle name="20 % – Zvýraznění3 6 5 9" xfId="19978"/>
    <cellStyle name="20 % – Zvýraznění3 6 6" xfId="1932"/>
    <cellStyle name="20 % – Zvýraznění3 6 6 10" xfId="39488"/>
    <cellStyle name="20 % – Zvýraznění3 6 6 11" xfId="39489"/>
    <cellStyle name="20 % – Zvýraznění3 6 6 2" xfId="1933"/>
    <cellStyle name="20 % – Zvýraznění3 6 6 2 2" xfId="8958"/>
    <cellStyle name="20 % – Zvýraznění3 6 6 2 2 2" xfId="24174"/>
    <cellStyle name="20 % – Zvýraznění3 6 6 2 2 3" xfId="49358"/>
    <cellStyle name="20 % – Zvýraznění3 6 6 2 2 4" xfId="49359"/>
    <cellStyle name="20 % – Zvýraznění3 6 6 2 2 5" xfId="49360"/>
    <cellStyle name="20 % – Zvýraznění3 6 6 2 3" xfId="12378"/>
    <cellStyle name="20 % – Zvýraznění3 6 6 2 3 2" xfId="27573"/>
    <cellStyle name="20 % – Zvýraznění3 6 6 2 3 3" xfId="49361"/>
    <cellStyle name="20 % – Zvýraznění3 6 6 2 3 4" xfId="49362"/>
    <cellStyle name="20 % – Zvýraznění3 6 6 2 4" xfId="16177"/>
    <cellStyle name="20 % – Zvýraznění3 6 6 2 4 2" xfId="31358"/>
    <cellStyle name="20 % – Zvýraznění3 6 6 2 5" xfId="35163"/>
    <cellStyle name="20 % – Zvýraznění3 6 6 2 6" xfId="19983"/>
    <cellStyle name="20 % – Zvýraznění3 6 6 2 7" xfId="39490"/>
    <cellStyle name="20 % – Zvýraznění3 6 6 2 8" xfId="39491"/>
    <cellStyle name="20 % – Zvýraznění3 6 6 3" xfId="1934"/>
    <cellStyle name="20 % – Zvýraznění3 6 6 3 2" xfId="8959"/>
    <cellStyle name="20 % – Zvýraznění3 6 6 3 2 2" xfId="24175"/>
    <cellStyle name="20 % – Zvýraznění3 6 6 3 2 3" xfId="49363"/>
    <cellStyle name="20 % – Zvýraznění3 6 6 3 2 4" xfId="49364"/>
    <cellStyle name="20 % – Zvýraznění3 6 6 3 2 5" xfId="49365"/>
    <cellStyle name="20 % – Zvýraznění3 6 6 3 3" xfId="12379"/>
    <cellStyle name="20 % – Zvýraznění3 6 6 3 3 2" xfId="27574"/>
    <cellStyle name="20 % – Zvýraznění3 6 6 3 3 3" xfId="49366"/>
    <cellStyle name="20 % – Zvýraznění3 6 6 3 3 4" xfId="49367"/>
    <cellStyle name="20 % – Zvýraznění3 6 6 3 4" xfId="16178"/>
    <cellStyle name="20 % – Zvýraznění3 6 6 3 4 2" xfId="31359"/>
    <cellStyle name="20 % – Zvýraznění3 6 6 3 5" xfId="35164"/>
    <cellStyle name="20 % – Zvýraznění3 6 6 3 6" xfId="19984"/>
    <cellStyle name="20 % – Zvýraznění3 6 6 3 7" xfId="39492"/>
    <cellStyle name="20 % – Zvýraznění3 6 6 3 8" xfId="39493"/>
    <cellStyle name="20 % – Zvýraznění3 6 6 4" xfId="1935"/>
    <cellStyle name="20 % – Zvýraznění3 6 6 4 2" xfId="8960"/>
    <cellStyle name="20 % – Zvýraznění3 6 6 4 2 2" xfId="24176"/>
    <cellStyle name="20 % – Zvýraznění3 6 6 4 2 3" xfId="49368"/>
    <cellStyle name="20 % – Zvýraznění3 6 6 4 2 4" xfId="49369"/>
    <cellStyle name="20 % – Zvýraznění3 6 6 4 2 5" xfId="49370"/>
    <cellStyle name="20 % – Zvýraznění3 6 6 4 3" xfId="12380"/>
    <cellStyle name="20 % – Zvýraznění3 6 6 4 3 2" xfId="27575"/>
    <cellStyle name="20 % – Zvýraznění3 6 6 4 3 3" xfId="49371"/>
    <cellStyle name="20 % – Zvýraznění3 6 6 4 3 4" xfId="49372"/>
    <cellStyle name="20 % – Zvýraznění3 6 6 4 4" xfId="16179"/>
    <cellStyle name="20 % – Zvýraznění3 6 6 4 4 2" xfId="31360"/>
    <cellStyle name="20 % – Zvýraznění3 6 6 4 5" xfId="35165"/>
    <cellStyle name="20 % – Zvýraznění3 6 6 4 6" xfId="19985"/>
    <cellStyle name="20 % – Zvýraznění3 6 6 4 7" xfId="39494"/>
    <cellStyle name="20 % – Zvýraznění3 6 6 4 8" xfId="39495"/>
    <cellStyle name="20 % – Zvýraznění3 6 6 5" xfId="8298"/>
    <cellStyle name="20 % – Zvýraznění3 6 6 5 2" xfId="23514"/>
    <cellStyle name="20 % – Zvýraznění3 6 6 5 3" xfId="49373"/>
    <cellStyle name="20 % – Zvýraznění3 6 6 5 4" xfId="49374"/>
    <cellStyle name="20 % – Zvýraznění3 6 6 5 5" xfId="49375"/>
    <cellStyle name="20 % – Zvýraznění3 6 6 6" xfId="12377"/>
    <cellStyle name="20 % – Zvýraznění3 6 6 6 2" xfId="27572"/>
    <cellStyle name="20 % – Zvýraznění3 6 6 6 3" xfId="49376"/>
    <cellStyle name="20 % – Zvýraznění3 6 6 6 4" xfId="49377"/>
    <cellStyle name="20 % – Zvýraznění3 6 6 7" xfId="16176"/>
    <cellStyle name="20 % – Zvýraznění3 6 6 7 2" xfId="31357"/>
    <cellStyle name="20 % – Zvýraznění3 6 6 8" xfId="35162"/>
    <cellStyle name="20 % – Zvýraznění3 6 6 9" xfId="19982"/>
    <cellStyle name="20 % – Zvýraznění3 6 7" xfId="1936"/>
    <cellStyle name="20 % – Zvýraznění3 6 7 10" xfId="39496"/>
    <cellStyle name="20 % – Zvýraznění3 6 7 11" xfId="39497"/>
    <cellStyle name="20 % – Zvýraznění3 6 7 2" xfId="1937"/>
    <cellStyle name="20 % – Zvýraznění3 6 7 2 2" xfId="8961"/>
    <cellStyle name="20 % – Zvýraznění3 6 7 2 2 2" xfId="24177"/>
    <cellStyle name="20 % – Zvýraznění3 6 7 2 2 3" xfId="49378"/>
    <cellStyle name="20 % – Zvýraznění3 6 7 2 2 4" xfId="49379"/>
    <cellStyle name="20 % – Zvýraznění3 6 7 2 2 5" xfId="49380"/>
    <cellStyle name="20 % – Zvýraznění3 6 7 2 3" xfId="12382"/>
    <cellStyle name="20 % – Zvýraznění3 6 7 2 3 2" xfId="27577"/>
    <cellStyle name="20 % – Zvýraznění3 6 7 2 3 3" xfId="49381"/>
    <cellStyle name="20 % – Zvýraznění3 6 7 2 3 4" xfId="49382"/>
    <cellStyle name="20 % – Zvýraznění3 6 7 2 4" xfId="16181"/>
    <cellStyle name="20 % – Zvýraznění3 6 7 2 4 2" xfId="31362"/>
    <cellStyle name="20 % – Zvýraznění3 6 7 2 5" xfId="35167"/>
    <cellStyle name="20 % – Zvýraznění3 6 7 2 6" xfId="19987"/>
    <cellStyle name="20 % – Zvýraznění3 6 7 2 7" xfId="39498"/>
    <cellStyle name="20 % – Zvýraznění3 6 7 2 8" xfId="39499"/>
    <cellStyle name="20 % – Zvýraznění3 6 7 3" xfId="1938"/>
    <cellStyle name="20 % – Zvýraznění3 6 7 3 2" xfId="8962"/>
    <cellStyle name="20 % – Zvýraznění3 6 7 3 2 2" xfId="24178"/>
    <cellStyle name="20 % – Zvýraznění3 6 7 3 2 3" xfId="49383"/>
    <cellStyle name="20 % – Zvýraznění3 6 7 3 2 4" xfId="49384"/>
    <cellStyle name="20 % – Zvýraznění3 6 7 3 2 5" xfId="49385"/>
    <cellStyle name="20 % – Zvýraznění3 6 7 3 3" xfId="12383"/>
    <cellStyle name="20 % – Zvýraznění3 6 7 3 3 2" xfId="27578"/>
    <cellStyle name="20 % – Zvýraznění3 6 7 3 3 3" xfId="49386"/>
    <cellStyle name="20 % – Zvýraznění3 6 7 3 3 4" xfId="49387"/>
    <cellStyle name="20 % – Zvýraznění3 6 7 3 4" xfId="16182"/>
    <cellStyle name="20 % – Zvýraznění3 6 7 3 4 2" xfId="31363"/>
    <cellStyle name="20 % – Zvýraznění3 6 7 3 5" xfId="35168"/>
    <cellStyle name="20 % – Zvýraznění3 6 7 3 6" xfId="19988"/>
    <cellStyle name="20 % – Zvýraznění3 6 7 3 7" xfId="39500"/>
    <cellStyle name="20 % – Zvýraznění3 6 7 3 8" xfId="39501"/>
    <cellStyle name="20 % – Zvýraznění3 6 7 4" xfId="1939"/>
    <cellStyle name="20 % – Zvýraznění3 6 7 4 2" xfId="8963"/>
    <cellStyle name="20 % – Zvýraznění3 6 7 4 2 2" xfId="24179"/>
    <cellStyle name="20 % – Zvýraznění3 6 7 4 2 3" xfId="49388"/>
    <cellStyle name="20 % – Zvýraznění3 6 7 4 2 4" xfId="49389"/>
    <cellStyle name="20 % – Zvýraznění3 6 7 4 2 5" xfId="49390"/>
    <cellStyle name="20 % – Zvýraznění3 6 7 4 3" xfId="12384"/>
    <cellStyle name="20 % – Zvýraznění3 6 7 4 3 2" xfId="27579"/>
    <cellStyle name="20 % – Zvýraznění3 6 7 4 3 3" xfId="49391"/>
    <cellStyle name="20 % – Zvýraznění3 6 7 4 3 4" xfId="49392"/>
    <cellStyle name="20 % – Zvýraznění3 6 7 4 4" xfId="16183"/>
    <cellStyle name="20 % – Zvýraznění3 6 7 4 4 2" xfId="31364"/>
    <cellStyle name="20 % – Zvýraznění3 6 7 4 5" xfId="35169"/>
    <cellStyle name="20 % – Zvýraznění3 6 7 4 6" xfId="19989"/>
    <cellStyle name="20 % – Zvýraznění3 6 7 4 7" xfId="39502"/>
    <cellStyle name="20 % – Zvýraznění3 6 7 4 8" xfId="39503"/>
    <cellStyle name="20 % – Zvýraznění3 6 7 5" xfId="8381"/>
    <cellStyle name="20 % – Zvýraznění3 6 7 5 2" xfId="23597"/>
    <cellStyle name="20 % – Zvýraznění3 6 7 5 3" xfId="49393"/>
    <cellStyle name="20 % – Zvýraznění3 6 7 5 4" xfId="49394"/>
    <cellStyle name="20 % – Zvýraznění3 6 7 5 5" xfId="49395"/>
    <cellStyle name="20 % – Zvýraznění3 6 7 6" xfId="12381"/>
    <cellStyle name="20 % – Zvýraznění3 6 7 6 2" xfId="27576"/>
    <cellStyle name="20 % – Zvýraznění3 6 7 6 3" xfId="49396"/>
    <cellStyle name="20 % – Zvýraznění3 6 7 6 4" xfId="49397"/>
    <cellStyle name="20 % – Zvýraznění3 6 7 7" xfId="16180"/>
    <cellStyle name="20 % – Zvýraznění3 6 7 7 2" xfId="31361"/>
    <cellStyle name="20 % – Zvýraznění3 6 7 8" xfId="35166"/>
    <cellStyle name="20 % – Zvýraznění3 6 7 9" xfId="19986"/>
    <cellStyle name="20 % – Zvýraznění3 6 8" xfId="1940"/>
    <cellStyle name="20 % – Zvýraznění3 6 8 2" xfId="8964"/>
    <cellStyle name="20 % – Zvýraznění3 6 8 2 2" xfId="24180"/>
    <cellStyle name="20 % – Zvýraznění3 6 8 2 3" xfId="49398"/>
    <cellStyle name="20 % – Zvýraznění3 6 8 2 4" xfId="49399"/>
    <cellStyle name="20 % – Zvýraznění3 6 8 2 5" xfId="49400"/>
    <cellStyle name="20 % – Zvýraznění3 6 8 3" xfId="12385"/>
    <cellStyle name="20 % – Zvýraznění3 6 8 3 2" xfId="27580"/>
    <cellStyle name="20 % – Zvýraznění3 6 8 3 3" xfId="49401"/>
    <cellStyle name="20 % – Zvýraznění3 6 8 3 4" xfId="49402"/>
    <cellStyle name="20 % – Zvýraznění3 6 8 4" xfId="16184"/>
    <cellStyle name="20 % – Zvýraznění3 6 8 4 2" xfId="31365"/>
    <cellStyle name="20 % – Zvýraznění3 6 8 5" xfId="35170"/>
    <cellStyle name="20 % – Zvýraznění3 6 8 6" xfId="19990"/>
    <cellStyle name="20 % – Zvýraznění3 6 8 7" xfId="39504"/>
    <cellStyle name="20 % – Zvýraznění3 6 8 8" xfId="39505"/>
    <cellStyle name="20 % – Zvýraznění3 6 9" xfId="1941"/>
    <cellStyle name="20 % – Zvýraznění3 6 9 2" xfId="8965"/>
    <cellStyle name="20 % – Zvýraznění3 6 9 2 2" xfId="24181"/>
    <cellStyle name="20 % – Zvýraznění3 6 9 2 3" xfId="49403"/>
    <cellStyle name="20 % – Zvýraznění3 6 9 2 4" xfId="49404"/>
    <cellStyle name="20 % – Zvýraznění3 6 9 2 5" xfId="49405"/>
    <cellStyle name="20 % – Zvýraznění3 6 9 3" xfId="12386"/>
    <cellStyle name="20 % – Zvýraznění3 6 9 3 2" xfId="27581"/>
    <cellStyle name="20 % – Zvýraznění3 6 9 3 3" xfId="49406"/>
    <cellStyle name="20 % – Zvýraznění3 6 9 3 4" xfId="49407"/>
    <cellStyle name="20 % – Zvýraznění3 6 9 4" xfId="16185"/>
    <cellStyle name="20 % – Zvýraznění3 6 9 4 2" xfId="31366"/>
    <cellStyle name="20 % – Zvýraznění3 6 9 5" xfId="35171"/>
    <cellStyle name="20 % – Zvýraznění3 6 9 6" xfId="19991"/>
    <cellStyle name="20 % – Zvýraznění3 6 9 7" xfId="39506"/>
    <cellStyle name="20 % – Zvýraznění3 6 9 8" xfId="39507"/>
    <cellStyle name="20 % – Zvýraznění3 7" xfId="426"/>
    <cellStyle name="20 % – Zvýraznění3 7 10" xfId="19124"/>
    <cellStyle name="20 % – Zvýraznění3 7 11" xfId="39508"/>
    <cellStyle name="20 % – Zvýraznění3 7 12" xfId="39509"/>
    <cellStyle name="20 % – Zvýraznění3 7 2" xfId="1942"/>
    <cellStyle name="20 % – Zvýraznění3 7 2 2" xfId="8966"/>
    <cellStyle name="20 % – Zvýraznění3 7 2 2 2" xfId="24182"/>
    <cellStyle name="20 % – Zvýraznění3 7 2 2 3" xfId="49408"/>
    <cellStyle name="20 % – Zvýraznění3 7 2 2 4" xfId="49409"/>
    <cellStyle name="20 % – Zvýraznění3 7 2 2 5" xfId="49410"/>
    <cellStyle name="20 % – Zvýraznění3 7 2 3" xfId="12387"/>
    <cellStyle name="20 % – Zvýraznění3 7 2 3 2" xfId="27582"/>
    <cellStyle name="20 % – Zvýraznění3 7 2 3 3" xfId="49411"/>
    <cellStyle name="20 % – Zvýraznění3 7 2 3 4" xfId="49412"/>
    <cellStyle name="20 % – Zvýraznění3 7 2 4" xfId="16186"/>
    <cellStyle name="20 % – Zvýraznění3 7 2 4 2" xfId="31367"/>
    <cellStyle name="20 % – Zvýraznění3 7 2 5" xfId="35172"/>
    <cellStyle name="20 % – Zvýraznění3 7 2 6" xfId="19992"/>
    <cellStyle name="20 % – Zvýraznění3 7 2 7" xfId="39510"/>
    <cellStyle name="20 % – Zvýraznění3 7 2 8" xfId="39511"/>
    <cellStyle name="20 % – Zvýraznění3 7 3" xfId="1943"/>
    <cellStyle name="20 % – Zvýraznění3 7 3 2" xfId="8967"/>
    <cellStyle name="20 % – Zvýraznění3 7 3 2 2" xfId="24183"/>
    <cellStyle name="20 % – Zvýraznění3 7 3 2 3" xfId="49413"/>
    <cellStyle name="20 % – Zvýraznění3 7 3 2 4" xfId="49414"/>
    <cellStyle name="20 % – Zvýraznění3 7 3 2 5" xfId="49415"/>
    <cellStyle name="20 % – Zvýraznění3 7 3 3" xfId="12388"/>
    <cellStyle name="20 % – Zvýraznění3 7 3 3 2" xfId="27583"/>
    <cellStyle name="20 % – Zvýraznění3 7 3 3 3" xfId="49416"/>
    <cellStyle name="20 % – Zvýraznění3 7 3 3 4" xfId="49417"/>
    <cellStyle name="20 % – Zvýraznění3 7 3 4" xfId="16187"/>
    <cellStyle name="20 % – Zvýraznění3 7 3 4 2" xfId="31368"/>
    <cellStyle name="20 % – Zvýraznění3 7 3 5" xfId="35173"/>
    <cellStyle name="20 % – Zvýraznění3 7 3 6" xfId="19993"/>
    <cellStyle name="20 % – Zvýraznění3 7 3 7" xfId="39512"/>
    <cellStyle name="20 % – Zvýraznění3 7 3 8" xfId="39513"/>
    <cellStyle name="20 % – Zvýraznění3 7 4" xfId="1944"/>
    <cellStyle name="20 % – Zvýraznění3 7 4 2" xfId="8968"/>
    <cellStyle name="20 % – Zvýraznění3 7 4 2 2" xfId="24184"/>
    <cellStyle name="20 % – Zvýraznění3 7 4 2 3" xfId="49418"/>
    <cellStyle name="20 % – Zvýraznění3 7 4 2 4" xfId="49419"/>
    <cellStyle name="20 % – Zvýraznění3 7 4 2 5" xfId="49420"/>
    <cellStyle name="20 % – Zvýraznění3 7 4 3" xfId="12389"/>
    <cellStyle name="20 % – Zvýraznění3 7 4 3 2" xfId="27584"/>
    <cellStyle name="20 % – Zvýraznění3 7 4 3 3" xfId="49421"/>
    <cellStyle name="20 % – Zvýraznění3 7 4 3 4" xfId="49422"/>
    <cellStyle name="20 % – Zvýraznění3 7 4 4" xfId="16188"/>
    <cellStyle name="20 % – Zvýraznění3 7 4 4 2" xfId="31369"/>
    <cellStyle name="20 % – Zvýraznění3 7 4 5" xfId="35174"/>
    <cellStyle name="20 % – Zvýraznění3 7 4 6" xfId="19994"/>
    <cellStyle name="20 % – Zvýraznění3 7 4 7" xfId="39514"/>
    <cellStyle name="20 % – Zvýraznění3 7 4 8" xfId="39515"/>
    <cellStyle name="20 % – Zvýraznění3 7 5" xfId="1945"/>
    <cellStyle name="20 % – Zvýraznění3 7 5 2" xfId="11306"/>
    <cellStyle name="20 % – Zvýraznění3 7 5 2 2" xfId="26506"/>
    <cellStyle name="20 % – Zvýraznění3 7 5 2 3" xfId="49423"/>
    <cellStyle name="20 % – Zvýraznění3 7 5 2 4" xfId="49424"/>
    <cellStyle name="20 % – Zvýraznění3 7 5 2 5" xfId="49425"/>
    <cellStyle name="20 % – Zvýraznění3 7 5 3" xfId="12390"/>
    <cellStyle name="20 % – Zvýraznění3 7 5 3 2" xfId="27585"/>
    <cellStyle name="20 % – Zvýraznění3 7 5 3 3" xfId="49426"/>
    <cellStyle name="20 % – Zvýraznění3 7 5 3 4" xfId="49427"/>
    <cellStyle name="20 % – Zvýraznění3 7 5 4" xfId="16189"/>
    <cellStyle name="20 % – Zvýraznění3 7 5 4 2" xfId="31370"/>
    <cellStyle name="20 % – Zvýraznění3 7 5 5" xfId="35175"/>
    <cellStyle name="20 % – Zvýraznění3 7 5 6" xfId="19995"/>
    <cellStyle name="20 % – Zvýraznění3 7 5 7" xfId="39516"/>
    <cellStyle name="20 % – Zvýraznění3 7 5 8" xfId="39517"/>
    <cellStyle name="20 % – Zvýraznění3 7 6" xfId="7593"/>
    <cellStyle name="20 % – Zvýraznění3 7 6 2" xfId="22814"/>
    <cellStyle name="20 % – Zvýraznění3 7 6 3" xfId="49428"/>
    <cellStyle name="20 % – Zvýraznění3 7 6 4" xfId="49429"/>
    <cellStyle name="20 % – Zvýraznění3 7 6 5" xfId="49430"/>
    <cellStyle name="20 % – Zvýraznění3 7 7" xfId="11518"/>
    <cellStyle name="20 % – Zvýraznění3 7 7 2" xfId="26714"/>
    <cellStyle name="20 % – Zvýraznění3 7 7 3" xfId="49431"/>
    <cellStyle name="20 % – Zvýraznění3 7 7 4" xfId="49432"/>
    <cellStyle name="20 % – Zvýraznění3 7 8" xfId="15318"/>
    <cellStyle name="20 % – Zvýraznění3 7 8 2" xfId="30499"/>
    <cellStyle name="20 % – Zvýraznění3 7 9" xfId="34304"/>
    <cellStyle name="20 % – Zvýraznění3 8" xfId="1946"/>
    <cellStyle name="20 % – Zvýraznění3 8 2" xfId="1947"/>
    <cellStyle name="20 % – Zvýraznění3 8 2 2" xfId="7933"/>
    <cellStyle name="20 % – Zvýraznění3 8 2 2 2" xfId="23150"/>
    <cellStyle name="20 % – Zvýraznění3 8 2 2 3" xfId="49433"/>
    <cellStyle name="20 % – Zvýraznění3 8 2 2 4" xfId="49434"/>
    <cellStyle name="20 % – Zvýraznění3 8 2 2 5" xfId="49435"/>
    <cellStyle name="20 % – Zvýraznění3 8 2 3" xfId="12391"/>
    <cellStyle name="20 % – Zvýraznění3 8 2 3 2" xfId="27586"/>
    <cellStyle name="20 % – Zvýraznění3 8 2 3 3" xfId="49436"/>
    <cellStyle name="20 % – Zvýraznění3 8 2 3 4" xfId="49437"/>
    <cellStyle name="20 % – Zvýraznění3 8 2 4" xfId="16190"/>
    <cellStyle name="20 % – Zvýraznění3 8 2 4 2" xfId="31371"/>
    <cellStyle name="20 % – Zvýraznění3 8 2 5" xfId="35176"/>
    <cellStyle name="20 % – Zvýraznění3 8 2 6" xfId="19996"/>
    <cellStyle name="20 % – Zvýraznění3 8 2 7" xfId="39518"/>
    <cellStyle name="20 % – Zvýraznění3 8 2 8" xfId="39519"/>
    <cellStyle name="20 % – Zvýraznění3 8 3" xfId="1948"/>
    <cellStyle name="20 % – Zvýraznění3 8 3 2" xfId="8969"/>
    <cellStyle name="20 % – Zvýraznění3 8 3 2 2" xfId="24185"/>
    <cellStyle name="20 % – Zvýraznění3 8 3 2 3" xfId="49438"/>
    <cellStyle name="20 % – Zvýraznění3 8 3 2 4" xfId="49439"/>
    <cellStyle name="20 % – Zvýraznění3 8 3 2 5" xfId="49440"/>
    <cellStyle name="20 % – Zvýraznění3 8 3 3" xfId="12392"/>
    <cellStyle name="20 % – Zvýraznění3 8 3 3 2" xfId="27587"/>
    <cellStyle name="20 % – Zvýraznění3 8 3 3 3" xfId="49441"/>
    <cellStyle name="20 % – Zvýraznění3 8 3 3 4" xfId="49442"/>
    <cellStyle name="20 % – Zvýraznění3 8 3 4" xfId="16191"/>
    <cellStyle name="20 % – Zvýraznění3 8 3 4 2" xfId="31372"/>
    <cellStyle name="20 % – Zvýraznění3 8 3 5" xfId="35177"/>
    <cellStyle name="20 % – Zvýraznění3 8 3 6" xfId="19997"/>
    <cellStyle name="20 % – Zvýraznění3 8 3 7" xfId="39520"/>
    <cellStyle name="20 % – Zvýraznění3 8 3 8" xfId="39521"/>
    <cellStyle name="20 % – Zvýraznění3 8 4" xfId="1949"/>
    <cellStyle name="20 % – Zvýraznění3 8 4 2" xfId="8970"/>
    <cellStyle name="20 % – Zvýraznění3 8 4 2 2" xfId="24186"/>
    <cellStyle name="20 % – Zvýraznění3 8 4 2 3" xfId="49443"/>
    <cellStyle name="20 % – Zvýraznění3 8 4 2 4" xfId="49444"/>
    <cellStyle name="20 % – Zvýraznění3 8 4 2 5" xfId="49445"/>
    <cellStyle name="20 % – Zvýraznění3 8 4 3" xfId="12393"/>
    <cellStyle name="20 % – Zvýraznění3 8 4 3 2" xfId="27588"/>
    <cellStyle name="20 % – Zvýraznění3 8 4 3 3" xfId="49446"/>
    <cellStyle name="20 % – Zvýraznění3 8 4 3 4" xfId="49447"/>
    <cellStyle name="20 % – Zvýraznění3 8 4 4" xfId="16192"/>
    <cellStyle name="20 % – Zvýraznění3 8 4 4 2" xfId="31373"/>
    <cellStyle name="20 % – Zvýraznění3 8 4 5" xfId="35178"/>
    <cellStyle name="20 % – Zvýraznění3 8 4 6" xfId="19998"/>
    <cellStyle name="20 % – Zvýraznění3 8 4 7" xfId="39522"/>
    <cellStyle name="20 % – Zvýraznění3 8 4 8" xfId="39523"/>
    <cellStyle name="20 % – Zvýraznění3 8 5" xfId="1950"/>
    <cellStyle name="20 % – Zvýraznění3 9" xfId="1951"/>
    <cellStyle name="20 % – Zvýraznění3 9 10" xfId="39524"/>
    <cellStyle name="20 % – Zvýraznění3 9 11" xfId="39525"/>
    <cellStyle name="20 % – Zvýraznění3 9 2" xfId="1952"/>
    <cellStyle name="20 % – Zvýraznění3 9 2 2" xfId="8971"/>
    <cellStyle name="20 % – Zvýraznění3 9 2 2 2" xfId="24187"/>
    <cellStyle name="20 % – Zvýraznění3 9 2 2 3" xfId="49448"/>
    <cellStyle name="20 % – Zvýraznění3 9 2 2 4" xfId="49449"/>
    <cellStyle name="20 % – Zvýraznění3 9 2 2 5" xfId="49450"/>
    <cellStyle name="20 % – Zvýraznění3 9 2 3" xfId="12395"/>
    <cellStyle name="20 % – Zvýraznění3 9 2 3 2" xfId="27590"/>
    <cellStyle name="20 % – Zvýraznění3 9 2 3 3" xfId="49451"/>
    <cellStyle name="20 % – Zvýraznění3 9 2 3 4" xfId="49452"/>
    <cellStyle name="20 % – Zvýraznění3 9 2 4" xfId="16194"/>
    <cellStyle name="20 % – Zvýraznění3 9 2 4 2" xfId="31375"/>
    <cellStyle name="20 % – Zvýraznění3 9 2 5" xfId="35180"/>
    <cellStyle name="20 % – Zvýraznění3 9 2 6" xfId="20000"/>
    <cellStyle name="20 % – Zvýraznění3 9 2 7" xfId="39526"/>
    <cellStyle name="20 % – Zvýraznění3 9 2 8" xfId="39527"/>
    <cellStyle name="20 % – Zvýraznění3 9 3" xfId="1953"/>
    <cellStyle name="20 % – Zvýraznění3 9 3 2" xfId="8972"/>
    <cellStyle name="20 % – Zvýraznění3 9 3 2 2" xfId="24188"/>
    <cellStyle name="20 % – Zvýraznění3 9 3 2 3" xfId="49453"/>
    <cellStyle name="20 % – Zvýraznění3 9 3 2 4" xfId="49454"/>
    <cellStyle name="20 % – Zvýraznění3 9 3 2 5" xfId="49455"/>
    <cellStyle name="20 % – Zvýraznění3 9 3 3" xfId="12396"/>
    <cellStyle name="20 % – Zvýraznění3 9 3 3 2" xfId="27591"/>
    <cellStyle name="20 % – Zvýraznění3 9 3 3 3" xfId="49456"/>
    <cellStyle name="20 % – Zvýraznění3 9 3 3 4" xfId="49457"/>
    <cellStyle name="20 % – Zvýraznění3 9 3 4" xfId="16195"/>
    <cellStyle name="20 % – Zvýraznění3 9 3 4 2" xfId="31376"/>
    <cellStyle name="20 % – Zvýraznění3 9 3 5" xfId="35181"/>
    <cellStyle name="20 % – Zvýraznění3 9 3 6" xfId="20001"/>
    <cellStyle name="20 % – Zvýraznění3 9 3 7" xfId="39528"/>
    <cellStyle name="20 % – Zvýraznění3 9 3 8" xfId="39529"/>
    <cellStyle name="20 % – Zvýraznění3 9 4" xfId="1954"/>
    <cellStyle name="20 % – Zvýraznění3 9 4 2" xfId="8973"/>
    <cellStyle name="20 % – Zvýraznění3 9 4 2 2" xfId="24189"/>
    <cellStyle name="20 % – Zvýraznění3 9 4 2 3" xfId="49458"/>
    <cellStyle name="20 % – Zvýraznění3 9 4 2 4" xfId="49459"/>
    <cellStyle name="20 % – Zvýraznění3 9 4 2 5" xfId="49460"/>
    <cellStyle name="20 % – Zvýraznění3 9 4 3" xfId="12397"/>
    <cellStyle name="20 % – Zvýraznění3 9 4 3 2" xfId="27592"/>
    <cellStyle name="20 % – Zvýraznění3 9 4 3 3" xfId="49461"/>
    <cellStyle name="20 % – Zvýraznění3 9 4 3 4" xfId="49462"/>
    <cellStyle name="20 % – Zvýraznění3 9 4 4" xfId="16196"/>
    <cellStyle name="20 % – Zvýraznění3 9 4 4 2" xfId="31377"/>
    <cellStyle name="20 % – Zvýraznění3 9 4 5" xfId="35182"/>
    <cellStyle name="20 % – Zvýraznění3 9 4 6" xfId="20002"/>
    <cellStyle name="20 % – Zvýraznění3 9 4 7" xfId="39530"/>
    <cellStyle name="20 % – Zvýraznění3 9 4 8" xfId="39531"/>
    <cellStyle name="20 % – Zvýraznění3 9 5" xfId="8001"/>
    <cellStyle name="20 % – Zvýraznění3 9 5 2" xfId="23218"/>
    <cellStyle name="20 % – Zvýraznění3 9 5 3" xfId="49463"/>
    <cellStyle name="20 % – Zvýraznění3 9 5 4" xfId="49464"/>
    <cellStyle name="20 % – Zvýraznění3 9 5 5" xfId="49465"/>
    <cellStyle name="20 % – Zvýraznění3 9 6" xfId="12394"/>
    <cellStyle name="20 % – Zvýraznění3 9 6 2" xfId="27589"/>
    <cellStyle name="20 % – Zvýraznění3 9 6 3" xfId="49466"/>
    <cellStyle name="20 % – Zvýraznění3 9 6 4" xfId="49467"/>
    <cellStyle name="20 % – Zvýraznění3 9 7" xfId="16193"/>
    <cellStyle name="20 % – Zvýraznění3 9 7 2" xfId="31374"/>
    <cellStyle name="20 % – Zvýraznění3 9 8" xfId="35179"/>
    <cellStyle name="20 % – Zvýraznění3 9 9" xfId="19999"/>
    <cellStyle name="20 % – Zvýraznění4" xfId="7" builtinId="42" customBuiltin="1"/>
    <cellStyle name="20 % – Zvýraznění4 10" xfId="1955"/>
    <cellStyle name="20 % – Zvýraznění4 10 10" xfId="39532"/>
    <cellStyle name="20 % – Zvýraznění4 10 11" xfId="39533"/>
    <cellStyle name="20 % – Zvýraznění4 10 2" xfId="1956"/>
    <cellStyle name="20 % – Zvýraznění4 10 2 2" xfId="8974"/>
    <cellStyle name="20 % – Zvýraznění4 10 2 2 2" xfId="24190"/>
    <cellStyle name="20 % – Zvýraznění4 10 2 2 3" xfId="49468"/>
    <cellStyle name="20 % – Zvýraznění4 10 2 2 4" xfId="49469"/>
    <cellStyle name="20 % – Zvýraznění4 10 2 2 5" xfId="49470"/>
    <cellStyle name="20 % – Zvýraznění4 10 2 3" xfId="12399"/>
    <cellStyle name="20 % – Zvýraznění4 10 2 3 2" xfId="27594"/>
    <cellStyle name="20 % – Zvýraznění4 10 2 3 3" xfId="49471"/>
    <cellStyle name="20 % – Zvýraznění4 10 2 3 4" xfId="49472"/>
    <cellStyle name="20 % – Zvýraznění4 10 2 4" xfId="16198"/>
    <cellStyle name="20 % – Zvýraznění4 10 2 4 2" xfId="31379"/>
    <cellStyle name="20 % – Zvýraznění4 10 2 5" xfId="35184"/>
    <cellStyle name="20 % – Zvýraznění4 10 2 6" xfId="20004"/>
    <cellStyle name="20 % – Zvýraznění4 10 2 7" xfId="39534"/>
    <cellStyle name="20 % – Zvýraznění4 10 2 8" xfId="39535"/>
    <cellStyle name="20 % – Zvýraznění4 10 3" xfId="1957"/>
    <cellStyle name="20 % – Zvýraznění4 10 3 2" xfId="8975"/>
    <cellStyle name="20 % – Zvýraznění4 10 3 2 2" xfId="24191"/>
    <cellStyle name="20 % – Zvýraznění4 10 3 2 3" xfId="49473"/>
    <cellStyle name="20 % – Zvýraznění4 10 3 2 4" xfId="49474"/>
    <cellStyle name="20 % – Zvýraznění4 10 3 2 5" xfId="49475"/>
    <cellStyle name="20 % – Zvýraznění4 10 3 3" xfId="12400"/>
    <cellStyle name="20 % – Zvýraznění4 10 3 3 2" xfId="27595"/>
    <cellStyle name="20 % – Zvýraznění4 10 3 3 3" xfId="49476"/>
    <cellStyle name="20 % – Zvýraznění4 10 3 3 4" xfId="49477"/>
    <cellStyle name="20 % – Zvýraznění4 10 3 4" xfId="16199"/>
    <cellStyle name="20 % – Zvýraznění4 10 3 4 2" xfId="31380"/>
    <cellStyle name="20 % – Zvýraznění4 10 3 5" xfId="35185"/>
    <cellStyle name="20 % – Zvýraznění4 10 3 6" xfId="20005"/>
    <cellStyle name="20 % – Zvýraznění4 10 3 7" xfId="39536"/>
    <cellStyle name="20 % – Zvýraznění4 10 3 8" xfId="39537"/>
    <cellStyle name="20 % – Zvýraznění4 10 4" xfId="1958"/>
    <cellStyle name="20 % – Zvýraznění4 10 4 2" xfId="8976"/>
    <cellStyle name="20 % – Zvýraznění4 10 4 2 2" xfId="24192"/>
    <cellStyle name="20 % – Zvýraznění4 10 4 2 3" xfId="49478"/>
    <cellStyle name="20 % – Zvýraznění4 10 4 2 4" xfId="49479"/>
    <cellStyle name="20 % – Zvýraznění4 10 4 2 5" xfId="49480"/>
    <cellStyle name="20 % – Zvýraznění4 10 4 3" xfId="12401"/>
    <cellStyle name="20 % – Zvýraznění4 10 4 3 2" xfId="27596"/>
    <cellStyle name="20 % – Zvýraznění4 10 4 3 3" xfId="49481"/>
    <cellStyle name="20 % – Zvýraznění4 10 4 3 4" xfId="49482"/>
    <cellStyle name="20 % – Zvýraznění4 10 4 4" xfId="16200"/>
    <cellStyle name="20 % – Zvýraznění4 10 4 4 2" xfId="31381"/>
    <cellStyle name="20 % – Zvýraznění4 10 4 5" xfId="35186"/>
    <cellStyle name="20 % – Zvýraznění4 10 4 6" xfId="20006"/>
    <cellStyle name="20 % – Zvýraznění4 10 4 7" xfId="39538"/>
    <cellStyle name="20 % – Zvýraznění4 10 4 8" xfId="39539"/>
    <cellStyle name="20 % – Zvýraznění4 10 5" xfId="8193"/>
    <cellStyle name="20 % – Zvýraznění4 10 5 2" xfId="23409"/>
    <cellStyle name="20 % – Zvýraznění4 10 5 3" xfId="49483"/>
    <cellStyle name="20 % – Zvýraznění4 10 5 4" xfId="49484"/>
    <cellStyle name="20 % – Zvýraznění4 10 5 5" xfId="49485"/>
    <cellStyle name="20 % – Zvýraznění4 10 6" xfId="12398"/>
    <cellStyle name="20 % – Zvýraznění4 10 6 2" xfId="27593"/>
    <cellStyle name="20 % – Zvýraznění4 10 6 3" xfId="49486"/>
    <cellStyle name="20 % – Zvýraznění4 10 6 4" xfId="49487"/>
    <cellStyle name="20 % – Zvýraznění4 10 7" xfId="16197"/>
    <cellStyle name="20 % – Zvýraznění4 10 7 2" xfId="31378"/>
    <cellStyle name="20 % – Zvýraznění4 10 8" xfId="35183"/>
    <cellStyle name="20 % – Zvýraznění4 10 9" xfId="20003"/>
    <cellStyle name="20 % – Zvýraznění4 11" xfId="1959"/>
    <cellStyle name="20 % – Zvýraznění4 11 10" xfId="39540"/>
    <cellStyle name="20 % – Zvýraznění4 11 11" xfId="39541"/>
    <cellStyle name="20 % – Zvýraznění4 11 2" xfId="1960"/>
    <cellStyle name="20 % – Zvýraznění4 11 2 2" xfId="8977"/>
    <cellStyle name="20 % – Zvýraznění4 11 2 2 2" xfId="24193"/>
    <cellStyle name="20 % – Zvýraznění4 11 2 2 3" xfId="49488"/>
    <cellStyle name="20 % – Zvýraznění4 11 2 2 4" xfId="49489"/>
    <cellStyle name="20 % – Zvýraznění4 11 2 2 5" xfId="49490"/>
    <cellStyle name="20 % – Zvýraznění4 11 2 3" xfId="12403"/>
    <cellStyle name="20 % – Zvýraznění4 11 2 3 2" xfId="27598"/>
    <cellStyle name="20 % – Zvýraznění4 11 2 3 3" xfId="49491"/>
    <cellStyle name="20 % – Zvýraznění4 11 2 3 4" xfId="49492"/>
    <cellStyle name="20 % – Zvýraznění4 11 2 4" xfId="16202"/>
    <cellStyle name="20 % – Zvýraznění4 11 2 4 2" xfId="31383"/>
    <cellStyle name="20 % – Zvýraznění4 11 2 5" xfId="35188"/>
    <cellStyle name="20 % – Zvýraznění4 11 2 6" xfId="20008"/>
    <cellStyle name="20 % – Zvýraznění4 11 2 7" xfId="39542"/>
    <cellStyle name="20 % – Zvýraznění4 11 2 8" xfId="39543"/>
    <cellStyle name="20 % – Zvýraznění4 11 3" xfId="1961"/>
    <cellStyle name="20 % – Zvýraznění4 11 3 2" xfId="8978"/>
    <cellStyle name="20 % – Zvýraznění4 11 3 2 2" xfId="24194"/>
    <cellStyle name="20 % – Zvýraznění4 11 3 2 3" xfId="49493"/>
    <cellStyle name="20 % – Zvýraznění4 11 3 2 4" xfId="49494"/>
    <cellStyle name="20 % – Zvýraznění4 11 3 2 5" xfId="49495"/>
    <cellStyle name="20 % – Zvýraznění4 11 3 3" xfId="12404"/>
    <cellStyle name="20 % – Zvýraznění4 11 3 3 2" xfId="27599"/>
    <cellStyle name="20 % – Zvýraznění4 11 3 3 3" xfId="49496"/>
    <cellStyle name="20 % – Zvýraznění4 11 3 3 4" xfId="49497"/>
    <cellStyle name="20 % – Zvýraznění4 11 3 4" xfId="16203"/>
    <cellStyle name="20 % – Zvýraznění4 11 3 4 2" xfId="31384"/>
    <cellStyle name="20 % – Zvýraznění4 11 3 5" xfId="35189"/>
    <cellStyle name="20 % – Zvýraznění4 11 3 6" xfId="20009"/>
    <cellStyle name="20 % – Zvýraznění4 11 3 7" xfId="39544"/>
    <cellStyle name="20 % – Zvýraznění4 11 3 8" xfId="39545"/>
    <cellStyle name="20 % – Zvýraznění4 11 4" xfId="1962"/>
    <cellStyle name="20 % – Zvýraznění4 11 4 2" xfId="8979"/>
    <cellStyle name="20 % – Zvýraznění4 11 4 2 2" xfId="24195"/>
    <cellStyle name="20 % – Zvýraznění4 11 4 2 3" xfId="49498"/>
    <cellStyle name="20 % – Zvýraznění4 11 4 2 4" xfId="49499"/>
    <cellStyle name="20 % – Zvýraznění4 11 4 2 5" xfId="49500"/>
    <cellStyle name="20 % – Zvýraznění4 11 4 3" xfId="12405"/>
    <cellStyle name="20 % – Zvýraznění4 11 4 3 2" xfId="27600"/>
    <cellStyle name="20 % – Zvýraznění4 11 4 3 3" xfId="49501"/>
    <cellStyle name="20 % – Zvýraznění4 11 4 3 4" xfId="49502"/>
    <cellStyle name="20 % – Zvýraznění4 11 4 4" xfId="16204"/>
    <cellStyle name="20 % – Zvýraznění4 11 4 4 2" xfId="31385"/>
    <cellStyle name="20 % – Zvýraznění4 11 4 5" xfId="35190"/>
    <cellStyle name="20 % – Zvýraznění4 11 4 6" xfId="20010"/>
    <cellStyle name="20 % – Zvýraznění4 11 4 7" xfId="39546"/>
    <cellStyle name="20 % – Zvýraznění4 11 4 8" xfId="39547"/>
    <cellStyle name="20 % – Zvýraznění4 11 5" xfId="8286"/>
    <cellStyle name="20 % – Zvýraznění4 11 5 2" xfId="23502"/>
    <cellStyle name="20 % – Zvýraznění4 11 5 3" xfId="49503"/>
    <cellStyle name="20 % – Zvýraznění4 11 5 4" xfId="49504"/>
    <cellStyle name="20 % – Zvýraznění4 11 5 5" xfId="49505"/>
    <cellStyle name="20 % – Zvýraznění4 11 6" xfId="12402"/>
    <cellStyle name="20 % – Zvýraznění4 11 6 2" xfId="27597"/>
    <cellStyle name="20 % – Zvýraznění4 11 6 3" xfId="49506"/>
    <cellStyle name="20 % – Zvýraznění4 11 6 4" xfId="49507"/>
    <cellStyle name="20 % – Zvýraznění4 11 7" xfId="16201"/>
    <cellStyle name="20 % – Zvýraznění4 11 7 2" xfId="31382"/>
    <cellStyle name="20 % – Zvýraznění4 11 8" xfId="35187"/>
    <cellStyle name="20 % – Zvýraznění4 11 9" xfId="20007"/>
    <cellStyle name="20 % – Zvýraznění4 12" xfId="1963"/>
    <cellStyle name="20 % – Zvýraznění4 12 10" xfId="39548"/>
    <cellStyle name="20 % – Zvýraznění4 12 11" xfId="39549"/>
    <cellStyle name="20 % – Zvýraznění4 12 2" xfId="1964"/>
    <cellStyle name="20 % – Zvýraznění4 12 2 2" xfId="8980"/>
    <cellStyle name="20 % – Zvýraznění4 12 2 2 2" xfId="24196"/>
    <cellStyle name="20 % – Zvýraznění4 12 2 2 3" xfId="49508"/>
    <cellStyle name="20 % – Zvýraznění4 12 2 2 4" xfId="49509"/>
    <cellStyle name="20 % – Zvýraznění4 12 2 2 5" xfId="49510"/>
    <cellStyle name="20 % – Zvýraznění4 12 2 3" xfId="12407"/>
    <cellStyle name="20 % – Zvýraznění4 12 2 3 2" xfId="27602"/>
    <cellStyle name="20 % – Zvýraznění4 12 2 3 3" xfId="49511"/>
    <cellStyle name="20 % – Zvýraznění4 12 2 3 4" xfId="49512"/>
    <cellStyle name="20 % – Zvýraznění4 12 2 4" xfId="16206"/>
    <cellStyle name="20 % – Zvýraznění4 12 2 4 2" xfId="31387"/>
    <cellStyle name="20 % – Zvýraznění4 12 2 5" xfId="35192"/>
    <cellStyle name="20 % – Zvýraznění4 12 2 6" xfId="20012"/>
    <cellStyle name="20 % – Zvýraznění4 12 2 7" xfId="39550"/>
    <cellStyle name="20 % – Zvýraznění4 12 2 8" xfId="39551"/>
    <cellStyle name="20 % – Zvýraznění4 12 3" xfId="1965"/>
    <cellStyle name="20 % – Zvýraznění4 12 3 2" xfId="8981"/>
    <cellStyle name="20 % – Zvýraznění4 12 3 2 2" xfId="24197"/>
    <cellStyle name="20 % – Zvýraznění4 12 3 2 3" xfId="49513"/>
    <cellStyle name="20 % – Zvýraznění4 12 3 2 4" xfId="49514"/>
    <cellStyle name="20 % – Zvýraznění4 12 3 2 5" xfId="49515"/>
    <cellStyle name="20 % – Zvýraznění4 12 3 3" xfId="12408"/>
    <cellStyle name="20 % – Zvýraznění4 12 3 3 2" xfId="27603"/>
    <cellStyle name="20 % – Zvýraznění4 12 3 3 3" xfId="49516"/>
    <cellStyle name="20 % – Zvýraznění4 12 3 3 4" xfId="49517"/>
    <cellStyle name="20 % – Zvýraznění4 12 3 4" xfId="16207"/>
    <cellStyle name="20 % – Zvýraznění4 12 3 4 2" xfId="31388"/>
    <cellStyle name="20 % – Zvýraznění4 12 3 5" xfId="35193"/>
    <cellStyle name="20 % – Zvýraznění4 12 3 6" xfId="20013"/>
    <cellStyle name="20 % – Zvýraznění4 12 3 7" xfId="39552"/>
    <cellStyle name="20 % – Zvýraznění4 12 3 8" xfId="39553"/>
    <cellStyle name="20 % – Zvýraznění4 12 4" xfId="1966"/>
    <cellStyle name="20 % – Zvýraznění4 12 4 2" xfId="8982"/>
    <cellStyle name="20 % – Zvýraznění4 12 4 2 2" xfId="24198"/>
    <cellStyle name="20 % – Zvýraznění4 12 4 2 3" xfId="49518"/>
    <cellStyle name="20 % – Zvýraznění4 12 4 2 4" xfId="49519"/>
    <cellStyle name="20 % – Zvýraznění4 12 4 2 5" xfId="49520"/>
    <cellStyle name="20 % – Zvýraznění4 12 4 3" xfId="12409"/>
    <cellStyle name="20 % – Zvýraznění4 12 4 3 2" xfId="27604"/>
    <cellStyle name="20 % – Zvýraznění4 12 4 3 3" xfId="49521"/>
    <cellStyle name="20 % – Zvýraznění4 12 4 3 4" xfId="49522"/>
    <cellStyle name="20 % – Zvýraznění4 12 4 4" xfId="16208"/>
    <cellStyle name="20 % – Zvýraznění4 12 4 4 2" xfId="31389"/>
    <cellStyle name="20 % – Zvýraznění4 12 4 5" xfId="35194"/>
    <cellStyle name="20 % – Zvýraznění4 12 4 6" xfId="20014"/>
    <cellStyle name="20 % – Zvýraznění4 12 4 7" xfId="39554"/>
    <cellStyle name="20 % – Zvýraznění4 12 4 8" xfId="39555"/>
    <cellStyle name="20 % – Zvýraznění4 12 5" xfId="8372"/>
    <cellStyle name="20 % – Zvýraznění4 12 5 2" xfId="23588"/>
    <cellStyle name="20 % – Zvýraznění4 12 5 3" xfId="49523"/>
    <cellStyle name="20 % – Zvýraznění4 12 5 4" xfId="49524"/>
    <cellStyle name="20 % – Zvýraznění4 12 5 5" xfId="49525"/>
    <cellStyle name="20 % – Zvýraznění4 12 6" xfId="12406"/>
    <cellStyle name="20 % – Zvýraznění4 12 6 2" xfId="27601"/>
    <cellStyle name="20 % – Zvýraznění4 12 6 3" xfId="49526"/>
    <cellStyle name="20 % – Zvýraznění4 12 6 4" xfId="49527"/>
    <cellStyle name="20 % – Zvýraznění4 12 7" xfId="16205"/>
    <cellStyle name="20 % – Zvýraznění4 12 7 2" xfId="31386"/>
    <cellStyle name="20 % – Zvýraznění4 12 8" xfId="35191"/>
    <cellStyle name="20 % – Zvýraznění4 12 9" xfId="20011"/>
    <cellStyle name="20 % – Zvýraznění4 13" xfId="1967"/>
    <cellStyle name="20 % – Zvýraznění4 13 2" xfId="1968"/>
    <cellStyle name="20 % – Zvýraznění4 14" xfId="1969"/>
    <cellStyle name="20 % – Zvýraznění4 14 2" xfId="1970"/>
    <cellStyle name="20 % – Zvýraznění4 15" xfId="1971"/>
    <cellStyle name="20 % – Zvýraznění4 15 2" xfId="1972"/>
    <cellStyle name="20 % – Zvýraznění4 16" xfId="1973"/>
    <cellStyle name="20 % – Zvýraznění4 16 2" xfId="1974"/>
    <cellStyle name="20 % – Zvýraznění4 17" xfId="1975"/>
    <cellStyle name="20 % – Zvýraznění4 17 2" xfId="1976"/>
    <cellStyle name="20 % – Zvýraznění4 18" xfId="1977"/>
    <cellStyle name="20 % – Zvýraznění4 18 2" xfId="1978"/>
    <cellStyle name="20 % – Zvýraznění4 19" xfId="1979"/>
    <cellStyle name="20 % – Zvýraznění4 19 2" xfId="1980"/>
    <cellStyle name="20 % – Zvýraznění4 2" xfId="8"/>
    <cellStyle name="20 % – Zvýraznění4 2 10" xfId="1981"/>
    <cellStyle name="20 % – Zvýraznění4 2 10 2" xfId="1982"/>
    <cellStyle name="20 % – Zvýraznění4 2 11" xfId="1983"/>
    <cellStyle name="20 % – Zvýraznění4 2 11 2" xfId="1984"/>
    <cellStyle name="20 % – Zvýraznění4 2 12" xfId="1985"/>
    <cellStyle name="20 % – Zvýraznění4 2 12 2" xfId="1986"/>
    <cellStyle name="20 % – Zvýraznění4 2 13" xfId="1987"/>
    <cellStyle name="20 % – Zvýraznění4 2 13 2" xfId="1988"/>
    <cellStyle name="20 % – Zvýraznění4 2 14" xfId="1989"/>
    <cellStyle name="20 % – Zvýraznění4 2 2" xfId="104"/>
    <cellStyle name="20 % – Zvýraznění4 2 2 10" xfId="1990"/>
    <cellStyle name="20 % – Zvýraznění4 2 2 10 2" xfId="1991"/>
    <cellStyle name="20 % – Zvýraznění4 2 2 11" xfId="1992"/>
    <cellStyle name="20 % – Zvýraznění4 2 2 11 2" xfId="1993"/>
    <cellStyle name="20 % – Zvýraznění4 2 2 12" xfId="1994"/>
    <cellStyle name="20 % – Zvýraznění4 2 2 12 2" xfId="1995"/>
    <cellStyle name="20 % – Zvýraznění4 2 2 13" xfId="1996"/>
    <cellStyle name="20 % – Zvýraznění4 2 2 2" xfId="219"/>
    <cellStyle name="20 % – Zvýraznění4 2 2 2 10" xfId="1997"/>
    <cellStyle name="20 % – Zvýraznění4 2 2 2 2" xfId="1998"/>
    <cellStyle name="20 % – Zvýraznění4 2 2 2 2 2" xfId="1999"/>
    <cellStyle name="20 % – Zvýraznění4 2 2 2 3" xfId="2000"/>
    <cellStyle name="20 % – Zvýraznění4 2 2 2 3 2" xfId="2001"/>
    <cellStyle name="20 % – Zvýraznění4 2 2 2 4" xfId="2002"/>
    <cellStyle name="20 % – Zvýraznění4 2 2 2 4 2" xfId="2003"/>
    <cellStyle name="20 % – Zvýraznění4 2 2 2 5" xfId="2004"/>
    <cellStyle name="20 % – Zvýraznění4 2 2 2 5 2" xfId="2005"/>
    <cellStyle name="20 % – Zvýraznění4 2 2 2 6" xfId="2006"/>
    <cellStyle name="20 % – Zvýraznění4 2 2 2 6 2" xfId="2007"/>
    <cellStyle name="20 % – Zvýraznění4 2 2 2 7" xfId="2008"/>
    <cellStyle name="20 % – Zvýraznění4 2 2 2 7 2" xfId="2009"/>
    <cellStyle name="20 % – Zvýraznění4 2 2 2 8" xfId="2010"/>
    <cellStyle name="20 % – Zvýraznění4 2 2 2 8 2" xfId="2011"/>
    <cellStyle name="20 % – Zvýraznění4 2 2 2 9" xfId="2012"/>
    <cellStyle name="20 % – Zvýraznění4 2 2 2 9 2" xfId="2013"/>
    <cellStyle name="20 % – Zvýraznění4 2 2 3" xfId="249"/>
    <cellStyle name="20 % – Zvýraznění4 2 2 3 10" xfId="2014"/>
    <cellStyle name="20 % – Zvýraznění4 2 2 3 2" xfId="2015"/>
    <cellStyle name="20 % – Zvýraznění4 2 2 3 2 2" xfId="2016"/>
    <cellStyle name="20 % – Zvýraznění4 2 2 3 3" xfId="2017"/>
    <cellStyle name="20 % – Zvýraznění4 2 2 3 3 2" xfId="2018"/>
    <cellStyle name="20 % – Zvýraznění4 2 2 3 4" xfId="2019"/>
    <cellStyle name="20 % – Zvýraznění4 2 2 3 4 2" xfId="2020"/>
    <cellStyle name="20 % – Zvýraznění4 2 2 3 5" xfId="2021"/>
    <cellStyle name="20 % – Zvýraznění4 2 2 3 5 2" xfId="2022"/>
    <cellStyle name="20 % – Zvýraznění4 2 2 3 6" xfId="2023"/>
    <cellStyle name="20 % – Zvýraznění4 2 2 3 6 2" xfId="2024"/>
    <cellStyle name="20 % – Zvýraznění4 2 2 3 7" xfId="2025"/>
    <cellStyle name="20 % – Zvýraznění4 2 2 3 7 2" xfId="2026"/>
    <cellStyle name="20 % – Zvýraznění4 2 2 3 8" xfId="2027"/>
    <cellStyle name="20 % – Zvýraznění4 2 2 3 8 2" xfId="2028"/>
    <cellStyle name="20 % – Zvýraznění4 2 2 3 9" xfId="2029"/>
    <cellStyle name="20 % – Zvýraznění4 2 2 3 9 2" xfId="2030"/>
    <cellStyle name="20 % – Zvýraznění4 2 2 4" xfId="427"/>
    <cellStyle name="20 % – Zvýraznění4 2 2 4 10" xfId="2031"/>
    <cellStyle name="20 % – Zvýraznění4 2 2 4 2" xfId="2032"/>
    <cellStyle name="20 % – Zvýraznění4 2 2 4 2 2" xfId="2033"/>
    <cellStyle name="20 % – Zvýraznění4 2 2 4 3" xfId="2034"/>
    <cellStyle name="20 % – Zvýraznění4 2 2 4 3 2" xfId="2035"/>
    <cellStyle name="20 % – Zvýraznění4 2 2 4 4" xfId="2036"/>
    <cellStyle name="20 % – Zvýraznění4 2 2 4 4 2" xfId="2037"/>
    <cellStyle name="20 % – Zvýraznění4 2 2 4 5" xfId="2038"/>
    <cellStyle name="20 % – Zvýraznění4 2 2 4 5 2" xfId="2039"/>
    <cellStyle name="20 % – Zvýraznění4 2 2 4 6" xfId="2040"/>
    <cellStyle name="20 % – Zvýraznění4 2 2 4 6 2" xfId="2041"/>
    <cellStyle name="20 % – Zvýraznění4 2 2 4 7" xfId="2042"/>
    <cellStyle name="20 % – Zvýraznění4 2 2 4 7 2" xfId="2043"/>
    <cellStyle name="20 % – Zvýraznění4 2 2 4 8" xfId="2044"/>
    <cellStyle name="20 % – Zvýraznění4 2 2 4 8 2" xfId="2045"/>
    <cellStyle name="20 % – Zvýraznění4 2 2 4 9" xfId="2046"/>
    <cellStyle name="20 % – Zvýraznění4 2 2 4 9 2" xfId="2047"/>
    <cellStyle name="20 % – Zvýraznění4 2 2 5" xfId="2048"/>
    <cellStyle name="20 % – Zvýraznění4 2 2 5 2" xfId="2049"/>
    <cellStyle name="20 % – Zvýraznění4 2 2 6" xfId="2050"/>
    <cellStyle name="20 % – Zvýraznění4 2 2 6 2" xfId="2051"/>
    <cellStyle name="20 % – Zvýraznění4 2 2 7" xfId="2052"/>
    <cellStyle name="20 % – Zvýraznění4 2 2 7 2" xfId="2053"/>
    <cellStyle name="20 % – Zvýraznění4 2 2 8" xfId="2054"/>
    <cellStyle name="20 % – Zvýraznění4 2 2 8 2" xfId="2055"/>
    <cellStyle name="20 % – Zvýraznění4 2 2 9" xfId="2056"/>
    <cellStyle name="20 % – Zvýraznění4 2 2 9 2" xfId="2057"/>
    <cellStyle name="20 % – Zvýraznění4 2 3" xfId="218"/>
    <cellStyle name="20 % – Zvýraznění4 2 3 10" xfId="2058"/>
    <cellStyle name="20 % – Zvýraznění4 2 3 2" xfId="2059"/>
    <cellStyle name="20 % – Zvýraznění4 2 3 2 2" xfId="2060"/>
    <cellStyle name="20 % – Zvýraznění4 2 3 3" xfId="2061"/>
    <cellStyle name="20 % – Zvýraznění4 2 3 3 2" xfId="2062"/>
    <cellStyle name="20 % – Zvýraznění4 2 3 4" xfId="2063"/>
    <cellStyle name="20 % – Zvýraznění4 2 3 4 2" xfId="2064"/>
    <cellStyle name="20 % – Zvýraznění4 2 3 5" xfId="2065"/>
    <cellStyle name="20 % – Zvýraznění4 2 3 5 2" xfId="2066"/>
    <cellStyle name="20 % – Zvýraznění4 2 3 6" xfId="2067"/>
    <cellStyle name="20 % – Zvýraznění4 2 3 6 2" xfId="2068"/>
    <cellStyle name="20 % – Zvýraznění4 2 3 7" xfId="2069"/>
    <cellStyle name="20 % – Zvýraznění4 2 3 7 2" xfId="2070"/>
    <cellStyle name="20 % – Zvýraznění4 2 3 8" xfId="2071"/>
    <cellStyle name="20 % – Zvýraznění4 2 3 8 2" xfId="2072"/>
    <cellStyle name="20 % – Zvýraznění4 2 3 9" xfId="2073"/>
    <cellStyle name="20 % – Zvýraznění4 2 3 9 2" xfId="2074"/>
    <cellStyle name="20 % – Zvýraznění4 2 4" xfId="248"/>
    <cellStyle name="20 % – Zvýraznění4 2 4 10" xfId="2075"/>
    <cellStyle name="20 % – Zvýraznění4 2 4 2" xfId="2076"/>
    <cellStyle name="20 % – Zvýraznění4 2 4 2 2" xfId="2077"/>
    <cellStyle name="20 % – Zvýraznění4 2 4 3" xfId="2078"/>
    <cellStyle name="20 % – Zvýraznění4 2 4 3 2" xfId="2079"/>
    <cellStyle name="20 % – Zvýraznění4 2 4 4" xfId="2080"/>
    <cellStyle name="20 % – Zvýraznění4 2 4 4 2" xfId="2081"/>
    <cellStyle name="20 % – Zvýraznění4 2 4 5" xfId="2082"/>
    <cellStyle name="20 % – Zvýraznění4 2 4 5 2" xfId="2083"/>
    <cellStyle name="20 % – Zvýraznění4 2 4 6" xfId="2084"/>
    <cellStyle name="20 % – Zvýraznění4 2 4 6 2" xfId="2085"/>
    <cellStyle name="20 % – Zvýraznění4 2 4 7" xfId="2086"/>
    <cellStyle name="20 % – Zvýraznění4 2 4 7 2" xfId="2087"/>
    <cellStyle name="20 % – Zvýraznění4 2 4 8" xfId="2088"/>
    <cellStyle name="20 % – Zvýraznění4 2 4 8 2" xfId="2089"/>
    <cellStyle name="20 % – Zvýraznění4 2 4 9" xfId="2090"/>
    <cellStyle name="20 % – Zvýraznění4 2 4 9 2" xfId="2091"/>
    <cellStyle name="20 % – Zvýraznění4 2 5" xfId="428"/>
    <cellStyle name="20 % – Zvýraznění4 2 5 10" xfId="2092"/>
    <cellStyle name="20 % – Zvýraznění4 2 5 2" xfId="2093"/>
    <cellStyle name="20 % – Zvýraznění4 2 5 2 2" xfId="2094"/>
    <cellStyle name="20 % – Zvýraznění4 2 5 3" xfId="2095"/>
    <cellStyle name="20 % – Zvýraznění4 2 5 3 2" xfId="2096"/>
    <cellStyle name="20 % – Zvýraznění4 2 5 4" xfId="2097"/>
    <cellStyle name="20 % – Zvýraznění4 2 5 4 2" xfId="2098"/>
    <cellStyle name="20 % – Zvýraznění4 2 5 5" xfId="2099"/>
    <cellStyle name="20 % – Zvýraznění4 2 5 5 2" xfId="2100"/>
    <cellStyle name="20 % – Zvýraznění4 2 5 6" xfId="2101"/>
    <cellStyle name="20 % – Zvýraznění4 2 5 6 2" xfId="2102"/>
    <cellStyle name="20 % – Zvýraznění4 2 5 7" xfId="2103"/>
    <cellStyle name="20 % – Zvýraznění4 2 5 7 2" xfId="2104"/>
    <cellStyle name="20 % – Zvýraznění4 2 5 8" xfId="2105"/>
    <cellStyle name="20 % – Zvýraznění4 2 5 8 2" xfId="2106"/>
    <cellStyle name="20 % – Zvýraznění4 2 5 9" xfId="2107"/>
    <cellStyle name="20 % – Zvýraznění4 2 5 9 2" xfId="2108"/>
    <cellStyle name="20 % – Zvýraznění4 2 6" xfId="2109"/>
    <cellStyle name="20 % – Zvýraznění4 2 6 2" xfId="2110"/>
    <cellStyle name="20 % – Zvýraznění4 2 7" xfId="2111"/>
    <cellStyle name="20 % – Zvýraznění4 2 7 2" xfId="2112"/>
    <cellStyle name="20 % – Zvýraznění4 2 8" xfId="2113"/>
    <cellStyle name="20 % – Zvýraznění4 2 8 2" xfId="2114"/>
    <cellStyle name="20 % – Zvýraznění4 2 9" xfId="2115"/>
    <cellStyle name="20 % – Zvýraznění4 2 9 2" xfId="2116"/>
    <cellStyle name="20 % – Zvýraznění4 20" xfId="2117"/>
    <cellStyle name="20 % – Zvýraznění4 20 2" xfId="11212"/>
    <cellStyle name="20 % – Zvýraznění4 20 2 2" xfId="26412"/>
    <cellStyle name="20 % – Zvýraznění4 20 2 3" xfId="49528"/>
    <cellStyle name="20 % – Zvýraznění4 20 2 4" xfId="49529"/>
    <cellStyle name="20 % – Zvýraznění4 20 2 5" xfId="49530"/>
    <cellStyle name="20 % – Zvýraznění4 20 3" xfId="12412"/>
    <cellStyle name="20 % – Zvýraznění4 20 3 2" xfId="27605"/>
    <cellStyle name="20 % – Zvýraznění4 20 3 3" xfId="49531"/>
    <cellStyle name="20 % – Zvýraznění4 20 3 4" xfId="49532"/>
    <cellStyle name="20 % – Zvýraznění4 20 4" xfId="16209"/>
    <cellStyle name="20 % – Zvýraznění4 20 4 2" xfId="31390"/>
    <cellStyle name="20 % – Zvýraznění4 20 5" xfId="35195"/>
    <cellStyle name="20 % – Zvýraznění4 20 6" xfId="20015"/>
    <cellStyle name="20 % – Zvýraznění4 20 7" xfId="39556"/>
    <cellStyle name="20 % – Zvýraznění4 20 8" xfId="39557"/>
    <cellStyle name="20 % – Zvýraznění4 21" xfId="7583"/>
    <cellStyle name="20 % – Zvýraznění4 21 2" xfId="22804"/>
    <cellStyle name="20 % – Zvýraznění4 21 3" xfId="49533"/>
    <cellStyle name="20 % – Zvýraznění4 21 4" xfId="49534"/>
    <cellStyle name="20 % – Zvýraznění4 22" xfId="49535"/>
    <cellStyle name="20 % – Zvýraznění4 3" xfId="128"/>
    <cellStyle name="20 % – Zvýraznění4 3 10" xfId="2118"/>
    <cellStyle name="20 % – Zvýraznění4 3 10 10" xfId="39558"/>
    <cellStyle name="20 % – Zvýraznění4 3 10 11" xfId="39559"/>
    <cellStyle name="20 % – Zvýraznění4 3 10 2" xfId="2119"/>
    <cellStyle name="20 % – Zvýraznění4 3 10 2 2" xfId="8983"/>
    <cellStyle name="20 % – Zvýraznění4 3 10 2 2 2" xfId="24199"/>
    <cellStyle name="20 % – Zvýraznění4 3 10 2 2 3" xfId="49536"/>
    <cellStyle name="20 % – Zvýraznění4 3 10 2 2 4" xfId="49537"/>
    <cellStyle name="20 % – Zvýraznění4 3 10 2 2 5" xfId="49538"/>
    <cellStyle name="20 % – Zvýraznění4 3 10 2 3" xfId="12414"/>
    <cellStyle name="20 % – Zvýraznění4 3 10 2 3 2" xfId="27607"/>
    <cellStyle name="20 % – Zvýraznění4 3 10 2 3 3" xfId="49539"/>
    <cellStyle name="20 % – Zvýraznění4 3 10 2 3 4" xfId="49540"/>
    <cellStyle name="20 % – Zvýraznění4 3 10 2 4" xfId="16211"/>
    <cellStyle name="20 % – Zvýraznění4 3 10 2 4 2" xfId="31392"/>
    <cellStyle name="20 % – Zvýraznění4 3 10 2 5" xfId="35197"/>
    <cellStyle name="20 % – Zvýraznění4 3 10 2 6" xfId="20017"/>
    <cellStyle name="20 % – Zvýraznění4 3 10 2 7" xfId="39560"/>
    <cellStyle name="20 % – Zvýraznění4 3 10 2 8" xfId="39561"/>
    <cellStyle name="20 % – Zvýraznění4 3 10 3" xfId="2120"/>
    <cellStyle name="20 % – Zvýraznění4 3 10 3 2" xfId="8984"/>
    <cellStyle name="20 % – Zvýraznění4 3 10 3 2 2" xfId="24200"/>
    <cellStyle name="20 % – Zvýraznění4 3 10 3 2 3" xfId="49541"/>
    <cellStyle name="20 % – Zvýraznění4 3 10 3 2 4" xfId="49542"/>
    <cellStyle name="20 % – Zvýraznění4 3 10 3 2 5" xfId="49543"/>
    <cellStyle name="20 % – Zvýraznění4 3 10 3 3" xfId="12415"/>
    <cellStyle name="20 % – Zvýraznění4 3 10 3 3 2" xfId="27608"/>
    <cellStyle name="20 % – Zvýraznění4 3 10 3 3 3" xfId="49544"/>
    <cellStyle name="20 % – Zvýraznění4 3 10 3 3 4" xfId="49545"/>
    <cellStyle name="20 % – Zvýraznění4 3 10 3 4" xfId="16212"/>
    <cellStyle name="20 % – Zvýraznění4 3 10 3 4 2" xfId="31393"/>
    <cellStyle name="20 % – Zvýraznění4 3 10 3 5" xfId="35198"/>
    <cellStyle name="20 % – Zvýraznění4 3 10 3 6" xfId="20018"/>
    <cellStyle name="20 % – Zvýraznění4 3 10 3 7" xfId="39562"/>
    <cellStyle name="20 % – Zvýraznění4 3 10 3 8" xfId="39563"/>
    <cellStyle name="20 % – Zvýraznění4 3 10 4" xfId="2121"/>
    <cellStyle name="20 % – Zvýraznění4 3 10 4 2" xfId="8985"/>
    <cellStyle name="20 % – Zvýraznění4 3 10 4 2 2" xfId="24201"/>
    <cellStyle name="20 % – Zvýraznění4 3 10 4 2 3" xfId="49546"/>
    <cellStyle name="20 % – Zvýraznění4 3 10 4 2 4" xfId="49547"/>
    <cellStyle name="20 % – Zvýraznění4 3 10 4 2 5" xfId="49548"/>
    <cellStyle name="20 % – Zvýraznění4 3 10 4 3" xfId="12416"/>
    <cellStyle name="20 % – Zvýraznění4 3 10 4 3 2" xfId="27609"/>
    <cellStyle name="20 % – Zvýraznění4 3 10 4 3 3" xfId="49549"/>
    <cellStyle name="20 % – Zvýraznění4 3 10 4 3 4" xfId="49550"/>
    <cellStyle name="20 % – Zvýraznění4 3 10 4 4" xfId="16213"/>
    <cellStyle name="20 % – Zvýraznění4 3 10 4 4 2" xfId="31394"/>
    <cellStyle name="20 % – Zvýraznění4 3 10 4 5" xfId="35199"/>
    <cellStyle name="20 % – Zvýraznění4 3 10 4 6" xfId="20019"/>
    <cellStyle name="20 % – Zvýraznění4 3 10 4 7" xfId="39564"/>
    <cellStyle name="20 % – Zvýraznění4 3 10 4 8" xfId="39565"/>
    <cellStyle name="20 % – Zvýraznění4 3 10 5" xfId="8245"/>
    <cellStyle name="20 % – Zvýraznění4 3 10 5 2" xfId="23461"/>
    <cellStyle name="20 % – Zvýraznění4 3 10 5 3" xfId="49551"/>
    <cellStyle name="20 % – Zvýraznění4 3 10 5 4" xfId="49552"/>
    <cellStyle name="20 % – Zvýraznění4 3 10 5 5" xfId="49553"/>
    <cellStyle name="20 % – Zvýraznění4 3 10 6" xfId="12413"/>
    <cellStyle name="20 % – Zvýraznění4 3 10 6 2" xfId="27606"/>
    <cellStyle name="20 % – Zvýraznění4 3 10 6 3" xfId="49554"/>
    <cellStyle name="20 % – Zvýraznění4 3 10 6 4" xfId="49555"/>
    <cellStyle name="20 % – Zvýraznění4 3 10 7" xfId="16210"/>
    <cellStyle name="20 % – Zvýraznění4 3 10 7 2" xfId="31391"/>
    <cellStyle name="20 % – Zvýraznění4 3 10 8" xfId="35196"/>
    <cellStyle name="20 % – Zvýraznění4 3 10 9" xfId="20016"/>
    <cellStyle name="20 % – Zvýraznění4 3 11" xfId="2122"/>
    <cellStyle name="20 % – Zvýraznění4 3 11 2" xfId="8986"/>
    <cellStyle name="20 % – Zvýraznění4 3 11 2 2" xfId="24202"/>
    <cellStyle name="20 % – Zvýraznění4 3 11 2 3" xfId="49556"/>
    <cellStyle name="20 % – Zvýraznění4 3 11 2 4" xfId="49557"/>
    <cellStyle name="20 % – Zvýraznění4 3 11 2 5" xfId="49558"/>
    <cellStyle name="20 % – Zvýraznění4 3 11 3" xfId="12417"/>
    <cellStyle name="20 % – Zvýraznění4 3 11 3 2" xfId="27610"/>
    <cellStyle name="20 % – Zvýraznění4 3 11 3 3" xfId="49559"/>
    <cellStyle name="20 % – Zvýraznění4 3 11 3 4" xfId="49560"/>
    <cellStyle name="20 % – Zvýraznění4 3 11 4" xfId="16214"/>
    <cellStyle name="20 % – Zvýraznění4 3 11 4 2" xfId="31395"/>
    <cellStyle name="20 % – Zvýraznění4 3 11 5" xfId="35200"/>
    <cellStyle name="20 % – Zvýraznění4 3 11 6" xfId="20020"/>
    <cellStyle name="20 % – Zvýraznění4 3 11 7" xfId="39566"/>
    <cellStyle name="20 % – Zvýraznění4 3 11 8" xfId="39567"/>
    <cellStyle name="20 % – Zvýraznění4 3 12" xfId="2123"/>
    <cellStyle name="20 % – Zvýraznění4 3 12 2" xfId="8987"/>
    <cellStyle name="20 % – Zvýraznění4 3 12 2 2" xfId="24203"/>
    <cellStyle name="20 % – Zvýraznění4 3 12 2 3" xfId="49561"/>
    <cellStyle name="20 % – Zvýraznění4 3 12 2 4" xfId="49562"/>
    <cellStyle name="20 % – Zvýraznění4 3 12 2 5" xfId="49563"/>
    <cellStyle name="20 % – Zvýraznění4 3 12 3" xfId="12418"/>
    <cellStyle name="20 % – Zvýraznění4 3 12 3 2" xfId="27611"/>
    <cellStyle name="20 % – Zvýraznění4 3 12 3 3" xfId="49564"/>
    <cellStyle name="20 % – Zvýraznění4 3 12 3 4" xfId="49565"/>
    <cellStyle name="20 % – Zvýraznění4 3 12 4" xfId="16215"/>
    <cellStyle name="20 % – Zvýraznění4 3 12 4 2" xfId="31396"/>
    <cellStyle name="20 % – Zvýraznění4 3 12 5" xfId="35201"/>
    <cellStyle name="20 % – Zvýraznění4 3 12 6" xfId="20021"/>
    <cellStyle name="20 % – Zvýraznění4 3 12 7" xfId="39568"/>
    <cellStyle name="20 % – Zvýraznění4 3 12 8" xfId="39569"/>
    <cellStyle name="20 % – Zvýraznění4 3 13" xfId="2124"/>
    <cellStyle name="20 % – Zvýraznění4 3 13 2" xfId="8988"/>
    <cellStyle name="20 % – Zvýraznění4 3 13 2 2" xfId="24204"/>
    <cellStyle name="20 % – Zvýraznění4 3 13 2 3" xfId="49566"/>
    <cellStyle name="20 % – Zvýraznění4 3 13 2 4" xfId="49567"/>
    <cellStyle name="20 % – Zvýraznění4 3 13 2 5" xfId="49568"/>
    <cellStyle name="20 % – Zvýraznění4 3 13 3" xfId="12419"/>
    <cellStyle name="20 % – Zvýraznění4 3 13 3 2" xfId="27612"/>
    <cellStyle name="20 % – Zvýraznění4 3 13 3 3" xfId="49569"/>
    <cellStyle name="20 % – Zvýraznění4 3 13 3 4" xfId="49570"/>
    <cellStyle name="20 % – Zvýraznění4 3 13 4" xfId="16216"/>
    <cellStyle name="20 % – Zvýraznění4 3 13 4 2" xfId="31397"/>
    <cellStyle name="20 % – Zvýraznění4 3 13 5" xfId="35202"/>
    <cellStyle name="20 % – Zvýraznění4 3 13 6" xfId="20022"/>
    <cellStyle name="20 % – Zvýraznění4 3 13 7" xfId="39570"/>
    <cellStyle name="20 % – Zvýraznění4 3 13 8" xfId="39571"/>
    <cellStyle name="20 % – Zvýraznění4 3 14" xfId="2125"/>
    <cellStyle name="20 % – Zvýraznění4 3 14 2" xfId="2126"/>
    <cellStyle name="20 % – Zvýraznění4 3 15" xfId="2127"/>
    <cellStyle name="20 % – Zvýraznění4 3 15 2" xfId="2128"/>
    <cellStyle name="20 % – Zvýraznění4 3 16" xfId="2129"/>
    <cellStyle name="20 % – Zvýraznění4 3 16 2" xfId="2130"/>
    <cellStyle name="20 % – Zvýraznění4 3 17" xfId="2131"/>
    <cellStyle name="20 % – Zvýraznění4 3 17 2" xfId="2132"/>
    <cellStyle name="20 % – Zvýraznění4 3 18" xfId="2133"/>
    <cellStyle name="20 % – Zvýraznění4 3 18 2" xfId="2134"/>
    <cellStyle name="20 % – Zvýraznění4 3 19" xfId="2135"/>
    <cellStyle name="20 % – Zvýraznění4 3 19 2" xfId="2136"/>
    <cellStyle name="20 % – Zvýraznění4 3 2" xfId="429"/>
    <cellStyle name="20 % – Zvýraznění4 3 2 10" xfId="2137"/>
    <cellStyle name="20 % – Zvýraznění4 3 2 10 2" xfId="8989"/>
    <cellStyle name="20 % – Zvýraznění4 3 2 10 2 2" xfId="24205"/>
    <cellStyle name="20 % – Zvýraznění4 3 2 10 2 3" xfId="49571"/>
    <cellStyle name="20 % – Zvýraznění4 3 2 10 2 4" xfId="49572"/>
    <cellStyle name="20 % – Zvýraznění4 3 2 10 2 5" xfId="49573"/>
    <cellStyle name="20 % – Zvýraznění4 3 2 10 3" xfId="12420"/>
    <cellStyle name="20 % – Zvýraznění4 3 2 10 3 2" xfId="27613"/>
    <cellStyle name="20 % – Zvýraznění4 3 2 10 3 3" xfId="49574"/>
    <cellStyle name="20 % – Zvýraznění4 3 2 10 3 4" xfId="49575"/>
    <cellStyle name="20 % – Zvýraznění4 3 2 10 4" xfId="16217"/>
    <cellStyle name="20 % – Zvýraznění4 3 2 10 4 2" xfId="31398"/>
    <cellStyle name="20 % – Zvýraznění4 3 2 10 5" xfId="35203"/>
    <cellStyle name="20 % – Zvýraznění4 3 2 10 6" xfId="20023"/>
    <cellStyle name="20 % – Zvýraznění4 3 2 10 7" xfId="39572"/>
    <cellStyle name="20 % – Zvýraznění4 3 2 10 8" xfId="39573"/>
    <cellStyle name="20 % – Zvýraznění4 3 2 11" xfId="2138"/>
    <cellStyle name="20 % – Zvýraznění4 3 2 11 2" xfId="8990"/>
    <cellStyle name="20 % – Zvýraznění4 3 2 11 2 2" xfId="24206"/>
    <cellStyle name="20 % – Zvýraznění4 3 2 11 2 3" xfId="49576"/>
    <cellStyle name="20 % – Zvýraznění4 3 2 11 2 4" xfId="49577"/>
    <cellStyle name="20 % – Zvýraznění4 3 2 11 2 5" xfId="49578"/>
    <cellStyle name="20 % – Zvýraznění4 3 2 11 3" xfId="12421"/>
    <cellStyle name="20 % – Zvýraznění4 3 2 11 3 2" xfId="27614"/>
    <cellStyle name="20 % – Zvýraznění4 3 2 11 3 3" xfId="49579"/>
    <cellStyle name="20 % – Zvýraznění4 3 2 11 3 4" xfId="49580"/>
    <cellStyle name="20 % – Zvýraznění4 3 2 11 4" xfId="16218"/>
    <cellStyle name="20 % – Zvýraznění4 3 2 11 4 2" xfId="31399"/>
    <cellStyle name="20 % – Zvýraznění4 3 2 11 5" xfId="35204"/>
    <cellStyle name="20 % – Zvýraznění4 3 2 11 6" xfId="20024"/>
    <cellStyle name="20 % – Zvýraznění4 3 2 11 7" xfId="39574"/>
    <cellStyle name="20 % – Zvýraznění4 3 2 11 8" xfId="39575"/>
    <cellStyle name="20 % – Zvýraznění4 3 2 12" xfId="2139"/>
    <cellStyle name="20 % – Zvýraznění4 3 2 12 2" xfId="2140"/>
    <cellStyle name="20 % – Zvýraznění4 3 2 13" xfId="2141"/>
    <cellStyle name="20 % – Zvýraznění4 3 2 13 2" xfId="2142"/>
    <cellStyle name="20 % – Zvýraznění4 3 2 14" xfId="2143"/>
    <cellStyle name="20 % – Zvýraznění4 3 2 14 2" xfId="2144"/>
    <cellStyle name="20 % – Zvýraznění4 3 2 15" xfId="2145"/>
    <cellStyle name="20 % – Zvýraznění4 3 2 15 2" xfId="2146"/>
    <cellStyle name="20 % – Zvýraznění4 3 2 16" xfId="2147"/>
    <cellStyle name="20 % – Zvýraznění4 3 2 16 2" xfId="2148"/>
    <cellStyle name="20 % – Zvýraznění4 3 2 17" xfId="2149"/>
    <cellStyle name="20 % – Zvýraznění4 3 2 17 2" xfId="2150"/>
    <cellStyle name="20 % – Zvýraznění4 3 2 18" xfId="2151"/>
    <cellStyle name="20 % – Zvýraznění4 3 2 18 2" xfId="2152"/>
    <cellStyle name="20 % – Zvýraznění4 3 2 19" xfId="2153"/>
    <cellStyle name="20 % – Zvýraznění4 3 2 2" xfId="430"/>
    <cellStyle name="20 % – Zvýraznění4 3 2 2 10" xfId="2154"/>
    <cellStyle name="20 % – Zvýraznění4 3 2 2 10 2" xfId="11301"/>
    <cellStyle name="20 % – Zvýraznění4 3 2 2 10 2 2" xfId="26501"/>
    <cellStyle name="20 % – Zvýraznění4 3 2 2 10 2 3" xfId="49581"/>
    <cellStyle name="20 % – Zvýraznění4 3 2 2 10 2 4" xfId="49582"/>
    <cellStyle name="20 % – Zvýraznění4 3 2 2 10 2 5" xfId="49583"/>
    <cellStyle name="20 % – Zvýraznění4 3 2 2 10 3" xfId="12422"/>
    <cellStyle name="20 % – Zvýraznění4 3 2 2 10 3 2" xfId="27615"/>
    <cellStyle name="20 % – Zvýraznění4 3 2 2 10 3 3" xfId="49584"/>
    <cellStyle name="20 % – Zvýraznění4 3 2 2 10 3 4" xfId="49585"/>
    <cellStyle name="20 % – Zvýraznění4 3 2 2 10 4" xfId="16219"/>
    <cellStyle name="20 % – Zvýraznění4 3 2 2 10 4 2" xfId="31400"/>
    <cellStyle name="20 % – Zvýraznění4 3 2 2 10 5" xfId="35205"/>
    <cellStyle name="20 % – Zvýraznění4 3 2 2 10 6" xfId="20025"/>
    <cellStyle name="20 % – Zvýraznění4 3 2 2 10 7" xfId="39576"/>
    <cellStyle name="20 % – Zvýraznění4 3 2 2 10 8" xfId="39577"/>
    <cellStyle name="20 % – Zvýraznění4 3 2 2 11" xfId="7875"/>
    <cellStyle name="20 % – Zvýraznění4 3 2 2 11 2" xfId="23094"/>
    <cellStyle name="20 % – Zvýraznění4 3 2 2 11 3" xfId="49586"/>
    <cellStyle name="20 % – Zvýraznění4 3 2 2 11 4" xfId="49587"/>
    <cellStyle name="20 % – Zvýraznění4 3 2 2 11 5" xfId="49588"/>
    <cellStyle name="20 % – Zvýraznění4 3 2 2 12" xfId="11519"/>
    <cellStyle name="20 % – Zvýraznění4 3 2 2 12 2" xfId="26715"/>
    <cellStyle name="20 % – Zvýraznění4 3 2 2 12 3" xfId="49589"/>
    <cellStyle name="20 % – Zvýraznění4 3 2 2 12 4" xfId="49590"/>
    <cellStyle name="20 % – Zvýraznění4 3 2 2 13" xfId="15319"/>
    <cellStyle name="20 % – Zvýraznění4 3 2 2 13 2" xfId="30500"/>
    <cellStyle name="20 % – Zvýraznění4 3 2 2 14" xfId="34305"/>
    <cellStyle name="20 % – Zvýraznění4 3 2 2 15" xfId="19125"/>
    <cellStyle name="20 % – Zvýraznění4 3 2 2 16" xfId="39578"/>
    <cellStyle name="20 % – Zvýraznění4 3 2 2 17" xfId="39579"/>
    <cellStyle name="20 % – Zvýraznění4 3 2 2 2" xfId="2155"/>
    <cellStyle name="20 % – Zvýraznění4 3 2 2 2 2" xfId="2156"/>
    <cellStyle name="20 % – Zvýraznění4 3 2 2 3" xfId="2157"/>
    <cellStyle name="20 % – Zvýraznění4 3 2 2 3 2" xfId="2158"/>
    <cellStyle name="20 % – Zvýraznění4 3 2 2 4" xfId="2159"/>
    <cellStyle name="20 % – Zvýraznění4 3 2 2 4 2" xfId="2160"/>
    <cellStyle name="20 % – Zvýraznění4 3 2 2 5" xfId="2161"/>
    <cellStyle name="20 % – Zvýraznění4 3 2 2 5 2" xfId="2162"/>
    <cellStyle name="20 % – Zvýraznění4 3 2 2 6" xfId="2163"/>
    <cellStyle name="20 % – Zvýraznění4 3 2 2 6 2" xfId="2164"/>
    <cellStyle name="20 % – Zvýraznění4 3 2 2 7" xfId="2165"/>
    <cellStyle name="20 % – Zvýraznění4 3 2 2 7 2" xfId="8991"/>
    <cellStyle name="20 % – Zvýraznění4 3 2 2 7 2 2" xfId="24207"/>
    <cellStyle name="20 % – Zvýraznění4 3 2 2 7 2 3" xfId="49591"/>
    <cellStyle name="20 % – Zvýraznění4 3 2 2 7 2 4" xfId="49592"/>
    <cellStyle name="20 % – Zvýraznění4 3 2 2 7 2 5" xfId="49593"/>
    <cellStyle name="20 % – Zvýraznění4 3 2 2 7 3" xfId="12423"/>
    <cellStyle name="20 % – Zvýraznění4 3 2 2 7 3 2" xfId="27616"/>
    <cellStyle name="20 % – Zvýraznění4 3 2 2 7 3 3" xfId="49594"/>
    <cellStyle name="20 % – Zvýraznění4 3 2 2 7 3 4" xfId="49595"/>
    <cellStyle name="20 % – Zvýraznění4 3 2 2 7 4" xfId="16220"/>
    <cellStyle name="20 % – Zvýraznění4 3 2 2 7 4 2" xfId="31401"/>
    <cellStyle name="20 % – Zvýraznění4 3 2 2 7 5" xfId="35206"/>
    <cellStyle name="20 % – Zvýraznění4 3 2 2 7 6" xfId="20026"/>
    <cellStyle name="20 % – Zvýraznění4 3 2 2 7 7" xfId="39580"/>
    <cellStyle name="20 % – Zvýraznění4 3 2 2 7 8" xfId="39581"/>
    <cellStyle name="20 % – Zvýraznění4 3 2 2 8" xfId="2166"/>
    <cellStyle name="20 % – Zvýraznění4 3 2 2 8 2" xfId="8992"/>
    <cellStyle name="20 % – Zvýraznění4 3 2 2 8 2 2" xfId="24208"/>
    <cellStyle name="20 % – Zvýraznění4 3 2 2 8 2 3" xfId="49596"/>
    <cellStyle name="20 % – Zvýraznění4 3 2 2 8 2 4" xfId="49597"/>
    <cellStyle name="20 % – Zvýraznění4 3 2 2 8 2 5" xfId="49598"/>
    <cellStyle name="20 % – Zvýraznění4 3 2 2 8 3" xfId="12424"/>
    <cellStyle name="20 % – Zvýraznění4 3 2 2 8 3 2" xfId="27617"/>
    <cellStyle name="20 % – Zvýraznění4 3 2 2 8 3 3" xfId="49599"/>
    <cellStyle name="20 % – Zvýraznění4 3 2 2 8 3 4" xfId="49600"/>
    <cellStyle name="20 % – Zvýraznění4 3 2 2 8 4" xfId="16221"/>
    <cellStyle name="20 % – Zvýraznění4 3 2 2 8 4 2" xfId="31402"/>
    <cellStyle name="20 % – Zvýraznění4 3 2 2 8 5" xfId="35207"/>
    <cellStyle name="20 % – Zvýraznění4 3 2 2 8 6" xfId="20027"/>
    <cellStyle name="20 % – Zvýraznění4 3 2 2 8 7" xfId="39582"/>
    <cellStyle name="20 % – Zvýraznění4 3 2 2 8 8" xfId="39583"/>
    <cellStyle name="20 % – Zvýraznění4 3 2 2 9" xfId="2167"/>
    <cellStyle name="20 % – Zvýraznění4 3 2 2 9 2" xfId="8993"/>
    <cellStyle name="20 % – Zvýraznění4 3 2 2 9 2 2" xfId="24209"/>
    <cellStyle name="20 % – Zvýraznění4 3 2 2 9 2 3" xfId="49601"/>
    <cellStyle name="20 % – Zvýraznění4 3 2 2 9 2 4" xfId="49602"/>
    <cellStyle name="20 % – Zvýraznění4 3 2 2 9 2 5" xfId="49603"/>
    <cellStyle name="20 % – Zvýraznění4 3 2 2 9 3" xfId="12425"/>
    <cellStyle name="20 % – Zvýraznění4 3 2 2 9 3 2" xfId="27618"/>
    <cellStyle name="20 % – Zvýraznění4 3 2 2 9 3 3" xfId="49604"/>
    <cellStyle name="20 % – Zvýraznění4 3 2 2 9 3 4" xfId="49605"/>
    <cellStyle name="20 % – Zvýraznění4 3 2 2 9 4" xfId="16222"/>
    <cellStyle name="20 % – Zvýraznění4 3 2 2 9 4 2" xfId="31403"/>
    <cellStyle name="20 % – Zvýraznění4 3 2 2 9 5" xfId="35208"/>
    <cellStyle name="20 % – Zvýraznění4 3 2 2 9 6" xfId="20028"/>
    <cellStyle name="20 % – Zvýraznění4 3 2 2 9 7" xfId="39584"/>
    <cellStyle name="20 % – Zvýraznění4 3 2 2 9 8" xfId="39585"/>
    <cellStyle name="20 % – Zvýraznění4 3 2 3" xfId="431"/>
    <cellStyle name="20 % – Zvýraznění4 3 2 3 10" xfId="19126"/>
    <cellStyle name="20 % – Zvýraznění4 3 2 3 11" xfId="39586"/>
    <cellStyle name="20 % – Zvýraznění4 3 2 3 12" xfId="39587"/>
    <cellStyle name="20 % – Zvýraznění4 3 2 3 2" xfId="2168"/>
    <cellStyle name="20 % – Zvýraznění4 3 2 3 2 2" xfId="8994"/>
    <cellStyle name="20 % – Zvýraznění4 3 2 3 2 2 2" xfId="24210"/>
    <cellStyle name="20 % – Zvýraznění4 3 2 3 2 2 3" xfId="49606"/>
    <cellStyle name="20 % – Zvýraznění4 3 2 3 2 2 4" xfId="49607"/>
    <cellStyle name="20 % – Zvýraznění4 3 2 3 2 2 5" xfId="49608"/>
    <cellStyle name="20 % – Zvýraznění4 3 2 3 2 3" xfId="12426"/>
    <cellStyle name="20 % – Zvýraznění4 3 2 3 2 3 2" xfId="27619"/>
    <cellStyle name="20 % – Zvýraznění4 3 2 3 2 3 3" xfId="49609"/>
    <cellStyle name="20 % – Zvýraznění4 3 2 3 2 3 4" xfId="49610"/>
    <cellStyle name="20 % – Zvýraznění4 3 2 3 2 4" xfId="16223"/>
    <cellStyle name="20 % – Zvýraznění4 3 2 3 2 4 2" xfId="31404"/>
    <cellStyle name="20 % – Zvýraznění4 3 2 3 2 5" xfId="35209"/>
    <cellStyle name="20 % – Zvýraznění4 3 2 3 2 6" xfId="20029"/>
    <cellStyle name="20 % – Zvýraznění4 3 2 3 2 7" xfId="39588"/>
    <cellStyle name="20 % – Zvýraznění4 3 2 3 2 8" xfId="39589"/>
    <cellStyle name="20 % – Zvýraznění4 3 2 3 3" xfId="2169"/>
    <cellStyle name="20 % – Zvýraznění4 3 2 3 3 2" xfId="8995"/>
    <cellStyle name="20 % – Zvýraznění4 3 2 3 3 2 2" xfId="24211"/>
    <cellStyle name="20 % – Zvýraznění4 3 2 3 3 2 3" xfId="49611"/>
    <cellStyle name="20 % – Zvýraznění4 3 2 3 3 2 4" xfId="49612"/>
    <cellStyle name="20 % – Zvýraznění4 3 2 3 3 2 5" xfId="49613"/>
    <cellStyle name="20 % – Zvýraznění4 3 2 3 3 3" xfId="12427"/>
    <cellStyle name="20 % – Zvýraznění4 3 2 3 3 3 2" xfId="27620"/>
    <cellStyle name="20 % – Zvýraznění4 3 2 3 3 3 3" xfId="49614"/>
    <cellStyle name="20 % – Zvýraznění4 3 2 3 3 3 4" xfId="49615"/>
    <cellStyle name="20 % – Zvýraznění4 3 2 3 3 4" xfId="16224"/>
    <cellStyle name="20 % – Zvýraznění4 3 2 3 3 4 2" xfId="31405"/>
    <cellStyle name="20 % – Zvýraznění4 3 2 3 3 5" xfId="35210"/>
    <cellStyle name="20 % – Zvýraznění4 3 2 3 3 6" xfId="20030"/>
    <cellStyle name="20 % – Zvýraznění4 3 2 3 3 7" xfId="39590"/>
    <cellStyle name="20 % – Zvýraznění4 3 2 3 3 8" xfId="39591"/>
    <cellStyle name="20 % – Zvýraznění4 3 2 3 4" xfId="2170"/>
    <cellStyle name="20 % – Zvýraznění4 3 2 3 4 2" xfId="8996"/>
    <cellStyle name="20 % – Zvýraznění4 3 2 3 4 2 2" xfId="24212"/>
    <cellStyle name="20 % – Zvýraznění4 3 2 3 4 2 3" xfId="49616"/>
    <cellStyle name="20 % – Zvýraznění4 3 2 3 4 2 4" xfId="49617"/>
    <cellStyle name="20 % – Zvýraznění4 3 2 3 4 2 5" xfId="49618"/>
    <cellStyle name="20 % – Zvýraznění4 3 2 3 4 3" xfId="12428"/>
    <cellStyle name="20 % – Zvýraznění4 3 2 3 4 3 2" xfId="27621"/>
    <cellStyle name="20 % – Zvýraznění4 3 2 3 4 3 3" xfId="49619"/>
    <cellStyle name="20 % – Zvýraznění4 3 2 3 4 3 4" xfId="49620"/>
    <cellStyle name="20 % – Zvýraznění4 3 2 3 4 4" xfId="16225"/>
    <cellStyle name="20 % – Zvýraznění4 3 2 3 4 4 2" xfId="31406"/>
    <cellStyle name="20 % – Zvýraznění4 3 2 3 4 5" xfId="35211"/>
    <cellStyle name="20 % – Zvýraznění4 3 2 3 4 6" xfId="20031"/>
    <cellStyle name="20 % – Zvýraznění4 3 2 3 4 7" xfId="39592"/>
    <cellStyle name="20 % – Zvýraznění4 3 2 3 4 8" xfId="39593"/>
    <cellStyle name="20 % – Zvýraznění4 3 2 3 5" xfId="2171"/>
    <cellStyle name="20 % – Zvýraznění4 3 2 3 5 2" xfId="11170"/>
    <cellStyle name="20 % – Zvýraznění4 3 2 3 5 2 2" xfId="26370"/>
    <cellStyle name="20 % – Zvýraznění4 3 2 3 5 2 3" xfId="49621"/>
    <cellStyle name="20 % – Zvýraznění4 3 2 3 5 2 4" xfId="49622"/>
    <cellStyle name="20 % – Zvýraznění4 3 2 3 5 2 5" xfId="49623"/>
    <cellStyle name="20 % – Zvýraznění4 3 2 3 5 3" xfId="12429"/>
    <cellStyle name="20 % – Zvýraznění4 3 2 3 5 3 2" xfId="27622"/>
    <cellStyle name="20 % – Zvýraznění4 3 2 3 5 3 3" xfId="49624"/>
    <cellStyle name="20 % – Zvýraznění4 3 2 3 5 3 4" xfId="49625"/>
    <cellStyle name="20 % – Zvýraznění4 3 2 3 5 4" xfId="16226"/>
    <cellStyle name="20 % – Zvýraznění4 3 2 3 5 4 2" xfId="31407"/>
    <cellStyle name="20 % – Zvýraznění4 3 2 3 5 5" xfId="35212"/>
    <cellStyle name="20 % – Zvýraznění4 3 2 3 5 6" xfId="20032"/>
    <cellStyle name="20 % – Zvýraznění4 3 2 3 5 7" xfId="39594"/>
    <cellStyle name="20 % – Zvýraznění4 3 2 3 5 8" xfId="39595"/>
    <cellStyle name="20 % – Zvýraznění4 3 2 3 6" xfId="7801"/>
    <cellStyle name="20 % – Zvýraznění4 3 2 3 6 2" xfId="23020"/>
    <cellStyle name="20 % – Zvýraznění4 3 2 3 6 3" xfId="49626"/>
    <cellStyle name="20 % – Zvýraznění4 3 2 3 6 4" xfId="49627"/>
    <cellStyle name="20 % – Zvýraznění4 3 2 3 6 5" xfId="49628"/>
    <cellStyle name="20 % – Zvýraznění4 3 2 3 7" xfId="11520"/>
    <cellStyle name="20 % – Zvýraznění4 3 2 3 7 2" xfId="26716"/>
    <cellStyle name="20 % – Zvýraznění4 3 2 3 7 3" xfId="49629"/>
    <cellStyle name="20 % – Zvýraznění4 3 2 3 7 4" xfId="49630"/>
    <cellStyle name="20 % – Zvýraznění4 3 2 3 8" xfId="15320"/>
    <cellStyle name="20 % – Zvýraznění4 3 2 3 8 2" xfId="30501"/>
    <cellStyle name="20 % – Zvýraznění4 3 2 3 9" xfId="34306"/>
    <cellStyle name="20 % – Zvýraznění4 3 2 4" xfId="432"/>
    <cellStyle name="20 % – Zvýraznění4 3 2 4 10" xfId="19127"/>
    <cellStyle name="20 % – Zvýraznění4 3 2 4 11" xfId="39596"/>
    <cellStyle name="20 % – Zvýraznění4 3 2 4 12" xfId="39597"/>
    <cellStyle name="20 % – Zvýraznění4 3 2 4 2" xfId="2172"/>
    <cellStyle name="20 % – Zvýraznění4 3 2 4 2 2" xfId="8997"/>
    <cellStyle name="20 % – Zvýraznění4 3 2 4 2 2 2" xfId="24213"/>
    <cellStyle name="20 % – Zvýraznění4 3 2 4 2 2 3" xfId="49631"/>
    <cellStyle name="20 % – Zvýraznění4 3 2 4 2 2 4" xfId="49632"/>
    <cellStyle name="20 % – Zvýraznění4 3 2 4 2 2 5" xfId="49633"/>
    <cellStyle name="20 % – Zvýraznění4 3 2 4 2 3" xfId="12430"/>
    <cellStyle name="20 % – Zvýraznění4 3 2 4 2 3 2" xfId="27623"/>
    <cellStyle name="20 % – Zvýraznění4 3 2 4 2 3 3" xfId="49634"/>
    <cellStyle name="20 % – Zvýraznění4 3 2 4 2 3 4" xfId="49635"/>
    <cellStyle name="20 % – Zvýraznění4 3 2 4 2 4" xfId="16227"/>
    <cellStyle name="20 % – Zvýraznění4 3 2 4 2 4 2" xfId="31408"/>
    <cellStyle name="20 % – Zvýraznění4 3 2 4 2 5" xfId="35213"/>
    <cellStyle name="20 % – Zvýraznění4 3 2 4 2 6" xfId="20033"/>
    <cellStyle name="20 % – Zvýraznění4 3 2 4 2 7" xfId="39598"/>
    <cellStyle name="20 % – Zvýraznění4 3 2 4 2 8" xfId="39599"/>
    <cellStyle name="20 % – Zvýraznění4 3 2 4 3" xfId="2173"/>
    <cellStyle name="20 % – Zvýraznění4 3 2 4 3 2" xfId="8998"/>
    <cellStyle name="20 % – Zvýraznění4 3 2 4 3 2 2" xfId="24214"/>
    <cellStyle name="20 % – Zvýraznění4 3 2 4 3 2 3" xfId="49636"/>
    <cellStyle name="20 % – Zvýraznění4 3 2 4 3 2 4" xfId="49637"/>
    <cellStyle name="20 % – Zvýraznění4 3 2 4 3 2 5" xfId="49638"/>
    <cellStyle name="20 % – Zvýraznění4 3 2 4 3 3" xfId="12431"/>
    <cellStyle name="20 % – Zvýraznění4 3 2 4 3 3 2" xfId="27624"/>
    <cellStyle name="20 % – Zvýraznění4 3 2 4 3 3 3" xfId="49639"/>
    <cellStyle name="20 % – Zvýraznění4 3 2 4 3 3 4" xfId="49640"/>
    <cellStyle name="20 % – Zvýraznění4 3 2 4 3 4" xfId="16228"/>
    <cellStyle name="20 % – Zvýraznění4 3 2 4 3 4 2" xfId="31409"/>
    <cellStyle name="20 % – Zvýraznění4 3 2 4 3 5" xfId="35214"/>
    <cellStyle name="20 % – Zvýraznění4 3 2 4 3 6" xfId="20034"/>
    <cellStyle name="20 % – Zvýraznění4 3 2 4 3 7" xfId="39600"/>
    <cellStyle name="20 % – Zvýraznění4 3 2 4 3 8" xfId="39601"/>
    <cellStyle name="20 % – Zvýraznění4 3 2 4 4" xfId="2174"/>
    <cellStyle name="20 % – Zvýraznění4 3 2 4 4 2" xfId="8999"/>
    <cellStyle name="20 % – Zvýraznění4 3 2 4 4 2 2" xfId="24215"/>
    <cellStyle name="20 % – Zvýraznění4 3 2 4 4 2 3" xfId="49641"/>
    <cellStyle name="20 % – Zvýraznění4 3 2 4 4 2 4" xfId="49642"/>
    <cellStyle name="20 % – Zvýraznění4 3 2 4 4 2 5" xfId="49643"/>
    <cellStyle name="20 % – Zvýraznění4 3 2 4 4 3" xfId="12432"/>
    <cellStyle name="20 % – Zvýraznění4 3 2 4 4 3 2" xfId="27625"/>
    <cellStyle name="20 % – Zvýraznění4 3 2 4 4 3 3" xfId="49644"/>
    <cellStyle name="20 % – Zvýraznění4 3 2 4 4 3 4" xfId="49645"/>
    <cellStyle name="20 % – Zvýraznění4 3 2 4 4 4" xfId="16229"/>
    <cellStyle name="20 % – Zvýraznění4 3 2 4 4 4 2" xfId="31410"/>
    <cellStyle name="20 % – Zvýraznění4 3 2 4 4 5" xfId="35215"/>
    <cellStyle name="20 % – Zvýraznění4 3 2 4 4 6" xfId="20035"/>
    <cellStyle name="20 % – Zvýraznění4 3 2 4 4 7" xfId="39602"/>
    <cellStyle name="20 % – Zvýraznění4 3 2 4 4 8" xfId="39603"/>
    <cellStyle name="20 % – Zvýraznění4 3 2 4 5" xfId="2175"/>
    <cellStyle name="20 % – Zvýraznění4 3 2 4 5 2" xfId="11191"/>
    <cellStyle name="20 % – Zvýraznění4 3 2 4 5 2 2" xfId="26391"/>
    <cellStyle name="20 % – Zvýraznění4 3 2 4 5 2 3" xfId="49646"/>
    <cellStyle name="20 % – Zvýraznění4 3 2 4 5 2 4" xfId="49647"/>
    <cellStyle name="20 % – Zvýraznění4 3 2 4 5 2 5" xfId="49648"/>
    <cellStyle name="20 % – Zvýraznění4 3 2 4 5 3" xfId="12433"/>
    <cellStyle name="20 % – Zvýraznění4 3 2 4 5 3 2" xfId="27626"/>
    <cellStyle name="20 % – Zvýraznění4 3 2 4 5 3 3" xfId="49649"/>
    <cellStyle name="20 % – Zvýraznění4 3 2 4 5 3 4" xfId="49650"/>
    <cellStyle name="20 % – Zvýraznění4 3 2 4 5 4" xfId="16230"/>
    <cellStyle name="20 % – Zvýraznění4 3 2 4 5 4 2" xfId="31411"/>
    <cellStyle name="20 % – Zvýraznění4 3 2 4 5 5" xfId="35216"/>
    <cellStyle name="20 % – Zvýraznění4 3 2 4 5 6" xfId="20036"/>
    <cellStyle name="20 % – Zvýraznění4 3 2 4 5 7" xfId="39604"/>
    <cellStyle name="20 % – Zvýraznění4 3 2 4 5 8" xfId="39605"/>
    <cellStyle name="20 % – Zvýraznění4 3 2 4 6" xfId="7791"/>
    <cellStyle name="20 % – Zvýraznění4 3 2 4 6 2" xfId="23010"/>
    <cellStyle name="20 % – Zvýraznění4 3 2 4 6 3" xfId="49651"/>
    <cellStyle name="20 % – Zvýraznění4 3 2 4 6 4" xfId="49652"/>
    <cellStyle name="20 % – Zvýraznění4 3 2 4 6 5" xfId="49653"/>
    <cellStyle name="20 % – Zvýraznění4 3 2 4 7" xfId="11521"/>
    <cellStyle name="20 % – Zvýraznění4 3 2 4 7 2" xfId="26717"/>
    <cellStyle name="20 % – Zvýraznění4 3 2 4 7 3" xfId="49654"/>
    <cellStyle name="20 % – Zvýraznění4 3 2 4 7 4" xfId="49655"/>
    <cellStyle name="20 % – Zvýraznění4 3 2 4 8" xfId="15321"/>
    <cellStyle name="20 % – Zvýraznění4 3 2 4 8 2" xfId="30502"/>
    <cellStyle name="20 % – Zvýraznění4 3 2 4 9" xfId="34307"/>
    <cellStyle name="20 % – Zvýraznění4 3 2 5" xfId="2176"/>
    <cellStyle name="20 % – Zvýraznění4 3 2 5 10" xfId="39606"/>
    <cellStyle name="20 % – Zvýraznění4 3 2 5 11" xfId="39607"/>
    <cellStyle name="20 % – Zvýraznění4 3 2 5 2" xfId="2177"/>
    <cellStyle name="20 % – Zvýraznění4 3 2 5 2 2" xfId="9000"/>
    <cellStyle name="20 % – Zvýraznění4 3 2 5 2 2 2" xfId="24216"/>
    <cellStyle name="20 % – Zvýraznění4 3 2 5 2 2 3" xfId="49656"/>
    <cellStyle name="20 % – Zvýraznění4 3 2 5 2 2 4" xfId="49657"/>
    <cellStyle name="20 % – Zvýraznění4 3 2 5 2 2 5" xfId="49658"/>
    <cellStyle name="20 % – Zvýraznění4 3 2 5 2 3" xfId="12435"/>
    <cellStyle name="20 % – Zvýraznění4 3 2 5 2 3 2" xfId="27628"/>
    <cellStyle name="20 % – Zvýraznění4 3 2 5 2 3 3" xfId="49659"/>
    <cellStyle name="20 % – Zvýraznění4 3 2 5 2 3 4" xfId="49660"/>
    <cellStyle name="20 % – Zvýraznění4 3 2 5 2 4" xfId="16232"/>
    <cellStyle name="20 % – Zvýraznění4 3 2 5 2 4 2" xfId="31413"/>
    <cellStyle name="20 % – Zvýraznění4 3 2 5 2 5" xfId="35218"/>
    <cellStyle name="20 % – Zvýraznění4 3 2 5 2 6" xfId="20038"/>
    <cellStyle name="20 % – Zvýraznění4 3 2 5 2 7" xfId="39608"/>
    <cellStyle name="20 % – Zvýraznění4 3 2 5 2 8" xfId="39609"/>
    <cellStyle name="20 % – Zvýraznění4 3 2 5 3" xfId="2178"/>
    <cellStyle name="20 % – Zvýraznění4 3 2 5 3 2" xfId="9001"/>
    <cellStyle name="20 % – Zvýraznění4 3 2 5 3 2 2" xfId="24217"/>
    <cellStyle name="20 % – Zvýraznění4 3 2 5 3 2 3" xfId="49661"/>
    <cellStyle name="20 % – Zvýraznění4 3 2 5 3 2 4" xfId="49662"/>
    <cellStyle name="20 % – Zvýraznění4 3 2 5 3 2 5" xfId="49663"/>
    <cellStyle name="20 % – Zvýraznění4 3 2 5 3 3" xfId="12436"/>
    <cellStyle name="20 % – Zvýraznění4 3 2 5 3 3 2" xfId="27629"/>
    <cellStyle name="20 % – Zvýraznění4 3 2 5 3 3 3" xfId="49664"/>
    <cellStyle name="20 % – Zvýraznění4 3 2 5 3 3 4" xfId="49665"/>
    <cellStyle name="20 % – Zvýraznění4 3 2 5 3 4" xfId="16233"/>
    <cellStyle name="20 % – Zvýraznění4 3 2 5 3 4 2" xfId="31414"/>
    <cellStyle name="20 % – Zvýraznění4 3 2 5 3 5" xfId="35219"/>
    <cellStyle name="20 % – Zvýraznění4 3 2 5 3 6" xfId="20039"/>
    <cellStyle name="20 % – Zvýraznění4 3 2 5 3 7" xfId="39610"/>
    <cellStyle name="20 % – Zvýraznění4 3 2 5 3 8" xfId="39611"/>
    <cellStyle name="20 % – Zvýraznění4 3 2 5 4" xfId="2179"/>
    <cellStyle name="20 % – Zvýraznění4 3 2 5 4 2" xfId="9002"/>
    <cellStyle name="20 % – Zvýraznění4 3 2 5 4 2 2" xfId="24218"/>
    <cellStyle name="20 % – Zvýraznění4 3 2 5 4 2 3" xfId="49666"/>
    <cellStyle name="20 % – Zvýraznění4 3 2 5 4 2 4" xfId="49667"/>
    <cellStyle name="20 % – Zvýraznění4 3 2 5 4 2 5" xfId="49668"/>
    <cellStyle name="20 % – Zvýraznění4 3 2 5 4 3" xfId="12437"/>
    <cellStyle name="20 % – Zvýraznění4 3 2 5 4 3 2" xfId="27630"/>
    <cellStyle name="20 % – Zvýraznění4 3 2 5 4 3 3" xfId="49669"/>
    <cellStyle name="20 % – Zvýraznění4 3 2 5 4 3 4" xfId="49670"/>
    <cellStyle name="20 % – Zvýraznění4 3 2 5 4 4" xfId="16234"/>
    <cellStyle name="20 % – Zvýraznění4 3 2 5 4 4 2" xfId="31415"/>
    <cellStyle name="20 % – Zvýraznění4 3 2 5 4 5" xfId="35220"/>
    <cellStyle name="20 % – Zvýraznění4 3 2 5 4 6" xfId="20040"/>
    <cellStyle name="20 % – Zvýraznění4 3 2 5 4 7" xfId="39612"/>
    <cellStyle name="20 % – Zvýraznění4 3 2 5 4 8" xfId="39613"/>
    <cellStyle name="20 % – Zvýraznění4 3 2 5 5" xfId="7894"/>
    <cellStyle name="20 % – Zvýraznění4 3 2 5 5 2" xfId="23111"/>
    <cellStyle name="20 % – Zvýraznění4 3 2 5 5 3" xfId="49671"/>
    <cellStyle name="20 % – Zvýraznění4 3 2 5 5 4" xfId="49672"/>
    <cellStyle name="20 % – Zvýraznění4 3 2 5 5 5" xfId="49673"/>
    <cellStyle name="20 % – Zvýraznění4 3 2 5 6" xfId="12434"/>
    <cellStyle name="20 % – Zvýraznění4 3 2 5 6 2" xfId="27627"/>
    <cellStyle name="20 % – Zvýraznění4 3 2 5 6 3" xfId="49674"/>
    <cellStyle name="20 % – Zvýraznění4 3 2 5 6 4" xfId="49675"/>
    <cellStyle name="20 % – Zvýraznění4 3 2 5 7" xfId="16231"/>
    <cellStyle name="20 % – Zvýraznění4 3 2 5 7 2" xfId="31412"/>
    <cellStyle name="20 % – Zvýraznění4 3 2 5 8" xfId="35217"/>
    <cellStyle name="20 % – Zvýraznění4 3 2 5 9" xfId="20037"/>
    <cellStyle name="20 % – Zvýraznění4 3 2 6" xfId="2180"/>
    <cellStyle name="20 % – Zvýraznění4 3 2 6 10" xfId="39614"/>
    <cellStyle name="20 % – Zvýraznění4 3 2 6 11" xfId="39615"/>
    <cellStyle name="20 % – Zvýraznění4 3 2 6 2" xfId="2181"/>
    <cellStyle name="20 % – Zvýraznění4 3 2 6 2 2" xfId="9003"/>
    <cellStyle name="20 % – Zvýraznění4 3 2 6 2 2 2" xfId="24219"/>
    <cellStyle name="20 % – Zvýraznění4 3 2 6 2 2 3" xfId="49676"/>
    <cellStyle name="20 % – Zvýraznění4 3 2 6 2 2 4" xfId="49677"/>
    <cellStyle name="20 % – Zvýraznění4 3 2 6 2 2 5" xfId="49678"/>
    <cellStyle name="20 % – Zvýraznění4 3 2 6 2 3" xfId="12439"/>
    <cellStyle name="20 % – Zvýraznění4 3 2 6 2 3 2" xfId="27632"/>
    <cellStyle name="20 % – Zvýraznění4 3 2 6 2 3 3" xfId="49679"/>
    <cellStyle name="20 % – Zvýraznění4 3 2 6 2 3 4" xfId="49680"/>
    <cellStyle name="20 % – Zvýraznění4 3 2 6 2 4" xfId="16236"/>
    <cellStyle name="20 % – Zvýraznění4 3 2 6 2 4 2" xfId="31417"/>
    <cellStyle name="20 % – Zvýraznění4 3 2 6 2 5" xfId="35222"/>
    <cellStyle name="20 % – Zvýraznění4 3 2 6 2 6" xfId="20042"/>
    <cellStyle name="20 % – Zvýraznění4 3 2 6 2 7" xfId="39616"/>
    <cellStyle name="20 % – Zvýraznění4 3 2 6 2 8" xfId="39617"/>
    <cellStyle name="20 % – Zvýraznění4 3 2 6 3" xfId="2182"/>
    <cellStyle name="20 % – Zvýraznění4 3 2 6 3 2" xfId="9004"/>
    <cellStyle name="20 % – Zvýraznění4 3 2 6 3 2 2" xfId="24220"/>
    <cellStyle name="20 % – Zvýraznění4 3 2 6 3 2 3" xfId="49681"/>
    <cellStyle name="20 % – Zvýraznění4 3 2 6 3 2 4" xfId="49682"/>
    <cellStyle name="20 % – Zvýraznění4 3 2 6 3 2 5" xfId="49683"/>
    <cellStyle name="20 % – Zvýraznění4 3 2 6 3 3" xfId="12440"/>
    <cellStyle name="20 % – Zvýraznění4 3 2 6 3 3 2" xfId="27633"/>
    <cellStyle name="20 % – Zvýraznění4 3 2 6 3 3 3" xfId="49684"/>
    <cellStyle name="20 % – Zvýraznění4 3 2 6 3 3 4" xfId="49685"/>
    <cellStyle name="20 % – Zvýraznění4 3 2 6 3 4" xfId="16237"/>
    <cellStyle name="20 % – Zvýraznění4 3 2 6 3 4 2" xfId="31418"/>
    <cellStyle name="20 % – Zvýraznění4 3 2 6 3 5" xfId="35223"/>
    <cellStyle name="20 % – Zvýraznění4 3 2 6 3 6" xfId="20043"/>
    <cellStyle name="20 % – Zvýraznění4 3 2 6 3 7" xfId="39618"/>
    <cellStyle name="20 % – Zvýraznění4 3 2 6 3 8" xfId="39619"/>
    <cellStyle name="20 % – Zvýraznění4 3 2 6 4" xfId="2183"/>
    <cellStyle name="20 % – Zvýraznění4 3 2 6 4 2" xfId="9005"/>
    <cellStyle name="20 % – Zvýraznění4 3 2 6 4 2 2" xfId="24221"/>
    <cellStyle name="20 % – Zvýraznění4 3 2 6 4 2 3" xfId="49686"/>
    <cellStyle name="20 % – Zvýraznění4 3 2 6 4 2 4" xfId="49687"/>
    <cellStyle name="20 % – Zvýraznění4 3 2 6 4 2 5" xfId="49688"/>
    <cellStyle name="20 % – Zvýraznění4 3 2 6 4 3" xfId="12441"/>
    <cellStyle name="20 % – Zvýraznění4 3 2 6 4 3 2" xfId="27634"/>
    <cellStyle name="20 % – Zvýraznění4 3 2 6 4 3 3" xfId="49689"/>
    <cellStyle name="20 % – Zvýraznění4 3 2 6 4 3 4" xfId="49690"/>
    <cellStyle name="20 % – Zvýraznění4 3 2 6 4 4" xfId="16238"/>
    <cellStyle name="20 % – Zvýraznění4 3 2 6 4 4 2" xfId="31419"/>
    <cellStyle name="20 % – Zvýraznění4 3 2 6 4 5" xfId="35224"/>
    <cellStyle name="20 % – Zvýraznění4 3 2 6 4 6" xfId="20044"/>
    <cellStyle name="20 % – Zvýraznění4 3 2 6 4 7" xfId="39620"/>
    <cellStyle name="20 % – Zvýraznění4 3 2 6 4 8" xfId="39621"/>
    <cellStyle name="20 % – Zvýraznění4 3 2 6 5" xfId="8268"/>
    <cellStyle name="20 % – Zvýraznění4 3 2 6 5 2" xfId="23484"/>
    <cellStyle name="20 % – Zvýraznění4 3 2 6 5 3" xfId="49691"/>
    <cellStyle name="20 % – Zvýraznění4 3 2 6 5 4" xfId="49692"/>
    <cellStyle name="20 % – Zvýraznění4 3 2 6 5 5" xfId="49693"/>
    <cellStyle name="20 % – Zvýraznění4 3 2 6 6" xfId="12438"/>
    <cellStyle name="20 % – Zvýraznění4 3 2 6 6 2" xfId="27631"/>
    <cellStyle name="20 % – Zvýraznění4 3 2 6 6 3" xfId="49694"/>
    <cellStyle name="20 % – Zvýraznění4 3 2 6 6 4" xfId="49695"/>
    <cellStyle name="20 % – Zvýraznění4 3 2 6 7" xfId="16235"/>
    <cellStyle name="20 % – Zvýraznění4 3 2 6 7 2" xfId="31416"/>
    <cellStyle name="20 % – Zvýraznění4 3 2 6 8" xfId="35221"/>
    <cellStyle name="20 % – Zvýraznění4 3 2 6 9" xfId="20041"/>
    <cellStyle name="20 % – Zvýraznění4 3 2 7" xfId="2184"/>
    <cellStyle name="20 % – Zvýraznění4 3 2 7 10" xfId="39622"/>
    <cellStyle name="20 % – Zvýraznění4 3 2 7 11" xfId="39623"/>
    <cellStyle name="20 % – Zvýraznění4 3 2 7 2" xfId="2185"/>
    <cellStyle name="20 % – Zvýraznění4 3 2 7 2 2" xfId="9006"/>
    <cellStyle name="20 % – Zvýraznění4 3 2 7 2 2 2" xfId="24222"/>
    <cellStyle name="20 % – Zvýraznění4 3 2 7 2 2 3" xfId="49696"/>
    <cellStyle name="20 % – Zvýraznění4 3 2 7 2 2 4" xfId="49697"/>
    <cellStyle name="20 % – Zvýraznění4 3 2 7 2 2 5" xfId="49698"/>
    <cellStyle name="20 % – Zvýraznění4 3 2 7 2 3" xfId="12443"/>
    <cellStyle name="20 % – Zvýraznění4 3 2 7 2 3 2" xfId="27636"/>
    <cellStyle name="20 % – Zvýraznění4 3 2 7 2 3 3" xfId="49699"/>
    <cellStyle name="20 % – Zvýraznění4 3 2 7 2 3 4" xfId="49700"/>
    <cellStyle name="20 % – Zvýraznění4 3 2 7 2 4" xfId="16240"/>
    <cellStyle name="20 % – Zvýraznění4 3 2 7 2 4 2" xfId="31421"/>
    <cellStyle name="20 % – Zvýraznění4 3 2 7 2 5" xfId="35226"/>
    <cellStyle name="20 % – Zvýraznění4 3 2 7 2 6" xfId="20046"/>
    <cellStyle name="20 % – Zvýraznění4 3 2 7 2 7" xfId="39624"/>
    <cellStyle name="20 % – Zvýraznění4 3 2 7 2 8" xfId="39625"/>
    <cellStyle name="20 % – Zvýraznění4 3 2 7 3" xfId="2186"/>
    <cellStyle name="20 % – Zvýraznění4 3 2 7 3 2" xfId="9007"/>
    <cellStyle name="20 % – Zvýraznění4 3 2 7 3 2 2" xfId="24223"/>
    <cellStyle name="20 % – Zvýraznění4 3 2 7 3 2 3" xfId="49701"/>
    <cellStyle name="20 % – Zvýraznění4 3 2 7 3 2 4" xfId="49702"/>
    <cellStyle name="20 % – Zvýraznění4 3 2 7 3 2 5" xfId="49703"/>
    <cellStyle name="20 % – Zvýraznění4 3 2 7 3 3" xfId="12444"/>
    <cellStyle name="20 % – Zvýraznění4 3 2 7 3 3 2" xfId="27637"/>
    <cellStyle name="20 % – Zvýraznění4 3 2 7 3 3 3" xfId="49704"/>
    <cellStyle name="20 % – Zvýraznění4 3 2 7 3 3 4" xfId="49705"/>
    <cellStyle name="20 % – Zvýraznění4 3 2 7 3 4" xfId="16241"/>
    <cellStyle name="20 % – Zvýraznění4 3 2 7 3 4 2" xfId="31422"/>
    <cellStyle name="20 % – Zvýraznění4 3 2 7 3 5" xfId="35227"/>
    <cellStyle name="20 % – Zvýraznění4 3 2 7 3 6" xfId="20047"/>
    <cellStyle name="20 % – Zvýraznění4 3 2 7 3 7" xfId="39626"/>
    <cellStyle name="20 % – Zvýraznění4 3 2 7 3 8" xfId="39627"/>
    <cellStyle name="20 % – Zvýraznění4 3 2 7 4" xfId="2187"/>
    <cellStyle name="20 % – Zvýraznění4 3 2 7 4 2" xfId="9008"/>
    <cellStyle name="20 % – Zvýraznění4 3 2 7 4 2 2" xfId="24224"/>
    <cellStyle name="20 % – Zvýraznění4 3 2 7 4 2 3" xfId="49706"/>
    <cellStyle name="20 % – Zvýraznění4 3 2 7 4 2 4" xfId="49707"/>
    <cellStyle name="20 % – Zvýraznění4 3 2 7 4 2 5" xfId="49708"/>
    <cellStyle name="20 % – Zvýraznění4 3 2 7 4 3" xfId="12445"/>
    <cellStyle name="20 % – Zvýraznění4 3 2 7 4 3 2" xfId="27638"/>
    <cellStyle name="20 % – Zvýraznění4 3 2 7 4 3 3" xfId="49709"/>
    <cellStyle name="20 % – Zvýraznění4 3 2 7 4 3 4" xfId="49710"/>
    <cellStyle name="20 % – Zvýraznění4 3 2 7 4 4" xfId="16242"/>
    <cellStyle name="20 % – Zvýraznění4 3 2 7 4 4 2" xfId="31423"/>
    <cellStyle name="20 % – Zvýraznění4 3 2 7 4 5" xfId="35228"/>
    <cellStyle name="20 % – Zvýraznění4 3 2 7 4 6" xfId="20048"/>
    <cellStyle name="20 % – Zvýraznění4 3 2 7 4 7" xfId="39628"/>
    <cellStyle name="20 % – Zvýraznění4 3 2 7 4 8" xfId="39629"/>
    <cellStyle name="20 % – Zvýraznění4 3 2 7 5" xfId="8356"/>
    <cellStyle name="20 % – Zvýraznění4 3 2 7 5 2" xfId="23572"/>
    <cellStyle name="20 % – Zvýraznění4 3 2 7 5 3" xfId="49711"/>
    <cellStyle name="20 % – Zvýraznění4 3 2 7 5 4" xfId="49712"/>
    <cellStyle name="20 % – Zvýraznění4 3 2 7 5 5" xfId="49713"/>
    <cellStyle name="20 % – Zvýraznění4 3 2 7 6" xfId="12442"/>
    <cellStyle name="20 % – Zvýraznění4 3 2 7 6 2" xfId="27635"/>
    <cellStyle name="20 % – Zvýraznění4 3 2 7 6 3" xfId="49714"/>
    <cellStyle name="20 % – Zvýraznění4 3 2 7 6 4" xfId="49715"/>
    <cellStyle name="20 % – Zvýraznění4 3 2 7 7" xfId="16239"/>
    <cellStyle name="20 % – Zvýraznění4 3 2 7 7 2" xfId="31420"/>
    <cellStyle name="20 % – Zvýraznění4 3 2 7 8" xfId="35225"/>
    <cellStyle name="20 % – Zvýraznění4 3 2 7 9" xfId="20045"/>
    <cellStyle name="20 % – Zvýraznění4 3 2 8" xfId="2188"/>
    <cellStyle name="20 % – Zvýraznění4 3 2 8 10" xfId="39630"/>
    <cellStyle name="20 % – Zvýraznění4 3 2 8 11" xfId="39631"/>
    <cellStyle name="20 % – Zvýraznění4 3 2 8 2" xfId="2189"/>
    <cellStyle name="20 % – Zvýraznění4 3 2 8 2 2" xfId="9009"/>
    <cellStyle name="20 % – Zvýraznění4 3 2 8 2 2 2" xfId="24225"/>
    <cellStyle name="20 % – Zvýraznění4 3 2 8 2 2 3" xfId="49716"/>
    <cellStyle name="20 % – Zvýraznění4 3 2 8 2 2 4" xfId="49717"/>
    <cellStyle name="20 % – Zvýraznění4 3 2 8 2 2 5" xfId="49718"/>
    <cellStyle name="20 % – Zvýraznění4 3 2 8 2 3" xfId="12447"/>
    <cellStyle name="20 % – Zvýraznění4 3 2 8 2 3 2" xfId="27640"/>
    <cellStyle name="20 % – Zvýraznění4 3 2 8 2 3 3" xfId="49719"/>
    <cellStyle name="20 % – Zvýraznění4 3 2 8 2 3 4" xfId="49720"/>
    <cellStyle name="20 % – Zvýraznění4 3 2 8 2 4" xfId="16244"/>
    <cellStyle name="20 % – Zvýraznění4 3 2 8 2 4 2" xfId="31425"/>
    <cellStyle name="20 % – Zvýraznění4 3 2 8 2 5" xfId="35230"/>
    <cellStyle name="20 % – Zvýraznění4 3 2 8 2 6" xfId="20050"/>
    <cellStyle name="20 % – Zvýraznění4 3 2 8 2 7" xfId="39632"/>
    <cellStyle name="20 % – Zvýraznění4 3 2 8 2 8" xfId="39633"/>
    <cellStyle name="20 % – Zvýraznění4 3 2 8 3" xfId="2190"/>
    <cellStyle name="20 % – Zvýraznění4 3 2 8 3 2" xfId="9010"/>
    <cellStyle name="20 % – Zvýraznění4 3 2 8 3 2 2" xfId="24226"/>
    <cellStyle name="20 % – Zvýraznění4 3 2 8 3 2 3" xfId="49721"/>
    <cellStyle name="20 % – Zvýraznění4 3 2 8 3 2 4" xfId="49722"/>
    <cellStyle name="20 % – Zvýraznění4 3 2 8 3 2 5" xfId="49723"/>
    <cellStyle name="20 % – Zvýraznění4 3 2 8 3 3" xfId="12448"/>
    <cellStyle name="20 % – Zvýraznění4 3 2 8 3 3 2" xfId="27641"/>
    <cellStyle name="20 % – Zvýraznění4 3 2 8 3 3 3" xfId="49724"/>
    <cellStyle name="20 % – Zvýraznění4 3 2 8 3 3 4" xfId="49725"/>
    <cellStyle name="20 % – Zvýraznění4 3 2 8 3 4" xfId="16245"/>
    <cellStyle name="20 % – Zvýraznění4 3 2 8 3 4 2" xfId="31426"/>
    <cellStyle name="20 % – Zvýraznění4 3 2 8 3 5" xfId="35231"/>
    <cellStyle name="20 % – Zvýraznění4 3 2 8 3 6" xfId="20051"/>
    <cellStyle name="20 % – Zvýraznění4 3 2 8 3 7" xfId="39634"/>
    <cellStyle name="20 % – Zvýraznění4 3 2 8 3 8" xfId="39635"/>
    <cellStyle name="20 % – Zvýraznění4 3 2 8 4" xfId="2191"/>
    <cellStyle name="20 % – Zvýraznění4 3 2 8 4 2" xfId="9011"/>
    <cellStyle name="20 % – Zvýraznění4 3 2 8 4 2 2" xfId="24227"/>
    <cellStyle name="20 % – Zvýraznění4 3 2 8 4 2 3" xfId="49726"/>
    <cellStyle name="20 % – Zvýraznění4 3 2 8 4 2 4" xfId="49727"/>
    <cellStyle name="20 % – Zvýraznění4 3 2 8 4 2 5" xfId="49728"/>
    <cellStyle name="20 % – Zvýraznění4 3 2 8 4 3" xfId="12449"/>
    <cellStyle name="20 % – Zvýraznění4 3 2 8 4 3 2" xfId="27642"/>
    <cellStyle name="20 % – Zvýraznění4 3 2 8 4 3 3" xfId="49729"/>
    <cellStyle name="20 % – Zvýraznění4 3 2 8 4 3 4" xfId="49730"/>
    <cellStyle name="20 % – Zvýraznění4 3 2 8 4 4" xfId="16246"/>
    <cellStyle name="20 % – Zvýraznění4 3 2 8 4 4 2" xfId="31427"/>
    <cellStyle name="20 % – Zvýraznění4 3 2 8 4 5" xfId="35232"/>
    <cellStyle name="20 % – Zvýraznění4 3 2 8 4 6" xfId="20052"/>
    <cellStyle name="20 % – Zvýraznění4 3 2 8 4 7" xfId="39636"/>
    <cellStyle name="20 % – Zvýraznění4 3 2 8 4 8" xfId="39637"/>
    <cellStyle name="20 % – Zvýraznění4 3 2 8 5" xfId="8439"/>
    <cellStyle name="20 % – Zvýraznění4 3 2 8 5 2" xfId="23655"/>
    <cellStyle name="20 % – Zvýraznění4 3 2 8 5 3" xfId="49731"/>
    <cellStyle name="20 % – Zvýraznění4 3 2 8 5 4" xfId="49732"/>
    <cellStyle name="20 % – Zvýraznění4 3 2 8 5 5" xfId="49733"/>
    <cellStyle name="20 % – Zvýraznění4 3 2 8 6" xfId="12446"/>
    <cellStyle name="20 % – Zvýraznění4 3 2 8 6 2" xfId="27639"/>
    <cellStyle name="20 % – Zvýraznění4 3 2 8 6 3" xfId="49734"/>
    <cellStyle name="20 % – Zvýraznění4 3 2 8 6 4" xfId="49735"/>
    <cellStyle name="20 % – Zvýraznění4 3 2 8 7" xfId="16243"/>
    <cellStyle name="20 % – Zvýraznění4 3 2 8 7 2" xfId="31424"/>
    <cellStyle name="20 % – Zvýraznění4 3 2 8 8" xfId="35229"/>
    <cellStyle name="20 % – Zvýraznění4 3 2 8 9" xfId="20049"/>
    <cellStyle name="20 % – Zvýraznění4 3 2 9" xfId="2192"/>
    <cellStyle name="20 % – Zvýraznění4 3 2 9 2" xfId="9012"/>
    <cellStyle name="20 % – Zvýraznění4 3 2 9 2 2" xfId="24228"/>
    <cellStyle name="20 % – Zvýraznění4 3 2 9 2 3" xfId="49736"/>
    <cellStyle name="20 % – Zvýraznění4 3 2 9 2 4" xfId="49737"/>
    <cellStyle name="20 % – Zvýraznění4 3 2 9 2 5" xfId="49738"/>
    <cellStyle name="20 % – Zvýraznění4 3 2 9 3" xfId="12450"/>
    <cellStyle name="20 % – Zvýraznění4 3 2 9 3 2" xfId="27643"/>
    <cellStyle name="20 % – Zvýraznění4 3 2 9 3 3" xfId="49739"/>
    <cellStyle name="20 % – Zvýraznění4 3 2 9 3 4" xfId="49740"/>
    <cellStyle name="20 % – Zvýraznění4 3 2 9 4" xfId="16247"/>
    <cellStyle name="20 % – Zvýraznění4 3 2 9 4 2" xfId="31428"/>
    <cellStyle name="20 % – Zvýraznění4 3 2 9 5" xfId="35233"/>
    <cellStyle name="20 % – Zvýraznění4 3 2 9 6" xfId="20053"/>
    <cellStyle name="20 % – Zvýraznění4 3 2 9 7" xfId="39638"/>
    <cellStyle name="20 % – Zvýraznění4 3 2 9 8" xfId="39639"/>
    <cellStyle name="20 % – Zvýraznění4 3 20" xfId="2193"/>
    <cellStyle name="20 % – Zvýraznění4 3 20 2" xfId="2194"/>
    <cellStyle name="20 % – Zvýraznění4 3 21" xfId="2195"/>
    <cellStyle name="20 % – Zvýraznění4 3 21 2" xfId="11260"/>
    <cellStyle name="20 % – Zvýraznění4 3 21 2 2" xfId="26460"/>
    <cellStyle name="20 % – Zvýraznění4 3 21 2 3" xfId="49741"/>
    <cellStyle name="20 % – Zvýraznění4 3 21 2 4" xfId="49742"/>
    <cellStyle name="20 % – Zvýraznění4 3 21 2 5" xfId="49743"/>
    <cellStyle name="20 % – Zvýraznění4 3 21 3" xfId="12451"/>
    <cellStyle name="20 % – Zvýraznění4 3 21 3 2" xfId="27644"/>
    <cellStyle name="20 % – Zvýraznění4 3 21 3 3" xfId="49744"/>
    <cellStyle name="20 % – Zvýraznění4 3 21 3 4" xfId="49745"/>
    <cellStyle name="20 % – Zvýraznění4 3 21 4" xfId="16248"/>
    <cellStyle name="20 % – Zvýraznění4 3 21 4 2" xfId="31429"/>
    <cellStyle name="20 % – Zvýraznění4 3 21 5" xfId="35234"/>
    <cellStyle name="20 % – Zvýraznění4 3 21 6" xfId="20054"/>
    <cellStyle name="20 % – Zvýraznění4 3 21 7" xfId="39640"/>
    <cellStyle name="20 % – Zvýraznění4 3 21 8" xfId="39641"/>
    <cellStyle name="20 % – Zvýraznění4 3 22" xfId="7604"/>
    <cellStyle name="20 % – Zvýraznění4 3 22 2" xfId="22823"/>
    <cellStyle name="20 % – Zvýraznění4 3 22 3" xfId="49746"/>
    <cellStyle name="20 % – Zvýraznění4 3 22 4" xfId="49747"/>
    <cellStyle name="20 % – Zvýraznění4 3 23" xfId="49748"/>
    <cellStyle name="20 % – Zvýraznění4 3 3" xfId="433"/>
    <cellStyle name="20 % – Zvýraznění4 3 3 10" xfId="2196"/>
    <cellStyle name="20 % – Zvýraznění4 3 3 10 2" xfId="9013"/>
    <cellStyle name="20 % – Zvýraznění4 3 3 10 2 2" xfId="24229"/>
    <cellStyle name="20 % – Zvýraznění4 3 3 10 2 3" xfId="49749"/>
    <cellStyle name="20 % – Zvýraznění4 3 3 10 2 4" xfId="49750"/>
    <cellStyle name="20 % – Zvýraznění4 3 3 10 2 5" xfId="49751"/>
    <cellStyle name="20 % – Zvýraznění4 3 3 10 3" xfId="12452"/>
    <cellStyle name="20 % – Zvýraznění4 3 3 10 3 2" xfId="27645"/>
    <cellStyle name="20 % – Zvýraznění4 3 3 10 3 3" xfId="49752"/>
    <cellStyle name="20 % – Zvýraznění4 3 3 10 3 4" xfId="49753"/>
    <cellStyle name="20 % – Zvýraznění4 3 3 10 4" xfId="16249"/>
    <cellStyle name="20 % – Zvýraznění4 3 3 10 4 2" xfId="31430"/>
    <cellStyle name="20 % – Zvýraznění4 3 3 10 5" xfId="35235"/>
    <cellStyle name="20 % – Zvýraznění4 3 3 10 6" xfId="20055"/>
    <cellStyle name="20 % – Zvýraznění4 3 3 10 7" xfId="39642"/>
    <cellStyle name="20 % – Zvýraznění4 3 3 10 8" xfId="39643"/>
    <cellStyle name="20 % – Zvýraznění4 3 3 11" xfId="2197"/>
    <cellStyle name="20 % – Zvýraznění4 3 3 11 2" xfId="11116"/>
    <cellStyle name="20 % – Zvýraznění4 3 3 11 2 2" xfId="26316"/>
    <cellStyle name="20 % – Zvýraznění4 3 3 11 2 3" xfId="49754"/>
    <cellStyle name="20 % – Zvýraznění4 3 3 11 2 4" xfId="49755"/>
    <cellStyle name="20 % – Zvýraznění4 3 3 11 2 5" xfId="49756"/>
    <cellStyle name="20 % – Zvýraznění4 3 3 11 3" xfId="12453"/>
    <cellStyle name="20 % – Zvýraznění4 3 3 11 3 2" xfId="27646"/>
    <cellStyle name="20 % – Zvýraznění4 3 3 11 3 3" xfId="49757"/>
    <cellStyle name="20 % – Zvýraznění4 3 3 11 3 4" xfId="49758"/>
    <cellStyle name="20 % – Zvýraznění4 3 3 11 4" xfId="16250"/>
    <cellStyle name="20 % – Zvýraznění4 3 3 11 4 2" xfId="31431"/>
    <cellStyle name="20 % – Zvýraznění4 3 3 11 5" xfId="35236"/>
    <cellStyle name="20 % – Zvýraznění4 3 3 11 6" xfId="20056"/>
    <cellStyle name="20 % – Zvýraznění4 3 3 11 7" xfId="39644"/>
    <cellStyle name="20 % – Zvýraznění4 3 3 11 8" xfId="39645"/>
    <cellStyle name="20 % – Zvýraznění4 3 3 12" xfId="7859"/>
    <cellStyle name="20 % – Zvýraznění4 3 3 12 2" xfId="23078"/>
    <cellStyle name="20 % – Zvýraznění4 3 3 12 3" xfId="49759"/>
    <cellStyle name="20 % – Zvýraznění4 3 3 12 4" xfId="49760"/>
    <cellStyle name="20 % – Zvýraznění4 3 3 12 5" xfId="49761"/>
    <cellStyle name="20 % – Zvýraznění4 3 3 13" xfId="11522"/>
    <cellStyle name="20 % – Zvýraznění4 3 3 13 2" xfId="26718"/>
    <cellStyle name="20 % – Zvýraznění4 3 3 13 3" xfId="49762"/>
    <cellStyle name="20 % – Zvýraznění4 3 3 13 4" xfId="49763"/>
    <cellStyle name="20 % – Zvýraznění4 3 3 14" xfId="15322"/>
    <cellStyle name="20 % – Zvýraznění4 3 3 14 2" xfId="30503"/>
    <cellStyle name="20 % – Zvýraznění4 3 3 15" xfId="34308"/>
    <cellStyle name="20 % – Zvýraznění4 3 3 16" xfId="19128"/>
    <cellStyle name="20 % – Zvýraznění4 3 3 17" xfId="39646"/>
    <cellStyle name="20 % – Zvýraznění4 3 3 18" xfId="39647"/>
    <cellStyle name="20 % – Zvýraznění4 3 3 2" xfId="2198"/>
    <cellStyle name="20 % – Zvýraznění4 3 3 2 10" xfId="39648"/>
    <cellStyle name="20 % – Zvýraznění4 3 3 2 11" xfId="39649"/>
    <cellStyle name="20 % – Zvýraznění4 3 3 2 2" xfId="2199"/>
    <cellStyle name="20 % – Zvýraznění4 3 3 2 2 2" xfId="9014"/>
    <cellStyle name="20 % – Zvýraznění4 3 3 2 2 2 2" xfId="24230"/>
    <cellStyle name="20 % – Zvýraznění4 3 3 2 2 2 3" xfId="49764"/>
    <cellStyle name="20 % – Zvýraznění4 3 3 2 2 2 4" xfId="49765"/>
    <cellStyle name="20 % – Zvýraznění4 3 3 2 2 2 5" xfId="49766"/>
    <cellStyle name="20 % – Zvýraznění4 3 3 2 2 3" xfId="12455"/>
    <cellStyle name="20 % – Zvýraznění4 3 3 2 2 3 2" xfId="27648"/>
    <cellStyle name="20 % – Zvýraznění4 3 3 2 2 3 3" xfId="49767"/>
    <cellStyle name="20 % – Zvýraznění4 3 3 2 2 3 4" xfId="49768"/>
    <cellStyle name="20 % – Zvýraznění4 3 3 2 2 4" xfId="16252"/>
    <cellStyle name="20 % – Zvýraznění4 3 3 2 2 4 2" xfId="31433"/>
    <cellStyle name="20 % – Zvýraznění4 3 3 2 2 5" xfId="35238"/>
    <cellStyle name="20 % – Zvýraznění4 3 3 2 2 6" xfId="20058"/>
    <cellStyle name="20 % – Zvýraznění4 3 3 2 2 7" xfId="39650"/>
    <cellStyle name="20 % – Zvýraznění4 3 3 2 2 8" xfId="39651"/>
    <cellStyle name="20 % – Zvýraznění4 3 3 2 3" xfId="2200"/>
    <cellStyle name="20 % – Zvýraznění4 3 3 2 3 2" xfId="9015"/>
    <cellStyle name="20 % – Zvýraznění4 3 3 2 3 2 2" xfId="24231"/>
    <cellStyle name="20 % – Zvýraznění4 3 3 2 3 2 3" xfId="49769"/>
    <cellStyle name="20 % – Zvýraznění4 3 3 2 3 2 4" xfId="49770"/>
    <cellStyle name="20 % – Zvýraznění4 3 3 2 3 2 5" xfId="49771"/>
    <cellStyle name="20 % – Zvýraznění4 3 3 2 3 3" xfId="12456"/>
    <cellStyle name="20 % – Zvýraznění4 3 3 2 3 3 2" xfId="27649"/>
    <cellStyle name="20 % – Zvýraznění4 3 3 2 3 3 3" xfId="49772"/>
    <cellStyle name="20 % – Zvýraznění4 3 3 2 3 3 4" xfId="49773"/>
    <cellStyle name="20 % – Zvýraznění4 3 3 2 3 4" xfId="16253"/>
    <cellStyle name="20 % – Zvýraznění4 3 3 2 3 4 2" xfId="31434"/>
    <cellStyle name="20 % – Zvýraznění4 3 3 2 3 5" xfId="35239"/>
    <cellStyle name="20 % – Zvýraznění4 3 3 2 3 6" xfId="20059"/>
    <cellStyle name="20 % – Zvýraznění4 3 3 2 3 7" xfId="39652"/>
    <cellStyle name="20 % – Zvýraznění4 3 3 2 3 8" xfId="39653"/>
    <cellStyle name="20 % – Zvýraznění4 3 3 2 4" xfId="2201"/>
    <cellStyle name="20 % – Zvýraznění4 3 3 2 4 2" xfId="9016"/>
    <cellStyle name="20 % – Zvýraznění4 3 3 2 4 2 2" xfId="24232"/>
    <cellStyle name="20 % – Zvýraznění4 3 3 2 4 2 3" xfId="49774"/>
    <cellStyle name="20 % – Zvýraznění4 3 3 2 4 2 4" xfId="49775"/>
    <cellStyle name="20 % – Zvýraznění4 3 3 2 4 2 5" xfId="49776"/>
    <cellStyle name="20 % – Zvýraznění4 3 3 2 4 3" xfId="12457"/>
    <cellStyle name="20 % – Zvýraznění4 3 3 2 4 3 2" xfId="27650"/>
    <cellStyle name="20 % – Zvýraznění4 3 3 2 4 3 3" xfId="49777"/>
    <cellStyle name="20 % – Zvýraznění4 3 3 2 4 3 4" xfId="49778"/>
    <cellStyle name="20 % – Zvýraznění4 3 3 2 4 4" xfId="16254"/>
    <cellStyle name="20 % – Zvýraznění4 3 3 2 4 4 2" xfId="31435"/>
    <cellStyle name="20 % – Zvýraznění4 3 3 2 4 5" xfId="35240"/>
    <cellStyle name="20 % – Zvýraznění4 3 3 2 4 6" xfId="20060"/>
    <cellStyle name="20 % – Zvýraznění4 3 3 2 4 7" xfId="39654"/>
    <cellStyle name="20 % – Zvýraznění4 3 3 2 4 8" xfId="39655"/>
    <cellStyle name="20 % – Zvýraznění4 3 3 2 5" xfId="7920"/>
    <cellStyle name="20 % – Zvýraznění4 3 3 2 5 2" xfId="23137"/>
    <cellStyle name="20 % – Zvýraznění4 3 3 2 5 3" xfId="49779"/>
    <cellStyle name="20 % – Zvýraznění4 3 3 2 5 4" xfId="49780"/>
    <cellStyle name="20 % – Zvýraznění4 3 3 2 5 5" xfId="49781"/>
    <cellStyle name="20 % – Zvýraznění4 3 3 2 6" xfId="12454"/>
    <cellStyle name="20 % – Zvýraznění4 3 3 2 6 2" xfId="27647"/>
    <cellStyle name="20 % – Zvýraznění4 3 3 2 6 3" xfId="49782"/>
    <cellStyle name="20 % – Zvýraznění4 3 3 2 6 4" xfId="49783"/>
    <cellStyle name="20 % – Zvýraznění4 3 3 2 7" xfId="16251"/>
    <cellStyle name="20 % – Zvýraznění4 3 3 2 7 2" xfId="31432"/>
    <cellStyle name="20 % – Zvýraznění4 3 3 2 8" xfId="35237"/>
    <cellStyle name="20 % – Zvýraznění4 3 3 2 9" xfId="20057"/>
    <cellStyle name="20 % – Zvýraznění4 3 3 3" xfId="2202"/>
    <cellStyle name="20 % – Zvýraznění4 3 3 3 10" xfId="39656"/>
    <cellStyle name="20 % – Zvýraznění4 3 3 3 11" xfId="39657"/>
    <cellStyle name="20 % – Zvýraznění4 3 3 3 2" xfId="2203"/>
    <cellStyle name="20 % – Zvýraznění4 3 3 3 2 2" xfId="9017"/>
    <cellStyle name="20 % – Zvýraznění4 3 3 3 2 2 2" xfId="24233"/>
    <cellStyle name="20 % – Zvýraznění4 3 3 3 2 2 3" xfId="49784"/>
    <cellStyle name="20 % – Zvýraznění4 3 3 3 2 2 4" xfId="49785"/>
    <cellStyle name="20 % – Zvýraznění4 3 3 3 2 2 5" xfId="49786"/>
    <cellStyle name="20 % – Zvýraznění4 3 3 3 2 3" xfId="12459"/>
    <cellStyle name="20 % – Zvýraznění4 3 3 3 2 3 2" xfId="27652"/>
    <cellStyle name="20 % – Zvýraznění4 3 3 3 2 3 3" xfId="49787"/>
    <cellStyle name="20 % – Zvýraznění4 3 3 3 2 3 4" xfId="49788"/>
    <cellStyle name="20 % – Zvýraznění4 3 3 3 2 4" xfId="16256"/>
    <cellStyle name="20 % – Zvýraznění4 3 3 3 2 4 2" xfId="31437"/>
    <cellStyle name="20 % – Zvýraznění4 3 3 3 2 5" xfId="35242"/>
    <cellStyle name="20 % – Zvýraznění4 3 3 3 2 6" xfId="20062"/>
    <cellStyle name="20 % – Zvýraznění4 3 3 3 2 7" xfId="39658"/>
    <cellStyle name="20 % – Zvýraznění4 3 3 3 2 8" xfId="39659"/>
    <cellStyle name="20 % – Zvýraznění4 3 3 3 3" xfId="2204"/>
    <cellStyle name="20 % – Zvýraznění4 3 3 3 3 2" xfId="9018"/>
    <cellStyle name="20 % – Zvýraznění4 3 3 3 3 2 2" xfId="24234"/>
    <cellStyle name="20 % – Zvýraznění4 3 3 3 3 2 3" xfId="49789"/>
    <cellStyle name="20 % – Zvýraznění4 3 3 3 3 2 4" xfId="49790"/>
    <cellStyle name="20 % – Zvýraznění4 3 3 3 3 2 5" xfId="49791"/>
    <cellStyle name="20 % – Zvýraznění4 3 3 3 3 3" xfId="12460"/>
    <cellStyle name="20 % – Zvýraznění4 3 3 3 3 3 2" xfId="27653"/>
    <cellStyle name="20 % – Zvýraznění4 3 3 3 3 3 3" xfId="49792"/>
    <cellStyle name="20 % – Zvýraznění4 3 3 3 3 3 4" xfId="49793"/>
    <cellStyle name="20 % – Zvýraznění4 3 3 3 3 4" xfId="16257"/>
    <cellStyle name="20 % – Zvýraznění4 3 3 3 3 4 2" xfId="31438"/>
    <cellStyle name="20 % – Zvýraznění4 3 3 3 3 5" xfId="35243"/>
    <cellStyle name="20 % – Zvýraznění4 3 3 3 3 6" xfId="20063"/>
    <cellStyle name="20 % – Zvýraznění4 3 3 3 3 7" xfId="39660"/>
    <cellStyle name="20 % – Zvýraznění4 3 3 3 3 8" xfId="39661"/>
    <cellStyle name="20 % – Zvýraznění4 3 3 3 4" xfId="2205"/>
    <cellStyle name="20 % – Zvýraznění4 3 3 3 4 2" xfId="9019"/>
    <cellStyle name="20 % – Zvýraznění4 3 3 3 4 2 2" xfId="24235"/>
    <cellStyle name="20 % – Zvýraznění4 3 3 3 4 2 3" xfId="49794"/>
    <cellStyle name="20 % – Zvýraznění4 3 3 3 4 2 4" xfId="49795"/>
    <cellStyle name="20 % – Zvýraznění4 3 3 3 4 2 5" xfId="49796"/>
    <cellStyle name="20 % – Zvýraznění4 3 3 3 4 3" xfId="12461"/>
    <cellStyle name="20 % – Zvýraznění4 3 3 3 4 3 2" xfId="27654"/>
    <cellStyle name="20 % – Zvýraznění4 3 3 3 4 3 3" xfId="49797"/>
    <cellStyle name="20 % – Zvýraznění4 3 3 3 4 3 4" xfId="49798"/>
    <cellStyle name="20 % – Zvýraznění4 3 3 3 4 4" xfId="16258"/>
    <cellStyle name="20 % – Zvýraznění4 3 3 3 4 4 2" xfId="31439"/>
    <cellStyle name="20 % – Zvýraznění4 3 3 3 4 5" xfId="35244"/>
    <cellStyle name="20 % – Zvýraznění4 3 3 3 4 6" xfId="20064"/>
    <cellStyle name="20 % – Zvýraznění4 3 3 3 4 7" xfId="39662"/>
    <cellStyle name="20 % – Zvýraznění4 3 3 3 4 8" xfId="39663"/>
    <cellStyle name="20 % – Zvýraznění4 3 3 3 5" xfId="8073"/>
    <cellStyle name="20 % – Zvýraznění4 3 3 3 5 2" xfId="23289"/>
    <cellStyle name="20 % – Zvýraznění4 3 3 3 5 3" xfId="49799"/>
    <cellStyle name="20 % – Zvýraznění4 3 3 3 5 4" xfId="49800"/>
    <cellStyle name="20 % – Zvýraznění4 3 3 3 5 5" xfId="49801"/>
    <cellStyle name="20 % – Zvýraznění4 3 3 3 6" xfId="12458"/>
    <cellStyle name="20 % – Zvýraznění4 3 3 3 6 2" xfId="27651"/>
    <cellStyle name="20 % – Zvýraznění4 3 3 3 6 3" xfId="49802"/>
    <cellStyle name="20 % – Zvýraznění4 3 3 3 6 4" xfId="49803"/>
    <cellStyle name="20 % – Zvýraznění4 3 3 3 7" xfId="16255"/>
    <cellStyle name="20 % – Zvýraznění4 3 3 3 7 2" xfId="31436"/>
    <cellStyle name="20 % – Zvýraznění4 3 3 3 8" xfId="35241"/>
    <cellStyle name="20 % – Zvýraznění4 3 3 3 9" xfId="20061"/>
    <cellStyle name="20 % – Zvýraznění4 3 3 4" xfId="2206"/>
    <cellStyle name="20 % – Zvýraznění4 3 3 4 10" xfId="39664"/>
    <cellStyle name="20 % – Zvýraznění4 3 3 4 11" xfId="39665"/>
    <cellStyle name="20 % – Zvýraznění4 3 3 4 2" xfId="2207"/>
    <cellStyle name="20 % – Zvýraznění4 3 3 4 2 2" xfId="9020"/>
    <cellStyle name="20 % – Zvýraznění4 3 3 4 2 2 2" xfId="24236"/>
    <cellStyle name="20 % – Zvýraznění4 3 3 4 2 2 3" xfId="49804"/>
    <cellStyle name="20 % – Zvýraznění4 3 3 4 2 2 4" xfId="49805"/>
    <cellStyle name="20 % – Zvýraznění4 3 3 4 2 2 5" xfId="49806"/>
    <cellStyle name="20 % – Zvýraznění4 3 3 4 2 3" xfId="12463"/>
    <cellStyle name="20 % – Zvýraznění4 3 3 4 2 3 2" xfId="27656"/>
    <cellStyle name="20 % – Zvýraznění4 3 3 4 2 3 3" xfId="49807"/>
    <cellStyle name="20 % – Zvýraznění4 3 3 4 2 3 4" xfId="49808"/>
    <cellStyle name="20 % – Zvýraznění4 3 3 4 2 4" xfId="16260"/>
    <cellStyle name="20 % – Zvýraznění4 3 3 4 2 4 2" xfId="31441"/>
    <cellStyle name="20 % – Zvýraznění4 3 3 4 2 5" xfId="35246"/>
    <cellStyle name="20 % – Zvýraznění4 3 3 4 2 6" xfId="20066"/>
    <cellStyle name="20 % – Zvýraznění4 3 3 4 2 7" xfId="39666"/>
    <cellStyle name="20 % – Zvýraznění4 3 3 4 2 8" xfId="39667"/>
    <cellStyle name="20 % – Zvýraznění4 3 3 4 3" xfId="2208"/>
    <cellStyle name="20 % – Zvýraznění4 3 3 4 3 2" xfId="9021"/>
    <cellStyle name="20 % – Zvýraznění4 3 3 4 3 2 2" xfId="24237"/>
    <cellStyle name="20 % – Zvýraznění4 3 3 4 3 2 3" xfId="49809"/>
    <cellStyle name="20 % – Zvýraznění4 3 3 4 3 2 4" xfId="49810"/>
    <cellStyle name="20 % – Zvýraznění4 3 3 4 3 2 5" xfId="49811"/>
    <cellStyle name="20 % – Zvýraznění4 3 3 4 3 3" xfId="12464"/>
    <cellStyle name="20 % – Zvýraznění4 3 3 4 3 3 2" xfId="27657"/>
    <cellStyle name="20 % – Zvýraznění4 3 3 4 3 3 3" xfId="49812"/>
    <cellStyle name="20 % – Zvýraznění4 3 3 4 3 3 4" xfId="49813"/>
    <cellStyle name="20 % – Zvýraznění4 3 3 4 3 4" xfId="16261"/>
    <cellStyle name="20 % – Zvýraznění4 3 3 4 3 4 2" xfId="31442"/>
    <cellStyle name="20 % – Zvýraznění4 3 3 4 3 5" xfId="35247"/>
    <cellStyle name="20 % – Zvýraznění4 3 3 4 3 6" xfId="20067"/>
    <cellStyle name="20 % – Zvýraznění4 3 3 4 3 7" xfId="39668"/>
    <cellStyle name="20 % – Zvýraznění4 3 3 4 3 8" xfId="39669"/>
    <cellStyle name="20 % – Zvýraznění4 3 3 4 4" xfId="2209"/>
    <cellStyle name="20 % – Zvýraznění4 3 3 4 4 2" xfId="9022"/>
    <cellStyle name="20 % – Zvýraznění4 3 3 4 4 2 2" xfId="24238"/>
    <cellStyle name="20 % – Zvýraznění4 3 3 4 4 2 3" xfId="49814"/>
    <cellStyle name="20 % – Zvýraznění4 3 3 4 4 2 4" xfId="49815"/>
    <cellStyle name="20 % – Zvýraznění4 3 3 4 4 2 5" xfId="49816"/>
    <cellStyle name="20 % – Zvýraznění4 3 3 4 4 3" xfId="12465"/>
    <cellStyle name="20 % – Zvýraznění4 3 3 4 4 3 2" xfId="27658"/>
    <cellStyle name="20 % – Zvýraznění4 3 3 4 4 3 3" xfId="49817"/>
    <cellStyle name="20 % – Zvýraznění4 3 3 4 4 3 4" xfId="49818"/>
    <cellStyle name="20 % – Zvýraznění4 3 3 4 4 4" xfId="16262"/>
    <cellStyle name="20 % – Zvýraznění4 3 3 4 4 4 2" xfId="31443"/>
    <cellStyle name="20 % – Zvýraznění4 3 3 4 4 5" xfId="35248"/>
    <cellStyle name="20 % – Zvýraznění4 3 3 4 4 6" xfId="20068"/>
    <cellStyle name="20 % – Zvýraznění4 3 3 4 4 7" xfId="39670"/>
    <cellStyle name="20 % – Zvýraznění4 3 3 4 4 8" xfId="39671"/>
    <cellStyle name="20 % – Zvýraznění4 3 3 4 5" xfId="8153"/>
    <cellStyle name="20 % – Zvýraznění4 3 3 4 5 2" xfId="23369"/>
    <cellStyle name="20 % – Zvýraznění4 3 3 4 5 3" xfId="49819"/>
    <cellStyle name="20 % – Zvýraznění4 3 3 4 5 4" xfId="49820"/>
    <cellStyle name="20 % – Zvýraznění4 3 3 4 5 5" xfId="49821"/>
    <cellStyle name="20 % – Zvýraznění4 3 3 4 6" xfId="12462"/>
    <cellStyle name="20 % – Zvýraznění4 3 3 4 6 2" xfId="27655"/>
    <cellStyle name="20 % – Zvýraznění4 3 3 4 6 3" xfId="49822"/>
    <cellStyle name="20 % – Zvýraznění4 3 3 4 6 4" xfId="49823"/>
    <cellStyle name="20 % – Zvýraznění4 3 3 4 7" xfId="16259"/>
    <cellStyle name="20 % – Zvýraznění4 3 3 4 7 2" xfId="31440"/>
    <cellStyle name="20 % – Zvýraznění4 3 3 4 8" xfId="35245"/>
    <cellStyle name="20 % – Zvýraznění4 3 3 4 9" xfId="20065"/>
    <cellStyle name="20 % – Zvýraznění4 3 3 5" xfId="2210"/>
    <cellStyle name="20 % – Zvýraznění4 3 3 5 10" xfId="39672"/>
    <cellStyle name="20 % – Zvýraznění4 3 3 5 11" xfId="39673"/>
    <cellStyle name="20 % – Zvýraznění4 3 3 5 2" xfId="2211"/>
    <cellStyle name="20 % – Zvýraznění4 3 3 5 2 2" xfId="9023"/>
    <cellStyle name="20 % – Zvýraznění4 3 3 5 2 2 2" xfId="24239"/>
    <cellStyle name="20 % – Zvýraznění4 3 3 5 2 2 3" xfId="49824"/>
    <cellStyle name="20 % – Zvýraznění4 3 3 5 2 2 4" xfId="49825"/>
    <cellStyle name="20 % – Zvýraznění4 3 3 5 2 2 5" xfId="49826"/>
    <cellStyle name="20 % – Zvýraznění4 3 3 5 2 3" xfId="12467"/>
    <cellStyle name="20 % – Zvýraznění4 3 3 5 2 3 2" xfId="27660"/>
    <cellStyle name="20 % – Zvýraznění4 3 3 5 2 3 3" xfId="49827"/>
    <cellStyle name="20 % – Zvýraznění4 3 3 5 2 3 4" xfId="49828"/>
    <cellStyle name="20 % – Zvýraznění4 3 3 5 2 4" xfId="16264"/>
    <cellStyle name="20 % – Zvýraznění4 3 3 5 2 4 2" xfId="31445"/>
    <cellStyle name="20 % – Zvýraznění4 3 3 5 2 5" xfId="35250"/>
    <cellStyle name="20 % – Zvýraznění4 3 3 5 2 6" xfId="20070"/>
    <cellStyle name="20 % – Zvýraznění4 3 3 5 2 7" xfId="39674"/>
    <cellStyle name="20 % – Zvýraznění4 3 3 5 2 8" xfId="39675"/>
    <cellStyle name="20 % – Zvýraznění4 3 3 5 3" xfId="2212"/>
    <cellStyle name="20 % – Zvýraznění4 3 3 5 3 2" xfId="9024"/>
    <cellStyle name="20 % – Zvýraznění4 3 3 5 3 2 2" xfId="24240"/>
    <cellStyle name="20 % – Zvýraznění4 3 3 5 3 2 3" xfId="49829"/>
    <cellStyle name="20 % – Zvýraznění4 3 3 5 3 2 4" xfId="49830"/>
    <cellStyle name="20 % – Zvýraznění4 3 3 5 3 2 5" xfId="49831"/>
    <cellStyle name="20 % – Zvýraznění4 3 3 5 3 3" xfId="12468"/>
    <cellStyle name="20 % – Zvýraznění4 3 3 5 3 3 2" xfId="27661"/>
    <cellStyle name="20 % – Zvýraznění4 3 3 5 3 3 3" xfId="49832"/>
    <cellStyle name="20 % – Zvýraznění4 3 3 5 3 3 4" xfId="49833"/>
    <cellStyle name="20 % – Zvýraznění4 3 3 5 3 4" xfId="16265"/>
    <cellStyle name="20 % – Zvýraznění4 3 3 5 3 4 2" xfId="31446"/>
    <cellStyle name="20 % – Zvýraznění4 3 3 5 3 5" xfId="35251"/>
    <cellStyle name="20 % – Zvýraznění4 3 3 5 3 6" xfId="20071"/>
    <cellStyle name="20 % – Zvýraznění4 3 3 5 3 7" xfId="39676"/>
    <cellStyle name="20 % – Zvýraznění4 3 3 5 3 8" xfId="39677"/>
    <cellStyle name="20 % – Zvýraznění4 3 3 5 4" xfId="2213"/>
    <cellStyle name="20 % – Zvýraznění4 3 3 5 4 2" xfId="9025"/>
    <cellStyle name="20 % – Zvýraznění4 3 3 5 4 2 2" xfId="24241"/>
    <cellStyle name="20 % – Zvýraznění4 3 3 5 4 2 3" xfId="49834"/>
    <cellStyle name="20 % – Zvýraznění4 3 3 5 4 2 4" xfId="49835"/>
    <cellStyle name="20 % – Zvýraznění4 3 3 5 4 2 5" xfId="49836"/>
    <cellStyle name="20 % – Zvýraznění4 3 3 5 4 3" xfId="12469"/>
    <cellStyle name="20 % – Zvýraznění4 3 3 5 4 3 2" xfId="27662"/>
    <cellStyle name="20 % – Zvýraznění4 3 3 5 4 3 3" xfId="49837"/>
    <cellStyle name="20 % – Zvýraznění4 3 3 5 4 3 4" xfId="49838"/>
    <cellStyle name="20 % – Zvýraznění4 3 3 5 4 4" xfId="16266"/>
    <cellStyle name="20 % – Zvýraznění4 3 3 5 4 4 2" xfId="31447"/>
    <cellStyle name="20 % – Zvýraznění4 3 3 5 4 5" xfId="35252"/>
    <cellStyle name="20 % – Zvýraznění4 3 3 5 4 6" xfId="20072"/>
    <cellStyle name="20 % – Zvýraznění4 3 3 5 4 7" xfId="39678"/>
    <cellStyle name="20 % – Zvýraznění4 3 3 5 4 8" xfId="39679"/>
    <cellStyle name="20 % – Zvýraznění4 3 3 5 5" xfId="8235"/>
    <cellStyle name="20 % – Zvýraznění4 3 3 5 5 2" xfId="23451"/>
    <cellStyle name="20 % – Zvýraznění4 3 3 5 5 3" xfId="49839"/>
    <cellStyle name="20 % – Zvýraznění4 3 3 5 5 4" xfId="49840"/>
    <cellStyle name="20 % – Zvýraznění4 3 3 5 5 5" xfId="49841"/>
    <cellStyle name="20 % – Zvýraznění4 3 3 5 6" xfId="12466"/>
    <cellStyle name="20 % – Zvýraznění4 3 3 5 6 2" xfId="27659"/>
    <cellStyle name="20 % – Zvýraznění4 3 3 5 6 3" xfId="49842"/>
    <cellStyle name="20 % – Zvýraznění4 3 3 5 6 4" xfId="49843"/>
    <cellStyle name="20 % – Zvýraznění4 3 3 5 7" xfId="16263"/>
    <cellStyle name="20 % – Zvýraznění4 3 3 5 7 2" xfId="31444"/>
    <cellStyle name="20 % – Zvýraznění4 3 3 5 8" xfId="35249"/>
    <cellStyle name="20 % – Zvýraznění4 3 3 5 9" xfId="20069"/>
    <cellStyle name="20 % – Zvýraznění4 3 3 6" xfId="2214"/>
    <cellStyle name="20 % – Zvýraznění4 3 3 6 10" xfId="39680"/>
    <cellStyle name="20 % – Zvýraznění4 3 3 6 11" xfId="39681"/>
    <cellStyle name="20 % – Zvýraznění4 3 3 6 2" xfId="2215"/>
    <cellStyle name="20 % – Zvýraznění4 3 3 6 2 2" xfId="9026"/>
    <cellStyle name="20 % – Zvýraznění4 3 3 6 2 2 2" xfId="24242"/>
    <cellStyle name="20 % – Zvýraznění4 3 3 6 2 2 3" xfId="49844"/>
    <cellStyle name="20 % – Zvýraznění4 3 3 6 2 2 4" xfId="49845"/>
    <cellStyle name="20 % – Zvýraznění4 3 3 6 2 2 5" xfId="49846"/>
    <cellStyle name="20 % – Zvýraznění4 3 3 6 2 3" xfId="12471"/>
    <cellStyle name="20 % – Zvýraznění4 3 3 6 2 3 2" xfId="27664"/>
    <cellStyle name="20 % – Zvýraznění4 3 3 6 2 3 3" xfId="49847"/>
    <cellStyle name="20 % – Zvýraznění4 3 3 6 2 3 4" xfId="49848"/>
    <cellStyle name="20 % – Zvýraznění4 3 3 6 2 4" xfId="16268"/>
    <cellStyle name="20 % – Zvýraznění4 3 3 6 2 4 2" xfId="31449"/>
    <cellStyle name="20 % – Zvýraznění4 3 3 6 2 5" xfId="35254"/>
    <cellStyle name="20 % – Zvýraznění4 3 3 6 2 6" xfId="20074"/>
    <cellStyle name="20 % – Zvýraznění4 3 3 6 2 7" xfId="39682"/>
    <cellStyle name="20 % – Zvýraznění4 3 3 6 2 8" xfId="39683"/>
    <cellStyle name="20 % – Zvýraznění4 3 3 6 3" xfId="2216"/>
    <cellStyle name="20 % – Zvýraznění4 3 3 6 3 2" xfId="9027"/>
    <cellStyle name="20 % – Zvýraznění4 3 3 6 3 2 2" xfId="24243"/>
    <cellStyle name="20 % – Zvýraznění4 3 3 6 3 2 3" xfId="49849"/>
    <cellStyle name="20 % – Zvýraznění4 3 3 6 3 2 4" xfId="49850"/>
    <cellStyle name="20 % – Zvýraznění4 3 3 6 3 2 5" xfId="49851"/>
    <cellStyle name="20 % – Zvýraznění4 3 3 6 3 3" xfId="12472"/>
    <cellStyle name="20 % – Zvýraznění4 3 3 6 3 3 2" xfId="27665"/>
    <cellStyle name="20 % – Zvýraznění4 3 3 6 3 3 3" xfId="49852"/>
    <cellStyle name="20 % – Zvýraznění4 3 3 6 3 3 4" xfId="49853"/>
    <cellStyle name="20 % – Zvýraznění4 3 3 6 3 4" xfId="16269"/>
    <cellStyle name="20 % – Zvýraznění4 3 3 6 3 4 2" xfId="31450"/>
    <cellStyle name="20 % – Zvýraznění4 3 3 6 3 5" xfId="35255"/>
    <cellStyle name="20 % – Zvýraznění4 3 3 6 3 6" xfId="20075"/>
    <cellStyle name="20 % – Zvýraznění4 3 3 6 3 7" xfId="39684"/>
    <cellStyle name="20 % – Zvýraznění4 3 3 6 3 8" xfId="39685"/>
    <cellStyle name="20 % – Zvýraznění4 3 3 6 4" xfId="2217"/>
    <cellStyle name="20 % – Zvýraznění4 3 3 6 4 2" xfId="9028"/>
    <cellStyle name="20 % – Zvýraznění4 3 3 6 4 2 2" xfId="24244"/>
    <cellStyle name="20 % – Zvýraznění4 3 3 6 4 2 3" xfId="49854"/>
    <cellStyle name="20 % – Zvýraznění4 3 3 6 4 2 4" xfId="49855"/>
    <cellStyle name="20 % – Zvýraznění4 3 3 6 4 2 5" xfId="49856"/>
    <cellStyle name="20 % – Zvýraznění4 3 3 6 4 3" xfId="12473"/>
    <cellStyle name="20 % – Zvýraznění4 3 3 6 4 3 2" xfId="27666"/>
    <cellStyle name="20 % – Zvýraznění4 3 3 6 4 3 3" xfId="49857"/>
    <cellStyle name="20 % – Zvýraznění4 3 3 6 4 3 4" xfId="49858"/>
    <cellStyle name="20 % – Zvýraznění4 3 3 6 4 4" xfId="16270"/>
    <cellStyle name="20 % – Zvýraznění4 3 3 6 4 4 2" xfId="31451"/>
    <cellStyle name="20 % – Zvýraznění4 3 3 6 4 5" xfId="35256"/>
    <cellStyle name="20 % – Zvýraznění4 3 3 6 4 6" xfId="20076"/>
    <cellStyle name="20 % – Zvýraznění4 3 3 6 4 7" xfId="39686"/>
    <cellStyle name="20 % – Zvýraznění4 3 3 6 4 8" xfId="39687"/>
    <cellStyle name="20 % – Zvýraznění4 3 3 6 5" xfId="8328"/>
    <cellStyle name="20 % – Zvýraznění4 3 3 6 5 2" xfId="23544"/>
    <cellStyle name="20 % – Zvýraznění4 3 3 6 5 3" xfId="49859"/>
    <cellStyle name="20 % – Zvýraznění4 3 3 6 5 4" xfId="49860"/>
    <cellStyle name="20 % – Zvýraznění4 3 3 6 5 5" xfId="49861"/>
    <cellStyle name="20 % – Zvýraznění4 3 3 6 6" xfId="12470"/>
    <cellStyle name="20 % – Zvýraznění4 3 3 6 6 2" xfId="27663"/>
    <cellStyle name="20 % – Zvýraznění4 3 3 6 6 3" xfId="49862"/>
    <cellStyle name="20 % – Zvýraznění4 3 3 6 6 4" xfId="49863"/>
    <cellStyle name="20 % – Zvýraznění4 3 3 6 7" xfId="16267"/>
    <cellStyle name="20 % – Zvýraznění4 3 3 6 7 2" xfId="31448"/>
    <cellStyle name="20 % – Zvýraznění4 3 3 6 8" xfId="35253"/>
    <cellStyle name="20 % – Zvýraznění4 3 3 6 9" xfId="20073"/>
    <cellStyle name="20 % – Zvýraznění4 3 3 7" xfId="2218"/>
    <cellStyle name="20 % – Zvýraznění4 3 3 7 10" xfId="39688"/>
    <cellStyle name="20 % – Zvýraznění4 3 3 7 11" xfId="39689"/>
    <cellStyle name="20 % – Zvýraznění4 3 3 7 2" xfId="2219"/>
    <cellStyle name="20 % – Zvýraznění4 3 3 7 2 2" xfId="9029"/>
    <cellStyle name="20 % – Zvýraznění4 3 3 7 2 2 2" xfId="24245"/>
    <cellStyle name="20 % – Zvýraznění4 3 3 7 2 2 3" xfId="49864"/>
    <cellStyle name="20 % – Zvýraznění4 3 3 7 2 2 4" xfId="49865"/>
    <cellStyle name="20 % – Zvýraznění4 3 3 7 2 2 5" xfId="49866"/>
    <cellStyle name="20 % – Zvýraznění4 3 3 7 2 3" xfId="12475"/>
    <cellStyle name="20 % – Zvýraznění4 3 3 7 2 3 2" xfId="27668"/>
    <cellStyle name="20 % – Zvýraznění4 3 3 7 2 3 3" xfId="49867"/>
    <cellStyle name="20 % – Zvýraznění4 3 3 7 2 3 4" xfId="49868"/>
    <cellStyle name="20 % – Zvýraznění4 3 3 7 2 4" xfId="16272"/>
    <cellStyle name="20 % – Zvýraznění4 3 3 7 2 4 2" xfId="31453"/>
    <cellStyle name="20 % – Zvýraznění4 3 3 7 2 5" xfId="35258"/>
    <cellStyle name="20 % – Zvýraznění4 3 3 7 2 6" xfId="20078"/>
    <cellStyle name="20 % – Zvýraznění4 3 3 7 2 7" xfId="39690"/>
    <cellStyle name="20 % – Zvýraznění4 3 3 7 2 8" xfId="39691"/>
    <cellStyle name="20 % – Zvýraznění4 3 3 7 3" xfId="2220"/>
    <cellStyle name="20 % – Zvýraznění4 3 3 7 3 2" xfId="9030"/>
    <cellStyle name="20 % – Zvýraznění4 3 3 7 3 2 2" xfId="24246"/>
    <cellStyle name="20 % – Zvýraznění4 3 3 7 3 2 3" xfId="49869"/>
    <cellStyle name="20 % – Zvýraznění4 3 3 7 3 2 4" xfId="49870"/>
    <cellStyle name="20 % – Zvýraznění4 3 3 7 3 2 5" xfId="49871"/>
    <cellStyle name="20 % – Zvýraznění4 3 3 7 3 3" xfId="12476"/>
    <cellStyle name="20 % – Zvýraznění4 3 3 7 3 3 2" xfId="27669"/>
    <cellStyle name="20 % – Zvýraznění4 3 3 7 3 3 3" xfId="49872"/>
    <cellStyle name="20 % – Zvýraznění4 3 3 7 3 3 4" xfId="49873"/>
    <cellStyle name="20 % – Zvýraznění4 3 3 7 3 4" xfId="16273"/>
    <cellStyle name="20 % – Zvýraznění4 3 3 7 3 4 2" xfId="31454"/>
    <cellStyle name="20 % – Zvýraznění4 3 3 7 3 5" xfId="35259"/>
    <cellStyle name="20 % – Zvýraznění4 3 3 7 3 6" xfId="20079"/>
    <cellStyle name="20 % – Zvýraznění4 3 3 7 3 7" xfId="39692"/>
    <cellStyle name="20 % – Zvýraznění4 3 3 7 3 8" xfId="39693"/>
    <cellStyle name="20 % – Zvýraznění4 3 3 7 4" xfId="2221"/>
    <cellStyle name="20 % – Zvýraznění4 3 3 7 4 2" xfId="9031"/>
    <cellStyle name="20 % – Zvýraznění4 3 3 7 4 2 2" xfId="24247"/>
    <cellStyle name="20 % – Zvýraznění4 3 3 7 4 2 3" xfId="49874"/>
    <cellStyle name="20 % – Zvýraznění4 3 3 7 4 2 4" xfId="49875"/>
    <cellStyle name="20 % – Zvýraznění4 3 3 7 4 2 5" xfId="49876"/>
    <cellStyle name="20 % – Zvýraznění4 3 3 7 4 3" xfId="12477"/>
    <cellStyle name="20 % – Zvýraznění4 3 3 7 4 3 2" xfId="27670"/>
    <cellStyle name="20 % – Zvýraznění4 3 3 7 4 3 3" xfId="49877"/>
    <cellStyle name="20 % – Zvýraznění4 3 3 7 4 3 4" xfId="49878"/>
    <cellStyle name="20 % – Zvýraznění4 3 3 7 4 4" xfId="16274"/>
    <cellStyle name="20 % – Zvýraznění4 3 3 7 4 4 2" xfId="31455"/>
    <cellStyle name="20 % – Zvýraznění4 3 3 7 4 5" xfId="35260"/>
    <cellStyle name="20 % – Zvýraznění4 3 3 7 4 6" xfId="20080"/>
    <cellStyle name="20 % – Zvýraznění4 3 3 7 4 7" xfId="39694"/>
    <cellStyle name="20 % – Zvýraznění4 3 3 7 4 8" xfId="39695"/>
    <cellStyle name="20 % – Zvýraznění4 3 3 7 5" xfId="8411"/>
    <cellStyle name="20 % – Zvýraznění4 3 3 7 5 2" xfId="23627"/>
    <cellStyle name="20 % – Zvýraznění4 3 3 7 5 3" xfId="49879"/>
    <cellStyle name="20 % – Zvýraznění4 3 3 7 5 4" xfId="49880"/>
    <cellStyle name="20 % – Zvýraznění4 3 3 7 5 5" xfId="49881"/>
    <cellStyle name="20 % – Zvýraznění4 3 3 7 6" xfId="12474"/>
    <cellStyle name="20 % – Zvýraznění4 3 3 7 6 2" xfId="27667"/>
    <cellStyle name="20 % – Zvýraznění4 3 3 7 6 3" xfId="49882"/>
    <cellStyle name="20 % – Zvýraznění4 3 3 7 6 4" xfId="49883"/>
    <cellStyle name="20 % – Zvýraznění4 3 3 7 7" xfId="16271"/>
    <cellStyle name="20 % – Zvýraznění4 3 3 7 7 2" xfId="31452"/>
    <cellStyle name="20 % – Zvýraznění4 3 3 7 8" xfId="35257"/>
    <cellStyle name="20 % – Zvýraznění4 3 3 7 9" xfId="20077"/>
    <cellStyle name="20 % – Zvýraznění4 3 3 8" xfId="2222"/>
    <cellStyle name="20 % – Zvýraznění4 3 3 8 2" xfId="9032"/>
    <cellStyle name="20 % – Zvýraznění4 3 3 8 2 2" xfId="24248"/>
    <cellStyle name="20 % – Zvýraznění4 3 3 8 2 3" xfId="49884"/>
    <cellStyle name="20 % – Zvýraznění4 3 3 8 2 4" xfId="49885"/>
    <cellStyle name="20 % – Zvýraznění4 3 3 8 2 5" xfId="49886"/>
    <cellStyle name="20 % – Zvýraznění4 3 3 8 3" xfId="12478"/>
    <cellStyle name="20 % – Zvýraznění4 3 3 8 3 2" xfId="27671"/>
    <cellStyle name="20 % – Zvýraznění4 3 3 8 3 3" xfId="49887"/>
    <cellStyle name="20 % – Zvýraznění4 3 3 8 3 4" xfId="49888"/>
    <cellStyle name="20 % – Zvýraznění4 3 3 8 4" xfId="16275"/>
    <cellStyle name="20 % – Zvýraznění4 3 3 8 4 2" xfId="31456"/>
    <cellStyle name="20 % – Zvýraznění4 3 3 8 5" xfId="35261"/>
    <cellStyle name="20 % – Zvýraznění4 3 3 8 6" xfId="20081"/>
    <cellStyle name="20 % – Zvýraznění4 3 3 8 7" xfId="39696"/>
    <cellStyle name="20 % – Zvýraznění4 3 3 8 8" xfId="39697"/>
    <cellStyle name="20 % – Zvýraznění4 3 3 9" xfId="2223"/>
    <cellStyle name="20 % – Zvýraznění4 3 3 9 2" xfId="9033"/>
    <cellStyle name="20 % – Zvýraznění4 3 3 9 2 2" xfId="24249"/>
    <cellStyle name="20 % – Zvýraznění4 3 3 9 2 3" xfId="49889"/>
    <cellStyle name="20 % – Zvýraznění4 3 3 9 2 4" xfId="49890"/>
    <cellStyle name="20 % – Zvýraznění4 3 3 9 2 5" xfId="49891"/>
    <cellStyle name="20 % – Zvýraznění4 3 3 9 3" xfId="12479"/>
    <cellStyle name="20 % – Zvýraznění4 3 3 9 3 2" xfId="27672"/>
    <cellStyle name="20 % – Zvýraznění4 3 3 9 3 3" xfId="49892"/>
    <cellStyle name="20 % – Zvýraznění4 3 3 9 3 4" xfId="49893"/>
    <cellStyle name="20 % – Zvýraznění4 3 3 9 4" xfId="16276"/>
    <cellStyle name="20 % – Zvýraznění4 3 3 9 4 2" xfId="31457"/>
    <cellStyle name="20 % – Zvýraznění4 3 3 9 5" xfId="35262"/>
    <cellStyle name="20 % – Zvýraznění4 3 3 9 6" xfId="20082"/>
    <cellStyle name="20 % – Zvýraznění4 3 3 9 7" xfId="39698"/>
    <cellStyle name="20 % – Zvýraznění4 3 3 9 8" xfId="39699"/>
    <cellStyle name="20 % – Zvýraznění4 3 4" xfId="434"/>
    <cellStyle name="20 % – Zvýraznění4 3 4 10" xfId="19129"/>
    <cellStyle name="20 % – Zvýraznění4 3 4 11" xfId="39700"/>
    <cellStyle name="20 % – Zvýraznění4 3 4 12" xfId="39701"/>
    <cellStyle name="20 % – Zvýraznění4 3 4 2" xfId="2224"/>
    <cellStyle name="20 % – Zvýraznění4 3 4 2 2" xfId="9034"/>
    <cellStyle name="20 % – Zvýraznění4 3 4 2 2 2" xfId="24250"/>
    <cellStyle name="20 % – Zvýraznění4 3 4 2 2 3" xfId="49894"/>
    <cellStyle name="20 % – Zvýraznění4 3 4 2 2 4" xfId="49895"/>
    <cellStyle name="20 % – Zvýraznění4 3 4 2 2 5" xfId="49896"/>
    <cellStyle name="20 % – Zvýraznění4 3 4 2 3" xfId="12480"/>
    <cellStyle name="20 % – Zvýraznění4 3 4 2 3 2" xfId="27673"/>
    <cellStyle name="20 % – Zvýraznění4 3 4 2 3 3" xfId="49897"/>
    <cellStyle name="20 % – Zvýraznění4 3 4 2 3 4" xfId="49898"/>
    <cellStyle name="20 % – Zvýraznění4 3 4 2 4" xfId="16277"/>
    <cellStyle name="20 % – Zvýraznění4 3 4 2 4 2" xfId="31458"/>
    <cellStyle name="20 % – Zvýraznění4 3 4 2 5" xfId="35263"/>
    <cellStyle name="20 % – Zvýraznění4 3 4 2 6" xfId="20083"/>
    <cellStyle name="20 % – Zvýraznění4 3 4 2 7" xfId="39702"/>
    <cellStyle name="20 % – Zvýraznění4 3 4 2 8" xfId="39703"/>
    <cellStyle name="20 % – Zvýraznění4 3 4 3" xfId="2225"/>
    <cellStyle name="20 % – Zvýraznění4 3 4 3 2" xfId="9035"/>
    <cellStyle name="20 % – Zvýraznění4 3 4 3 2 2" xfId="24251"/>
    <cellStyle name="20 % – Zvýraznění4 3 4 3 2 3" xfId="49899"/>
    <cellStyle name="20 % – Zvýraznění4 3 4 3 2 4" xfId="49900"/>
    <cellStyle name="20 % – Zvýraznění4 3 4 3 2 5" xfId="49901"/>
    <cellStyle name="20 % – Zvýraznění4 3 4 3 3" xfId="12481"/>
    <cellStyle name="20 % – Zvýraznění4 3 4 3 3 2" xfId="27674"/>
    <cellStyle name="20 % – Zvýraznění4 3 4 3 3 3" xfId="49902"/>
    <cellStyle name="20 % – Zvýraznění4 3 4 3 3 4" xfId="49903"/>
    <cellStyle name="20 % – Zvýraznění4 3 4 3 4" xfId="16278"/>
    <cellStyle name="20 % – Zvýraznění4 3 4 3 4 2" xfId="31459"/>
    <cellStyle name="20 % – Zvýraznění4 3 4 3 5" xfId="35264"/>
    <cellStyle name="20 % – Zvýraznění4 3 4 3 6" xfId="20084"/>
    <cellStyle name="20 % – Zvýraznění4 3 4 3 7" xfId="39704"/>
    <cellStyle name="20 % – Zvýraznění4 3 4 3 8" xfId="39705"/>
    <cellStyle name="20 % – Zvýraznění4 3 4 4" xfId="2226"/>
    <cellStyle name="20 % – Zvýraznění4 3 4 4 2" xfId="9036"/>
    <cellStyle name="20 % – Zvýraznění4 3 4 4 2 2" xfId="24252"/>
    <cellStyle name="20 % – Zvýraznění4 3 4 4 2 3" xfId="49904"/>
    <cellStyle name="20 % – Zvýraznění4 3 4 4 2 4" xfId="49905"/>
    <cellStyle name="20 % – Zvýraznění4 3 4 4 2 5" xfId="49906"/>
    <cellStyle name="20 % – Zvýraznění4 3 4 4 3" xfId="12482"/>
    <cellStyle name="20 % – Zvýraznění4 3 4 4 3 2" xfId="27675"/>
    <cellStyle name="20 % – Zvýraznění4 3 4 4 3 3" xfId="49907"/>
    <cellStyle name="20 % – Zvýraznění4 3 4 4 3 4" xfId="49908"/>
    <cellStyle name="20 % – Zvýraznění4 3 4 4 4" xfId="16279"/>
    <cellStyle name="20 % – Zvýraznění4 3 4 4 4 2" xfId="31460"/>
    <cellStyle name="20 % – Zvýraznění4 3 4 4 5" xfId="35265"/>
    <cellStyle name="20 % – Zvýraznění4 3 4 4 6" xfId="20085"/>
    <cellStyle name="20 % – Zvýraznění4 3 4 4 7" xfId="39706"/>
    <cellStyle name="20 % – Zvýraznění4 3 4 4 8" xfId="39707"/>
    <cellStyle name="20 % – Zvýraznění4 3 4 5" xfId="2227"/>
    <cellStyle name="20 % – Zvýraznění4 3 4 5 2" xfId="11253"/>
    <cellStyle name="20 % – Zvýraznění4 3 4 5 2 2" xfId="26453"/>
    <cellStyle name="20 % – Zvýraznění4 3 4 5 2 3" xfId="49909"/>
    <cellStyle name="20 % – Zvýraznění4 3 4 5 2 4" xfId="49910"/>
    <cellStyle name="20 % – Zvýraznění4 3 4 5 2 5" xfId="49911"/>
    <cellStyle name="20 % – Zvýraznění4 3 4 5 3" xfId="12483"/>
    <cellStyle name="20 % – Zvýraznění4 3 4 5 3 2" xfId="27676"/>
    <cellStyle name="20 % – Zvýraznění4 3 4 5 3 3" xfId="49912"/>
    <cellStyle name="20 % – Zvýraznění4 3 4 5 3 4" xfId="49913"/>
    <cellStyle name="20 % – Zvýraznění4 3 4 5 4" xfId="16280"/>
    <cellStyle name="20 % – Zvýraznění4 3 4 5 4 2" xfId="31461"/>
    <cellStyle name="20 % – Zvýraznění4 3 4 5 5" xfId="35266"/>
    <cellStyle name="20 % – Zvýraznění4 3 4 5 6" xfId="20086"/>
    <cellStyle name="20 % – Zvýraznění4 3 4 5 7" xfId="39708"/>
    <cellStyle name="20 % – Zvýraznění4 3 4 5 8" xfId="39709"/>
    <cellStyle name="20 % – Zvýraznění4 3 4 6" xfId="7815"/>
    <cellStyle name="20 % – Zvýraznění4 3 4 6 2" xfId="23034"/>
    <cellStyle name="20 % – Zvýraznění4 3 4 6 3" xfId="49914"/>
    <cellStyle name="20 % – Zvýraznění4 3 4 6 4" xfId="49915"/>
    <cellStyle name="20 % – Zvýraznění4 3 4 6 5" xfId="49916"/>
    <cellStyle name="20 % – Zvýraznění4 3 4 7" xfId="11523"/>
    <cellStyle name="20 % – Zvýraznění4 3 4 7 2" xfId="26719"/>
    <cellStyle name="20 % – Zvýraznění4 3 4 7 3" xfId="49917"/>
    <cellStyle name="20 % – Zvýraznění4 3 4 7 4" xfId="49918"/>
    <cellStyle name="20 % – Zvýraznění4 3 4 8" xfId="15323"/>
    <cellStyle name="20 % – Zvýraznění4 3 4 8 2" xfId="30504"/>
    <cellStyle name="20 % – Zvýraznění4 3 4 9" xfId="34309"/>
    <cellStyle name="20 % – Zvýraznění4 3 5" xfId="435"/>
    <cellStyle name="20 % – Zvýraznění4 3 5 10" xfId="19130"/>
    <cellStyle name="20 % – Zvýraznění4 3 5 11" xfId="39710"/>
    <cellStyle name="20 % – Zvýraznění4 3 5 12" xfId="39711"/>
    <cellStyle name="20 % – Zvýraznění4 3 5 2" xfId="2228"/>
    <cellStyle name="20 % – Zvýraznění4 3 5 2 2" xfId="9037"/>
    <cellStyle name="20 % – Zvýraznění4 3 5 2 2 2" xfId="24253"/>
    <cellStyle name="20 % – Zvýraznění4 3 5 2 2 3" xfId="49919"/>
    <cellStyle name="20 % – Zvýraznění4 3 5 2 2 4" xfId="49920"/>
    <cellStyle name="20 % – Zvýraznění4 3 5 2 2 5" xfId="49921"/>
    <cellStyle name="20 % – Zvýraznění4 3 5 2 3" xfId="12484"/>
    <cellStyle name="20 % – Zvýraznění4 3 5 2 3 2" xfId="27677"/>
    <cellStyle name="20 % – Zvýraznění4 3 5 2 3 3" xfId="49922"/>
    <cellStyle name="20 % – Zvýraznění4 3 5 2 3 4" xfId="49923"/>
    <cellStyle name="20 % – Zvýraznění4 3 5 2 4" xfId="16281"/>
    <cellStyle name="20 % – Zvýraznění4 3 5 2 4 2" xfId="31462"/>
    <cellStyle name="20 % – Zvýraznění4 3 5 2 5" xfId="35267"/>
    <cellStyle name="20 % – Zvýraznění4 3 5 2 6" xfId="20087"/>
    <cellStyle name="20 % – Zvýraznění4 3 5 2 7" xfId="39712"/>
    <cellStyle name="20 % – Zvýraznění4 3 5 2 8" xfId="39713"/>
    <cellStyle name="20 % – Zvýraznění4 3 5 3" xfId="2229"/>
    <cellStyle name="20 % – Zvýraznění4 3 5 3 2" xfId="9038"/>
    <cellStyle name="20 % – Zvýraznění4 3 5 3 2 2" xfId="24254"/>
    <cellStyle name="20 % – Zvýraznění4 3 5 3 2 3" xfId="49924"/>
    <cellStyle name="20 % – Zvýraznění4 3 5 3 2 4" xfId="49925"/>
    <cellStyle name="20 % – Zvýraznění4 3 5 3 2 5" xfId="49926"/>
    <cellStyle name="20 % – Zvýraznění4 3 5 3 3" xfId="12485"/>
    <cellStyle name="20 % – Zvýraznění4 3 5 3 3 2" xfId="27678"/>
    <cellStyle name="20 % – Zvýraznění4 3 5 3 3 3" xfId="49927"/>
    <cellStyle name="20 % – Zvýraznění4 3 5 3 3 4" xfId="49928"/>
    <cellStyle name="20 % – Zvýraznění4 3 5 3 4" xfId="16282"/>
    <cellStyle name="20 % – Zvýraznění4 3 5 3 4 2" xfId="31463"/>
    <cellStyle name="20 % – Zvýraznění4 3 5 3 5" xfId="35268"/>
    <cellStyle name="20 % – Zvýraznění4 3 5 3 6" xfId="20088"/>
    <cellStyle name="20 % – Zvýraznění4 3 5 3 7" xfId="39714"/>
    <cellStyle name="20 % – Zvýraznění4 3 5 3 8" xfId="39715"/>
    <cellStyle name="20 % – Zvýraznění4 3 5 4" xfId="2230"/>
    <cellStyle name="20 % – Zvýraznění4 3 5 4 2" xfId="9039"/>
    <cellStyle name="20 % – Zvýraznění4 3 5 4 2 2" xfId="24255"/>
    <cellStyle name="20 % – Zvýraznění4 3 5 4 2 3" xfId="49929"/>
    <cellStyle name="20 % – Zvýraznění4 3 5 4 2 4" xfId="49930"/>
    <cellStyle name="20 % – Zvýraznění4 3 5 4 2 5" xfId="49931"/>
    <cellStyle name="20 % – Zvýraznění4 3 5 4 3" xfId="12486"/>
    <cellStyle name="20 % – Zvýraznění4 3 5 4 3 2" xfId="27679"/>
    <cellStyle name="20 % – Zvýraznění4 3 5 4 3 3" xfId="49932"/>
    <cellStyle name="20 % – Zvýraznění4 3 5 4 3 4" xfId="49933"/>
    <cellStyle name="20 % – Zvýraznění4 3 5 4 4" xfId="16283"/>
    <cellStyle name="20 % – Zvýraznění4 3 5 4 4 2" xfId="31464"/>
    <cellStyle name="20 % – Zvýraznění4 3 5 4 5" xfId="35269"/>
    <cellStyle name="20 % – Zvýraznění4 3 5 4 6" xfId="20089"/>
    <cellStyle name="20 % – Zvýraznění4 3 5 4 7" xfId="39716"/>
    <cellStyle name="20 % – Zvýraznění4 3 5 4 8" xfId="39717"/>
    <cellStyle name="20 % – Zvýraznění4 3 5 5" xfId="2231"/>
    <cellStyle name="20 % – Zvýraznění4 3 5 5 2" xfId="11229"/>
    <cellStyle name="20 % – Zvýraznění4 3 5 5 2 2" xfId="26429"/>
    <cellStyle name="20 % – Zvýraznění4 3 5 5 2 3" xfId="49934"/>
    <cellStyle name="20 % – Zvýraznění4 3 5 5 2 4" xfId="49935"/>
    <cellStyle name="20 % – Zvýraznění4 3 5 5 2 5" xfId="49936"/>
    <cellStyle name="20 % – Zvýraznění4 3 5 5 3" xfId="12487"/>
    <cellStyle name="20 % – Zvýraznění4 3 5 5 3 2" xfId="27680"/>
    <cellStyle name="20 % – Zvýraznění4 3 5 5 3 3" xfId="49937"/>
    <cellStyle name="20 % – Zvýraznění4 3 5 5 3 4" xfId="49938"/>
    <cellStyle name="20 % – Zvýraznění4 3 5 5 4" xfId="16284"/>
    <cellStyle name="20 % – Zvýraznění4 3 5 5 4 2" xfId="31465"/>
    <cellStyle name="20 % – Zvýraznění4 3 5 5 5" xfId="35270"/>
    <cellStyle name="20 % – Zvýraznění4 3 5 5 6" xfId="20090"/>
    <cellStyle name="20 % – Zvýraznění4 3 5 5 7" xfId="39718"/>
    <cellStyle name="20 % – Zvýraznění4 3 5 5 8" xfId="39719"/>
    <cellStyle name="20 % – Zvýraznění4 3 5 6" xfId="7705"/>
    <cellStyle name="20 % – Zvýraznění4 3 5 6 2" xfId="22924"/>
    <cellStyle name="20 % – Zvýraznění4 3 5 6 3" xfId="49939"/>
    <cellStyle name="20 % – Zvýraznění4 3 5 6 4" xfId="49940"/>
    <cellStyle name="20 % – Zvýraznění4 3 5 6 5" xfId="49941"/>
    <cellStyle name="20 % – Zvýraznění4 3 5 7" xfId="11524"/>
    <cellStyle name="20 % – Zvýraznění4 3 5 7 2" xfId="26720"/>
    <cellStyle name="20 % – Zvýraznění4 3 5 7 3" xfId="49942"/>
    <cellStyle name="20 % – Zvýraznění4 3 5 7 4" xfId="49943"/>
    <cellStyle name="20 % – Zvýraznění4 3 5 8" xfId="15324"/>
    <cellStyle name="20 % – Zvýraznění4 3 5 8 2" xfId="30505"/>
    <cellStyle name="20 % – Zvýraznění4 3 5 9" xfId="34310"/>
    <cellStyle name="20 % – Zvýraznění4 3 6" xfId="2232"/>
    <cellStyle name="20 % – Zvýraznění4 3 6 10" xfId="39720"/>
    <cellStyle name="20 % – Zvýraznění4 3 6 11" xfId="39721"/>
    <cellStyle name="20 % – Zvýraznění4 3 6 2" xfId="2233"/>
    <cellStyle name="20 % – Zvýraznění4 3 6 2 2" xfId="9040"/>
    <cellStyle name="20 % – Zvýraznění4 3 6 2 2 2" xfId="24256"/>
    <cellStyle name="20 % – Zvýraznění4 3 6 2 2 3" xfId="49944"/>
    <cellStyle name="20 % – Zvýraznění4 3 6 2 2 4" xfId="49945"/>
    <cellStyle name="20 % – Zvýraznění4 3 6 2 2 5" xfId="49946"/>
    <cellStyle name="20 % – Zvýraznění4 3 6 2 3" xfId="12489"/>
    <cellStyle name="20 % – Zvýraznění4 3 6 2 3 2" xfId="27682"/>
    <cellStyle name="20 % – Zvýraznění4 3 6 2 3 3" xfId="49947"/>
    <cellStyle name="20 % – Zvýraznění4 3 6 2 3 4" xfId="49948"/>
    <cellStyle name="20 % – Zvýraznění4 3 6 2 4" xfId="16286"/>
    <cellStyle name="20 % – Zvýraznění4 3 6 2 4 2" xfId="31467"/>
    <cellStyle name="20 % – Zvýraznění4 3 6 2 5" xfId="35272"/>
    <cellStyle name="20 % – Zvýraznění4 3 6 2 6" xfId="20092"/>
    <cellStyle name="20 % – Zvýraznění4 3 6 2 7" xfId="39722"/>
    <cellStyle name="20 % – Zvýraznění4 3 6 2 8" xfId="39723"/>
    <cellStyle name="20 % – Zvýraznění4 3 6 3" xfId="2234"/>
    <cellStyle name="20 % – Zvýraznění4 3 6 3 2" xfId="9041"/>
    <cellStyle name="20 % – Zvýraznění4 3 6 3 2 2" xfId="24257"/>
    <cellStyle name="20 % – Zvýraznění4 3 6 3 2 3" xfId="49949"/>
    <cellStyle name="20 % – Zvýraznění4 3 6 3 2 4" xfId="49950"/>
    <cellStyle name="20 % – Zvýraznění4 3 6 3 2 5" xfId="49951"/>
    <cellStyle name="20 % – Zvýraznění4 3 6 3 3" xfId="12490"/>
    <cellStyle name="20 % – Zvýraznění4 3 6 3 3 2" xfId="27683"/>
    <cellStyle name="20 % – Zvýraznění4 3 6 3 3 3" xfId="49952"/>
    <cellStyle name="20 % – Zvýraznění4 3 6 3 3 4" xfId="49953"/>
    <cellStyle name="20 % – Zvýraznění4 3 6 3 4" xfId="16287"/>
    <cellStyle name="20 % – Zvýraznění4 3 6 3 4 2" xfId="31468"/>
    <cellStyle name="20 % – Zvýraznění4 3 6 3 5" xfId="35273"/>
    <cellStyle name="20 % – Zvýraznění4 3 6 3 6" xfId="20093"/>
    <cellStyle name="20 % – Zvýraznění4 3 6 3 7" xfId="39724"/>
    <cellStyle name="20 % – Zvýraznění4 3 6 3 8" xfId="39725"/>
    <cellStyle name="20 % – Zvýraznění4 3 6 4" xfId="2235"/>
    <cellStyle name="20 % – Zvýraznění4 3 6 4 2" xfId="9042"/>
    <cellStyle name="20 % – Zvýraznění4 3 6 4 2 2" xfId="24258"/>
    <cellStyle name="20 % – Zvýraznění4 3 6 4 2 3" xfId="49954"/>
    <cellStyle name="20 % – Zvýraznění4 3 6 4 2 4" xfId="49955"/>
    <cellStyle name="20 % – Zvýraznění4 3 6 4 2 5" xfId="49956"/>
    <cellStyle name="20 % – Zvýraznění4 3 6 4 3" xfId="12491"/>
    <cellStyle name="20 % – Zvýraznění4 3 6 4 3 2" xfId="27684"/>
    <cellStyle name="20 % – Zvýraznění4 3 6 4 3 3" xfId="49957"/>
    <cellStyle name="20 % – Zvýraznění4 3 6 4 3 4" xfId="49958"/>
    <cellStyle name="20 % – Zvýraznění4 3 6 4 4" xfId="16288"/>
    <cellStyle name="20 % – Zvýraznění4 3 6 4 4 2" xfId="31469"/>
    <cellStyle name="20 % – Zvýraznění4 3 6 4 5" xfId="35274"/>
    <cellStyle name="20 % – Zvýraznění4 3 6 4 6" xfId="20094"/>
    <cellStyle name="20 % – Zvýraznění4 3 6 4 7" xfId="39726"/>
    <cellStyle name="20 % – Zvýraznění4 3 6 4 8" xfId="39727"/>
    <cellStyle name="20 % – Zvýraznění4 3 6 5" xfId="8018"/>
    <cellStyle name="20 % – Zvýraznění4 3 6 5 2" xfId="23234"/>
    <cellStyle name="20 % – Zvýraznění4 3 6 5 3" xfId="49959"/>
    <cellStyle name="20 % – Zvýraznění4 3 6 5 4" xfId="49960"/>
    <cellStyle name="20 % – Zvýraznění4 3 6 5 5" xfId="49961"/>
    <cellStyle name="20 % – Zvýraznění4 3 6 6" xfId="12488"/>
    <cellStyle name="20 % – Zvýraznění4 3 6 6 2" xfId="27681"/>
    <cellStyle name="20 % – Zvýraznění4 3 6 6 3" xfId="49962"/>
    <cellStyle name="20 % – Zvýraznění4 3 6 6 4" xfId="49963"/>
    <cellStyle name="20 % – Zvýraznění4 3 6 7" xfId="16285"/>
    <cellStyle name="20 % – Zvýraznění4 3 6 7 2" xfId="31466"/>
    <cellStyle name="20 % – Zvýraznění4 3 6 8" xfId="35271"/>
    <cellStyle name="20 % – Zvýraznění4 3 6 9" xfId="20091"/>
    <cellStyle name="20 % – Zvýraznění4 3 7" xfId="2236"/>
    <cellStyle name="20 % – Zvýraznění4 3 7 10" xfId="39728"/>
    <cellStyle name="20 % – Zvýraznění4 3 7 11" xfId="39729"/>
    <cellStyle name="20 % – Zvýraznění4 3 7 2" xfId="2237"/>
    <cellStyle name="20 % – Zvýraznění4 3 7 2 2" xfId="9043"/>
    <cellStyle name="20 % – Zvýraznění4 3 7 2 2 2" xfId="24259"/>
    <cellStyle name="20 % – Zvýraznění4 3 7 2 2 3" xfId="49964"/>
    <cellStyle name="20 % – Zvýraznění4 3 7 2 2 4" xfId="49965"/>
    <cellStyle name="20 % – Zvýraznění4 3 7 2 2 5" xfId="49966"/>
    <cellStyle name="20 % – Zvýraznění4 3 7 2 3" xfId="12493"/>
    <cellStyle name="20 % – Zvýraznění4 3 7 2 3 2" xfId="27686"/>
    <cellStyle name="20 % – Zvýraznění4 3 7 2 3 3" xfId="49967"/>
    <cellStyle name="20 % – Zvýraznění4 3 7 2 3 4" xfId="49968"/>
    <cellStyle name="20 % – Zvýraznění4 3 7 2 4" xfId="16290"/>
    <cellStyle name="20 % – Zvýraznění4 3 7 2 4 2" xfId="31471"/>
    <cellStyle name="20 % – Zvýraznění4 3 7 2 5" xfId="35276"/>
    <cellStyle name="20 % – Zvýraznění4 3 7 2 6" xfId="20096"/>
    <cellStyle name="20 % – Zvýraznění4 3 7 2 7" xfId="39730"/>
    <cellStyle name="20 % – Zvýraznění4 3 7 2 8" xfId="39731"/>
    <cellStyle name="20 % – Zvýraznění4 3 7 3" xfId="2238"/>
    <cellStyle name="20 % – Zvýraznění4 3 7 3 2" xfId="9044"/>
    <cellStyle name="20 % – Zvýraznění4 3 7 3 2 2" xfId="24260"/>
    <cellStyle name="20 % – Zvýraznění4 3 7 3 2 3" xfId="49969"/>
    <cellStyle name="20 % – Zvýraznění4 3 7 3 2 4" xfId="49970"/>
    <cellStyle name="20 % – Zvýraznění4 3 7 3 2 5" xfId="49971"/>
    <cellStyle name="20 % – Zvýraznění4 3 7 3 3" xfId="12494"/>
    <cellStyle name="20 % – Zvýraznění4 3 7 3 3 2" xfId="27687"/>
    <cellStyle name="20 % – Zvýraznění4 3 7 3 3 3" xfId="49972"/>
    <cellStyle name="20 % – Zvýraznění4 3 7 3 3 4" xfId="49973"/>
    <cellStyle name="20 % – Zvýraznění4 3 7 3 4" xfId="16291"/>
    <cellStyle name="20 % – Zvýraznění4 3 7 3 4 2" xfId="31472"/>
    <cellStyle name="20 % – Zvýraznění4 3 7 3 5" xfId="35277"/>
    <cellStyle name="20 % – Zvýraznění4 3 7 3 6" xfId="20097"/>
    <cellStyle name="20 % – Zvýraznění4 3 7 3 7" xfId="39732"/>
    <cellStyle name="20 % – Zvýraznění4 3 7 3 8" xfId="39733"/>
    <cellStyle name="20 % – Zvýraznění4 3 7 4" xfId="2239"/>
    <cellStyle name="20 % – Zvýraznění4 3 7 4 2" xfId="9045"/>
    <cellStyle name="20 % – Zvýraznění4 3 7 4 2 2" xfId="24261"/>
    <cellStyle name="20 % – Zvýraznění4 3 7 4 2 3" xfId="49974"/>
    <cellStyle name="20 % – Zvýraznění4 3 7 4 2 4" xfId="49975"/>
    <cellStyle name="20 % – Zvýraznění4 3 7 4 2 5" xfId="49976"/>
    <cellStyle name="20 % – Zvýraznění4 3 7 4 3" xfId="12495"/>
    <cellStyle name="20 % – Zvýraznění4 3 7 4 3 2" xfId="27688"/>
    <cellStyle name="20 % – Zvýraznění4 3 7 4 3 3" xfId="49977"/>
    <cellStyle name="20 % – Zvýraznění4 3 7 4 3 4" xfId="49978"/>
    <cellStyle name="20 % – Zvýraznění4 3 7 4 4" xfId="16292"/>
    <cellStyle name="20 % – Zvýraznění4 3 7 4 4 2" xfId="31473"/>
    <cellStyle name="20 % – Zvýraznění4 3 7 4 5" xfId="35278"/>
    <cellStyle name="20 % – Zvýraznění4 3 7 4 6" xfId="20098"/>
    <cellStyle name="20 % – Zvýraznění4 3 7 4 7" xfId="39734"/>
    <cellStyle name="20 % – Zvýraznění4 3 7 4 8" xfId="39735"/>
    <cellStyle name="20 % – Zvýraznění4 3 7 5" xfId="8090"/>
    <cellStyle name="20 % – Zvýraznění4 3 7 5 2" xfId="23306"/>
    <cellStyle name="20 % – Zvýraznění4 3 7 5 3" xfId="49979"/>
    <cellStyle name="20 % – Zvýraznění4 3 7 5 4" xfId="49980"/>
    <cellStyle name="20 % – Zvýraznění4 3 7 5 5" xfId="49981"/>
    <cellStyle name="20 % – Zvýraznění4 3 7 6" xfId="12492"/>
    <cellStyle name="20 % – Zvýraznění4 3 7 6 2" xfId="27685"/>
    <cellStyle name="20 % – Zvýraznění4 3 7 6 3" xfId="49982"/>
    <cellStyle name="20 % – Zvýraznění4 3 7 6 4" xfId="49983"/>
    <cellStyle name="20 % – Zvýraznění4 3 7 7" xfId="16289"/>
    <cellStyle name="20 % – Zvýraznění4 3 7 7 2" xfId="31470"/>
    <cellStyle name="20 % – Zvýraznění4 3 7 8" xfId="35275"/>
    <cellStyle name="20 % – Zvýraznění4 3 7 9" xfId="20095"/>
    <cellStyle name="20 % – Zvýraznění4 3 8" xfId="2240"/>
    <cellStyle name="20 % – Zvýraznění4 3 8 10" xfId="39736"/>
    <cellStyle name="20 % – Zvýraznění4 3 8 11" xfId="39737"/>
    <cellStyle name="20 % – Zvýraznění4 3 8 2" xfId="2241"/>
    <cellStyle name="20 % – Zvýraznění4 3 8 2 2" xfId="9046"/>
    <cellStyle name="20 % – Zvýraznění4 3 8 2 2 2" xfId="24262"/>
    <cellStyle name="20 % – Zvýraznění4 3 8 2 2 3" xfId="49984"/>
    <cellStyle name="20 % – Zvýraznění4 3 8 2 2 4" xfId="49985"/>
    <cellStyle name="20 % – Zvýraznění4 3 8 2 2 5" xfId="49986"/>
    <cellStyle name="20 % – Zvýraznění4 3 8 2 3" xfId="12497"/>
    <cellStyle name="20 % – Zvýraznění4 3 8 2 3 2" xfId="27690"/>
    <cellStyle name="20 % – Zvýraznění4 3 8 2 3 3" xfId="49987"/>
    <cellStyle name="20 % – Zvýraznění4 3 8 2 3 4" xfId="49988"/>
    <cellStyle name="20 % – Zvýraznění4 3 8 2 4" xfId="16294"/>
    <cellStyle name="20 % – Zvýraznění4 3 8 2 4 2" xfId="31475"/>
    <cellStyle name="20 % – Zvýraznění4 3 8 2 5" xfId="35280"/>
    <cellStyle name="20 % – Zvýraznění4 3 8 2 6" xfId="20100"/>
    <cellStyle name="20 % – Zvýraznění4 3 8 2 7" xfId="39738"/>
    <cellStyle name="20 % – Zvýraznění4 3 8 2 8" xfId="39739"/>
    <cellStyle name="20 % – Zvýraznění4 3 8 3" xfId="2242"/>
    <cellStyle name="20 % – Zvýraznění4 3 8 3 2" xfId="9047"/>
    <cellStyle name="20 % – Zvýraznění4 3 8 3 2 2" xfId="24263"/>
    <cellStyle name="20 % – Zvýraznění4 3 8 3 2 3" xfId="49989"/>
    <cellStyle name="20 % – Zvýraznění4 3 8 3 2 4" xfId="49990"/>
    <cellStyle name="20 % – Zvýraznění4 3 8 3 2 5" xfId="49991"/>
    <cellStyle name="20 % – Zvýraznění4 3 8 3 3" xfId="12498"/>
    <cellStyle name="20 % – Zvýraznění4 3 8 3 3 2" xfId="27691"/>
    <cellStyle name="20 % – Zvýraznění4 3 8 3 3 3" xfId="49992"/>
    <cellStyle name="20 % – Zvýraznění4 3 8 3 3 4" xfId="49993"/>
    <cellStyle name="20 % – Zvýraznění4 3 8 3 4" xfId="16295"/>
    <cellStyle name="20 % – Zvýraznění4 3 8 3 4 2" xfId="31476"/>
    <cellStyle name="20 % – Zvýraznění4 3 8 3 5" xfId="35281"/>
    <cellStyle name="20 % – Zvýraznění4 3 8 3 6" xfId="20101"/>
    <cellStyle name="20 % – Zvýraznění4 3 8 3 7" xfId="39740"/>
    <cellStyle name="20 % – Zvýraznění4 3 8 3 8" xfId="39741"/>
    <cellStyle name="20 % – Zvýraznění4 3 8 4" xfId="2243"/>
    <cellStyle name="20 % – Zvýraznění4 3 8 4 2" xfId="9048"/>
    <cellStyle name="20 % – Zvýraznění4 3 8 4 2 2" xfId="24264"/>
    <cellStyle name="20 % – Zvýraznění4 3 8 4 2 3" xfId="49994"/>
    <cellStyle name="20 % – Zvýraznění4 3 8 4 2 4" xfId="49995"/>
    <cellStyle name="20 % – Zvýraznění4 3 8 4 2 5" xfId="49996"/>
    <cellStyle name="20 % – Zvýraznění4 3 8 4 3" xfId="12499"/>
    <cellStyle name="20 % – Zvýraznění4 3 8 4 3 2" xfId="27692"/>
    <cellStyle name="20 % – Zvýraznění4 3 8 4 3 3" xfId="49997"/>
    <cellStyle name="20 % – Zvýraznění4 3 8 4 3 4" xfId="49998"/>
    <cellStyle name="20 % – Zvýraznění4 3 8 4 4" xfId="16296"/>
    <cellStyle name="20 % – Zvýraznění4 3 8 4 4 2" xfId="31477"/>
    <cellStyle name="20 % – Zvýraznění4 3 8 4 5" xfId="35282"/>
    <cellStyle name="20 % – Zvýraznění4 3 8 4 6" xfId="20102"/>
    <cellStyle name="20 % – Zvýraznění4 3 8 4 7" xfId="39742"/>
    <cellStyle name="20 % – Zvýraznění4 3 8 4 8" xfId="39743"/>
    <cellStyle name="20 % – Zvýraznění4 3 8 5" xfId="7981"/>
    <cellStyle name="20 % – Zvýraznění4 3 8 5 2" xfId="23198"/>
    <cellStyle name="20 % – Zvýraznění4 3 8 5 3" xfId="49999"/>
    <cellStyle name="20 % – Zvýraznění4 3 8 5 4" xfId="50000"/>
    <cellStyle name="20 % – Zvýraznění4 3 8 5 5" xfId="50001"/>
    <cellStyle name="20 % – Zvýraznění4 3 8 6" xfId="12496"/>
    <cellStyle name="20 % – Zvýraznění4 3 8 6 2" xfId="27689"/>
    <cellStyle name="20 % – Zvýraznění4 3 8 6 3" xfId="50002"/>
    <cellStyle name="20 % – Zvýraznění4 3 8 6 4" xfId="50003"/>
    <cellStyle name="20 % – Zvýraznění4 3 8 7" xfId="16293"/>
    <cellStyle name="20 % – Zvýraznění4 3 8 7 2" xfId="31474"/>
    <cellStyle name="20 % – Zvýraznění4 3 8 8" xfId="35279"/>
    <cellStyle name="20 % – Zvýraznění4 3 8 9" xfId="20099"/>
    <cellStyle name="20 % – Zvýraznění4 3 9" xfId="2244"/>
    <cellStyle name="20 % – Zvýraznění4 3 9 10" xfId="39744"/>
    <cellStyle name="20 % – Zvýraznění4 3 9 11" xfId="39745"/>
    <cellStyle name="20 % – Zvýraznění4 3 9 2" xfId="2245"/>
    <cellStyle name="20 % – Zvýraznění4 3 9 2 2" xfId="9049"/>
    <cellStyle name="20 % – Zvýraznění4 3 9 2 2 2" xfId="24265"/>
    <cellStyle name="20 % – Zvýraznění4 3 9 2 2 3" xfId="50004"/>
    <cellStyle name="20 % – Zvýraznění4 3 9 2 2 4" xfId="50005"/>
    <cellStyle name="20 % – Zvýraznění4 3 9 2 2 5" xfId="50006"/>
    <cellStyle name="20 % – Zvýraznění4 3 9 2 3" xfId="12501"/>
    <cellStyle name="20 % – Zvýraznění4 3 9 2 3 2" xfId="27694"/>
    <cellStyle name="20 % – Zvýraznění4 3 9 2 3 3" xfId="50007"/>
    <cellStyle name="20 % – Zvýraznění4 3 9 2 3 4" xfId="50008"/>
    <cellStyle name="20 % – Zvýraznění4 3 9 2 4" xfId="16298"/>
    <cellStyle name="20 % – Zvýraznění4 3 9 2 4 2" xfId="31479"/>
    <cellStyle name="20 % – Zvýraznění4 3 9 2 5" xfId="35284"/>
    <cellStyle name="20 % – Zvýraznění4 3 9 2 6" xfId="20104"/>
    <cellStyle name="20 % – Zvýraznění4 3 9 2 7" xfId="39746"/>
    <cellStyle name="20 % – Zvýraznění4 3 9 2 8" xfId="39747"/>
    <cellStyle name="20 % – Zvýraznění4 3 9 3" xfId="2246"/>
    <cellStyle name="20 % – Zvýraznění4 3 9 3 2" xfId="9050"/>
    <cellStyle name="20 % – Zvýraznění4 3 9 3 2 2" xfId="24266"/>
    <cellStyle name="20 % – Zvýraznění4 3 9 3 2 3" xfId="50009"/>
    <cellStyle name="20 % – Zvýraznění4 3 9 3 2 4" xfId="50010"/>
    <cellStyle name="20 % – Zvýraznění4 3 9 3 2 5" xfId="50011"/>
    <cellStyle name="20 % – Zvýraznění4 3 9 3 3" xfId="12502"/>
    <cellStyle name="20 % – Zvýraznění4 3 9 3 3 2" xfId="27695"/>
    <cellStyle name="20 % – Zvýraznění4 3 9 3 3 3" xfId="50012"/>
    <cellStyle name="20 % – Zvýraznění4 3 9 3 3 4" xfId="50013"/>
    <cellStyle name="20 % – Zvýraznění4 3 9 3 4" xfId="16299"/>
    <cellStyle name="20 % – Zvýraznění4 3 9 3 4 2" xfId="31480"/>
    <cellStyle name="20 % – Zvýraznění4 3 9 3 5" xfId="35285"/>
    <cellStyle name="20 % – Zvýraznění4 3 9 3 6" xfId="20105"/>
    <cellStyle name="20 % – Zvýraznění4 3 9 3 7" xfId="39748"/>
    <cellStyle name="20 % – Zvýraznění4 3 9 3 8" xfId="39749"/>
    <cellStyle name="20 % – Zvýraznění4 3 9 4" xfId="2247"/>
    <cellStyle name="20 % – Zvýraznění4 3 9 4 2" xfId="9051"/>
    <cellStyle name="20 % – Zvýraznění4 3 9 4 2 2" xfId="24267"/>
    <cellStyle name="20 % – Zvýraznění4 3 9 4 2 3" xfId="50014"/>
    <cellStyle name="20 % – Zvýraznění4 3 9 4 2 4" xfId="50015"/>
    <cellStyle name="20 % – Zvýraznění4 3 9 4 2 5" xfId="50016"/>
    <cellStyle name="20 % – Zvýraznění4 3 9 4 3" xfId="12503"/>
    <cellStyle name="20 % – Zvýraznění4 3 9 4 3 2" xfId="27696"/>
    <cellStyle name="20 % – Zvýraznění4 3 9 4 3 3" xfId="50017"/>
    <cellStyle name="20 % – Zvýraznění4 3 9 4 3 4" xfId="50018"/>
    <cellStyle name="20 % – Zvýraznění4 3 9 4 4" xfId="16300"/>
    <cellStyle name="20 % – Zvýraznění4 3 9 4 4 2" xfId="31481"/>
    <cellStyle name="20 % – Zvýraznění4 3 9 4 5" xfId="35286"/>
    <cellStyle name="20 % – Zvýraznění4 3 9 4 6" xfId="20106"/>
    <cellStyle name="20 % – Zvýraznění4 3 9 4 7" xfId="39750"/>
    <cellStyle name="20 % – Zvýraznění4 3 9 4 8" xfId="39751"/>
    <cellStyle name="20 % – Zvýraznění4 3 9 5" xfId="8163"/>
    <cellStyle name="20 % – Zvýraznění4 3 9 5 2" xfId="23379"/>
    <cellStyle name="20 % – Zvýraznění4 3 9 5 3" xfId="50019"/>
    <cellStyle name="20 % – Zvýraznění4 3 9 5 4" xfId="50020"/>
    <cellStyle name="20 % – Zvýraznění4 3 9 5 5" xfId="50021"/>
    <cellStyle name="20 % – Zvýraznění4 3 9 6" xfId="12500"/>
    <cellStyle name="20 % – Zvýraznění4 3 9 6 2" xfId="27693"/>
    <cellStyle name="20 % – Zvýraznění4 3 9 6 3" xfId="50022"/>
    <cellStyle name="20 % – Zvýraznění4 3 9 6 4" xfId="50023"/>
    <cellStyle name="20 % – Zvýraznění4 3 9 7" xfId="16297"/>
    <cellStyle name="20 % – Zvýraznění4 3 9 7 2" xfId="31478"/>
    <cellStyle name="20 % – Zvýraznění4 3 9 8" xfId="35283"/>
    <cellStyle name="20 % – Zvýraznění4 3 9 9" xfId="20103"/>
    <cellStyle name="20 % – Zvýraznění4 4" xfId="303"/>
    <cellStyle name="20 % – Zvýraznění4 4 10" xfId="2248"/>
    <cellStyle name="20 % – Zvýraznění4 4 10 2" xfId="9052"/>
    <cellStyle name="20 % – Zvýraznění4 4 10 2 2" xfId="24268"/>
    <cellStyle name="20 % – Zvýraznění4 4 10 2 3" xfId="50024"/>
    <cellStyle name="20 % – Zvýraznění4 4 10 2 4" xfId="50025"/>
    <cellStyle name="20 % – Zvýraznění4 4 10 2 5" xfId="50026"/>
    <cellStyle name="20 % – Zvýraznění4 4 10 3" xfId="12504"/>
    <cellStyle name="20 % – Zvýraznění4 4 10 3 2" xfId="27697"/>
    <cellStyle name="20 % – Zvýraznění4 4 10 3 3" xfId="50027"/>
    <cellStyle name="20 % – Zvýraznění4 4 10 3 4" xfId="50028"/>
    <cellStyle name="20 % – Zvýraznění4 4 10 4" xfId="16301"/>
    <cellStyle name="20 % – Zvýraznění4 4 10 4 2" xfId="31482"/>
    <cellStyle name="20 % – Zvýraznění4 4 10 5" xfId="35287"/>
    <cellStyle name="20 % – Zvýraznění4 4 10 6" xfId="20107"/>
    <cellStyle name="20 % – Zvýraznění4 4 10 7" xfId="39752"/>
    <cellStyle name="20 % – Zvýraznění4 4 10 8" xfId="39753"/>
    <cellStyle name="20 % – Zvýraznění4 4 11" xfId="2249"/>
    <cellStyle name="20 % – Zvýraznění4 4 11 2" xfId="9053"/>
    <cellStyle name="20 % – Zvýraznění4 4 11 2 2" xfId="24269"/>
    <cellStyle name="20 % – Zvýraznění4 4 11 2 3" xfId="50029"/>
    <cellStyle name="20 % – Zvýraznění4 4 11 2 4" xfId="50030"/>
    <cellStyle name="20 % – Zvýraznění4 4 11 2 5" xfId="50031"/>
    <cellStyle name="20 % – Zvýraznění4 4 11 3" xfId="12505"/>
    <cellStyle name="20 % – Zvýraznění4 4 11 3 2" xfId="27698"/>
    <cellStyle name="20 % – Zvýraznění4 4 11 3 3" xfId="50032"/>
    <cellStyle name="20 % – Zvýraznění4 4 11 3 4" xfId="50033"/>
    <cellStyle name="20 % – Zvýraznění4 4 11 4" xfId="16302"/>
    <cellStyle name="20 % – Zvýraznění4 4 11 4 2" xfId="31483"/>
    <cellStyle name="20 % – Zvýraznění4 4 11 5" xfId="35288"/>
    <cellStyle name="20 % – Zvýraznění4 4 11 6" xfId="20108"/>
    <cellStyle name="20 % – Zvýraznění4 4 11 7" xfId="39754"/>
    <cellStyle name="20 % – Zvýraznění4 4 11 8" xfId="39755"/>
    <cellStyle name="20 % – Zvýraznění4 4 12" xfId="2250"/>
    <cellStyle name="20 % – Zvýraznění4 4 12 2" xfId="9054"/>
    <cellStyle name="20 % – Zvýraznění4 4 12 2 2" xfId="24270"/>
    <cellStyle name="20 % – Zvýraznění4 4 12 2 3" xfId="50034"/>
    <cellStyle name="20 % – Zvýraznění4 4 12 2 4" xfId="50035"/>
    <cellStyle name="20 % – Zvýraznění4 4 12 2 5" xfId="50036"/>
    <cellStyle name="20 % – Zvýraznění4 4 12 3" xfId="12506"/>
    <cellStyle name="20 % – Zvýraznění4 4 12 3 2" xfId="27699"/>
    <cellStyle name="20 % – Zvýraznění4 4 12 3 3" xfId="50037"/>
    <cellStyle name="20 % – Zvýraznění4 4 12 3 4" xfId="50038"/>
    <cellStyle name="20 % – Zvýraznění4 4 12 4" xfId="16303"/>
    <cellStyle name="20 % – Zvýraznění4 4 12 4 2" xfId="31484"/>
    <cellStyle name="20 % – Zvýraznění4 4 12 5" xfId="35289"/>
    <cellStyle name="20 % – Zvýraznění4 4 12 6" xfId="20109"/>
    <cellStyle name="20 % – Zvýraznění4 4 12 7" xfId="39756"/>
    <cellStyle name="20 % – Zvýraznění4 4 12 8" xfId="39757"/>
    <cellStyle name="20 % – Zvýraznění4 4 13" xfId="2251"/>
    <cellStyle name="20 % – Zvýraznění4 4 13 2" xfId="11156"/>
    <cellStyle name="20 % – Zvýraznění4 4 13 2 2" xfId="26356"/>
    <cellStyle name="20 % – Zvýraznění4 4 13 2 3" xfId="50039"/>
    <cellStyle name="20 % – Zvýraznění4 4 13 2 4" xfId="50040"/>
    <cellStyle name="20 % – Zvýraznění4 4 13 2 5" xfId="50041"/>
    <cellStyle name="20 % – Zvýraznění4 4 13 3" xfId="12507"/>
    <cellStyle name="20 % – Zvýraznění4 4 13 3 2" xfId="27700"/>
    <cellStyle name="20 % – Zvýraznění4 4 13 3 3" xfId="50042"/>
    <cellStyle name="20 % – Zvýraznění4 4 13 3 4" xfId="50043"/>
    <cellStyle name="20 % – Zvýraznění4 4 13 4" xfId="16304"/>
    <cellStyle name="20 % – Zvýraznění4 4 13 4 2" xfId="31485"/>
    <cellStyle name="20 % – Zvýraznění4 4 13 5" xfId="35290"/>
    <cellStyle name="20 % – Zvýraznění4 4 13 6" xfId="20110"/>
    <cellStyle name="20 % – Zvýraznění4 4 13 7" xfId="39758"/>
    <cellStyle name="20 % – Zvýraznění4 4 13 8" xfId="39759"/>
    <cellStyle name="20 % – Zvýraznění4 4 14" xfId="7513"/>
    <cellStyle name="20 % – Zvýraznění4 4 14 2" xfId="11344"/>
    <cellStyle name="20 % – Zvýraznění4 4 14 2 2" xfId="26544"/>
    <cellStyle name="20 % – Zvýraznění4 4 14 2 3" xfId="50044"/>
    <cellStyle name="20 % – Zvýraznění4 4 14 2 4" xfId="50045"/>
    <cellStyle name="20 % – Zvýraznění4 4 14 2 5" xfId="50046"/>
    <cellStyle name="20 % – Zvýraznění4 4 14 3" xfId="15139"/>
    <cellStyle name="20 % – Zvýraznění4 4 14 3 2" xfId="30326"/>
    <cellStyle name="20 % – Zvýraznění4 4 14 3 3" xfId="50047"/>
    <cellStyle name="20 % – Zvýraznění4 4 14 3 4" xfId="50048"/>
    <cellStyle name="20 % – Zvýraznění4 4 14 4" xfId="18942"/>
    <cellStyle name="20 % – Zvýraznění4 4 14 4 2" xfId="34123"/>
    <cellStyle name="20 % – Zvýraznění4 4 14 5" xfId="37914"/>
    <cellStyle name="20 % – Zvýraznění4 4 14 6" xfId="22734"/>
    <cellStyle name="20 % – Zvýraznění4 4 14 7" xfId="39760"/>
    <cellStyle name="20 % – Zvýraznění4 4 14 8" xfId="39761"/>
    <cellStyle name="20 % – Zvýraznění4 4 15" xfId="7620"/>
    <cellStyle name="20 % – Zvýraznění4 4 15 2" xfId="22839"/>
    <cellStyle name="20 % – Zvýraznění4 4 15 3" xfId="50049"/>
    <cellStyle name="20 % – Zvýraznění4 4 15 4" xfId="50050"/>
    <cellStyle name="20 % – Zvýraznění4 4 15 5" xfId="50051"/>
    <cellStyle name="20 % – Zvýraznění4 4 16" xfId="11412"/>
    <cellStyle name="20 % – Zvýraznění4 4 16 2" xfId="26609"/>
    <cellStyle name="20 % – Zvýraznění4 4 16 3" xfId="50052"/>
    <cellStyle name="20 % – Zvýraznění4 4 16 4" xfId="50053"/>
    <cellStyle name="20 % – Zvýraznění4 4 17" xfId="15213"/>
    <cellStyle name="20 % – Zvýraznění4 4 17 2" xfId="30394"/>
    <cellStyle name="20 % – Zvýraznění4 4 18" xfId="34199"/>
    <cellStyle name="20 % – Zvýraznění4 4 19" xfId="19019"/>
    <cellStyle name="20 % – Zvýraznění4 4 2" xfId="336"/>
    <cellStyle name="20 % – Zvýraznění4 4 2 10" xfId="2252"/>
    <cellStyle name="20 % – Zvýraznění4 4 2 10 2" xfId="9055"/>
    <cellStyle name="20 % – Zvýraznění4 4 2 10 2 2" xfId="24271"/>
    <cellStyle name="20 % – Zvýraznění4 4 2 10 2 3" xfId="50054"/>
    <cellStyle name="20 % – Zvýraznění4 4 2 10 2 4" xfId="50055"/>
    <cellStyle name="20 % – Zvýraznění4 4 2 10 2 5" xfId="50056"/>
    <cellStyle name="20 % – Zvýraznění4 4 2 10 3" xfId="12508"/>
    <cellStyle name="20 % – Zvýraznění4 4 2 10 3 2" xfId="27701"/>
    <cellStyle name="20 % – Zvýraznění4 4 2 10 3 3" xfId="50057"/>
    <cellStyle name="20 % – Zvýraznění4 4 2 10 3 4" xfId="50058"/>
    <cellStyle name="20 % – Zvýraznění4 4 2 10 4" xfId="16305"/>
    <cellStyle name="20 % – Zvýraznění4 4 2 10 4 2" xfId="31486"/>
    <cellStyle name="20 % – Zvýraznění4 4 2 10 5" xfId="35291"/>
    <cellStyle name="20 % – Zvýraznění4 4 2 10 6" xfId="20111"/>
    <cellStyle name="20 % – Zvýraznění4 4 2 10 7" xfId="39762"/>
    <cellStyle name="20 % – Zvýraznění4 4 2 10 8" xfId="39763"/>
    <cellStyle name="20 % – Zvýraznění4 4 2 11" xfId="2253"/>
    <cellStyle name="20 % – Zvýraznění4 4 2 11 2" xfId="11326"/>
    <cellStyle name="20 % – Zvýraznění4 4 2 11 2 2" xfId="26526"/>
    <cellStyle name="20 % – Zvýraznění4 4 2 11 2 3" xfId="50059"/>
    <cellStyle name="20 % – Zvýraznění4 4 2 11 2 4" xfId="50060"/>
    <cellStyle name="20 % – Zvýraznění4 4 2 11 2 5" xfId="50061"/>
    <cellStyle name="20 % – Zvýraznění4 4 2 11 3" xfId="12509"/>
    <cellStyle name="20 % – Zvýraznění4 4 2 11 3 2" xfId="27702"/>
    <cellStyle name="20 % – Zvýraznění4 4 2 11 3 3" xfId="50062"/>
    <cellStyle name="20 % – Zvýraznění4 4 2 11 3 4" xfId="50063"/>
    <cellStyle name="20 % – Zvýraznění4 4 2 11 4" xfId="16306"/>
    <cellStyle name="20 % – Zvýraznění4 4 2 11 4 2" xfId="31487"/>
    <cellStyle name="20 % – Zvýraznění4 4 2 11 5" xfId="35292"/>
    <cellStyle name="20 % – Zvýraznění4 4 2 11 6" xfId="20112"/>
    <cellStyle name="20 % – Zvýraznění4 4 2 11 7" xfId="39764"/>
    <cellStyle name="20 % – Zvýraznění4 4 2 11 8" xfId="39765"/>
    <cellStyle name="20 % – Zvýraznění4 4 2 12" xfId="7514"/>
    <cellStyle name="20 % – Zvýraznění4 4 2 12 2" xfId="11345"/>
    <cellStyle name="20 % – Zvýraznění4 4 2 12 2 2" xfId="26545"/>
    <cellStyle name="20 % – Zvýraznění4 4 2 12 2 3" xfId="50064"/>
    <cellStyle name="20 % – Zvýraznění4 4 2 12 2 4" xfId="50065"/>
    <cellStyle name="20 % – Zvýraznění4 4 2 12 2 5" xfId="50066"/>
    <cellStyle name="20 % – Zvýraznění4 4 2 12 3" xfId="15140"/>
    <cellStyle name="20 % – Zvýraznění4 4 2 12 3 2" xfId="30327"/>
    <cellStyle name="20 % – Zvýraznění4 4 2 12 3 3" xfId="50067"/>
    <cellStyle name="20 % – Zvýraznění4 4 2 12 3 4" xfId="50068"/>
    <cellStyle name="20 % – Zvýraznění4 4 2 12 4" xfId="18943"/>
    <cellStyle name="20 % – Zvýraznění4 4 2 12 4 2" xfId="34124"/>
    <cellStyle name="20 % – Zvýraznění4 4 2 12 5" xfId="37915"/>
    <cellStyle name="20 % – Zvýraznění4 4 2 12 6" xfId="22735"/>
    <cellStyle name="20 % – Zvýraznění4 4 2 12 7" xfId="39766"/>
    <cellStyle name="20 % – Zvýraznění4 4 2 12 8" xfId="39767"/>
    <cellStyle name="20 % – Zvýraznění4 4 2 13" xfId="7648"/>
    <cellStyle name="20 % – Zvýraznění4 4 2 13 2" xfId="22867"/>
    <cellStyle name="20 % – Zvýraznění4 4 2 13 3" xfId="50069"/>
    <cellStyle name="20 % – Zvýraznění4 4 2 13 4" xfId="50070"/>
    <cellStyle name="20 % – Zvýraznění4 4 2 13 5" xfId="50071"/>
    <cellStyle name="20 % – Zvýraznění4 4 2 14" xfId="11440"/>
    <cellStyle name="20 % – Zvýraznění4 4 2 14 2" xfId="26637"/>
    <cellStyle name="20 % – Zvýraznění4 4 2 14 3" xfId="50072"/>
    <cellStyle name="20 % – Zvýraznění4 4 2 14 4" xfId="50073"/>
    <cellStyle name="20 % – Zvýraznění4 4 2 15" xfId="15241"/>
    <cellStyle name="20 % – Zvýraznění4 4 2 15 2" xfId="30422"/>
    <cellStyle name="20 % – Zvýraznění4 4 2 16" xfId="34227"/>
    <cellStyle name="20 % – Zvýraznění4 4 2 17" xfId="19047"/>
    <cellStyle name="20 % – Zvýraznění4 4 2 18" xfId="39768"/>
    <cellStyle name="20 % – Zvýraznění4 4 2 19" xfId="39769"/>
    <cellStyle name="20 % – Zvýraznění4 4 2 2" xfId="365"/>
    <cellStyle name="20 % – Zvýraznění4 4 2 2 10" xfId="34255"/>
    <cellStyle name="20 % – Zvýraznění4 4 2 2 11" xfId="19075"/>
    <cellStyle name="20 % – Zvýraznění4 4 2 2 12" xfId="39770"/>
    <cellStyle name="20 % – Zvýraznění4 4 2 2 13" xfId="39771"/>
    <cellStyle name="20 % – Zvýraznění4 4 2 2 2" xfId="2254"/>
    <cellStyle name="20 % – Zvýraznění4 4 2 2 2 2" xfId="9056"/>
    <cellStyle name="20 % – Zvýraznění4 4 2 2 2 2 2" xfId="24272"/>
    <cellStyle name="20 % – Zvýraznění4 4 2 2 2 2 3" xfId="50074"/>
    <cellStyle name="20 % – Zvýraznění4 4 2 2 2 2 4" xfId="50075"/>
    <cellStyle name="20 % – Zvýraznění4 4 2 2 2 2 5" xfId="50076"/>
    <cellStyle name="20 % – Zvýraznění4 4 2 2 2 3" xfId="12510"/>
    <cellStyle name="20 % – Zvýraznění4 4 2 2 2 3 2" xfId="27703"/>
    <cellStyle name="20 % – Zvýraznění4 4 2 2 2 3 3" xfId="50077"/>
    <cellStyle name="20 % – Zvýraznění4 4 2 2 2 3 4" xfId="50078"/>
    <cellStyle name="20 % – Zvýraznění4 4 2 2 2 4" xfId="16307"/>
    <cellStyle name="20 % – Zvýraznění4 4 2 2 2 4 2" xfId="31488"/>
    <cellStyle name="20 % – Zvýraznění4 4 2 2 2 5" xfId="35293"/>
    <cellStyle name="20 % – Zvýraznění4 4 2 2 2 6" xfId="20113"/>
    <cellStyle name="20 % – Zvýraznění4 4 2 2 2 7" xfId="39772"/>
    <cellStyle name="20 % – Zvýraznění4 4 2 2 2 8" xfId="39773"/>
    <cellStyle name="20 % – Zvýraznění4 4 2 2 3" xfId="2255"/>
    <cellStyle name="20 % – Zvýraznění4 4 2 2 3 2" xfId="9057"/>
    <cellStyle name="20 % – Zvýraznění4 4 2 2 3 2 2" xfId="24273"/>
    <cellStyle name="20 % – Zvýraznění4 4 2 2 3 2 3" xfId="50079"/>
    <cellStyle name="20 % – Zvýraznění4 4 2 2 3 2 4" xfId="50080"/>
    <cellStyle name="20 % – Zvýraznění4 4 2 2 3 2 5" xfId="50081"/>
    <cellStyle name="20 % – Zvýraznění4 4 2 2 3 3" xfId="12511"/>
    <cellStyle name="20 % – Zvýraznění4 4 2 2 3 3 2" xfId="27704"/>
    <cellStyle name="20 % – Zvýraznění4 4 2 2 3 3 3" xfId="50082"/>
    <cellStyle name="20 % – Zvýraznění4 4 2 2 3 3 4" xfId="50083"/>
    <cellStyle name="20 % – Zvýraznění4 4 2 2 3 4" xfId="16308"/>
    <cellStyle name="20 % – Zvýraznění4 4 2 2 3 4 2" xfId="31489"/>
    <cellStyle name="20 % – Zvýraznění4 4 2 2 3 5" xfId="35294"/>
    <cellStyle name="20 % – Zvýraznění4 4 2 2 3 6" xfId="20114"/>
    <cellStyle name="20 % – Zvýraznění4 4 2 2 3 7" xfId="39774"/>
    <cellStyle name="20 % – Zvýraznění4 4 2 2 3 8" xfId="39775"/>
    <cellStyle name="20 % – Zvýraznění4 4 2 2 4" xfId="2256"/>
    <cellStyle name="20 % – Zvýraznění4 4 2 2 4 2" xfId="9058"/>
    <cellStyle name="20 % – Zvýraznění4 4 2 2 4 2 2" xfId="24274"/>
    <cellStyle name="20 % – Zvýraznění4 4 2 2 4 2 3" xfId="50084"/>
    <cellStyle name="20 % – Zvýraznění4 4 2 2 4 2 4" xfId="50085"/>
    <cellStyle name="20 % – Zvýraznění4 4 2 2 4 2 5" xfId="50086"/>
    <cellStyle name="20 % – Zvýraznění4 4 2 2 4 3" xfId="12512"/>
    <cellStyle name="20 % – Zvýraznění4 4 2 2 4 3 2" xfId="27705"/>
    <cellStyle name="20 % – Zvýraznění4 4 2 2 4 3 3" xfId="50087"/>
    <cellStyle name="20 % – Zvýraznění4 4 2 2 4 3 4" xfId="50088"/>
    <cellStyle name="20 % – Zvýraznění4 4 2 2 4 4" xfId="16309"/>
    <cellStyle name="20 % – Zvýraznění4 4 2 2 4 4 2" xfId="31490"/>
    <cellStyle name="20 % – Zvýraznění4 4 2 2 4 5" xfId="35295"/>
    <cellStyle name="20 % – Zvýraznění4 4 2 2 4 6" xfId="20115"/>
    <cellStyle name="20 % – Zvýraznění4 4 2 2 4 7" xfId="39776"/>
    <cellStyle name="20 % – Zvýraznění4 4 2 2 4 8" xfId="39777"/>
    <cellStyle name="20 % – Zvýraznění4 4 2 2 5" xfId="2257"/>
    <cellStyle name="20 % – Zvýraznění4 4 2 2 5 2" xfId="11238"/>
    <cellStyle name="20 % – Zvýraznění4 4 2 2 5 2 2" xfId="26438"/>
    <cellStyle name="20 % – Zvýraznění4 4 2 2 5 2 3" xfId="50089"/>
    <cellStyle name="20 % – Zvýraznění4 4 2 2 5 2 4" xfId="50090"/>
    <cellStyle name="20 % – Zvýraznění4 4 2 2 5 2 5" xfId="50091"/>
    <cellStyle name="20 % – Zvýraznění4 4 2 2 5 3" xfId="12513"/>
    <cellStyle name="20 % – Zvýraznění4 4 2 2 5 3 2" xfId="27706"/>
    <cellStyle name="20 % – Zvýraznění4 4 2 2 5 3 3" xfId="50092"/>
    <cellStyle name="20 % – Zvýraznění4 4 2 2 5 3 4" xfId="50093"/>
    <cellStyle name="20 % – Zvýraznění4 4 2 2 5 4" xfId="16310"/>
    <cellStyle name="20 % – Zvýraznění4 4 2 2 5 4 2" xfId="31491"/>
    <cellStyle name="20 % – Zvýraznění4 4 2 2 5 5" xfId="35296"/>
    <cellStyle name="20 % – Zvýraznění4 4 2 2 5 6" xfId="20116"/>
    <cellStyle name="20 % – Zvýraznění4 4 2 2 5 7" xfId="39778"/>
    <cellStyle name="20 % – Zvýraznění4 4 2 2 5 8" xfId="39779"/>
    <cellStyle name="20 % – Zvýraznění4 4 2 2 6" xfId="7515"/>
    <cellStyle name="20 % – Zvýraznění4 4 2 2 6 2" xfId="11346"/>
    <cellStyle name="20 % – Zvýraznění4 4 2 2 6 2 2" xfId="26546"/>
    <cellStyle name="20 % – Zvýraznění4 4 2 2 6 2 3" xfId="50094"/>
    <cellStyle name="20 % – Zvýraznění4 4 2 2 6 2 4" xfId="50095"/>
    <cellStyle name="20 % – Zvýraznění4 4 2 2 6 2 5" xfId="50096"/>
    <cellStyle name="20 % – Zvýraznění4 4 2 2 6 3" xfId="15141"/>
    <cellStyle name="20 % – Zvýraznění4 4 2 2 6 3 2" xfId="30328"/>
    <cellStyle name="20 % – Zvýraznění4 4 2 2 6 3 3" xfId="50097"/>
    <cellStyle name="20 % – Zvýraznění4 4 2 2 6 3 4" xfId="50098"/>
    <cellStyle name="20 % – Zvýraznění4 4 2 2 6 4" xfId="18944"/>
    <cellStyle name="20 % – Zvýraznění4 4 2 2 6 4 2" xfId="34125"/>
    <cellStyle name="20 % – Zvýraznění4 4 2 2 6 5" xfId="37916"/>
    <cellStyle name="20 % – Zvýraznění4 4 2 2 6 6" xfId="22736"/>
    <cellStyle name="20 % – Zvýraznění4 4 2 2 6 7" xfId="39780"/>
    <cellStyle name="20 % – Zvýraznění4 4 2 2 6 8" xfId="39781"/>
    <cellStyle name="20 % – Zvýraznění4 4 2 2 7" xfId="7676"/>
    <cellStyle name="20 % – Zvýraznění4 4 2 2 7 2" xfId="22895"/>
    <cellStyle name="20 % – Zvýraznění4 4 2 2 7 3" xfId="50099"/>
    <cellStyle name="20 % – Zvýraznění4 4 2 2 7 4" xfId="50100"/>
    <cellStyle name="20 % – Zvýraznění4 4 2 2 7 5" xfId="50101"/>
    <cellStyle name="20 % – Zvýraznění4 4 2 2 8" xfId="11468"/>
    <cellStyle name="20 % – Zvýraznění4 4 2 2 8 2" xfId="26665"/>
    <cellStyle name="20 % – Zvýraznění4 4 2 2 8 3" xfId="50102"/>
    <cellStyle name="20 % – Zvýraznění4 4 2 2 8 4" xfId="50103"/>
    <cellStyle name="20 % – Zvýraznění4 4 2 2 9" xfId="15269"/>
    <cellStyle name="20 % – Zvýraznění4 4 2 2 9 2" xfId="30450"/>
    <cellStyle name="20 % – Zvýraznění4 4 2 3" xfId="436"/>
    <cellStyle name="20 % – Zvýraznění4 4 2 3 10" xfId="19131"/>
    <cellStyle name="20 % – Zvýraznění4 4 2 3 11" xfId="39782"/>
    <cellStyle name="20 % – Zvýraznění4 4 2 3 12" xfId="39783"/>
    <cellStyle name="20 % – Zvýraznění4 4 2 3 2" xfId="2258"/>
    <cellStyle name="20 % – Zvýraznění4 4 2 3 2 2" xfId="9059"/>
    <cellStyle name="20 % – Zvýraznění4 4 2 3 2 2 2" xfId="24275"/>
    <cellStyle name="20 % – Zvýraznění4 4 2 3 2 2 3" xfId="50104"/>
    <cellStyle name="20 % – Zvýraznění4 4 2 3 2 2 4" xfId="50105"/>
    <cellStyle name="20 % – Zvýraznění4 4 2 3 2 2 5" xfId="50106"/>
    <cellStyle name="20 % – Zvýraznění4 4 2 3 2 3" xfId="12514"/>
    <cellStyle name="20 % – Zvýraznění4 4 2 3 2 3 2" xfId="27707"/>
    <cellStyle name="20 % – Zvýraznění4 4 2 3 2 3 3" xfId="50107"/>
    <cellStyle name="20 % – Zvýraznění4 4 2 3 2 3 4" xfId="50108"/>
    <cellStyle name="20 % – Zvýraznění4 4 2 3 2 4" xfId="16311"/>
    <cellStyle name="20 % – Zvýraznění4 4 2 3 2 4 2" xfId="31492"/>
    <cellStyle name="20 % – Zvýraznění4 4 2 3 2 5" xfId="35297"/>
    <cellStyle name="20 % – Zvýraznění4 4 2 3 2 6" xfId="20117"/>
    <cellStyle name="20 % – Zvýraznění4 4 2 3 2 7" xfId="39784"/>
    <cellStyle name="20 % – Zvýraznění4 4 2 3 2 8" xfId="39785"/>
    <cellStyle name="20 % – Zvýraznění4 4 2 3 3" xfId="2259"/>
    <cellStyle name="20 % – Zvýraznění4 4 2 3 3 2" xfId="9060"/>
    <cellStyle name="20 % – Zvýraznění4 4 2 3 3 2 2" xfId="24276"/>
    <cellStyle name="20 % – Zvýraznění4 4 2 3 3 2 3" xfId="50109"/>
    <cellStyle name="20 % – Zvýraznění4 4 2 3 3 2 4" xfId="50110"/>
    <cellStyle name="20 % – Zvýraznění4 4 2 3 3 2 5" xfId="50111"/>
    <cellStyle name="20 % – Zvýraznění4 4 2 3 3 3" xfId="12515"/>
    <cellStyle name="20 % – Zvýraznění4 4 2 3 3 3 2" xfId="27708"/>
    <cellStyle name="20 % – Zvýraznění4 4 2 3 3 3 3" xfId="50112"/>
    <cellStyle name="20 % – Zvýraznění4 4 2 3 3 3 4" xfId="50113"/>
    <cellStyle name="20 % – Zvýraznění4 4 2 3 3 4" xfId="16312"/>
    <cellStyle name="20 % – Zvýraznění4 4 2 3 3 4 2" xfId="31493"/>
    <cellStyle name="20 % – Zvýraznění4 4 2 3 3 5" xfId="35298"/>
    <cellStyle name="20 % – Zvýraznění4 4 2 3 3 6" xfId="20118"/>
    <cellStyle name="20 % – Zvýraznění4 4 2 3 3 7" xfId="39786"/>
    <cellStyle name="20 % – Zvýraznění4 4 2 3 3 8" xfId="39787"/>
    <cellStyle name="20 % – Zvýraznění4 4 2 3 4" xfId="2260"/>
    <cellStyle name="20 % – Zvýraznění4 4 2 3 4 2" xfId="9061"/>
    <cellStyle name="20 % – Zvýraznění4 4 2 3 4 2 2" xfId="24277"/>
    <cellStyle name="20 % – Zvýraznění4 4 2 3 4 2 3" xfId="50114"/>
    <cellStyle name="20 % – Zvýraznění4 4 2 3 4 2 4" xfId="50115"/>
    <cellStyle name="20 % – Zvýraznění4 4 2 3 4 2 5" xfId="50116"/>
    <cellStyle name="20 % – Zvýraznění4 4 2 3 4 3" xfId="12516"/>
    <cellStyle name="20 % – Zvýraznění4 4 2 3 4 3 2" xfId="27709"/>
    <cellStyle name="20 % – Zvýraznění4 4 2 3 4 3 3" xfId="50117"/>
    <cellStyle name="20 % – Zvýraznění4 4 2 3 4 3 4" xfId="50118"/>
    <cellStyle name="20 % – Zvýraznění4 4 2 3 4 4" xfId="16313"/>
    <cellStyle name="20 % – Zvýraznění4 4 2 3 4 4 2" xfId="31494"/>
    <cellStyle name="20 % – Zvýraznění4 4 2 3 4 5" xfId="35299"/>
    <cellStyle name="20 % – Zvýraznění4 4 2 3 4 6" xfId="20119"/>
    <cellStyle name="20 % – Zvýraznění4 4 2 3 4 7" xfId="39788"/>
    <cellStyle name="20 % – Zvýraznění4 4 2 3 4 8" xfId="39789"/>
    <cellStyle name="20 % – Zvýraznění4 4 2 3 5" xfId="2261"/>
    <cellStyle name="20 % – Zvýraznění4 4 2 3 5 2" xfId="11113"/>
    <cellStyle name="20 % – Zvýraznění4 4 2 3 5 2 2" xfId="26313"/>
    <cellStyle name="20 % – Zvýraznění4 4 2 3 5 2 3" xfId="50119"/>
    <cellStyle name="20 % – Zvýraznění4 4 2 3 5 2 4" xfId="50120"/>
    <cellStyle name="20 % – Zvýraznění4 4 2 3 5 2 5" xfId="50121"/>
    <cellStyle name="20 % – Zvýraznění4 4 2 3 5 3" xfId="12517"/>
    <cellStyle name="20 % – Zvýraznění4 4 2 3 5 3 2" xfId="27710"/>
    <cellStyle name="20 % – Zvýraznění4 4 2 3 5 3 3" xfId="50122"/>
    <cellStyle name="20 % – Zvýraznění4 4 2 3 5 3 4" xfId="50123"/>
    <cellStyle name="20 % – Zvýraznění4 4 2 3 5 4" xfId="16314"/>
    <cellStyle name="20 % – Zvýraznění4 4 2 3 5 4 2" xfId="31495"/>
    <cellStyle name="20 % – Zvýraznění4 4 2 3 5 5" xfId="35300"/>
    <cellStyle name="20 % – Zvýraznění4 4 2 3 5 6" xfId="20120"/>
    <cellStyle name="20 % – Zvýraznění4 4 2 3 5 7" xfId="39790"/>
    <cellStyle name="20 % – Zvýraznění4 4 2 3 5 8" xfId="39791"/>
    <cellStyle name="20 % – Zvýraznění4 4 2 3 6" xfId="7755"/>
    <cellStyle name="20 % – Zvýraznění4 4 2 3 6 2" xfId="22974"/>
    <cellStyle name="20 % – Zvýraznění4 4 2 3 6 3" xfId="50124"/>
    <cellStyle name="20 % – Zvýraznění4 4 2 3 6 4" xfId="50125"/>
    <cellStyle name="20 % – Zvýraznění4 4 2 3 6 5" xfId="50126"/>
    <cellStyle name="20 % – Zvýraznění4 4 2 3 7" xfId="11525"/>
    <cellStyle name="20 % – Zvýraznění4 4 2 3 7 2" xfId="26721"/>
    <cellStyle name="20 % – Zvýraznění4 4 2 3 7 3" xfId="50127"/>
    <cellStyle name="20 % – Zvýraznění4 4 2 3 7 4" xfId="50128"/>
    <cellStyle name="20 % – Zvýraznění4 4 2 3 8" xfId="15325"/>
    <cellStyle name="20 % – Zvýraznění4 4 2 3 8 2" xfId="30506"/>
    <cellStyle name="20 % – Zvýraznění4 4 2 3 9" xfId="34311"/>
    <cellStyle name="20 % – Zvýraznění4 4 2 4" xfId="2262"/>
    <cellStyle name="20 % – Zvýraznění4 4 2 4 10" xfId="39792"/>
    <cellStyle name="20 % – Zvýraznění4 4 2 4 11" xfId="39793"/>
    <cellStyle name="20 % – Zvýraznění4 4 2 4 2" xfId="2263"/>
    <cellStyle name="20 % – Zvýraznění4 4 2 4 2 2" xfId="9062"/>
    <cellStyle name="20 % – Zvýraznění4 4 2 4 2 2 2" xfId="24278"/>
    <cellStyle name="20 % – Zvýraznění4 4 2 4 2 2 3" xfId="50129"/>
    <cellStyle name="20 % – Zvýraznění4 4 2 4 2 2 4" xfId="50130"/>
    <cellStyle name="20 % – Zvýraznění4 4 2 4 2 2 5" xfId="50131"/>
    <cellStyle name="20 % – Zvýraznění4 4 2 4 2 3" xfId="12519"/>
    <cellStyle name="20 % – Zvýraznění4 4 2 4 2 3 2" xfId="27712"/>
    <cellStyle name="20 % – Zvýraznění4 4 2 4 2 3 3" xfId="50132"/>
    <cellStyle name="20 % – Zvýraznění4 4 2 4 2 3 4" xfId="50133"/>
    <cellStyle name="20 % – Zvýraznění4 4 2 4 2 4" xfId="16316"/>
    <cellStyle name="20 % – Zvýraznění4 4 2 4 2 4 2" xfId="31497"/>
    <cellStyle name="20 % – Zvýraznění4 4 2 4 2 5" xfId="35302"/>
    <cellStyle name="20 % – Zvýraznění4 4 2 4 2 6" xfId="20122"/>
    <cellStyle name="20 % – Zvýraznění4 4 2 4 2 7" xfId="39794"/>
    <cellStyle name="20 % – Zvýraznění4 4 2 4 2 8" xfId="39795"/>
    <cellStyle name="20 % – Zvýraznění4 4 2 4 3" xfId="2264"/>
    <cellStyle name="20 % – Zvýraznění4 4 2 4 3 2" xfId="9063"/>
    <cellStyle name="20 % – Zvýraznění4 4 2 4 3 2 2" xfId="24279"/>
    <cellStyle name="20 % – Zvýraznění4 4 2 4 3 2 3" xfId="50134"/>
    <cellStyle name="20 % – Zvýraznění4 4 2 4 3 2 4" xfId="50135"/>
    <cellStyle name="20 % – Zvýraznění4 4 2 4 3 2 5" xfId="50136"/>
    <cellStyle name="20 % – Zvýraznění4 4 2 4 3 3" xfId="12520"/>
    <cellStyle name="20 % – Zvýraznění4 4 2 4 3 3 2" xfId="27713"/>
    <cellStyle name="20 % – Zvýraznění4 4 2 4 3 3 3" xfId="50137"/>
    <cellStyle name="20 % – Zvýraznění4 4 2 4 3 3 4" xfId="50138"/>
    <cellStyle name="20 % – Zvýraznění4 4 2 4 3 4" xfId="16317"/>
    <cellStyle name="20 % – Zvýraznění4 4 2 4 3 4 2" xfId="31498"/>
    <cellStyle name="20 % – Zvýraznění4 4 2 4 3 5" xfId="35303"/>
    <cellStyle name="20 % – Zvýraznění4 4 2 4 3 6" xfId="20123"/>
    <cellStyle name="20 % – Zvýraznění4 4 2 4 3 7" xfId="39796"/>
    <cellStyle name="20 % – Zvýraznění4 4 2 4 3 8" xfId="39797"/>
    <cellStyle name="20 % – Zvýraznění4 4 2 4 4" xfId="2265"/>
    <cellStyle name="20 % – Zvýraznění4 4 2 4 4 2" xfId="9064"/>
    <cellStyle name="20 % – Zvýraznění4 4 2 4 4 2 2" xfId="24280"/>
    <cellStyle name="20 % – Zvýraznění4 4 2 4 4 2 3" xfId="50139"/>
    <cellStyle name="20 % – Zvýraznění4 4 2 4 4 2 4" xfId="50140"/>
    <cellStyle name="20 % – Zvýraznění4 4 2 4 4 2 5" xfId="50141"/>
    <cellStyle name="20 % – Zvýraznění4 4 2 4 4 3" xfId="12521"/>
    <cellStyle name="20 % – Zvýraznění4 4 2 4 4 3 2" xfId="27714"/>
    <cellStyle name="20 % – Zvýraznění4 4 2 4 4 3 3" xfId="50142"/>
    <cellStyle name="20 % – Zvýraznění4 4 2 4 4 3 4" xfId="50143"/>
    <cellStyle name="20 % – Zvýraznění4 4 2 4 4 4" xfId="16318"/>
    <cellStyle name="20 % – Zvýraznění4 4 2 4 4 4 2" xfId="31499"/>
    <cellStyle name="20 % – Zvýraznění4 4 2 4 4 5" xfId="35304"/>
    <cellStyle name="20 % – Zvýraznění4 4 2 4 4 6" xfId="20124"/>
    <cellStyle name="20 % – Zvýraznění4 4 2 4 4 7" xfId="39798"/>
    <cellStyle name="20 % – Zvýraznění4 4 2 4 4 8" xfId="39799"/>
    <cellStyle name="20 % – Zvýraznění4 4 2 4 5" xfId="8172"/>
    <cellStyle name="20 % – Zvýraznění4 4 2 4 5 2" xfId="23388"/>
    <cellStyle name="20 % – Zvýraznění4 4 2 4 5 3" xfId="50144"/>
    <cellStyle name="20 % – Zvýraznění4 4 2 4 5 4" xfId="50145"/>
    <cellStyle name="20 % – Zvýraznění4 4 2 4 5 5" xfId="50146"/>
    <cellStyle name="20 % – Zvýraznění4 4 2 4 6" xfId="12518"/>
    <cellStyle name="20 % – Zvýraznění4 4 2 4 6 2" xfId="27711"/>
    <cellStyle name="20 % – Zvýraznění4 4 2 4 6 3" xfId="50147"/>
    <cellStyle name="20 % – Zvýraznění4 4 2 4 6 4" xfId="50148"/>
    <cellStyle name="20 % – Zvýraznění4 4 2 4 7" xfId="16315"/>
    <cellStyle name="20 % – Zvýraznění4 4 2 4 7 2" xfId="31496"/>
    <cellStyle name="20 % – Zvýraznění4 4 2 4 8" xfId="35301"/>
    <cellStyle name="20 % – Zvýraznění4 4 2 4 9" xfId="20121"/>
    <cellStyle name="20 % – Zvýraznění4 4 2 5" xfId="2266"/>
    <cellStyle name="20 % – Zvýraznění4 4 2 5 10" xfId="39800"/>
    <cellStyle name="20 % – Zvýraznění4 4 2 5 11" xfId="39801"/>
    <cellStyle name="20 % – Zvýraznění4 4 2 5 2" xfId="2267"/>
    <cellStyle name="20 % – Zvýraznění4 4 2 5 2 2" xfId="9065"/>
    <cellStyle name="20 % – Zvýraznění4 4 2 5 2 2 2" xfId="24281"/>
    <cellStyle name="20 % – Zvýraznění4 4 2 5 2 2 3" xfId="50149"/>
    <cellStyle name="20 % – Zvýraznění4 4 2 5 2 2 4" xfId="50150"/>
    <cellStyle name="20 % – Zvýraznění4 4 2 5 2 2 5" xfId="50151"/>
    <cellStyle name="20 % – Zvýraznění4 4 2 5 2 3" xfId="12523"/>
    <cellStyle name="20 % – Zvýraznění4 4 2 5 2 3 2" xfId="27716"/>
    <cellStyle name="20 % – Zvýraznění4 4 2 5 2 3 3" xfId="50152"/>
    <cellStyle name="20 % – Zvýraznění4 4 2 5 2 3 4" xfId="50153"/>
    <cellStyle name="20 % – Zvýraznění4 4 2 5 2 4" xfId="16320"/>
    <cellStyle name="20 % – Zvýraznění4 4 2 5 2 4 2" xfId="31501"/>
    <cellStyle name="20 % – Zvýraznění4 4 2 5 2 5" xfId="35306"/>
    <cellStyle name="20 % – Zvýraznění4 4 2 5 2 6" xfId="20126"/>
    <cellStyle name="20 % – Zvýraznění4 4 2 5 2 7" xfId="39802"/>
    <cellStyle name="20 % – Zvýraznění4 4 2 5 2 8" xfId="39803"/>
    <cellStyle name="20 % – Zvýraznění4 4 2 5 3" xfId="2268"/>
    <cellStyle name="20 % – Zvýraznění4 4 2 5 3 2" xfId="9066"/>
    <cellStyle name="20 % – Zvýraznění4 4 2 5 3 2 2" xfId="24282"/>
    <cellStyle name="20 % – Zvýraznění4 4 2 5 3 2 3" xfId="50154"/>
    <cellStyle name="20 % – Zvýraznění4 4 2 5 3 2 4" xfId="50155"/>
    <cellStyle name="20 % – Zvýraznění4 4 2 5 3 2 5" xfId="50156"/>
    <cellStyle name="20 % – Zvýraznění4 4 2 5 3 3" xfId="12524"/>
    <cellStyle name="20 % – Zvýraznění4 4 2 5 3 3 2" xfId="27717"/>
    <cellStyle name="20 % – Zvýraznění4 4 2 5 3 3 3" xfId="50157"/>
    <cellStyle name="20 % – Zvýraznění4 4 2 5 3 3 4" xfId="50158"/>
    <cellStyle name="20 % – Zvýraznění4 4 2 5 3 4" xfId="16321"/>
    <cellStyle name="20 % – Zvýraznění4 4 2 5 3 4 2" xfId="31502"/>
    <cellStyle name="20 % – Zvýraznění4 4 2 5 3 5" xfId="35307"/>
    <cellStyle name="20 % – Zvýraznění4 4 2 5 3 6" xfId="20127"/>
    <cellStyle name="20 % – Zvýraznění4 4 2 5 3 7" xfId="39804"/>
    <cellStyle name="20 % – Zvýraznění4 4 2 5 3 8" xfId="39805"/>
    <cellStyle name="20 % – Zvýraznění4 4 2 5 4" xfId="2269"/>
    <cellStyle name="20 % – Zvýraznění4 4 2 5 4 2" xfId="9067"/>
    <cellStyle name="20 % – Zvýraznění4 4 2 5 4 2 2" xfId="24283"/>
    <cellStyle name="20 % – Zvýraznění4 4 2 5 4 2 3" xfId="50159"/>
    <cellStyle name="20 % – Zvýraznění4 4 2 5 4 2 4" xfId="50160"/>
    <cellStyle name="20 % – Zvýraznění4 4 2 5 4 2 5" xfId="50161"/>
    <cellStyle name="20 % – Zvýraznění4 4 2 5 4 3" xfId="12525"/>
    <cellStyle name="20 % – Zvýraznění4 4 2 5 4 3 2" xfId="27718"/>
    <cellStyle name="20 % – Zvýraznění4 4 2 5 4 3 3" xfId="50162"/>
    <cellStyle name="20 % – Zvýraznění4 4 2 5 4 3 4" xfId="50163"/>
    <cellStyle name="20 % – Zvýraznění4 4 2 5 4 4" xfId="16322"/>
    <cellStyle name="20 % – Zvýraznění4 4 2 5 4 4 2" xfId="31503"/>
    <cellStyle name="20 % – Zvýraznění4 4 2 5 4 5" xfId="35308"/>
    <cellStyle name="20 % – Zvýraznění4 4 2 5 4 6" xfId="20128"/>
    <cellStyle name="20 % – Zvýraznění4 4 2 5 4 7" xfId="39806"/>
    <cellStyle name="20 % – Zvýraznění4 4 2 5 4 8" xfId="39807"/>
    <cellStyle name="20 % – Zvýraznění4 4 2 5 5" xfId="8254"/>
    <cellStyle name="20 % – Zvýraznění4 4 2 5 5 2" xfId="23470"/>
    <cellStyle name="20 % – Zvýraznění4 4 2 5 5 3" xfId="50164"/>
    <cellStyle name="20 % – Zvýraznění4 4 2 5 5 4" xfId="50165"/>
    <cellStyle name="20 % – Zvýraznění4 4 2 5 5 5" xfId="50166"/>
    <cellStyle name="20 % – Zvýraznění4 4 2 5 6" xfId="12522"/>
    <cellStyle name="20 % – Zvýraznění4 4 2 5 6 2" xfId="27715"/>
    <cellStyle name="20 % – Zvýraznění4 4 2 5 6 3" xfId="50167"/>
    <cellStyle name="20 % – Zvýraznění4 4 2 5 6 4" xfId="50168"/>
    <cellStyle name="20 % – Zvýraznění4 4 2 5 7" xfId="16319"/>
    <cellStyle name="20 % – Zvýraznění4 4 2 5 7 2" xfId="31500"/>
    <cellStyle name="20 % – Zvýraznění4 4 2 5 8" xfId="35305"/>
    <cellStyle name="20 % – Zvýraznění4 4 2 5 9" xfId="20125"/>
    <cellStyle name="20 % – Zvýraznění4 4 2 6" xfId="2270"/>
    <cellStyle name="20 % – Zvýraznění4 4 2 6 10" xfId="39808"/>
    <cellStyle name="20 % – Zvýraznění4 4 2 6 11" xfId="39809"/>
    <cellStyle name="20 % – Zvýraznění4 4 2 6 2" xfId="2271"/>
    <cellStyle name="20 % – Zvýraznění4 4 2 6 2 2" xfId="9068"/>
    <cellStyle name="20 % – Zvýraznění4 4 2 6 2 2 2" xfId="24284"/>
    <cellStyle name="20 % – Zvýraznění4 4 2 6 2 2 3" xfId="50169"/>
    <cellStyle name="20 % – Zvýraznění4 4 2 6 2 2 4" xfId="50170"/>
    <cellStyle name="20 % – Zvýraznění4 4 2 6 2 2 5" xfId="50171"/>
    <cellStyle name="20 % – Zvýraznění4 4 2 6 2 3" xfId="12527"/>
    <cellStyle name="20 % – Zvýraznění4 4 2 6 2 3 2" xfId="27720"/>
    <cellStyle name="20 % – Zvýraznění4 4 2 6 2 3 3" xfId="50172"/>
    <cellStyle name="20 % – Zvýraznění4 4 2 6 2 3 4" xfId="50173"/>
    <cellStyle name="20 % – Zvýraznění4 4 2 6 2 4" xfId="16324"/>
    <cellStyle name="20 % – Zvýraznění4 4 2 6 2 4 2" xfId="31505"/>
    <cellStyle name="20 % – Zvýraznění4 4 2 6 2 5" xfId="35310"/>
    <cellStyle name="20 % – Zvýraznění4 4 2 6 2 6" xfId="20130"/>
    <cellStyle name="20 % – Zvýraznění4 4 2 6 2 7" xfId="39810"/>
    <cellStyle name="20 % – Zvýraznění4 4 2 6 2 8" xfId="39811"/>
    <cellStyle name="20 % – Zvýraznění4 4 2 6 3" xfId="2272"/>
    <cellStyle name="20 % – Zvýraznění4 4 2 6 3 2" xfId="9069"/>
    <cellStyle name="20 % – Zvýraznění4 4 2 6 3 2 2" xfId="24285"/>
    <cellStyle name="20 % – Zvýraznění4 4 2 6 3 2 3" xfId="50174"/>
    <cellStyle name="20 % – Zvýraznění4 4 2 6 3 2 4" xfId="50175"/>
    <cellStyle name="20 % – Zvýraznění4 4 2 6 3 2 5" xfId="50176"/>
    <cellStyle name="20 % – Zvýraznění4 4 2 6 3 3" xfId="12528"/>
    <cellStyle name="20 % – Zvýraznění4 4 2 6 3 3 2" xfId="27721"/>
    <cellStyle name="20 % – Zvýraznění4 4 2 6 3 3 3" xfId="50177"/>
    <cellStyle name="20 % – Zvýraznění4 4 2 6 3 3 4" xfId="50178"/>
    <cellStyle name="20 % – Zvýraznění4 4 2 6 3 4" xfId="16325"/>
    <cellStyle name="20 % – Zvýraznění4 4 2 6 3 4 2" xfId="31506"/>
    <cellStyle name="20 % – Zvýraznění4 4 2 6 3 5" xfId="35311"/>
    <cellStyle name="20 % – Zvýraznění4 4 2 6 3 6" xfId="20131"/>
    <cellStyle name="20 % – Zvýraznění4 4 2 6 3 7" xfId="39812"/>
    <cellStyle name="20 % – Zvýraznění4 4 2 6 3 8" xfId="39813"/>
    <cellStyle name="20 % – Zvýraznění4 4 2 6 4" xfId="2273"/>
    <cellStyle name="20 % – Zvýraznění4 4 2 6 4 2" xfId="9070"/>
    <cellStyle name="20 % – Zvýraznění4 4 2 6 4 2 2" xfId="24286"/>
    <cellStyle name="20 % – Zvýraznění4 4 2 6 4 2 3" xfId="50179"/>
    <cellStyle name="20 % – Zvýraznění4 4 2 6 4 2 4" xfId="50180"/>
    <cellStyle name="20 % – Zvýraznění4 4 2 6 4 2 5" xfId="50181"/>
    <cellStyle name="20 % – Zvýraznění4 4 2 6 4 3" xfId="12529"/>
    <cellStyle name="20 % – Zvýraznění4 4 2 6 4 3 2" xfId="27722"/>
    <cellStyle name="20 % – Zvýraznění4 4 2 6 4 3 3" xfId="50182"/>
    <cellStyle name="20 % – Zvýraznění4 4 2 6 4 3 4" xfId="50183"/>
    <cellStyle name="20 % – Zvýraznění4 4 2 6 4 4" xfId="16326"/>
    <cellStyle name="20 % – Zvýraznění4 4 2 6 4 4 2" xfId="31507"/>
    <cellStyle name="20 % – Zvýraznění4 4 2 6 4 5" xfId="35312"/>
    <cellStyle name="20 % – Zvýraznění4 4 2 6 4 6" xfId="20132"/>
    <cellStyle name="20 % – Zvýraznění4 4 2 6 4 7" xfId="39814"/>
    <cellStyle name="20 % – Zvýraznění4 4 2 6 4 8" xfId="39815"/>
    <cellStyle name="20 % – Zvýraznění4 4 2 6 5" xfId="8342"/>
    <cellStyle name="20 % – Zvýraznění4 4 2 6 5 2" xfId="23558"/>
    <cellStyle name="20 % – Zvýraznění4 4 2 6 5 3" xfId="50184"/>
    <cellStyle name="20 % – Zvýraznění4 4 2 6 5 4" xfId="50185"/>
    <cellStyle name="20 % – Zvýraznění4 4 2 6 5 5" xfId="50186"/>
    <cellStyle name="20 % – Zvýraznění4 4 2 6 6" xfId="12526"/>
    <cellStyle name="20 % – Zvýraznění4 4 2 6 6 2" xfId="27719"/>
    <cellStyle name="20 % – Zvýraznění4 4 2 6 6 3" xfId="50187"/>
    <cellStyle name="20 % – Zvýraznění4 4 2 6 6 4" xfId="50188"/>
    <cellStyle name="20 % – Zvýraznění4 4 2 6 7" xfId="16323"/>
    <cellStyle name="20 % – Zvýraznění4 4 2 6 7 2" xfId="31504"/>
    <cellStyle name="20 % – Zvýraznění4 4 2 6 8" xfId="35309"/>
    <cellStyle name="20 % – Zvýraznění4 4 2 6 9" xfId="20129"/>
    <cellStyle name="20 % – Zvýraznění4 4 2 7" xfId="2274"/>
    <cellStyle name="20 % – Zvýraznění4 4 2 7 10" xfId="39816"/>
    <cellStyle name="20 % – Zvýraznění4 4 2 7 11" xfId="39817"/>
    <cellStyle name="20 % – Zvýraznění4 4 2 7 2" xfId="2275"/>
    <cellStyle name="20 % – Zvýraznění4 4 2 7 2 2" xfId="9071"/>
    <cellStyle name="20 % – Zvýraznění4 4 2 7 2 2 2" xfId="24287"/>
    <cellStyle name="20 % – Zvýraznění4 4 2 7 2 2 3" xfId="50189"/>
    <cellStyle name="20 % – Zvýraznění4 4 2 7 2 2 4" xfId="50190"/>
    <cellStyle name="20 % – Zvýraznění4 4 2 7 2 2 5" xfId="50191"/>
    <cellStyle name="20 % – Zvýraznění4 4 2 7 2 3" xfId="12531"/>
    <cellStyle name="20 % – Zvýraznění4 4 2 7 2 3 2" xfId="27724"/>
    <cellStyle name="20 % – Zvýraznění4 4 2 7 2 3 3" xfId="50192"/>
    <cellStyle name="20 % – Zvýraznění4 4 2 7 2 3 4" xfId="50193"/>
    <cellStyle name="20 % – Zvýraznění4 4 2 7 2 4" xfId="16328"/>
    <cellStyle name="20 % – Zvýraznění4 4 2 7 2 4 2" xfId="31509"/>
    <cellStyle name="20 % – Zvýraznění4 4 2 7 2 5" xfId="35314"/>
    <cellStyle name="20 % – Zvýraznění4 4 2 7 2 6" xfId="20134"/>
    <cellStyle name="20 % – Zvýraznění4 4 2 7 2 7" xfId="39818"/>
    <cellStyle name="20 % – Zvýraznění4 4 2 7 2 8" xfId="39819"/>
    <cellStyle name="20 % – Zvýraznění4 4 2 7 3" xfId="2276"/>
    <cellStyle name="20 % – Zvýraznění4 4 2 7 3 2" xfId="9072"/>
    <cellStyle name="20 % – Zvýraznění4 4 2 7 3 2 2" xfId="24288"/>
    <cellStyle name="20 % – Zvýraznění4 4 2 7 3 2 3" xfId="50194"/>
    <cellStyle name="20 % – Zvýraznění4 4 2 7 3 2 4" xfId="50195"/>
    <cellStyle name="20 % – Zvýraznění4 4 2 7 3 2 5" xfId="50196"/>
    <cellStyle name="20 % – Zvýraznění4 4 2 7 3 3" xfId="12532"/>
    <cellStyle name="20 % – Zvýraznění4 4 2 7 3 3 2" xfId="27725"/>
    <cellStyle name="20 % – Zvýraznění4 4 2 7 3 3 3" xfId="50197"/>
    <cellStyle name="20 % – Zvýraznění4 4 2 7 3 3 4" xfId="50198"/>
    <cellStyle name="20 % – Zvýraznění4 4 2 7 3 4" xfId="16329"/>
    <cellStyle name="20 % – Zvýraznění4 4 2 7 3 4 2" xfId="31510"/>
    <cellStyle name="20 % – Zvýraznění4 4 2 7 3 5" xfId="35315"/>
    <cellStyle name="20 % – Zvýraznění4 4 2 7 3 6" xfId="20135"/>
    <cellStyle name="20 % – Zvýraznění4 4 2 7 3 7" xfId="39820"/>
    <cellStyle name="20 % – Zvýraznění4 4 2 7 3 8" xfId="39821"/>
    <cellStyle name="20 % – Zvýraznění4 4 2 7 4" xfId="2277"/>
    <cellStyle name="20 % – Zvýraznění4 4 2 7 4 2" xfId="9073"/>
    <cellStyle name="20 % – Zvýraznění4 4 2 7 4 2 2" xfId="24289"/>
    <cellStyle name="20 % – Zvýraznění4 4 2 7 4 2 3" xfId="50199"/>
    <cellStyle name="20 % – Zvýraznění4 4 2 7 4 2 4" xfId="50200"/>
    <cellStyle name="20 % – Zvýraznění4 4 2 7 4 2 5" xfId="50201"/>
    <cellStyle name="20 % – Zvýraznění4 4 2 7 4 3" xfId="12533"/>
    <cellStyle name="20 % – Zvýraznění4 4 2 7 4 3 2" xfId="27726"/>
    <cellStyle name="20 % – Zvýraznění4 4 2 7 4 3 3" xfId="50202"/>
    <cellStyle name="20 % – Zvýraznění4 4 2 7 4 3 4" xfId="50203"/>
    <cellStyle name="20 % – Zvýraznění4 4 2 7 4 4" xfId="16330"/>
    <cellStyle name="20 % – Zvýraznění4 4 2 7 4 4 2" xfId="31511"/>
    <cellStyle name="20 % – Zvýraznění4 4 2 7 4 5" xfId="35316"/>
    <cellStyle name="20 % – Zvýraznění4 4 2 7 4 6" xfId="20136"/>
    <cellStyle name="20 % – Zvýraznění4 4 2 7 4 7" xfId="39822"/>
    <cellStyle name="20 % – Zvýraznění4 4 2 7 4 8" xfId="39823"/>
    <cellStyle name="20 % – Zvýraznění4 4 2 7 5" xfId="8425"/>
    <cellStyle name="20 % – Zvýraznění4 4 2 7 5 2" xfId="23641"/>
    <cellStyle name="20 % – Zvýraznění4 4 2 7 5 3" xfId="50204"/>
    <cellStyle name="20 % – Zvýraznění4 4 2 7 5 4" xfId="50205"/>
    <cellStyle name="20 % – Zvýraznění4 4 2 7 5 5" xfId="50206"/>
    <cellStyle name="20 % – Zvýraznění4 4 2 7 6" xfId="12530"/>
    <cellStyle name="20 % – Zvýraznění4 4 2 7 6 2" xfId="27723"/>
    <cellStyle name="20 % – Zvýraznění4 4 2 7 6 3" xfId="50207"/>
    <cellStyle name="20 % – Zvýraznění4 4 2 7 6 4" xfId="50208"/>
    <cellStyle name="20 % – Zvýraznění4 4 2 7 7" xfId="16327"/>
    <cellStyle name="20 % – Zvýraznění4 4 2 7 7 2" xfId="31508"/>
    <cellStyle name="20 % – Zvýraznění4 4 2 7 8" xfId="35313"/>
    <cellStyle name="20 % – Zvýraznění4 4 2 7 9" xfId="20133"/>
    <cellStyle name="20 % – Zvýraznění4 4 2 8" xfId="2278"/>
    <cellStyle name="20 % – Zvýraznění4 4 2 8 2" xfId="9074"/>
    <cellStyle name="20 % – Zvýraznění4 4 2 8 2 2" xfId="24290"/>
    <cellStyle name="20 % – Zvýraznění4 4 2 8 2 3" xfId="50209"/>
    <cellStyle name="20 % – Zvýraznění4 4 2 8 2 4" xfId="50210"/>
    <cellStyle name="20 % – Zvýraznění4 4 2 8 2 5" xfId="50211"/>
    <cellStyle name="20 % – Zvýraznění4 4 2 8 3" xfId="12534"/>
    <cellStyle name="20 % – Zvýraznění4 4 2 8 3 2" xfId="27727"/>
    <cellStyle name="20 % – Zvýraznění4 4 2 8 3 3" xfId="50212"/>
    <cellStyle name="20 % – Zvýraznění4 4 2 8 3 4" xfId="50213"/>
    <cellStyle name="20 % – Zvýraznění4 4 2 8 4" xfId="16331"/>
    <cellStyle name="20 % – Zvýraznění4 4 2 8 4 2" xfId="31512"/>
    <cellStyle name="20 % – Zvýraznění4 4 2 8 5" xfId="35317"/>
    <cellStyle name="20 % – Zvýraznění4 4 2 8 6" xfId="20137"/>
    <cellStyle name="20 % – Zvýraznění4 4 2 8 7" xfId="39824"/>
    <cellStyle name="20 % – Zvýraznění4 4 2 8 8" xfId="39825"/>
    <cellStyle name="20 % – Zvýraznění4 4 2 9" xfId="2279"/>
    <cellStyle name="20 % – Zvýraznění4 4 2 9 2" xfId="9075"/>
    <cellStyle name="20 % – Zvýraznění4 4 2 9 2 2" xfId="24291"/>
    <cellStyle name="20 % – Zvýraznění4 4 2 9 2 3" xfId="50214"/>
    <cellStyle name="20 % – Zvýraznění4 4 2 9 2 4" xfId="50215"/>
    <cellStyle name="20 % – Zvýraznění4 4 2 9 2 5" xfId="50216"/>
    <cellStyle name="20 % – Zvýraznění4 4 2 9 3" xfId="12535"/>
    <cellStyle name="20 % – Zvýraznění4 4 2 9 3 2" xfId="27728"/>
    <cellStyle name="20 % – Zvýraznění4 4 2 9 3 3" xfId="50217"/>
    <cellStyle name="20 % – Zvýraznění4 4 2 9 3 4" xfId="50218"/>
    <cellStyle name="20 % – Zvýraznění4 4 2 9 4" xfId="16332"/>
    <cellStyle name="20 % – Zvýraznění4 4 2 9 4 2" xfId="31513"/>
    <cellStyle name="20 % – Zvýraznění4 4 2 9 5" xfId="35318"/>
    <cellStyle name="20 % – Zvýraznění4 4 2 9 6" xfId="20138"/>
    <cellStyle name="20 % – Zvýraznění4 4 2 9 7" xfId="39826"/>
    <cellStyle name="20 % – Zvýraznění4 4 2 9 8" xfId="39827"/>
    <cellStyle name="20 % – Zvýraznění4 4 20" xfId="39828"/>
    <cellStyle name="20 % – Zvýraznění4 4 21" xfId="39829"/>
    <cellStyle name="20 % – Zvýraznění4 4 3" xfId="322"/>
    <cellStyle name="20 % – Zvýraznění4 4 3 10" xfId="34213"/>
    <cellStyle name="20 % – Zvýraznění4 4 3 11" xfId="19033"/>
    <cellStyle name="20 % – Zvýraznění4 4 3 12" xfId="39830"/>
    <cellStyle name="20 % – Zvýraznění4 4 3 13" xfId="39831"/>
    <cellStyle name="20 % – Zvýraznění4 4 3 2" xfId="437"/>
    <cellStyle name="20 % – Zvýraznění4 4 3 2 2" xfId="2280"/>
    <cellStyle name="20 % – Zvýraznění4 4 3 2 2 2" xfId="11096"/>
    <cellStyle name="20 % – Zvýraznění4 4 3 2 2 2 2" xfId="26296"/>
    <cellStyle name="20 % – Zvýraznění4 4 3 2 2 2 3" xfId="50219"/>
    <cellStyle name="20 % – Zvýraznění4 4 3 2 2 2 4" xfId="50220"/>
    <cellStyle name="20 % – Zvýraznění4 4 3 2 2 2 5" xfId="50221"/>
    <cellStyle name="20 % – Zvýraznění4 4 3 2 2 3" xfId="12536"/>
    <cellStyle name="20 % – Zvýraznění4 4 3 2 2 3 2" xfId="27729"/>
    <cellStyle name="20 % – Zvýraznění4 4 3 2 2 3 3" xfId="50222"/>
    <cellStyle name="20 % – Zvýraznění4 4 3 2 2 3 4" xfId="50223"/>
    <cellStyle name="20 % – Zvýraznění4 4 3 2 2 4" xfId="16333"/>
    <cellStyle name="20 % – Zvýraznění4 4 3 2 2 4 2" xfId="31514"/>
    <cellStyle name="20 % – Zvýraznění4 4 3 2 2 5" xfId="35319"/>
    <cellStyle name="20 % – Zvýraznění4 4 3 2 2 6" xfId="20139"/>
    <cellStyle name="20 % – Zvýraznění4 4 3 2 2 7" xfId="39832"/>
    <cellStyle name="20 % – Zvýraznění4 4 3 2 2 8" xfId="39833"/>
    <cellStyle name="20 % – Zvýraznění4 4 3 2 3" xfId="7741"/>
    <cellStyle name="20 % – Zvýraznění4 4 3 2 3 2" xfId="22960"/>
    <cellStyle name="20 % – Zvýraznění4 4 3 2 3 3" xfId="50224"/>
    <cellStyle name="20 % – Zvýraznění4 4 3 2 3 4" xfId="50225"/>
    <cellStyle name="20 % – Zvýraznění4 4 3 2 3 5" xfId="50226"/>
    <cellStyle name="20 % – Zvýraznění4 4 3 2 4" xfId="11526"/>
    <cellStyle name="20 % – Zvýraznění4 4 3 2 4 2" xfId="26722"/>
    <cellStyle name="20 % – Zvýraznění4 4 3 2 4 3" xfId="50227"/>
    <cellStyle name="20 % – Zvýraznění4 4 3 2 4 4" xfId="50228"/>
    <cellStyle name="20 % – Zvýraznění4 4 3 2 5" xfId="15326"/>
    <cellStyle name="20 % – Zvýraznění4 4 3 2 5 2" xfId="30507"/>
    <cellStyle name="20 % – Zvýraznění4 4 3 2 6" xfId="34312"/>
    <cellStyle name="20 % – Zvýraznění4 4 3 2 7" xfId="19132"/>
    <cellStyle name="20 % – Zvýraznění4 4 3 2 8" xfId="39834"/>
    <cellStyle name="20 % – Zvýraznění4 4 3 2 9" xfId="39835"/>
    <cellStyle name="20 % – Zvýraznění4 4 3 3" xfId="2281"/>
    <cellStyle name="20 % – Zvýraznění4 4 3 3 2" xfId="9076"/>
    <cellStyle name="20 % – Zvýraznění4 4 3 3 2 2" xfId="24292"/>
    <cellStyle name="20 % – Zvýraznění4 4 3 3 2 3" xfId="50229"/>
    <cellStyle name="20 % – Zvýraznění4 4 3 3 2 4" xfId="50230"/>
    <cellStyle name="20 % – Zvýraznění4 4 3 3 2 5" xfId="50231"/>
    <cellStyle name="20 % – Zvýraznění4 4 3 3 3" xfId="12537"/>
    <cellStyle name="20 % – Zvýraznění4 4 3 3 3 2" xfId="27730"/>
    <cellStyle name="20 % – Zvýraznění4 4 3 3 3 3" xfId="50232"/>
    <cellStyle name="20 % – Zvýraznění4 4 3 3 3 4" xfId="50233"/>
    <cellStyle name="20 % – Zvýraznění4 4 3 3 4" xfId="16334"/>
    <cellStyle name="20 % – Zvýraznění4 4 3 3 4 2" xfId="31515"/>
    <cellStyle name="20 % – Zvýraznění4 4 3 3 5" xfId="35320"/>
    <cellStyle name="20 % – Zvýraznění4 4 3 3 6" xfId="20140"/>
    <cellStyle name="20 % – Zvýraznění4 4 3 3 7" xfId="39836"/>
    <cellStyle name="20 % – Zvýraznění4 4 3 3 8" xfId="39837"/>
    <cellStyle name="20 % – Zvýraznění4 4 3 4" xfId="2282"/>
    <cellStyle name="20 % – Zvýraznění4 4 3 4 2" xfId="9077"/>
    <cellStyle name="20 % – Zvýraznění4 4 3 4 2 2" xfId="24293"/>
    <cellStyle name="20 % – Zvýraznění4 4 3 4 2 3" xfId="50234"/>
    <cellStyle name="20 % – Zvýraznění4 4 3 4 2 4" xfId="50235"/>
    <cellStyle name="20 % – Zvýraznění4 4 3 4 2 5" xfId="50236"/>
    <cellStyle name="20 % – Zvýraznění4 4 3 4 3" xfId="12538"/>
    <cellStyle name="20 % – Zvýraznění4 4 3 4 3 2" xfId="27731"/>
    <cellStyle name="20 % – Zvýraznění4 4 3 4 3 3" xfId="50237"/>
    <cellStyle name="20 % – Zvýraznění4 4 3 4 3 4" xfId="50238"/>
    <cellStyle name="20 % – Zvýraznění4 4 3 4 4" xfId="16335"/>
    <cellStyle name="20 % – Zvýraznění4 4 3 4 4 2" xfId="31516"/>
    <cellStyle name="20 % – Zvýraznění4 4 3 4 5" xfId="35321"/>
    <cellStyle name="20 % – Zvýraznění4 4 3 4 6" xfId="20141"/>
    <cellStyle name="20 % – Zvýraznění4 4 3 4 7" xfId="39838"/>
    <cellStyle name="20 % – Zvýraznění4 4 3 4 8" xfId="39839"/>
    <cellStyle name="20 % – Zvýraznění4 4 3 5" xfId="2283"/>
    <cellStyle name="20 % – Zvýraznění4 4 3 5 2" xfId="11271"/>
    <cellStyle name="20 % – Zvýraznění4 4 3 5 2 2" xfId="26471"/>
    <cellStyle name="20 % – Zvýraznění4 4 3 5 2 3" xfId="50239"/>
    <cellStyle name="20 % – Zvýraznění4 4 3 5 2 4" xfId="50240"/>
    <cellStyle name="20 % – Zvýraznění4 4 3 5 2 5" xfId="50241"/>
    <cellStyle name="20 % – Zvýraznění4 4 3 5 3" xfId="12539"/>
    <cellStyle name="20 % – Zvýraznění4 4 3 5 3 2" xfId="27732"/>
    <cellStyle name="20 % – Zvýraznění4 4 3 5 3 3" xfId="50242"/>
    <cellStyle name="20 % – Zvýraznění4 4 3 5 3 4" xfId="50243"/>
    <cellStyle name="20 % – Zvýraznění4 4 3 5 4" xfId="16336"/>
    <cellStyle name="20 % – Zvýraznění4 4 3 5 4 2" xfId="31517"/>
    <cellStyle name="20 % – Zvýraznění4 4 3 5 5" xfId="35322"/>
    <cellStyle name="20 % – Zvýraznění4 4 3 5 6" xfId="20142"/>
    <cellStyle name="20 % – Zvýraznění4 4 3 5 7" xfId="39840"/>
    <cellStyle name="20 % – Zvýraznění4 4 3 5 8" xfId="39841"/>
    <cellStyle name="20 % – Zvýraznění4 4 3 6" xfId="7516"/>
    <cellStyle name="20 % – Zvýraznění4 4 3 6 2" xfId="11347"/>
    <cellStyle name="20 % – Zvýraznění4 4 3 6 2 2" xfId="26547"/>
    <cellStyle name="20 % – Zvýraznění4 4 3 6 2 3" xfId="50244"/>
    <cellStyle name="20 % – Zvýraznění4 4 3 6 2 4" xfId="50245"/>
    <cellStyle name="20 % – Zvýraznění4 4 3 6 2 5" xfId="50246"/>
    <cellStyle name="20 % – Zvýraznění4 4 3 6 3" xfId="15142"/>
    <cellStyle name="20 % – Zvýraznění4 4 3 6 3 2" xfId="30329"/>
    <cellStyle name="20 % – Zvýraznění4 4 3 6 3 3" xfId="50247"/>
    <cellStyle name="20 % – Zvýraznění4 4 3 6 3 4" xfId="50248"/>
    <cellStyle name="20 % – Zvýraznění4 4 3 6 4" xfId="18945"/>
    <cellStyle name="20 % – Zvýraznění4 4 3 6 4 2" xfId="34126"/>
    <cellStyle name="20 % – Zvýraznění4 4 3 6 5" xfId="37917"/>
    <cellStyle name="20 % – Zvýraznění4 4 3 6 6" xfId="22737"/>
    <cellStyle name="20 % – Zvýraznění4 4 3 6 7" xfId="39842"/>
    <cellStyle name="20 % – Zvýraznění4 4 3 6 8" xfId="39843"/>
    <cellStyle name="20 % – Zvýraznění4 4 3 7" xfId="7634"/>
    <cellStyle name="20 % – Zvýraznění4 4 3 7 2" xfId="22853"/>
    <cellStyle name="20 % – Zvýraznění4 4 3 7 3" xfId="50249"/>
    <cellStyle name="20 % – Zvýraznění4 4 3 7 4" xfId="50250"/>
    <cellStyle name="20 % – Zvýraznění4 4 3 7 5" xfId="50251"/>
    <cellStyle name="20 % – Zvýraznění4 4 3 8" xfId="11426"/>
    <cellStyle name="20 % – Zvýraznění4 4 3 8 2" xfId="26623"/>
    <cellStyle name="20 % – Zvýraznění4 4 3 8 3" xfId="50252"/>
    <cellStyle name="20 % – Zvýraznění4 4 3 8 4" xfId="50253"/>
    <cellStyle name="20 % – Zvýraznění4 4 3 9" xfId="15227"/>
    <cellStyle name="20 % – Zvýraznění4 4 3 9 2" xfId="30408"/>
    <cellStyle name="20 % – Zvýraznění4 4 4" xfId="351"/>
    <cellStyle name="20 % – Zvýraznění4 4 4 10" xfId="34241"/>
    <cellStyle name="20 % – Zvýraznění4 4 4 11" xfId="19061"/>
    <cellStyle name="20 % – Zvýraznění4 4 4 12" xfId="39844"/>
    <cellStyle name="20 % – Zvýraznění4 4 4 13" xfId="39845"/>
    <cellStyle name="20 % – Zvýraznění4 4 4 2" xfId="2284"/>
    <cellStyle name="20 % – Zvýraznění4 4 4 2 2" xfId="9078"/>
    <cellStyle name="20 % – Zvýraznění4 4 4 2 2 2" xfId="24294"/>
    <cellStyle name="20 % – Zvýraznění4 4 4 2 2 3" xfId="50254"/>
    <cellStyle name="20 % – Zvýraznění4 4 4 2 2 4" xfId="50255"/>
    <cellStyle name="20 % – Zvýraznění4 4 4 2 2 5" xfId="50256"/>
    <cellStyle name="20 % – Zvýraznění4 4 4 2 3" xfId="12540"/>
    <cellStyle name="20 % – Zvýraznění4 4 4 2 3 2" xfId="27733"/>
    <cellStyle name="20 % – Zvýraznění4 4 4 2 3 3" xfId="50257"/>
    <cellStyle name="20 % – Zvýraznění4 4 4 2 3 4" xfId="50258"/>
    <cellStyle name="20 % – Zvýraznění4 4 4 2 4" xfId="16337"/>
    <cellStyle name="20 % – Zvýraznění4 4 4 2 4 2" xfId="31518"/>
    <cellStyle name="20 % – Zvýraznění4 4 4 2 5" xfId="35323"/>
    <cellStyle name="20 % – Zvýraznění4 4 4 2 6" xfId="20143"/>
    <cellStyle name="20 % – Zvýraznění4 4 4 2 7" xfId="39846"/>
    <cellStyle name="20 % – Zvýraznění4 4 4 2 8" xfId="39847"/>
    <cellStyle name="20 % – Zvýraznění4 4 4 3" xfId="2285"/>
    <cellStyle name="20 % – Zvýraznění4 4 4 3 2" xfId="9079"/>
    <cellStyle name="20 % – Zvýraznění4 4 4 3 2 2" xfId="24295"/>
    <cellStyle name="20 % – Zvýraznění4 4 4 3 2 3" xfId="50259"/>
    <cellStyle name="20 % – Zvýraznění4 4 4 3 2 4" xfId="50260"/>
    <cellStyle name="20 % – Zvýraznění4 4 4 3 2 5" xfId="50261"/>
    <cellStyle name="20 % – Zvýraznění4 4 4 3 3" xfId="12541"/>
    <cellStyle name="20 % – Zvýraznění4 4 4 3 3 2" xfId="27734"/>
    <cellStyle name="20 % – Zvýraznění4 4 4 3 3 3" xfId="50262"/>
    <cellStyle name="20 % – Zvýraznění4 4 4 3 3 4" xfId="50263"/>
    <cellStyle name="20 % – Zvýraznění4 4 4 3 4" xfId="16338"/>
    <cellStyle name="20 % – Zvýraznění4 4 4 3 4 2" xfId="31519"/>
    <cellStyle name="20 % – Zvýraznění4 4 4 3 5" xfId="35324"/>
    <cellStyle name="20 % – Zvýraznění4 4 4 3 6" xfId="20144"/>
    <cellStyle name="20 % – Zvýraznění4 4 4 3 7" xfId="39848"/>
    <cellStyle name="20 % – Zvýraznění4 4 4 3 8" xfId="39849"/>
    <cellStyle name="20 % – Zvýraznění4 4 4 4" xfId="2286"/>
    <cellStyle name="20 % – Zvýraznění4 4 4 4 2" xfId="9080"/>
    <cellStyle name="20 % – Zvýraznění4 4 4 4 2 2" xfId="24296"/>
    <cellStyle name="20 % – Zvýraznění4 4 4 4 2 3" xfId="50264"/>
    <cellStyle name="20 % – Zvýraznění4 4 4 4 2 4" xfId="50265"/>
    <cellStyle name="20 % – Zvýraznění4 4 4 4 2 5" xfId="50266"/>
    <cellStyle name="20 % – Zvýraznění4 4 4 4 3" xfId="12542"/>
    <cellStyle name="20 % – Zvýraznění4 4 4 4 3 2" xfId="27735"/>
    <cellStyle name="20 % – Zvýraznění4 4 4 4 3 3" xfId="50267"/>
    <cellStyle name="20 % – Zvýraznění4 4 4 4 3 4" xfId="50268"/>
    <cellStyle name="20 % – Zvýraznění4 4 4 4 4" xfId="16339"/>
    <cellStyle name="20 % – Zvýraznění4 4 4 4 4 2" xfId="31520"/>
    <cellStyle name="20 % – Zvýraznění4 4 4 4 5" xfId="35325"/>
    <cellStyle name="20 % – Zvýraznění4 4 4 4 6" xfId="20145"/>
    <cellStyle name="20 % – Zvýraznění4 4 4 4 7" xfId="39850"/>
    <cellStyle name="20 % – Zvýraznění4 4 4 4 8" xfId="39851"/>
    <cellStyle name="20 % – Zvýraznění4 4 4 5" xfId="2287"/>
    <cellStyle name="20 % – Zvýraznění4 4 4 5 2" xfId="11296"/>
    <cellStyle name="20 % – Zvýraznění4 4 4 5 2 2" xfId="26496"/>
    <cellStyle name="20 % – Zvýraznění4 4 4 5 2 3" xfId="50269"/>
    <cellStyle name="20 % – Zvýraznění4 4 4 5 2 4" xfId="50270"/>
    <cellStyle name="20 % – Zvýraznění4 4 4 5 2 5" xfId="50271"/>
    <cellStyle name="20 % – Zvýraznění4 4 4 5 3" xfId="12543"/>
    <cellStyle name="20 % – Zvýraznění4 4 4 5 3 2" xfId="27736"/>
    <cellStyle name="20 % – Zvýraznění4 4 4 5 3 3" xfId="50272"/>
    <cellStyle name="20 % – Zvýraznění4 4 4 5 3 4" xfId="50273"/>
    <cellStyle name="20 % – Zvýraznění4 4 4 5 4" xfId="16340"/>
    <cellStyle name="20 % – Zvýraznění4 4 4 5 4 2" xfId="31521"/>
    <cellStyle name="20 % – Zvýraznění4 4 4 5 5" xfId="35326"/>
    <cellStyle name="20 % – Zvýraznění4 4 4 5 6" xfId="20146"/>
    <cellStyle name="20 % – Zvýraznění4 4 4 5 7" xfId="39852"/>
    <cellStyle name="20 % – Zvýraznění4 4 4 5 8" xfId="39853"/>
    <cellStyle name="20 % – Zvýraznění4 4 4 6" xfId="7517"/>
    <cellStyle name="20 % – Zvýraznění4 4 4 6 2" xfId="11348"/>
    <cellStyle name="20 % – Zvýraznění4 4 4 6 2 2" xfId="26548"/>
    <cellStyle name="20 % – Zvýraznění4 4 4 6 2 3" xfId="50274"/>
    <cellStyle name="20 % – Zvýraznění4 4 4 6 2 4" xfId="50275"/>
    <cellStyle name="20 % – Zvýraznění4 4 4 6 2 5" xfId="50276"/>
    <cellStyle name="20 % – Zvýraznění4 4 4 6 3" xfId="15143"/>
    <cellStyle name="20 % – Zvýraznění4 4 4 6 3 2" xfId="30330"/>
    <cellStyle name="20 % – Zvýraznění4 4 4 6 3 3" xfId="50277"/>
    <cellStyle name="20 % – Zvýraznění4 4 4 6 3 4" xfId="50278"/>
    <cellStyle name="20 % – Zvýraznění4 4 4 6 4" xfId="18946"/>
    <cellStyle name="20 % – Zvýraznění4 4 4 6 4 2" xfId="34127"/>
    <cellStyle name="20 % – Zvýraznění4 4 4 6 5" xfId="37918"/>
    <cellStyle name="20 % – Zvýraznění4 4 4 6 6" xfId="22738"/>
    <cellStyle name="20 % – Zvýraznění4 4 4 6 7" xfId="39854"/>
    <cellStyle name="20 % – Zvýraznění4 4 4 6 8" xfId="39855"/>
    <cellStyle name="20 % – Zvýraznění4 4 4 7" xfId="7662"/>
    <cellStyle name="20 % – Zvýraznění4 4 4 7 2" xfId="22881"/>
    <cellStyle name="20 % – Zvýraznění4 4 4 7 3" xfId="50279"/>
    <cellStyle name="20 % – Zvýraznění4 4 4 7 4" xfId="50280"/>
    <cellStyle name="20 % – Zvýraznění4 4 4 7 5" xfId="50281"/>
    <cellStyle name="20 % – Zvýraznění4 4 4 8" xfId="11454"/>
    <cellStyle name="20 % – Zvýraznění4 4 4 8 2" xfId="26651"/>
    <cellStyle name="20 % – Zvýraznění4 4 4 8 3" xfId="50282"/>
    <cellStyle name="20 % – Zvýraznění4 4 4 8 4" xfId="50283"/>
    <cellStyle name="20 % – Zvýraznění4 4 4 9" xfId="15255"/>
    <cellStyle name="20 % – Zvýraznění4 4 4 9 2" xfId="30436"/>
    <cellStyle name="20 % – Zvýraznění4 4 5" xfId="438"/>
    <cellStyle name="20 % – Zvýraznění4 4 5 10" xfId="19133"/>
    <cellStyle name="20 % – Zvýraznění4 4 5 11" xfId="39856"/>
    <cellStyle name="20 % – Zvýraznění4 4 5 12" xfId="39857"/>
    <cellStyle name="20 % – Zvýraznění4 4 5 2" xfId="2288"/>
    <cellStyle name="20 % – Zvýraznění4 4 5 2 2" xfId="9081"/>
    <cellStyle name="20 % – Zvýraznění4 4 5 2 2 2" xfId="24297"/>
    <cellStyle name="20 % – Zvýraznění4 4 5 2 2 3" xfId="50284"/>
    <cellStyle name="20 % – Zvýraznění4 4 5 2 2 4" xfId="50285"/>
    <cellStyle name="20 % – Zvýraznění4 4 5 2 2 5" xfId="50286"/>
    <cellStyle name="20 % – Zvýraznění4 4 5 2 3" xfId="12544"/>
    <cellStyle name="20 % – Zvýraznění4 4 5 2 3 2" xfId="27737"/>
    <cellStyle name="20 % – Zvýraznění4 4 5 2 3 3" xfId="50287"/>
    <cellStyle name="20 % – Zvýraznění4 4 5 2 3 4" xfId="50288"/>
    <cellStyle name="20 % – Zvýraznění4 4 5 2 4" xfId="16341"/>
    <cellStyle name="20 % – Zvýraznění4 4 5 2 4 2" xfId="31522"/>
    <cellStyle name="20 % – Zvýraznění4 4 5 2 5" xfId="35327"/>
    <cellStyle name="20 % – Zvýraznění4 4 5 2 6" xfId="20147"/>
    <cellStyle name="20 % – Zvýraznění4 4 5 2 7" xfId="39858"/>
    <cellStyle name="20 % – Zvýraznění4 4 5 2 8" xfId="39859"/>
    <cellStyle name="20 % – Zvýraznění4 4 5 3" xfId="2289"/>
    <cellStyle name="20 % – Zvýraznění4 4 5 3 2" xfId="9082"/>
    <cellStyle name="20 % – Zvýraznění4 4 5 3 2 2" xfId="24298"/>
    <cellStyle name="20 % – Zvýraznění4 4 5 3 2 3" xfId="50289"/>
    <cellStyle name="20 % – Zvýraznění4 4 5 3 2 4" xfId="50290"/>
    <cellStyle name="20 % – Zvýraznění4 4 5 3 2 5" xfId="50291"/>
    <cellStyle name="20 % – Zvýraznění4 4 5 3 3" xfId="12545"/>
    <cellStyle name="20 % – Zvýraznění4 4 5 3 3 2" xfId="27738"/>
    <cellStyle name="20 % – Zvýraznění4 4 5 3 3 3" xfId="50292"/>
    <cellStyle name="20 % – Zvýraznění4 4 5 3 3 4" xfId="50293"/>
    <cellStyle name="20 % – Zvýraznění4 4 5 3 4" xfId="16342"/>
    <cellStyle name="20 % – Zvýraznění4 4 5 3 4 2" xfId="31523"/>
    <cellStyle name="20 % – Zvýraznění4 4 5 3 5" xfId="35328"/>
    <cellStyle name="20 % – Zvýraznění4 4 5 3 6" xfId="20148"/>
    <cellStyle name="20 % – Zvýraznění4 4 5 3 7" xfId="39860"/>
    <cellStyle name="20 % – Zvýraznění4 4 5 3 8" xfId="39861"/>
    <cellStyle name="20 % – Zvýraznění4 4 5 4" xfId="2290"/>
    <cellStyle name="20 % – Zvýraznění4 4 5 4 2" xfId="9083"/>
    <cellStyle name="20 % – Zvýraznění4 4 5 4 2 2" xfId="24299"/>
    <cellStyle name="20 % – Zvýraznění4 4 5 4 2 3" xfId="50294"/>
    <cellStyle name="20 % – Zvýraznění4 4 5 4 2 4" xfId="50295"/>
    <cellStyle name="20 % – Zvýraznění4 4 5 4 2 5" xfId="50296"/>
    <cellStyle name="20 % – Zvýraznění4 4 5 4 3" xfId="12546"/>
    <cellStyle name="20 % – Zvýraznění4 4 5 4 3 2" xfId="27739"/>
    <cellStyle name="20 % – Zvýraznění4 4 5 4 3 3" xfId="50297"/>
    <cellStyle name="20 % – Zvýraznění4 4 5 4 3 4" xfId="50298"/>
    <cellStyle name="20 % – Zvýraznění4 4 5 4 4" xfId="16343"/>
    <cellStyle name="20 % – Zvýraznění4 4 5 4 4 2" xfId="31524"/>
    <cellStyle name="20 % – Zvýraznění4 4 5 4 5" xfId="35329"/>
    <cellStyle name="20 % – Zvýraznění4 4 5 4 6" xfId="20149"/>
    <cellStyle name="20 % – Zvýraznění4 4 5 4 7" xfId="39862"/>
    <cellStyle name="20 % – Zvýraznění4 4 5 4 8" xfId="39863"/>
    <cellStyle name="20 % – Zvýraznění4 4 5 5" xfId="2291"/>
    <cellStyle name="20 % – Zvýraznění4 4 5 5 2" xfId="11147"/>
    <cellStyle name="20 % – Zvýraznění4 4 5 5 2 2" xfId="26347"/>
    <cellStyle name="20 % – Zvýraznění4 4 5 5 2 3" xfId="50299"/>
    <cellStyle name="20 % – Zvýraznění4 4 5 5 2 4" xfId="50300"/>
    <cellStyle name="20 % – Zvýraznění4 4 5 5 2 5" xfId="50301"/>
    <cellStyle name="20 % – Zvýraznění4 4 5 5 3" xfId="12547"/>
    <cellStyle name="20 % – Zvýraznění4 4 5 5 3 2" xfId="27740"/>
    <cellStyle name="20 % – Zvýraznění4 4 5 5 3 3" xfId="50302"/>
    <cellStyle name="20 % – Zvýraznění4 4 5 5 3 4" xfId="50303"/>
    <cellStyle name="20 % – Zvýraznění4 4 5 5 4" xfId="16344"/>
    <cellStyle name="20 % – Zvýraznění4 4 5 5 4 2" xfId="31525"/>
    <cellStyle name="20 % – Zvýraznění4 4 5 5 5" xfId="35330"/>
    <cellStyle name="20 % – Zvýraznění4 4 5 5 6" xfId="20150"/>
    <cellStyle name="20 % – Zvýraznění4 4 5 5 7" xfId="39864"/>
    <cellStyle name="20 % – Zvýraznění4 4 5 5 8" xfId="39865"/>
    <cellStyle name="20 % – Zvýraznění4 4 5 6" xfId="7727"/>
    <cellStyle name="20 % – Zvýraznění4 4 5 6 2" xfId="22946"/>
    <cellStyle name="20 % – Zvýraznění4 4 5 6 3" xfId="50304"/>
    <cellStyle name="20 % – Zvýraznění4 4 5 6 4" xfId="50305"/>
    <cellStyle name="20 % – Zvýraznění4 4 5 6 5" xfId="50306"/>
    <cellStyle name="20 % – Zvýraznění4 4 5 7" xfId="11527"/>
    <cellStyle name="20 % – Zvýraznění4 4 5 7 2" xfId="26723"/>
    <cellStyle name="20 % – Zvýraznění4 4 5 7 3" xfId="50307"/>
    <cellStyle name="20 % – Zvýraznění4 4 5 7 4" xfId="50308"/>
    <cellStyle name="20 % – Zvýraznění4 4 5 8" xfId="15327"/>
    <cellStyle name="20 % – Zvýraznění4 4 5 8 2" xfId="30508"/>
    <cellStyle name="20 % – Zvýraznění4 4 5 9" xfId="34313"/>
    <cellStyle name="20 % – Zvýraznění4 4 6" xfId="2292"/>
    <cellStyle name="20 % – Zvýraznění4 4 6 10" xfId="39866"/>
    <cellStyle name="20 % – Zvýraznění4 4 6 11" xfId="39867"/>
    <cellStyle name="20 % – Zvýraznění4 4 6 2" xfId="2293"/>
    <cellStyle name="20 % – Zvýraznění4 4 6 2 2" xfId="9084"/>
    <cellStyle name="20 % – Zvýraznění4 4 6 2 2 2" xfId="24300"/>
    <cellStyle name="20 % – Zvýraznění4 4 6 2 2 3" xfId="50309"/>
    <cellStyle name="20 % – Zvýraznění4 4 6 2 2 4" xfId="50310"/>
    <cellStyle name="20 % – Zvýraznění4 4 6 2 2 5" xfId="50311"/>
    <cellStyle name="20 % – Zvýraznění4 4 6 2 3" xfId="12549"/>
    <cellStyle name="20 % – Zvýraznění4 4 6 2 3 2" xfId="27742"/>
    <cellStyle name="20 % – Zvýraznění4 4 6 2 3 3" xfId="50312"/>
    <cellStyle name="20 % – Zvýraznění4 4 6 2 3 4" xfId="50313"/>
    <cellStyle name="20 % – Zvýraznění4 4 6 2 4" xfId="16346"/>
    <cellStyle name="20 % – Zvýraznění4 4 6 2 4 2" xfId="31527"/>
    <cellStyle name="20 % – Zvýraznění4 4 6 2 5" xfId="35332"/>
    <cellStyle name="20 % – Zvýraznění4 4 6 2 6" xfId="20152"/>
    <cellStyle name="20 % – Zvýraznění4 4 6 2 7" xfId="39868"/>
    <cellStyle name="20 % – Zvýraznění4 4 6 2 8" xfId="39869"/>
    <cellStyle name="20 % – Zvýraznění4 4 6 3" xfId="2294"/>
    <cellStyle name="20 % – Zvýraznění4 4 6 3 2" xfId="9085"/>
    <cellStyle name="20 % – Zvýraznění4 4 6 3 2 2" xfId="24301"/>
    <cellStyle name="20 % – Zvýraznění4 4 6 3 2 3" xfId="50314"/>
    <cellStyle name="20 % – Zvýraznění4 4 6 3 2 4" xfId="50315"/>
    <cellStyle name="20 % – Zvýraznění4 4 6 3 2 5" xfId="50316"/>
    <cellStyle name="20 % – Zvýraznění4 4 6 3 3" xfId="12550"/>
    <cellStyle name="20 % – Zvýraznění4 4 6 3 3 2" xfId="27743"/>
    <cellStyle name="20 % – Zvýraznění4 4 6 3 3 3" xfId="50317"/>
    <cellStyle name="20 % – Zvýraznění4 4 6 3 3 4" xfId="50318"/>
    <cellStyle name="20 % – Zvýraznění4 4 6 3 4" xfId="16347"/>
    <cellStyle name="20 % – Zvýraznění4 4 6 3 4 2" xfId="31528"/>
    <cellStyle name="20 % – Zvýraznění4 4 6 3 5" xfId="35333"/>
    <cellStyle name="20 % – Zvýraznění4 4 6 3 6" xfId="20153"/>
    <cellStyle name="20 % – Zvýraznění4 4 6 3 7" xfId="39870"/>
    <cellStyle name="20 % – Zvýraznění4 4 6 3 8" xfId="39871"/>
    <cellStyle name="20 % – Zvýraznění4 4 6 4" xfId="2295"/>
    <cellStyle name="20 % – Zvýraznění4 4 6 4 2" xfId="9086"/>
    <cellStyle name="20 % – Zvýraznění4 4 6 4 2 2" xfId="24302"/>
    <cellStyle name="20 % – Zvýraznění4 4 6 4 2 3" xfId="50319"/>
    <cellStyle name="20 % – Zvýraznění4 4 6 4 2 4" xfId="50320"/>
    <cellStyle name="20 % – Zvýraznění4 4 6 4 2 5" xfId="50321"/>
    <cellStyle name="20 % – Zvýraznění4 4 6 4 3" xfId="12551"/>
    <cellStyle name="20 % – Zvýraznění4 4 6 4 3 2" xfId="27744"/>
    <cellStyle name="20 % – Zvýraznění4 4 6 4 3 3" xfId="50322"/>
    <cellStyle name="20 % – Zvýraznění4 4 6 4 3 4" xfId="50323"/>
    <cellStyle name="20 % – Zvýraznění4 4 6 4 4" xfId="16348"/>
    <cellStyle name="20 % – Zvýraznění4 4 6 4 4 2" xfId="31529"/>
    <cellStyle name="20 % – Zvýraznění4 4 6 4 5" xfId="35334"/>
    <cellStyle name="20 % – Zvýraznění4 4 6 4 6" xfId="20154"/>
    <cellStyle name="20 % – Zvýraznění4 4 6 4 7" xfId="39872"/>
    <cellStyle name="20 % – Zvýraznění4 4 6 4 8" xfId="39873"/>
    <cellStyle name="20 % – Zvýraznění4 4 6 5" xfId="7943"/>
    <cellStyle name="20 % – Zvýraznění4 4 6 5 2" xfId="23160"/>
    <cellStyle name="20 % – Zvýraznění4 4 6 5 3" xfId="50324"/>
    <cellStyle name="20 % – Zvýraznění4 4 6 5 4" xfId="50325"/>
    <cellStyle name="20 % – Zvýraznění4 4 6 5 5" xfId="50326"/>
    <cellStyle name="20 % – Zvýraznění4 4 6 6" xfId="12548"/>
    <cellStyle name="20 % – Zvýraznění4 4 6 6 2" xfId="27741"/>
    <cellStyle name="20 % – Zvýraznění4 4 6 6 3" xfId="50327"/>
    <cellStyle name="20 % – Zvýraznění4 4 6 6 4" xfId="50328"/>
    <cellStyle name="20 % – Zvýraznění4 4 6 7" xfId="16345"/>
    <cellStyle name="20 % – Zvýraznění4 4 6 7 2" xfId="31526"/>
    <cellStyle name="20 % – Zvýraznění4 4 6 8" xfId="35331"/>
    <cellStyle name="20 % – Zvýraznění4 4 6 9" xfId="20151"/>
    <cellStyle name="20 % – Zvýraznění4 4 7" xfId="2296"/>
    <cellStyle name="20 % – Zvýraznění4 4 7 10" xfId="39874"/>
    <cellStyle name="20 % – Zvýraznění4 4 7 11" xfId="39875"/>
    <cellStyle name="20 % – Zvýraznění4 4 7 2" xfId="2297"/>
    <cellStyle name="20 % – Zvýraznění4 4 7 2 2" xfId="9087"/>
    <cellStyle name="20 % – Zvýraznění4 4 7 2 2 2" xfId="24303"/>
    <cellStyle name="20 % – Zvýraznění4 4 7 2 2 3" xfId="50329"/>
    <cellStyle name="20 % – Zvýraznění4 4 7 2 2 4" xfId="50330"/>
    <cellStyle name="20 % – Zvýraznění4 4 7 2 2 5" xfId="50331"/>
    <cellStyle name="20 % – Zvýraznění4 4 7 2 3" xfId="12553"/>
    <cellStyle name="20 % – Zvýraznění4 4 7 2 3 2" xfId="27746"/>
    <cellStyle name="20 % – Zvýraznění4 4 7 2 3 3" xfId="50332"/>
    <cellStyle name="20 % – Zvýraznění4 4 7 2 3 4" xfId="50333"/>
    <cellStyle name="20 % – Zvýraznění4 4 7 2 4" xfId="16350"/>
    <cellStyle name="20 % – Zvýraznění4 4 7 2 4 2" xfId="31531"/>
    <cellStyle name="20 % – Zvýraznění4 4 7 2 5" xfId="35336"/>
    <cellStyle name="20 % – Zvýraznění4 4 7 2 6" xfId="20156"/>
    <cellStyle name="20 % – Zvýraznění4 4 7 2 7" xfId="39876"/>
    <cellStyle name="20 % – Zvýraznění4 4 7 2 8" xfId="39877"/>
    <cellStyle name="20 % – Zvýraznění4 4 7 3" xfId="2298"/>
    <cellStyle name="20 % – Zvýraznění4 4 7 3 2" xfId="9088"/>
    <cellStyle name="20 % – Zvýraznění4 4 7 3 2 2" xfId="24304"/>
    <cellStyle name="20 % – Zvýraznění4 4 7 3 2 3" xfId="50334"/>
    <cellStyle name="20 % – Zvýraznění4 4 7 3 2 4" xfId="50335"/>
    <cellStyle name="20 % – Zvýraznění4 4 7 3 2 5" xfId="50336"/>
    <cellStyle name="20 % – Zvýraznění4 4 7 3 3" xfId="12554"/>
    <cellStyle name="20 % – Zvýraznění4 4 7 3 3 2" xfId="27747"/>
    <cellStyle name="20 % – Zvýraznění4 4 7 3 3 3" xfId="50337"/>
    <cellStyle name="20 % – Zvýraznění4 4 7 3 3 4" xfId="50338"/>
    <cellStyle name="20 % – Zvýraznění4 4 7 3 4" xfId="16351"/>
    <cellStyle name="20 % – Zvýraznění4 4 7 3 4 2" xfId="31532"/>
    <cellStyle name="20 % – Zvýraznění4 4 7 3 5" xfId="35337"/>
    <cellStyle name="20 % – Zvýraznění4 4 7 3 6" xfId="20157"/>
    <cellStyle name="20 % – Zvýraznění4 4 7 3 7" xfId="39878"/>
    <cellStyle name="20 % – Zvýraznění4 4 7 3 8" xfId="39879"/>
    <cellStyle name="20 % – Zvýraznění4 4 7 4" xfId="2299"/>
    <cellStyle name="20 % – Zvýraznění4 4 7 4 2" xfId="9089"/>
    <cellStyle name="20 % – Zvýraznění4 4 7 4 2 2" xfId="24305"/>
    <cellStyle name="20 % – Zvýraznění4 4 7 4 2 3" xfId="50339"/>
    <cellStyle name="20 % – Zvýraznění4 4 7 4 2 4" xfId="50340"/>
    <cellStyle name="20 % – Zvýraznění4 4 7 4 2 5" xfId="50341"/>
    <cellStyle name="20 % – Zvýraznění4 4 7 4 3" xfId="12555"/>
    <cellStyle name="20 % – Zvýraznění4 4 7 4 3 2" xfId="27748"/>
    <cellStyle name="20 % – Zvýraznění4 4 7 4 3 3" xfId="50342"/>
    <cellStyle name="20 % – Zvýraznění4 4 7 4 3 4" xfId="50343"/>
    <cellStyle name="20 % – Zvýraznění4 4 7 4 4" xfId="16352"/>
    <cellStyle name="20 % – Zvýraznění4 4 7 4 4 2" xfId="31533"/>
    <cellStyle name="20 % – Zvýraznění4 4 7 4 5" xfId="35338"/>
    <cellStyle name="20 % – Zvýraznění4 4 7 4 6" xfId="20158"/>
    <cellStyle name="20 % – Zvýraznění4 4 7 4 7" xfId="39880"/>
    <cellStyle name="20 % – Zvýraznění4 4 7 4 8" xfId="39881"/>
    <cellStyle name="20 % – Zvýraznění4 4 7 5" xfId="7961"/>
    <cellStyle name="20 % – Zvýraznění4 4 7 5 2" xfId="23178"/>
    <cellStyle name="20 % – Zvýraznění4 4 7 5 3" xfId="50344"/>
    <cellStyle name="20 % – Zvýraznění4 4 7 5 4" xfId="50345"/>
    <cellStyle name="20 % – Zvýraznění4 4 7 5 5" xfId="50346"/>
    <cellStyle name="20 % – Zvýraznění4 4 7 6" xfId="12552"/>
    <cellStyle name="20 % – Zvýraznění4 4 7 6 2" xfId="27745"/>
    <cellStyle name="20 % – Zvýraznění4 4 7 6 3" xfId="50347"/>
    <cellStyle name="20 % – Zvýraznění4 4 7 6 4" xfId="50348"/>
    <cellStyle name="20 % – Zvýraznění4 4 7 7" xfId="16349"/>
    <cellStyle name="20 % – Zvýraznění4 4 7 7 2" xfId="31530"/>
    <cellStyle name="20 % – Zvýraznění4 4 7 8" xfId="35335"/>
    <cellStyle name="20 % – Zvýraznění4 4 7 9" xfId="20155"/>
    <cellStyle name="20 % – Zvýraznění4 4 8" xfId="2300"/>
    <cellStyle name="20 % – Zvýraznění4 4 8 10" xfId="39882"/>
    <cellStyle name="20 % – Zvýraznění4 4 8 11" xfId="39883"/>
    <cellStyle name="20 % – Zvýraznění4 4 8 2" xfId="2301"/>
    <cellStyle name="20 % – Zvýraznění4 4 8 2 2" xfId="9090"/>
    <cellStyle name="20 % – Zvýraznění4 4 8 2 2 2" xfId="24306"/>
    <cellStyle name="20 % – Zvýraznění4 4 8 2 2 3" xfId="50349"/>
    <cellStyle name="20 % – Zvýraznění4 4 8 2 2 4" xfId="50350"/>
    <cellStyle name="20 % – Zvýraznění4 4 8 2 2 5" xfId="50351"/>
    <cellStyle name="20 % – Zvýraznění4 4 8 2 3" xfId="12557"/>
    <cellStyle name="20 % – Zvýraznění4 4 8 2 3 2" xfId="27750"/>
    <cellStyle name="20 % – Zvýraznění4 4 8 2 3 3" xfId="50352"/>
    <cellStyle name="20 % – Zvýraznění4 4 8 2 3 4" xfId="50353"/>
    <cellStyle name="20 % – Zvýraznění4 4 8 2 4" xfId="16354"/>
    <cellStyle name="20 % – Zvýraznění4 4 8 2 4 2" xfId="31535"/>
    <cellStyle name="20 % – Zvýraznění4 4 8 2 5" xfId="35340"/>
    <cellStyle name="20 % – Zvýraznění4 4 8 2 6" xfId="20160"/>
    <cellStyle name="20 % – Zvýraznění4 4 8 2 7" xfId="39884"/>
    <cellStyle name="20 % – Zvýraznění4 4 8 2 8" xfId="39885"/>
    <cellStyle name="20 % – Zvýraznění4 4 8 3" xfId="2302"/>
    <cellStyle name="20 % – Zvýraznění4 4 8 3 2" xfId="9091"/>
    <cellStyle name="20 % – Zvýraznění4 4 8 3 2 2" xfId="24307"/>
    <cellStyle name="20 % – Zvýraznění4 4 8 3 2 3" xfId="50354"/>
    <cellStyle name="20 % – Zvýraznění4 4 8 3 2 4" xfId="50355"/>
    <cellStyle name="20 % – Zvýraznění4 4 8 3 2 5" xfId="50356"/>
    <cellStyle name="20 % – Zvýraznění4 4 8 3 3" xfId="12558"/>
    <cellStyle name="20 % – Zvýraznění4 4 8 3 3 2" xfId="27751"/>
    <cellStyle name="20 % – Zvýraznění4 4 8 3 3 3" xfId="50357"/>
    <cellStyle name="20 % – Zvýraznění4 4 8 3 3 4" xfId="50358"/>
    <cellStyle name="20 % – Zvýraznění4 4 8 3 4" xfId="16355"/>
    <cellStyle name="20 % – Zvýraznění4 4 8 3 4 2" xfId="31536"/>
    <cellStyle name="20 % – Zvýraznění4 4 8 3 5" xfId="35341"/>
    <cellStyle name="20 % – Zvýraznění4 4 8 3 6" xfId="20161"/>
    <cellStyle name="20 % – Zvýraznění4 4 8 3 7" xfId="39886"/>
    <cellStyle name="20 % – Zvýraznění4 4 8 3 8" xfId="39887"/>
    <cellStyle name="20 % – Zvýraznění4 4 8 4" xfId="2303"/>
    <cellStyle name="20 % – Zvýraznění4 4 8 4 2" xfId="9092"/>
    <cellStyle name="20 % – Zvýraznění4 4 8 4 2 2" xfId="24308"/>
    <cellStyle name="20 % – Zvýraznění4 4 8 4 2 3" xfId="50359"/>
    <cellStyle name="20 % – Zvýraznění4 4 8 4 2 4" xfId="50360"/>
    <cellStyle name="20 % – Zvýraznění4 4 8 4 2 5" xfId="50361"/>
    <cellStyle name="20 % – Zvýraznění4 4 8 4 3" xfId="12559"/>
    <cellStyle name="20 % – Zvýraznění4 4 8 4 3 2" xfId="27752"/>
    <cellStyle name="20 % – Zvýraznění4 4 8 4 3 3" xfId="50362"/>
    <cellStyle name="20 % – Zvýraznění4 4 8 4 3 4" xfId="50363"/>
    <cellStyle name="20 % – Zvýraznění4 4 8 4 4" xfId="16356"/>
    <cellStyle name="20 % – Zvýraznění4 4 8 4 4 2" xfId="31537"/>
    <cellStyle name="20 % – Zvýraznění4 4 8 4 5" xfId="35342"/>
    <cellStyle name="20 % – Zvýraznění4 4 8 4 6" xfId="20162"/>
    <cellStyle name="20 % – Zvýraznění4 4 8 4 7" xfId="39888"/>
    <cellStyle name="20 % – Zvýraznění4 4 8 4 8" xfId="39889"/>
    <cellStyle name="20 % – Zvýraznění4 4 8 5" xfId="8185"/>
    <cellStyle name="20 % – Zvýraznění4 4 8 5 2" xfId="23401"/>
    <cellStyle name="20 % – Zvýraznění4 4 8 5 3" xfId="50364"/>
    <cellStyle name="20 % – Zvýraznění4 4 8 5 4" xfId="50365"/>
    <cellStyle name="20 % – Zvýraznění4 4 8 5 5" xfId="50366"/>
    <cellStyle name="20 % – Zvýraznění4 4 8 6" xfId="12556"/>
    <cellStyle name="20 % – Zvýraznění4 4 8 6 2" xfId="27749"/>
    <cellStyle name="20 % – Zvýraznění4 4 8 6 3" xfId="50367"/>
    <cellStyle name="20 % – Zvýraznění4 4 8 6 4" xfId="50368"/>
    <cellStyle name="20 % – Zvýraznění4 4 8 7" xfId="16353"/>
    <cellStyle name="20 % – Zvýraznění4 4 8 7 2" xfId="31534"/>
    <cellStyle name="20 % – Zvýraznění4 4 8 8" xfId="35339"/>
    <cellStyle name="20 % – Zvýraznění4 4 8 9" xfId="20159"/>
    <cellStyle name="20 % – Zvýraznění4 4 9" xfId="2304"/>
    <cellStyle name="20 % – Zvýraznění4 4 9 10" xfId="39890"/>
    <cellStyle name="20 % – Zvýraznění4 4 9 11" xfId="39891"/>
    <cellStyle name="20 % – Zvýraznění4 4 9 2" xfId="2305"/>
    <cellStyle name="20 % – Zvýraznění4 4 9 2 2" xfId="9093"/>
    <cellStyle name="20 % – Zvýraznění4 4 9 2 2 2" xfId="24309"/>
    <cellStyle name="20 % – Zvýraznění4 4 9 2 2 3" xfId="50369"/>
    <cellStyle name="20 % – Zvýraznění4 4 9 2 2 4" xfId="50370"/>
    <cellStyle name="20 % – Zvýraznění4 4 9 2 2 5" xfId="50371"/>
    <cellStyle name="20 % – Zvýraznění4 4 9 2 3" xfId="12561"/>
    <cellStyle name="20 % – Zvýraznění4 4 9 2 3 2" xfId="27754"/>
    <cellStyle name="20 % – Zvýraznění4 4 9 2 3 3" xfId="50372"/>
    <cellStyle name="20 % – Zvýraznění4 4 9 2 3 4" xfId="50373"/>
    <cellStyle name="20 % – Zvýraznění4 4 9 2 4" xfId="16358"/>
    <cellStyle name="20 % – Zvýraznění4 4 9 2 4 2" xfId="31539"/>
    <cellStyle name="20 % – Zvýraznění4 4 9 2 5" xfId="35344"/>
    <cellStyle name="20 % – Zvýraznění4 4 9 2 6" xfId="20164"/>
    <cellStyle name="20 % – Zvýraznění4 4 9 2 7" xfId="39892"/>
    <cellStyle name="20 % – Zvýraznění4 4 9 2 8" xfId="39893"/>
    <cellStyle name="20 % – Zvýraznění4 4 9 3" xfId="2306"/>
    <cellStyle name="20 % – Zvýraznění4 4 9 3 2" xfId="9094"/>
    <cellStyle name="20 % – Zvýraznění4 4 9 3 2 2" xfId="24310"/>
    <cellStyle name="20 % – Zvýraznění4 4 9 3 2 3" xfId="50374"/>
    <cellStyle name="20 % – Zvýraznění4 4 9 3 2 4" xfId="50375"/>
    <cellStyle name="20 % – Zvýraznění4 4 9 3 2 5" xfId="50376"/>
    <cellStyle name="20 % – Zvýraznění4 4 9 3 3" xfId="12562"/>
    <cellStyle name="20 % – Zvýraznění4 4 9 3 3 2" xfId="27755"/>
    <cellStyle name="20 % – Zvýraznění4 4 9 3 3 3" xfId="50377"/>
    <cellStyle name="20 % – Zvýraznění4 4 9 3 3 4" xfId="50378"/>
    <cellStyle name="20 % – Zvýraznění4 4 9 3 4" xfId="16359"/>
    <cellStyle name="20 % – Zvýraznění4 4 9 3 4 2" xfId="31540"/>
    <cellStyle name="20 % – Zvýraznění4 4 9 3 5" xfId="35345"/>
    <cellStyle name="20 % – Zvýraznění4 4 9 3 6" xfId="20165"/>
    <cellStyle name="20 % – Zvýraznění4 4 9 3 7" xfId="39894"/>
    <cellStyle name="20 % – Zvýraznění4 4 9 3 8" xfId="39895"/>
    <cellStyle name="20 % – Zvýraznění4 4 9 4" xfId="2307"/>
    <cellStyle name="20 % – Zvýraznění4 4 9 4 2" xfId="9095"/>
    <cellStyle name="20 % – Zvýraznění4 4 9 4 2 2" xfId="24311"/>
    <cellStyle name="20 % – Zvýraznění4 4 9 4 2 3" xfId="50379"/>
    <cellStyle name="20 % – Zvýraznění4 4 9 4 2 4" xfId="50380"/>
    <cellStyle name="20 % – Zvýraznění4 4 9 4 2 5" xfId="50381"/>
    <cellStyle name="20 % – Zvýraznění4 4 9 4 3" xfId="12563"/>
    <cellStyle name="20 % – Zvýraznění4 4 9 4 3 2" xfId="27756"/>
    <cellStyle name="20 % – Zvýraznění4 4 9 4 3 3" xfId="50382"/>
    <cellStyle name="20 % – Zvýraznění4 4 9 4 3 4" xfId="50383"/>
    <cellStyle name="20 % – Zvýraznění4 4 9 4 4" xfId="16360"/>
    <cellStyle name="20 % – Zvýraznění4 4 9 4 4 2" xfId="31541"/>
    <cellStyle name="20 % – Zvýraznění4 4 9 4 5" xfId="35346"/>
    <cellStyle name="20 % – Zvýraznění4 4 9 4 6" xfId="20166"/>
    <cellStyle name="20 % – Zvýraznění4 4 9 4 7" xfId="39896"/>
    <cellStyle name="20 % – Zvýraznění4 4 9 4 8" xfId="39897"/>
    <cellStyle name="20 % – Zvýraznění4 4 9 5" xfId="8279"/>
    <cellStyle name="20 % – Zvýraznění4 4 9 5 2" xfId="23495"/>
    <cellStyle name="20 % – Zvýraznění4 4 9 5 3" xfId="50384"/>
    <cellStyle name="20 % – Zvýraznění4 4 9 5 4" xfId="50385"/>
    <cellStyle name="20 % – Zvýraznění4 4 9 5 5" xfId="50386"/>
    <cellStyle name="20 % – Zvýraznění4 4 9 6" xfId="12560"/>
    <cellStyle name="20 % – Zvýraznění4 4 9 6 2" xfId="27753"/>
    <cellStyle name="20 % – Zvýraznění4 4 9 6 3" xfId="50387"/>
    <cellStyle name="20 % – Zvýraznění4 4 9 6 4" xfId="50388"/>
    <cellStyle name="20 % – Zvýraznění4 4 9 7" xfId="16357"/>
    <cellStyle name="20 % – Zvýraznění4 4 9 7 2" xfId="31538"/>
    <cellStyle name="20 % – Zvýraznění4 4 9 8" xfId="35343"/>
    <cellStyle name="20 % – Zvýraznění4 4 9 9" xfId="20163"/>
    <cellStyle name="20 % – Zvýraznění4 5" xfId="439"/>
    <cellStyle name="20 % – Zvýraznění4 5 10" xfId="2308"/>
    <cellStyle name="20 % – Zvýraznění4 5 10 2" xfId="9096"/>
    <cellStyle name="20 % – Zvýraznění4 5 10 2 2" xfId="24312"/>
    <cellStyle name="20 % – Zvýraznění4 5 10 2 3" xfId="50389"/>
    <cellStyle name="20 % – Zvýraznění4 5 10 2 4" xfId="50390"/>
    <cellStyle name="20 % – Zvýraznění4 5 10 2 5" xfId="50391"/>
    <cellStyle name="20 % – Zvýraznění4 5 10 3" xfId="12564"/>
    <cellStyle name="20 % – Zvýraznění4 5 10 3 2" xfId="27757"/>
    <cellStyle name="20 % – Zvýraznění4 5 10 3 3" xfId="50392"/>
    <cellStyle name="20 % – Zvýraznění4 5 10 3 4" xfId="50393"/>
    <cellStyle name="20 % – Zvýraznění4 5 10 4" xfId="16361"/>
    <cellStyle name="20 % – Zvýraznění4 5 10 4 2" xfId="31542"/>
    <cellStyle name="20 % – Zvýraznění4 5 10 5" xfId="35347"/>
    <cellStyle name="20 % – Zvýraznění4 5 10 6" xfId="20167"/>
    <cellStyle name="20 % – Zvýraznění4 5 10 7" xfId="39898"/>
    <cellStyle name="20 % – Zvýraznění4 5 10 8" xfId="39899"/>
    <cellStyle name="20 % – Zvýraznění4 5 11" xfId="2309"/>
    <cellStyle name="20 % – Zvýraznění4 5 11 2" xfId="9097"/>
    <cellStyle name="20 % – Zvýraznění4 5 11 2 2" xfId="24313"/>
    <cellStyle name="20 % – Zvýraznění4 5 11 2 3" xfId="50394"/>
    <cellStyle name="20 % – Zvýraznění4 5 11 2 4" xfId="50395"/>
    <cellStyle name="20 % – Zvýraznění4 5 11 2 5" xfId="50396"/>
    <cellStyle name="20 % – Zvýraznění4 5 11 3" xfId="12565"/>
    <cellStyle name="20 % – Zvýraznění4 5 11 3 2" xfId="27758"/>
    <cellStyle name="20 % – Zvýraznění4 5 11 3 3" xfId="50397"/>
    <cellStyle name="20 % – Zvýraznění4 5 11 3 4" xfId="50398"/>
    <cellStyle name="20 % – Zvýraznění4 5 11 4" xfId="16362"/>
    <cellStyle name="20 % – Zvýraznění4 5 11 4 2" xfId="31543"/>
    <cellStyle name="20 % – Zvýraznění4 5 11 5" xfId="35348"/>
    <cellStyle name="20 % – Zvýraznění4 5 11 6" xfId="20168"/>
    <cellStyle name="20 % – Zvýraznění4 5 11 7" xfId="39900"/>
    <cellStyle name="20 % – Zvýraznění4 5 11 8" xfId="39901"/>
    <cellStyle name="20 % – Zvýraznění4 5 12" xfId="2310"/>
    <cellStyle name="20 % – Zvýraznění4 5 12 2" xfId="11050"/>
    <cellStyle name="20 % – Zvýraznění4 5 12 2 2" xfId="26250"/>
    <cellStyle name="20 % – Zvýraznění4 5 12 2 3" xfId="50399"/>
    <cellStyle name="20 % – Zvýraznění4 5 12 2 4" xfId="50400"/>
    <cellStyle name="20 % – Zvýraznění4 5 12 2 5" xfId="50401"/>
    <cellStyle name="20 % – Zvýraznění4 5 12 3" xfId="12566"/>
    <cellStyle name="20 % – Zvýraznění4 5 12 3 2" xfId="27759"/>
    <cellStyle name="20 % – Zvýraznění4 5 12 3 3" xfId="50402"/>
    <cellStyle name="20 % – Zvýraznění4 5 12 3 4" xfId="50403"/>
    <cellStyle name="20 % – Zvýraznění4 5 12 4" xfId="16363"/>
    <cellStyle name="20 % – Zvýraznění4 5 12 4 2" xfId="31544"/>
    <cellStyle name="20 % – Zvýraznění4 5 12 5" xfId="35349"/>
    <cellStyle name="20 % – Zvýraznění4 5 12 6" xfId="20169"/>
    <cellStyle name="20 % – Zvýraznění4 5 12 7" xfId="39902"/>
    <cellStyle name="20 % – Zvýraznění4 5 12 8" xfId="39903"/>
    <cellStyle name="20 % – Zvýraznění4 5 13" xfId="7769"/>
    <cellStyle name="20 % – Zvýraznění4 5 13 2" xfId="22988"/>
    <cellStyle name="20 % – Zvýraznění4 5 13 3" xfId="50404"/>
    <cellStyle name="20 % – Zvýraznění4 5 13 4" xfId="50405"/>
    <cellStyle name="20 % – Zvýraznění4 5 13 5" xfId="50406"/>
    <cellStyle name="20 % – Zvýraznění4 5 14" xfId="11528"/>
    <cellStyle name="20 % – Zvýraznění4 5 14 2" xfId="26724"/>
    <cellStyle name="20 % – Zvýraznění4 5 14 3" xfId="50407"/>
    <cellStyle name="20 % – Zvýraznění4 5 14 4" xfId="50408"/>
    <cellStyle name="20 % – Zvýraznění4 5 15" xfId="15328"/>
    <cellStyle name="20 % – Zvýraznění4 5 15 2" xfId="30509"/>
    <cellStyle name="20 % – Zvýraznění4 5 16" xfId="34314"/>
    <cellStyle name="20 % – Zvýraznění4 5 17" xfId="19134"/>
    <cellStyle name="20 % – Zvýraznění4 5 18" xfId="39904"/>
    <cellStyle name="20 % – Zvýraznění4 5 19" xfId="39905"/>
    <cellStyle name="20 % – Zvýraznění4 5 2" xfId="440"/>
    <cellStyle name="20 % – Zvýraznění4 5 2 10" xfId="19135"/>
    <cellStyle name="20 % – Zvýraznění4 5 2 11" xfId="39906"/>
    <cellStyle name="20 % – Zvýraznění4 5 2 12" xfId="39907"/>
    <cellStyle name="20 % – Zvýraznění4 5 2 2" xfId="2311"/>
    <cellStyle name="20 % – Zvýraznění4 5 2 2 2" xfId="9098"/>
    <cellStyle name="20 % – Zvýraznění4 5 2 2 2 2" xfId="24314"/>
    <cellStyle name="20 % – Zvýraznění4 5 2 2 2 3" xfId="50409"/>
    <cellStyle name="20 % – Zvýraznění4 5 2 2 2 4" xfId="50410"/>
    <cellStyle name="20 % – Zvýraznění4 5 2 2 2 5" xfId="50411"/>
    <cellStyle name="20 % – Zvýraznění4 5 2 2 3" xfId="12567"/>
    <cellStyle name="20 % – Zvýraznění4 5 2 2 3 2" xfId="27760"/>
    <cellStyle name="20 % – Zvýraznění4 5 2 2 3 3" xfId="50412"/>
    <cellStyle name="20 % – Zvýraznění4 5 2 2 3 4" xfId="50413"/>
    <cellStyle name="20 % – Zvýraznění4 5 2 2 4" xfId="16364"/>
    <cellStyle name="20 % – Zvýraznění4 5 2 2 4 2" xfId="31545"/>
    <cellStyle name="20 % – Zvýraznění4 5 2 2 5" xfId="35350"/>
    <cellStyle name="20 % – Zvýraznění4 5 2 2 6" xfId="20170"/>
    <cellStyle name="20 % – Zvýraznění4 5 2 2 7" xfId="39908"/>
    <cellStyle name="20 % – Zvýraznění4 5 2 2 8" xfId="39909"/>
    <cellStyle name="20 % – Zvýraznění4 5 2 3" xfId="2312"/>
    <cellStyle name="20 % – Zvýraznění4 5 2 3 2" xfId="9099"/>
    <cellStyle name="20 % – Zvýraznění4 5 2 3 2 2" xfId="24315"/>
    <cellStyle name="20 % – Zvýraznění4 5 2 3 2 3" xfId="50414"/>
    <cellStyle name="20 % – Zvýraznění4 5 2 3 2 4" xfId="50415"/>
    <cellStyle name="20 % – Zvýraznění4 5 2 3 2 5" xfId="50416"/>
    <cellStyle name="20 % – Zvýraznění4 5 2 3 3" xfId="12568"/>
    <cellStyle name="20 % – Zvýraznění4 5 2 3 3 2" xfId="27761"/>
    <cellStyle name="20 % – Zvýraznění4 5 2 3 3 3" xfId="50417"/>
    <cellStyle name="20 % – Zvýraznění4 5 2 3 3 4" xfId="50418"/>
    <cellStyle name="20 % – Zvýraznění4 5 2 3 4" xfId="16365"/>
    <cellStyle name="20 % – Zvýraznění4 5 2 3 4 2" xfId="31546"/>
    <cellStyle name="20 % – Zvýraznění4 5 2 3 5" xfId="35351"/>
    <cellStyle name="20 % – Zvýraznění4 5 2 3 6" xfId="20171"/>
    <cellStyle name="20 % – Zvýraznění4 5 2 3 7" xfId="39910"/>
    <cellStyle name="20 % – Zvýraznění4 5 2 3 8" xfId="39911"/>
    <cellStyle name="20 % – Zvýraznění4 5 2 4" xfId="2313"/>
    <cellStyle name="20 % – Zvýraznění4 5 2 4 2" xfId="9100"/>
    <cellStyle name="20 % – Zvýraznění4 5 2 4 2 2" xfId="24316"/>
    <cellStyle name="20 % – Zvýraznění4 5 2 4 2 3" xfId="50419"/>
    <cellStyle name="20 % – Zvýraznění4 5 2 4 2 4" xfId="50420"/>
    <cellStyle name="20 % – Zvýraznění4 5 2 4 2 5" xfId="50421"/>
    <cellStyle name="20 % – Zvýraznění4 5 2 4 3" xfId="12569"/>
    <cellStyle name="20 % – Zvýraznění4 5 2 4 3 2" xfId="27762"/>
    <cellStyle name="20 % – Zvýraznění4 5 2 4 3 3" xfId="50422"/>
    <cellStyle name="20 % – Zvýraznění4 5 2 4 3 4" xfId="50423"/>
    <cellStyle name="20 % – Zvýraznění4 5 2 4 4" xfId="16366"/>
    <cellStyle name="20 % – Zvýraznění4 5 2 4 4 2" xfId="31547"/>
    <cellStyle name="20 % – Zvýraznění4 5 2 4 5" xfId="35352"/>
    <cellStyle name="20 % – Zvýraznění4 5 2 4 6" xfId="20172"/>
    <cellStyle name="20 % – Zvýraznění4 5 2 4 7" xfId="39912"/>
    <cellStyle name="20 % – Zvýraznění4 5 2 4 8" xfId="39913"/>
    <cellStyle name="20 % – Zvýraznění4 5 2 5" xfId="2314"/>
    <cellStyle name="20 % – Zvýraznění4 5 2 5 2" xfId="11193"/>
    <cellStyle name="20 % – Zvýraznění4 5 2 5 2 2" xfId="26393"/>
    <cellStyle name="20 % – Zvýraznění4 5 2 5 2 3" xfId="50424"/>
    <cellStyle name="20 % – Zvýraznění4 5 2 5 2 4" xfId="50425"/>
    <cellStyle name="20 % – Zvýraznění4 5 2 5 2 5" xfId="50426"/>
    <cellStyle name="20 % – Zvýraznění4 5 2 5 3" xfId="12570"/>
    <cellStyle name="20 % – Zvýraznění4 5 2 5 3 2" xfId="27763"/>
    <cellStyle name="20 % – Zvýraznění4 5 2 5 3 3" xfId="50427"/>
    <cellStyle name="20 % – Zvýraznění4 5 2 5 3 4" xfId="50428"/>
    <cellStyle name="20 % – Zvýraznění4 5 2 5 4" xfId="16367"/>
    <cellStyle name="20 % – Zvýraznění4 5 2 5 4 2" xfId="31548"/>
    <cellStyle name="20 % – Zvýraznění4 5 2 5 5" xfId="35353"/>
    <cellStyle name="20 % – Zvýraznění4 5 2 5 6" xfId="20173"/>
    <cellStyle name="20 % – Zvýraznění4 5 2 5 7" xfId="39914"/>
    <cellStyle name="20 % – Zvýraznění4 5 2 5 8" xfId="39915"/>
    <cellStyle name="20 % – Zvýraznění4 5 2 6" xfId="7845"/>
    <cellStyle name="20 % – Zvýraznění4 5 2 6 2" xfId="23064"/>
    <cellStyle name="20 % – Zvýraznění4 5 2 6 3" xfId="50429"/>
    <cellStyle name="20 % – Zvýraznění4 5 2 6 4" xfId="50430"/>
    <cellStyle name="20 % – Zvýraznění4 5 2 6 5" xfId="50431"/>
    <cellStyle name="20 % – Zvýraznění4 5 2 7" xfId="11529"/>
    <cellStyle name="20 % – Zvýraznění4 5 2 7 2" xfId="26725"/>
    <cellStyle name="20 % – Zvýraznění4 5 2 7 3" xfId="50432"/>
    <cellStyle name="20 % – Zvýraznění4 5 2 7 4" xfId="50433"/>
    <cellStyle name="20 % – Zvýraznění4 5 2 8" xfId="15329"/>
    <cellStyle name="20 % – Zvýraznění4 5 2 8 2" xfId="30510"/>
    <cellStyle name="20 % – Zvýraznění4 5 2 9" xfId="34315"/>
    <cellStyle name="20 % – Zvýraznění4 5 3" xfId="441"/>
    <cellStyle name="20 % – Zvýraznění4 5 3 10" xfId="19136"/>
    <cellStyle name="20 % – Zvýraznění4 5 3 11" xfId="39916"/>
    <cellStyle name="20 % – Zvýraznění4 5 3 12" xfId="39917"/>
    <cellStyle name="20 % – Zvýraznění4 5 3 2" xfId="2315"/>
    <cellStyle name="20 % – Zvýraznění4 5 3 2 2" xfId="9101"/>
    <cellStyle name="20 % – Zvýraznění4 5 3 2 2 2" xfId="24317"/>
    <cellStyle name="20 % – Zvýraznění4 5 3 2 2 3" xfId="50434"/>
    <cellStyle name="20 % – Zvýraznění4 5 3 2 2 4" xfId="50435"/>
    <cellStyle name="20 % – Zvýraznění4 5 3 2 2 5" xfId="50436"/>
    <cellStyle name="20 % – Zvýraznění4 5 3 2 3" xfId="12571"/>
    <cellStyle name="20 % – Zvýraznění4 5 3 2 3 2" xfId="27764"/>
    <cellStyle name="20 % – Zvýraznění4 5 3 2 3 3" xfId="50437"/>
    <cellStyle name="20 % – Zvýraznění4 5 3 2 3 4" xfId="50438"/>
    <cellStyle name="20 % – Zvýraznění4 5 3 2 4" xfId="16368"/>
    <cellStyle name="20 % – Zvýraznění4 5 3 2 4 2" xfId="31549"/>
    <cellStyle name="20 % – Zvýraznění4 5 3 2 5" xfId="35354"/>
    <cellStyle name="20 % – Zvýraznění4 5 3 2 6" xfId="20174"/>
    <cellStyle name="20 % – Zvýraznění4 5 3 2 7" xfId="39918"/>
    <cellStyle name="20 % – Zvýraznění4 5 3 2 8" xfId="39919"/>
    <cellStyle name="20 % – Zvýraznění4 5 3 3" xfId="2316"/>
    <cellStyle name="20 % – Zvýraznění4 5 3 3 2" xfId="9102"/>
    <cellStyle name="20 % – Zvýraznění4 5 3 3 2 2" xfId="24318"/>
    <cellStyle name="20 % – Zvýraznění4 5 3 3 2 3" xfId="50439"/>
    <cellStyle name="20 % – Zvýraznění4 5 3 3 2 4" xfId="50440"/>
    <cellStyle name="20 % – Zvýraznění4 5 3 3 2 5" xfId="50441"/>
    <cellStyle name="20 % – Zvýraznění4 5 3 3 3" xfId="12572"/>
    <cellStyle name="20 % – Zvýraznění4 5 3 3 3 2" xfId="27765"/>
    <cellStyle name="20 % – Zvýraznění4 5 3 3 3 3" xfId="50442"/>
    <cellStyle name="20 % – Zvýraznění4 5 3 3 3 4" xfId="50443"/>
    <cellStyle name="20 % – Zvýraznění4 5 3 3 4" xfId="16369"/>
    <cellStyle name="20 % – Zvýraznění4 5 3 3 4 2" xfId="31550"/>
    <cellStyle name="20 % – Zvýraznění4 5 3 3 5" xfId="35355"/>
    <cellStyle name="20 % – Zvýraznění4 5 3 3 6" xfId="20175"/>
    <cellStyle name="20 % – Zvýraznění4 5 3 3 7" xfId="39920"/>
    <cellStyle name="20 % – Zvýraznění4 5 3 3 8" xfId="39921"/>
    <cellStyle name="20 % – Zvýraznění4 5 3 4" xfId="2317"/>
    <cellStyle name="20 % – Zvýraznění4 5 3 4 2" xfId="9103"/>
    <cellStyle name="20 % – Zvýraznění4 5 3 4 2 2" xfId="24319"/>
    <cellStyle name="20 % – Zvýraznění4 5 3 4 2 3" xfId="50444"/>
    <cellStyle name="20 % – Zvýraznění4 5 3 4 2 4" xfId="50445"/>
    <cellStyle name="20 % – Zvýraznění4 5 3 4 2 5" xfId="50446"/>
    <cellStyle name="20 % – Zvýraznění4 5 3 4 3" xfId="12573"/>
    <cellStyle name="20 % – Zvýraznění4 5 3 4 3 2" xfId="27766"/>
    <cellStyle name="20 % – Zvýraznění4 5 3 4 3 3" xfId="50447"/>
    <cellStyle name="20 % – Zvýraznění4 5 3 4 3 4" xfId="50448"/>
    <cellStyle name="20 % – Zvýraznění4 5 3 4 4" xfId="16370"/>
    <cellStyle name="20 % – Zvýraznění4 5 3 4 4 2" xfId="31551"/>
    <cellStyle name="20 % – Zvýraznění4 5 3 4 5" xfId="35356"/>
    <cellStyle name="20 % – Zvýraznění4 5 3 4 6" xfId="20176"/>
    <cellStyle name="20 % – Zvýraznění4 5 3 4 7" xfId="39922"/>
    <cellStyle name="20 % – Zvýraznění4 5 3 4 8" xfId="39923"/>
    <cellStyle name="20 % – Zvýraznění4 5 3 5" xfId="2318"/>
    <cellStyle name="20 % – Zvýraznění4 5 3 5 2" xfId="11028"/>
    <cellStyle name="20 % – Zvýraznění4 5 3 5 2 2" xfId="26228"/>
    <cellStyle name="20 % – Zvýraznění4 5 3 5 2 3" xfId="50449"/>
    <cellStyle name="20 % – Zvýraznění4 5 3 5 2 4" xfId="50450"/>
    <cellStyle name="20 % – Zvýraznění4 5 3 5 2 5" xfId="50451"/>
    <cellStyle name="20 % – Zvýraznění4 5 3 5 3" xfId="12574"/>
    <cellStyle name="20 % – Zvýraznění4 5 3 5 3 2" xfId="27767"/>
    <cellStyle name="20 % – Zvýraznění4 5 3 5 3 3" xfId="50452"/>
    <cellStyle name="20 % – Zvýraznění4 5 3 5 3 4" xfId="50453"/>
    <cellStyle name="20 % – Zvýraznění4 5 3 5 4" xfId="16371"/>
    <cellStyle name="20 % – Zvýraznění4 5 3 5 4 2" xfId="31552"/>
    <cellStyle name="20 % – Zvýraznění4 5 3 5 5" xfId="35357"/>
    <cellStyle name="20 % – Zvýraznění4 5 3 5 6" xfId="20177"/>
    <cellStyle name="20 % – Zvýraznění4 5 3 5 7" xfId="39924"/>
    <cellStyle name="20 % – Zvýraznění4 5 3 5 8" xfId="39925"/>
    <cellStyle name="20 % – Zvýraznění4 5 3 6" xfId="7719"/>
    <cellStyle name="20 % – Zvýraznění4 5 3 6 2" xfId="22938"/>
    <cellStyle name="20 % – Zvýraznění4 5 3 6 3" xfId="50454"/>
    <cellStyle name="20 % – Zvýraznění4 5 3 6 4" xfId="50455"/>
    <cellStyle name="20 % – Zvýraznění4 5 3 6 5" xfId="50456"/>
    <cellStyle name="20 % – Zvýraznění4 5 3 7" xfId="11530"/>
    <cellStyle name="20 % – Zvýraznění4 5 3 7 2" xfId="26726"/>
    <cellStyle name="20 % – Zvýraznění4 5 3 7 3" xfId="50457"/>
    <cellStyle name="20 % – Zvýraznění4 5 3 7 4" xfId="50458"/>
    <cellStyle name="20 % – Zvýraznění4 5 3 8" xfId="15330"/>
    <cellStyle name="20 % – Zvýraznění4 5 3 8 2" xfId="30511"/>
    <cellStyle name="20 % – Zvýraznění4 5 3 9" xfId="34316"/>
    <cellStyle name="20 % – Zvýraznění4 5 4" xfId="2319"/>
    <cellStyle name="20 % – Zvýraznění4 5 4 10" xfId="39926"/>
    <cellStyle name="20 % – Zvýraznění4 5 4 11" xfId="39927"/>
    <cellStyle name="20 % – Zvýraznění4 5 4 2" xfId="2320"/>
    <cellStyle name="20 % – Zvýraznění4 5 4 2 2" xfId="9104"/>
    <cellStyle name="20 % – Zvýraznění4 5 4 2 2 2" xfId="24320"/>
    <cellStyle name="20 % – Zvýraznění4 5 4 2 2 3" xfId="50459"/>
    <cellStyle name="20 % – Zvýraznění4 5 4 2 2 4" xfId="50460"/>
    <cellStyle name="20 % – Zvýraznění4 5 4 2 2 5" xfId="50461"/>
    <cellStyle name="20 % – Zvýraznění4 5 4 2 3" xfId="12576"/>
    <cellStyle name="20 % – Zvýraznění4 5 4 2 3 2" xfId="27769"/>
    <cellStyle name="20 % – Zvýraznění4 5 4 2 3 3" xfId="50462"/>
    <cellStyle name="20 % – Zvýraznění4 5 4 2 3 4" xfId="50463"/>
    <cellStyle name="20 % – Zvýraznění4 5 4 2 4" xfId="16373"/>
    <cellStyle name="20 % – Zvýraznění4 5 4 2 4 2" xfId="31554"/>
    <cellStyle name="20 % – Zvýraznění4 5 4 2 5" xfId="35359"/>
    <cellStyle name="20 % – Zvýraznění4 5 4 2 6" xfId="20179"/>
    <cellStyle name="20 % – Zvýraznění4 5 4 2 7" xfId="39928"/>
    <cellStyle name="20 % – Zvýraznění4 5 4 2 8" xfId="39929"/>
    <cellStyle name="20 % – Zvýraznění4 5 4 3" xfId="2321"/>
    <cellStyle name="20 % – Zvýraznění4 5 4 3 2" xfId="9105"/>
    <cellStyle name="20 % – Zvýraznění4 5 4 3 2 2" xfId="24321"/>
    <cellStyle name="20 % – Zvýraznění4 5 4 3 2 3" xfId="50464"/>
    <cellStyle name="20 % – Zvýraznění4 5 4 3 2 4" xfId="50465"/>
    <cellStyle name="20 % – Zvýraznění4 5 4 3 2 5" xfId="50466"/>
    <cellStyle name="20 % – Zvýraznění4 5 4 3 3" xfId="12577"/>
    <cellStyle name="20 % – Zvýraznění4 5 4 3 3 2" xfId="27770"/>
    <cellStyle name="20 % – Zvýraznění4 5 4 3 3 3" xfId="50467"/>
    <cellStyle name="20 % – Zvýraznění4 5 4 3 3 4" xfId="50468"/>
    <cellStyle name="20 % – Zvýraznění4 5 4 3 4" xfId="16374"/>
    <cellStyle name="20 % – Zvýraznění4 5 4 3 4 2" xfId="31555"/>
    <cellStyle name="20 % – Zvýraznění4 5 4 3 5" xfId="35360"/>
    <cellStyle name="20 % – Zvýraznění4 5 4 3 6" xfId="20180"/>
    <cellStyle name="20 % – Zvýraznění4 5 4 3 7" xfId="39930"/>
    <cellStyle name="20 % – Zvýraznění4 5 4 3 8" xfId="39931"/>
    <cellStyle name="20 % – Zvýraznění4 5 4 4" xfId="2322"/>
    <cellStyle name="20 % – Zvýraznění4 5 4 4 2" xfId="9106"/>
    <cellStyle name="20 % – Zvýraznění4 5 4 4 2 2" xfId="24322"/>
    <cellStyle name="20 % – Zvýraznění4 5 4 4 2 3" xfId="50469"/>
    <cellStyle name="20 % – Zvýraznění4 5 4 4 2 4" xfId="50470"/>
    <cellStyle name="20 % – Zvýraznění4 5 4 4 2 5" xfId="50471"/>
    <cellStyle name="20 % – Zvýraznění4 5 4 4 3" xfId="12578"/>
    <cellStyle name="20 % – Zvýraznění4 5 4 4 3 2" xfId="27771"/>
    <cellStyle name="20 % – Zvýraznění4 5 4 4 3 3" xfId="50472"/>
    <cellStyle name="20 % – Zvýraznění4 5 4 4 3 4" xfId="50473"/>
    <cellStyle name="20 % – Zvýraznění4 5 4 4 4" xfId="16375"/>
    <cellStyle name="20 % – Zvýraznění4 5 4 4 4 2" xfId="31556"/>
    <cellStyle name="20 % – Zvýraznění4 5 4 4 5" xfId="35361"/>
    <cellStyle name="20 % – Zvýraznění4 5 4 4 6" xfId="20181"/>
    <cellStyle name="20 % – Zvýraznění4 5 4 4 7" xfId="39932"/>
    <cellStyle name="20 % – Zvýraznění4 5 4 4 8" xfId="39933"/>
    <cellStyle name="20 % – Zvýraznění4 5 4 5" xfId="8059"/>
    <cellStyle name="20 % – Zvýraznění4 5 4 5 2" xfId="23275"/>
    <cellStyle name="20 % – Zvýraznění4 5 4 5 3" xfId="50474"/>
    <cellStyle name="20 % – Zvýraznění4 5 4 5 4" xfId="50475"/>
    <cellStyle name="20 % – Zvýraznění4 5 4 5 5" xfId="50476"/>
    <cellStyle name="20 % – Zvýraznění4 5 4 6" xfId="12575"/>
    <cellStyle name="20 % – Zvýraznění4 5 4 6 2" xfId="27768"/>
    <cellStyle name="20 % – Zvýraznění4 5 4 6 3" xfId="50477"/>
    <cellStyle name="20 % – Zvýraznění4 5 4 6 4" xfId="50478"/>
    <cellStyle name="20 % – Zvýraznění4 5 4 7" xfId="16372"/>
    <cellStyle name="20 % – Zvýraznění4 5 4 7 2" xfId="31553"/>
    <cellStyle name="20 % – Zvýraznění4 5 4 8" xfId="35358"/>
    <cellStyle name="20 % – Zvýraznění4 5 4 9" xfId="20178"/>
    <cellStyle name="20 % – Zvýraznění4 5 5" xfId="2323"/>
    <cellStyle name="20 % – Zvýraznění4 5 5 10" xfId="39934"/>
    <cellStyle name="20 % – Zvýraznění4 5 5 11" xfId="39935"/>
    <cellStyle name="20 % – Zvýraznění4 5 5 2" xfId="2324"/>
    <cellStyle name="20 % – Zvýraznění4 5 5 2 2" xfId="9107"/>
    <cellStyle name="20 % – Zvýraznění4 5 5 2 2 2" xfId="24323"/>
    <cellStyle name="20 % – Zvýraznění4 5 5 2 2 3" xfId="50479"/>
    <cellStyle name="20 % – Zvýraznění4 5 5 2 2 4" xfId="50480"/>
    <cellStyle name="20 % – Zvýraznění4 5 5 2 2 5" xfId="50481"/>
    <cellStyle name="20 % – Zvýraznění4 5 5 2 3" xfId="12580"/>
    <cellStyle name="20 % – Zvýraznění4 5 5 2 3 2" xfId="27773"/>
    <cellStyle name="20 % – Zvýraznění4 5 5 2 3 3" xfId="50482"/>
    <cellStyle name="20 % – Zvýraznění4 5 5 2 3 4" xfId="50483"/>
    <cellStyle name="20 % – Zvýraznění4 5 5 2 4" xfId="16377"/>
    <cellStyle name="20 % – Zvýraznění4 5 5 2 4 2" xfId="31558"/>
    <cellStyle name="20 % – Zvýraznění4 5 5 2 5" xfId="35363"/>
    <cellStyle name="20 % – Zvýraznění4 5 5 2 6" xfId="20183"/>
    <cellStyle name="20 % – Zvýraznění4 5 5 2 7" xfId="39936"/>
    <cellStyle name="20 % – Zvýraznění4 5 5 2 8" xfId="39937"/>
    <cellStyle name="20 % – Zvýraznění4 5 5 3" xfId="2325"/>
    <cellStyle name="20 % – Zvýraznění4 5 5 3 2" xfId="9108"/>
    <cellStyle name="20 % – Zvýraznění4 5 5 3 2 2" xfId="24324"/>
    <cellStyle name="20 % – Zvýraznění4 5 5 3 2 3" xfId="50484"/>
    <cellStyle name="20 % – Zvýraznění4 5 5 3 2 4" xfId="50485"/>
    <cellStyle name="20 % – Zvýraznění4 5 5 3 2 5" xfId="50486"/>
    <cellStyle name="20 % – Zvýraznění4 5 5 3 3" xfId="12581"/>
    <cellStyle name="20 % – Zvýraznění4 5 5 3 3 2" xfId="27774"/>
    <cellStyle name="20 % – Zvýraznění4 5 5 3 3 3" xfId="50487"/>
    <cellStyle name="20 % – Zvýraznění4 5 5 3 3 4" xfId="50488"/>
    <cellStyle name="20 % – Zvýraznění4 5 5 3 4" xfId="16378"/>
    <cellStyle name="20 % – Zvýraznění4 5 5 3 4 2" xfId="31559"/>
    <cellStyle name="20 % – Zvýraznění4 5 5 3 5" xfId="35364"/>
    <cellStyle name="20 % – Zvýraznění4 5 5 3 6" xfId="20184"/>
    <cellStyle name="20 % – Zvýraznění4 5 5 3 7" xfId="39938"/>
    <cellStyle name="20 % – Zvýraznění4 5 5 3 8" xfId="39939"/>
    <cellStyle name="20 % – Zvýraznění4 5 5 4" xfId="2326"/>
    <cellStyle name="20 % – Zvýraznění4 5 5 4 2" xfId="9109"/>
    <cellStyle name="20 % – Zvýraznění4 5 5 4 2 2" xfId="24325"/>
    <cellStyle name="20 % – Zvýraznění4 5 5 4 2 3" xfId="50489"/>
    <cellStyle name="20 % – Zvýraznění4 5 5 4 2 4" xfId="50490"/>
    <cellStyle name="20 % – Zvýraznění4 5 5 4 2 5" xfId="50491"/>
    <cellStyle name="20 % – Zvýraznění4 5 5 4 3" xfId="12582"/>
    <cellStyle name="20 % – Zvýraznění4 5 5 4 3 2" xfId="27775"/>
    <cellStyle name="20 % – Zvýraznění4 5 5 4 3 3" xfId="50492"/>
    <cellStyle name="20 % – Zvýraznění4 5 5 4 3 4" xfId="50493"/>
    <cellStyle name="20 % – Zvýraznění4 5 5 4 4" xfId="16379"/>
    <cellStyle name="20 % – Zvýraznění4 5 5 4 4 2" xfId="31560"/>
    <cellStyle name="20 % – Zvýraznění4 5 5 4 5" xfId="35365"/>
    <cellStyle name="20 % – Zvýraznění4 5 5 4 6" xfId="20185"/>
    <cellStyle name="20 % – Zvýraznění4 5 5 4 7" xfId="39940"/>
    <cellStyle name="20 % – Zvýraznění4 5 5 4 8" xfId="39941"/>
    <cellStyle name="20 % – Zvýraznění4 5 5 5" xfId="8139"/>
    <cellStyle name="20 % – Zvýraznění4 5 5 5 2" xfId="23355"/>
    <cellStyle name="20 % – Zvýraznění4 5 5 5 3" xfId="50494"/>
    <cellStyle name="20 % – Zvýraznění4 5 5 5 4" xfId="50495"/>
    <cellStyle name="20 % – Zvýraznění4 5 5 5 5" xfId="50496"/>
    <cellStyle name="20 % – Zvýraznění4 5 5 6" xfId="12579"/>
    <cellStyle name="20 % – Zvýraznění4 5 5 6 2" xfId="27772"/>
    <cellStyle name="20 % – Zvýraznění4 5 5 6 3" xfId="50497"/>
    <cellStyle name="20 % – Zvýraznění4 5 5 6 4" xfId="50498"/>
    <cellStyle name="20 % – Zvýraznění4 5 5 7" xfId="16376"/>
    <cellStyle name="20 % – Zvýraznění4 5 5 7 2" xfId="31557"/>
    <cellStyle name="20 % – Zvýraznění4 5 5 8" xfId="35362"/>
    <cellStyle name="20 % – Zvýraznění4 5 5 9" xfId="20182"/>
    <cellStyle name="20 % – Zvýraznění4 5 6" xfId="2327"/>
    <cellStyle name="20 % – Zvýraznění4 5 6 10" xfId="39942"/>
    <cellStyle name="20 % – Zvýraznění4 5 6 11" xfId="39943"/>
    <cellStyle name="20 % – Zvýraznění4 5 6 2" xfId="2328"/>
    <cellStyle name="20 % – Zvýraznění4 5 6 2 2" xfId="9110"/>
    <cellStyle name="20 % – Zvýraznění4 5 6 2 2 2" xfId="24326"/>
    <cellStyle name="20 % – Zvýraznění4 5 6 2 2 3" xfId="50499"/>
    <cellStyle name="20 % – Zvýraznění4 5 6 2 2 4" xfId="50500"/>
    <cellStyle name="20 % – Zvýraznění4 5 6 2 2 5" xfId="50501"/>
    <cellStyle name="20 % – Zvýraznění4 5 6 2 3" xfId="12584"/>
    <cellStyle name="20 % – Zvýraznění4 5 6 2 3 2" xfId="27777"/>
    <cellStyle name="20 % – Zvýraznění4 5 6 2 3 3" xfId="50502"/>
    <cellStyle name="20 % – Zvýraznění4 5 6 2 3 4" xfId="50503"/>
    <cellStyle name="20 % – Zvýraznění4 5 6 2 4" xfId="16381"/>
    <cellStyle name="20 % – Zvýraznění4 5 6 2 4 2" xfId="31562"/>
    <cellStyle name="20 % – Zvýraznění4 5 6 2 5" xfId="35367"/>
    <cellStyle name="20 % – Zvýraznění4 5 6 2 6" xfId="20187"/>
    <cellStyle name="20 % – Zvýraznění4 5 6 2 7" xfId="39944"/>
    <cellStyle name="20 % – Zvýraznění4 5 6 2 8" xfId="39945"/>
    <cellStyle name="20 % – Zvýraznění4 5 6 3" xfId="2329"/>
    <cellStyle name="20 % – Zvýraznění4 5 6 3 2" xfId="9111"/>
    <cellStyle name="20 % – Zvýraznění4 5 6 3 2 2" xfId="24327"/>
    <cellStyle name="20 % – Zvýraznění4 5 6 3 2 3" xfId="50504"/>
    <cellStyle name="20 % – Zvýraznění4 5 6 3 2 4" xfId="50505"/>
    <cellStyle name="20 % – Zvýraznění4 5 6 3 2 5" xfId="50506"/>
    <cellStyle name="20 % – Zvýraznění4 5 6 3 3" xfId="12585"/>
    <cellStyle name="20 % – Zvýraznění4 5 6 3 3 2" xfId="27778"/>
    <cellStyle name="20 % – Zvýraznění4 5 6 3 3 3" xfId="50507"/>
    <cellStyle name="20 % – Zvýraznění4 5 6 3 3 4" xfId="50508"/>
    <cellStyle name="20 % – Zvýraznění4 5 6 3 4" xfId="16382"/>
    <cellStyle name="20 % – Zvýraznění4 5 6 3 4 2" xfId="31563"/>
    <cellStyle name="20 % – Zvýraznění4 5 6 3 5" xfId="35368"/>
    <cellStyle name="20 % – Zvýraznění4 5 6 3 6" xfId="20188"/>
    <cellStyle name="20 % – Zvýraznění4 5 6 3 7" xfId="39946"/>
    <cellStyle name="20 % – Zvýraznění4 5 6 3 8" xfId="39947"/>
    <cellStyle name="20 % – Zvýraznění4 5 6 4" xfId="2330"/>
    <cellStyle name="20 % – Zvýraznění4 5 6 4 2" xfId="9112"/>
    <cellStyle name="20 % – Zvýraznění4 5 6 4 2 2" xfId="24328"/>
    <cellStyle name="20 % – Zvýraznění4 5 6 4 2 3" xfId="50509"/>
    <cellStyle name="20 % – Zvýraznění4 5 6 4 2 4" xfId="50510"/>
    <cellStyle name="20 % – Zvýraznění4 5 6 4 2 5" xfId="50511"/>
    <cellStyle name="20 % – Zvýraznění4 5 6 4 3" xfId="12586"/>
    <cellStyle name="20 % – Zvýraznění4 5 6 4 3 2" xfId="27779"/>
    <cellStyle name="20 % – Zvýraznění4 5 6 4 3 3" xfId="50512"/>
    <cellStyle name="20 % – Zvýraznění4 5 6 4 3 4" xfId="50513"/>
    <cellStyle name="20 % – Zvýraznění4 5 6 4 4" xfId="16383"/>
    <cellStyle name="20 % – Zvýraznění4 5 6 4 4 2" xfId="31564"/>
    <cellStyle name="20 % – Zvýraznění4 5 6 4 5" xfId="35369"/>
    <cellStyle name="20 % – Zvýraznění4 5 6 4 6" xfId="20189"/>
    <cellStyle name="20 % – Zvýraznění4 5 6 4 7" xfId="39948"/>
    <cellStyle name="20 % – Zvýraznění4 5 6 4 8" xfId="39949"/>
    <cellStyle name="20 % – Zvýraznění4 5 6 5" xfId="8221"/>
    <cellStyle name="20 % – Zvýraznění4 5 6 5 2" xfId="23437"/>
    <cellStyle name="20 % – Zvýraznění4 5 6 5 3" xfId="50514"/>
    <cellStyle name="20 % – Zvýraznění4 5 6 5 4" xfId="50515"/>
    <cellStyle name="20 % – Zvýraznění4 5 6 5 5" xfId="50516"/>
    <cellStyle name="20 % – Zvýraznění4 5 6 6" xfId="12583"/>
    <cellStyle name="20 % – Zvýraznění4 5 6 6 2" xfId="27776"/>
    <cellStyle name="20 % – Zvýraznění4 5 6 6 3" xfId="50517"/>
    <cellStyle name="20 % – Zvýraznění4 5 6 6 4" xfId="50518"/>
    <cellStyle name="20 % – Zvýraznění4 5 6 7" xfId="16380"/>
    <cellStyle name="20 % – Zvýraznění4 5 6 7 2" xfId="31561"/>
    <cellStyle name="20 % – Zvýraznění4 5 6 8" xfId="35366"/>
    <cellStyle name="20 % – Zvýraznění4 5 6 9" xfId="20186"/>
    <cellStyle name="20 % – Zvýraznění4 5 7" xfId="2331"/>
    <cellStyle name="20 % – Zvýraznění4 5 7 10" xfId="39950"/>
    <cellStyle name="20 % – Zvýraznění4 5 7 11" xfId="39951"/>
    <cellStyle name="20 % – Zvýraznění4 5 7 2" xfId="2332"/>
    <cellStyle name="20 % – Zvýraznění4 5 7 2 2" xfId="9113"/>
    <cellStyle name="20 % – Zvýraznění4 5 7 2 2 2" xfId="24329"/>
    <cellStyle name="20 % – Zvýraznění4 5 7 2 2 3" xfId="50519"/>
    <cellStyle name="20 % – Zvýraznění4 5 7 2 2 4" xfId="50520"/>
    <cellStyle name="20 % – Zvýraznění4 5 7 2 2 5" xfId="50521"/>
    <cellStyle name="20 % – Zvýraznění4 5 7 2 3" xfId="12588"/>
    <cellStyle name="20 % – Zvýraznění4 5 7 2 3 2" xfId="27781"/>
    <cellStyle name="20 % – Zvýraznění4 5 7 2 3 3" xfId="50522"/>
    <cellStyle name="20 % – Zvýraznění4 5 7 2 3 4" xfId="50523"/>
    <cellStyle name="20 % – Zvýraznění4 5 7 2 4" xfId="16385"/>
    <cellStyle name="20 % – Zvýraznění4 5 7 2 4 2" xfId="31566"/>
    <cellStyle name="20 % – Zvýraznění4 5 7 2 5" xfId="35371"/>
    <cellStyle name="20 % – Zvýraznění4 5 7 2 6" xfId="20191"/>
    <cellStyle name="20 % – Zvýraznění4 5 7 2 7" xfId="39952"/>
    <cellStyle name="20 % – Zvýraznění4 5 7 2 8" xfId="39953"/>
    <cellStyle name="20 % – Zvýraznění4 5 7 3" xfId="2333"/>
    <cellStyle name="20 % – Zvýraznění4 5 7 3 2" xfId="9114"/>
    <cellStyle name="20 % – Zvýraznění4 5 7 3 2 2" xfId="24330"/>
    <cellStyle name="20 % – Zvýraznění4 5 7 3 2 3" xfId="50524"/>
    <cellStyle name="20 % – Zvýraznění4 5 7 3 2 4" xfId="50525"/>
    <cellStyle name="20 % – Zvýraznění4 5 7 3 2 5" xfId="50526"/>
    <cellStyle name="20 % – Zvýraznění4 5 7 3 3" xfId="12589"/>
    <cellStyle name="20 % – Zvýraznění4 5 7 3 3 2" xfId="27782"/>
    <cellStyle name="20 % – Zvýraznění4 5 7 3 3 3" xfId="50527"/>
    <cellStyle name="20 % – Zvýraznění4 5 7 3 3 4" xfId="50528"/>
    <cellStyle name="20 % – Zvýraznění4 5 7 3 4" xfId="16386"/>
    <cellStyle name="20 % – Zvýraznění4 5 7 3 4 2" xfId="31567"/>
    <cellStyle name="20 % – Zvýraznění4 5 7 3 5" xfId="35372"/>
    <cellStyle name="20 % – Zvýraznění4 5 7 3 6" xfId="20192"/>
    <cellStyle name="20 % – Zvýraznění4 5 7 3 7" xfId="39954"/>
    <cellStyle name="20 % – Zvýraznění4 5 7 3 8" xfId="39955"/>
    <cellStyle name="20 % – Zvýraznění4 5 7 4" xfId="2334"/>
    <cellStyle name="20 % – Zvýraznění4 5 7 4 2" xfId="9115"/>
    <cellStyle name="20 % – Zvýraznění4 5 7 4 2 2" xfId="24331"/>
    <cellStyle name="20 % – Zvýraznění4 5 7 4 2 3" xfId="50529"/>
    <cellStyle name="20 % – Zvýraznění4 5 7 4 2 4" xfId="50530"/>
    <cellStyle name="20 % – Zvýraznění4 5 7 4 2 5" xfId="50531"/>
    <cellStyle name="20 % – Zvýraznění4 5 7 4 3" xfId="12590"/>
    <cellStyle name="20 % – Zvýraznění4 5 7 4 3 2" xfId="27783"/>
    <cellStyle name="20 % – Zvýraznění4 5 7 4 3 3" xfId="50532"/>
    <cellStyle name="20 % – Zvýraznění4 5 7 4 3 4" xfId="50533"/>
    <cellStyle name="20 % – Zvýraznění4 5 7 4 4" xfId="16387"/>
    <cellStyle name="20 % – Zvýraznění4 5 7 4 4 2" xfId="31568"/>
    <cellStyle name="20 % – Zvýraznění4 5 7 4 5" xfId="35373"/>
    <cellStyle name="20 % – Zvýraznění4 5 7 4 6" xfId="20193"/>
    <cellStyle name="20 % – Zvýraznění4 5 7 4 7" xfId="39956"/>
    <cellStyle name="20 % – Zvýraznění4 5 7 4 8" xfId="39957"/>
    <cellStyle name="20 % – Zvýraznění4 5 7 5" xfId="8314"/>
    <cellStyle name="20 % – Zvýraznění4 5 7 5 2" xfId="23530"/>
    <cellStyle name="20 % – Zvýraznění4 5 7 5 3" xfId="50534"/>
    <cellStyle name="20 % – Zvýraznění4 5 7 5 4" xfId="50535"/>
    <cellStyle name="20 % – Zvýraznění4 5 7 5 5" xfId="50536"/>
    <cellStyle name="20 % – Zvýraznění4 5 7 6" xfId="12587"/>
    <cellStyle name="20 % – Zvýraznění4 5 7 6 2" xfId="27780"/>
    <cellStyle name="20 % – Zvýraznění4 5 7 6 3" xfId="50537"/>
    <cellStyle name="20 % – Zvýraznění4 5 7 6 4" xfId="50538"/>
    <cellStyle name="20 % – Zvýraznění4 5 7 7" xfId="16384"/>
    <cellStyle name="20 % – Zvýraznění4 5 7 7 2" xfId="31565"/>
    <cellStyle name="20 % – Zvýraznění4 5 7 8" xfId="35370"/>
    <cellStyle name="20 % – Zvýraznění4 5 7 9" xfId="20190"/>
    <cellStyle name="20 % – Zvýraznění4 5 8" xfId="2335"/>
    <cellStyle name="20 % – Zvýraznění4 5 8 10" xfId="39958"/>
    <cellStyle name="20 % – Zvýraznění4 5 8 11" xfId="39959"/>
    <cellStyle name="20 % – Zvýraznění4 5 8 2" xfId="2336"/>
    <cellStyle name="20 % – Zvýraznění4 5 8 2 2" xfId="9116"/>
    <cellStyle name="20 % – Zvýraznění4 5 8 2 2 2" xfId="24332"/>
    <cellStyle name="20 % – Zvýraznění4 5 8 2 2 3" xfId="50539"/>
    <cellStyle name="20 % – Zvýraznění4 5 8 2 2 4" xfId="50540"/>
    <cellStyle name="20 % – Zvýraznění4 5 8 2 2 5" xfId="50541"/>
    <cellStyle name="20 % – Zvýraznění4 5 8 2 3" xfId="12592"/>
    <cellStyle name="20 % – Zvýraznění4 5 8 2 3 2" xfId="27785"/>
    <cellStyle name="20 % – Zvýraznění4 5 8 2 3 3" xfId="50542"/>
    <cellStyle name="20 % – Zvýraznění4 5 8 2 3 4" xfId="50543"/>
    <cellStyle name="20 % – Zvýraznění4 5 8 2 4" xfId="16389"/>
    <cellStyle name="20 % – Zvýraznění4 5 8 2 4 2" xfId="31570"/>
    <cellStyle name="20 % – Zvýraznění4 5 8 2 5" xfId="35375"/>
    <cellStyle name="20 % – Zvýraznění4 5 8 2 6" xfId="20195"/>
    <cellStyle name="20 % – Zvýraznění4 5 8 2 7" xfId="39960"/>
    <cellStyle name="20 % – Zvýraznění4 5 8 2 8" xfId="39961"/>
    <cellStyle name="20 % – Zvýraznění4 5 8 3" xfId="2337"/>
    <cellStyle name="20 % – Zvýraznění4 5 8 3 2" xfId="9117"/>
    <cellStyle name="20 % – Zvýraznění4 5 8 3 2 2" xfId="24333"/>
    <cellStyle name="20 % – Zvýraznění4 5 8 3 2 3" xfId="50544"/>
    <cellStyle name="20 % – Zvýraznění4 5 8 3 2 4" xfId="50545"/>
    <cellStyle name="20 % – Zvýraznění4 5 8 3 2 5" xfId="50546"/>
    <cellStyle name="20 % – Zvýraznění4 5 8 3 3" xfId="12593"/>
    <cellStyle name="20 % – Zvýraznění4 5 8 3 3 2" xfId="27786"/>
    <cellStyle name="20 % – Zvýraznění4 5 8 3 3 3" xfId="50547"/>
    <cellStyle name="20 % – Zvýraznění4 5 8 3 3 4" xfId="50548"/>
    <cellStyle name="20 % – Zvýraznění4 5 8 3 4" xfId="16390"/>
    <cellStyle name="20 % – Zvýraznění4 5 8 3 4 2" xfId="31571"/>
    <cellStyle name="20 % – Zvýraznění4 5 8 3 5" xfId="35376"/>
    <cellStyle name="20 % – Zvýraznění4 5 8 3 6" xfId="20196"/>
    <cellStyle name="20 % – Zvýraznění4 5 8 3 7" xfId="39962"/>
    <cellStyle name="20 % – Zvýraznění4 5 8 3 8" xfId="39963"/>
    <cellStyle name="20 % – Zvýraznění4 5 8 4" xfId="2338"/>
    <cellStyle name="20 % – Zvýraznění4 5 8 4 2" xfId="9118"/>
    <cellStyle name="20 % – Zvýraznění4 5 8 4 2 2" xfId="24334"/>
    <cellStyle name="20 % – Zvýraznění4 5 8 4 2 3" xfId="50549"/>
    <cellStyle name="20 % – Zvýraznění4 5 8 4 2 4" xfId="50550"/>
    <cellStyle name="20 % – Zvýraznění4 5 8 4 2 5" xfId="50551"/>
    <cellStyle name="20 % – Zvýraznění4 5 8 4 3" xfId="12594"/>
    <cellStyle name="20 % – Zvýraznění4 5 8 4 3 2" xfId="27787"/>
    <cellStyle name="20 % – Zvýraznění4 5 8 4 3 3" xfId="50552"/>
    <cellStyle name="20 % – Zvýraznění4 5 8 4 3 4" xfId="50553"/>
    <cellStyle name="20 % – Zvýraznění4 5 8 4 4" xfId="16391"/>
    <cellStyle name="20 % – Zvýraznění4 5 8 4 4 2" xfId="31572"/>
    <cellStyle name="20 % – Zvýraznění4 5 8 4 5" xfId="35377"/>
    <cellStyle name="20 % – Zvýraznění4 5 8 4 6" xfId="20197"/>
    <cellStyle name="20 % – Zvýraznění4 5 8 4 7" xfId="39964"/>
    <cellStyle name="20 % – Zvýraznění4 5 8 4 8" xfId="39965"/>
    <cellStyle name="20 % – Zvýraznění4 5 8 5" xfId="8397"/>
    <cellStyle name="20 % – Zvýraznění4 5 8 5 2" xfId="23613"/>
    <cellStyle name="20 % – Zvýraznění4 5 8 5 3" xfId="50554"/>
    <cellStyle name="20 % – Zvýraznění4 5 8 5 4" xfId="50555"/>
    <cellStyle name="20 % – Zvýraznění4 5 8 5 5" xfId="50556"/>
    <cellStyle name="20 % – Zvýraznění4 5 8 6" xfId="12591"/>
    <cellStyle name="20 % – Zvýraznění4 5 8 6 2" xfId="27784"/>
    <cellStyle name="20 % – Zvýraznění4 5 8 6 3" xfId="50557"/>
    <cellStyle name="20 % – Zvýraznění4 5 8 6 4" xfId="50558"/>
    <cellStyle name="20 % – Zvýraznění4 5 8 7" xfId="16388"/>
    <cellStyle name="20 % – Zvýraznění4 5 8 7 2" xfId="31569"/>
    <cellStyle name="20 % – Zvýraznění4 5 8 8" xfId="35374"/>
    <cellStyle name="20 % – Zvýraznění4 5 8 9" xfId="20194"/>
    <cellStyle name="20 % – Zvýraznění4 5 9" xfId="2339"/>
    <cellStyle name="20 % – Zvýraznění4 5 9 2" xfId="9119"/>
    <cellStyle name="20 % – Zvýraznění4 5 9 2 2" xfId="24335"/>
    <cellStyle name="20 % – Zvýraznění4 5 9 2 3" xfId="50559"/>
    <cellStyle name="20 % – Zvýraznění4 5 9 2 4" xfId="50560"/>
    <cellStyle name="20 % – Zvýraznění4 5 9 2 5" xfId="50561"/>
    <cellStyle name="20 % – Zvýraznění4 5 9 3" xfId="12595"/>
    <cellStyle name="20 % – Zvýraznění4 5 9 3 2" xfId="27788"/>
    <cellStyle name="20 % – Zvýraznění4 5 9 3 3" xfId="50562"/>
    <cellStyle name="20 % – Zvýraznění4 5 9 3 4" xfId="50563"/>
    <cellStyle name="20 % – Zvýraznění4 5 9 4" xfId="16392"/>
    <cellStyle name="20 % – Zvýraznění4 5 9 4 2" xfId="31573"/>
    <cellStyle name="20 % – Zvýraznění4 5 9 5" xfId="35378"/>
    <cellStyle name="20 % – Zvýraznění4 5 9 6" xfId="20198"/>
    <cellStyle name="20 % – Zvýraznění4 5 9 7" xfId="39966"/>
    <cellStyle name="20 % – Zvýraznění4 5 9 8" xfId="39967"/>
    <cellStyle name="20 % – Zvýraznění4 6" xfId="442"/>
    <cellStyle name="20 % – Zvýraznění4 6 10" xfId="2340"/>
    <cellStyle name="20 % – Zvýraznění4 6 10 2" xfId="9120"/>
    <cellStyle name="20 % – Zvýraznění4 6 10 2 2" xfId="24336"/>
    <cellStyle name="20 % – Zvýraznění4 6 10 2 3" xfId="50564"/>
    <cellStyle name="20 % – Zvýraznění4 6 10 2 4" xfId="50565"/>
    <cellStyle name="20 % – Zvýraznění4 6 10 2 5" xfId="50566"/>
    <cellStyle name="20 % – Zvýraznění4 6 10 3" xfId="12596"/>
    <cellStyle name="20 % – Zvýraznění4 6 10 3 2" xfId="27789"/>
    <cellStyle name="20 % – Zvýraznění4 6 10 3 3" xfId="50567"/>
    <cellStyle name="20 % – Zvýraznění4 6 10 3 4" xfId="50568"/>
    <cellStyle name="20 % – Zvýraznění4 6 10 4" xfId="16393"/>
    <cellStyle name="20 % – Zvýraznění4 6 10 4 2" xfId="31574"/>
    <cellStyle name="20 % – Zvýraznění4 6 10 5" xfId="35379"/>
    <cellStyle name="20 % – Zvýraznění4 6 10 6" xfId="20199"/>
    <cellStyle name="20 % – Zvýraznění4 6 10 7" xfId="39968"/>
    <cellStyle name="20 % – Zvýraznění4 6 10 8" xfId="39969"/>
    <cellStyle name="20 % – Zvýraznění4 6 11" xfId="2341"/>
    <cellStyle name="20 % – Zvýraznění4 6 11 2" xfId="11021"/>
    <cellStyle name="20 % – Zvýraznění4 6 11 2 2" xfId="26221"/>
    <cellStyle name="20 % – Zvýraznění4 6 11 2 3" xfId="50569"/>
    <cellStyle name="20 % – Zvýraznění4 6 11 2 4" xfId="50570"/>
    <cellStyle name="20 % – Zvýraznění4 6 11 2 5" xfId="50571"/>
    <cellStyle name="20 % – Zvýraznění4 6 11 3" xfId="12597"/>
    <cellStyle name="20 % – Zvýraznění4 6 11 3 2" xfId="27790"/>
    <cellStyle name="20 % – Zvýraznění4 6 11 3 3" xfId="50572"/>
    <cellStyle name="20 % – Zvýraznění4 6 11 3 4" xfId="50573"/>
    <cellStyle name="20 % – Zvýraznění4 6 11 4" xfId="16394"/>
    <cellStyle name="20 % – Zvýraznění4 6 11 4 2" xfId="31575"/>
    <cellStyle name="20 % – Zvýraznění4 6 11 5" xfId="35380"/>
    <cellStyle name="20 % – Zvýraznění4 6 11 6" xfId="20200"/>
    <cellStyle name="20 % – Zvýraznění4 6 11 7" xfId="39970"/>
    <cellStyle name="20 % – Zvýraznění4 6 11 8" xfId="39971"/>
    <cellStyle name="20 % – Zvýraznění4 6 12" xfId="7831"/>
    <cellStyle name="20 % – Zvýraznění4 6 12 2" xfId="23050"/>
    <cellStyle name="20 % – Zvýraznění4 6 12 3" xfId="50574"/>
    <cellStyle name="20 % – Zvýraznění4 6 12 4" xfId="50575"/>
    <cellStyle name="20 % – Zvýraznění4 6 12 5" xfId="50576"/>
    <cellStyle name="20 % – Zvýraznění4 6 13" xfId="11531"/>
    <cellStyle name="20 % – Zvýraznění4 6 13 2" xfId="26727"/>
    <cellStyle name="20 % – Zvýraznění4 6 13 3" xfId="50577"/>
    <cellStyle name="20 % – Zvýraznění4 6 13 4" xfId="50578"/>
    <cellStyle name="20 % – Zvýraznění4 6 14" xfId="15331"/>
    <cellStyle name="20 % – Zvýraznění4 6 14 2" xfId="30512"/>
    <cellStyle name="20 % – Zvýraznění4 6 15" xfId="34317"/>
    <cellStyle name="20 % – Zvýraznění4 6 16" xfId="19137"/>
    <cellStyle name="20 % – Zvýraznění4 6 17" xfId="39972"/>
    <cellStyle name="20 % – Zvýraznění4 6 18" xfId="39973"/>
    <cellStyle name="20 % – Zvýraznění4 6 2" xfId="2342"/>
    <cellStyle name="20 % – Zvýraznění4 6 2 10" xfId="39974"/>
    <cellStyle name="20 % – Zvýraznění4 6 2 11" xfId="39975"/>
    <cellStyle name="20 % – Zvýraznění4 6 2 2" xfId="2343"/>
    <cellStyle name="20 % – Zvýraznění4 6 2 2 2" xfId="9121"/>
    <cellStyle name="20 % – Zvýraznění4 6 2 2 2 2" xfId="24337"/>
    <cellStyle name="20 % – Zvýraznění4 6 2 2 2 3" xfId="50579"/>
    <cellStyle name="20 % – Zvýraznění4 6 2 2 2 4" xfId="50580"/>
    <cellStyle name="20 % – Zvýraznění4 6 2 2 2 5" xfId="50581"/>
    <cellStyle name="20 % – Zvýraznění4 6 2 2 3" xfId="12599"/>
    <cellStyle name="20 % – Zvýraznění4 6 2 2 3 2" xfId="27792"/>
    <cellStyle name="20 % – Zvýraznění4 6 2 2 3 3" xfId="50582"/>
    <cellStyle name="20 % – Zvýraznění4 6 2 2 3 4" xfId="50583"/>
    <cellStyle name="20 % – Zvýraznění4 6 2 2 4" xfId="16396"/>
    <cellStyle name="20 % – Zvýraznění4 6 2 2 4 2" xfId="31577"/>
    <cellStyle name="20 % – Zvýraznění4 6 2 2 5" xfId="35382"/>
    <cellStyle name="20 % – Zvýraznění4 6 2 2 6" xfId="20202"/>
    <cellStyle name="20 % – Zvýraznění4 6 2 2 7" xfId="39976"/>
    <cellStyle name="20 % – Zvýraznění4 6 2 2 8" xfId="39977"/>
    <cellStyle name="20 % – Zvýraznění4 6 2 3" xfId="2344"/>
    <cellStyle name="20 % – Zvýraznění4 6 2 3 2" xfId="9122"/>
    <cellStyle name="20 % – Zvýraznění4 6 2 3 2 2" xfId="24338"/>
    <cellStyle name="20 % – Zvýraznění4 6 2 3 2 3" xfId="50584"/>
    <cellStyle name="20 % – Zvýraznění4 6 2 3 2 4" xfId="50585"/>
    <cellStyle name="20 % – Zvýraznění4 6 2 3 2 5" xfId="50586"/>
    <cellStyle name="20 % – Zvýraznění4 6 2 3 3" xfId="12600"/>
    <cellStyle name="20 % – Zvýraznění4 6 2 3 3 2" xfId="27793"/>
    <cellStyle name="20 % – Zvýraznění4 6 2 3 3 3" xfId="50587"/>
    <cellStyle name="20 % – Zvýraznění4 6 2 3 3 4" xfId="50588"/>
    <cellStyle name="20 % – Zvýraznění4 6 2 3 4" xfId="16397"/>
    <cellStyle name="20 % – Zvýraznění4 6 2 3 4 2" xfId="31578"/>
    <cellStyle name="20 % – Zvýraznění4 6 2 3 5" xfId="35383"/>
    <cellStyle name="20 % – Zvýraznění4 6 2 3 6" xfId="20203"/>
    <cellStyle name="20 % – Zvýraznění4 6 2 3 7" xfId="39978"/>
    <cellStyle name="20 % – Zvýraznění4 6 2 3 8" xfId="39979"/>
    <cellStyle name="20 % – Zvýraznění4 6 2 4" xfId="2345"/>
    <cellStyle name="20 % – Zvýraznění4 6 2 4 2" xfId="9123"/>
    <cellStyle name="20 % – Zvýraznění4 6 2 4 2 2" xfId="24339"/>
    <cellStyle name="20 % – Zvýraznění4 6 2 4 2 3" xfId="50589"/>
    <cellStyle name="20 % – Zvýraznění4 6 2 4 2 4" xfId="50590"/>
    <cellStyle name="20 % – Zvýraznění4 6 2 4 2 5" xfId="50591"/>
    <cellStyle name="20 % – Zvýraznění4 6 2 4 3" xfId="12601"/>
    <cellStyle name="20 % – Zvýraznění4 6 2 4 3 2" xfId="27794"/>
    <cellStyle name="20 % – Zvýraznění4 6 2 4 3 3" xfId="50592"/>
    <cellStyle name="20 % – Zvýraznění4 6 2 4 3 4" xfId="50593"/>
    <cellStyle name="20 % – Zvýraznění4 6 2 4 4" xfId="16398"/>
    <cellStyle name="20 % – Zvýraznění4 6 2 4 4 2" xfId="31579"/>
    <cellStyle name="20 % – Zvýraznění4 6 2 4 5" xfId="35384"/>
    <cellStyle name="20 % – Zvýraznění4 6 2 4 6" xfId="20204"/>
    <cellStyle name="20 % – Zvýraznění4 6 2 4 7" xfId="39980"/>
    <cellStyle name="20 % – Zvýraznění4 6 2 4 8" xfId="39981"/>
    <cellStyle name="20 % – Zvýraznění4 6 2 5" xfId="7906"/>
    <cellStyle name="20 % – Zvýraznění4 6 2 5 2" xfId="23123"/>
    <cellStyle name="20 % – Zvýraznění4 6 2 5 3" xfId="50594"/>
    <cellStyle name="20 % – Zvýraznění4 6 2 5 4" xfId="50595"/>
    <cellStyle name="20 % – Zvýraznění4 6 2 5 5" xfId="50596"/>
    <cellStyle name="20 % – Zvýraznění4 6 2 6" xfId="12598"/>
    <cellStyle name="20 % – Zvýraznění4 6 2 6 2" xfId="27791"/>
    <cellStyle name="20 % – Zvýraznění4 6 2 6 3" xfId="50597"/>
    <cellStyle name="20 % – Zvýraznění4 6 2 6 4" xfId="50598"/>
    <cellStyle name="20 % – Zvýraznění4 6 2 7" xfId="16395"/>
    <cellStyle name="20 % – Zvýraznění4 6 2 7 2" xfId="31576"/>
    <cellStyle name="20 % – Zvýraznění4 6 2 8" xfId="35381"/>
    <cellStyle name="20 % – Zvýraznění4 6 2 9" xfId="20201"/>
    <cellStyle name="20 % – Zvýraznění4 6 3" xfId="2346"/>
    <cellStyle name="20 % – Zvýraznění4 6 3 10" xfId="39982"/>
    <cellStyle name="20 % – Zvýraznění4 6 3 11" xfId="39983"/>
    <cellStyle name="20 % – Zvýraznění4 6 3 2" xfId="2347"/>
    <cellStyle name="20 % – Zvýraznění4 6 3 2 2" xfId="9124"/>
    <cellStyle name="20 % – Zvýraznění4 6 3 2 2 2" xfId="24340"/>
    <cellStyle name="20 % – Zvýraznění4 6 3 2 2 3" xfId="50599"/>
    <cellStyle name="20 % – Zvýraznění4 6 3 2 2 4" xfId="50600"/>
    <cellStyle name="20 % – Zvýraznění4 6 3 2 2 5" xfId="50601"/>
    <cellStyle name="20 % – Zvýraznění4 6 3 2 3" xfId="12603"/>
    <cellStyle name="20 % – Zvýraznění4 6 3 2 3 2" xfId="27796"/>
    <cellStyle name="20 % – Zvýraznění4 6 3 2 3 3" xfId="50602"/>
    <cellStyle name="20 % – Zvýraznění4 6 3 2 3 4" xfId="50603"/>
    <cellStyle name="20 % – Zvýraznění4 6 3 2 4" xfId="16400"/>
    <cellStyle name="20 % – Zvýraznění4 6 3 2 4 2" xfId="31581"/>
    <cellStyle name="20 % – Zvýraznění4 6 3 2 5" xfId="35386"/>
    <cellStyle name="20 % – Zvýraznění4 6 3 2 6" xfId="20206"/>
    <cellStyle name="20 % – Zvýraznění4 6 3 2 7" xfId="39984"/>
    <cellStyle name="20 % – Zvýraznění4 6 3 2 8" xfId="39985"/>
    <cellStyle name="20 % – Zvýraznění4 6 3 3" xfId="2348"/>
    <cellStyle name="20 % – Zvýraznění4 6 3 3 2" xfId="9125"/>
    <cellStyle name="20 % – Zvýraznění4 6 3 3 2 2" xfId="24341"/>
    <cellStyle name="20 % – Zvýraznění4 6 3 3 2 3" xfId="50604"/>
    <cellStyle name="20 % – Zvýraznění4 6 3 3 2 4" xfId="50605"/>
    <cellStyle name="20 % – Zvýraznění4 6 3 3 2 5" xfId="50606"/>
    <cellStyle name="20 % – Zvýraznění4 6 3 3 3" xfId="12604"/>
    <cellStyle name="20 % – Zvýraznění4 6 3 3 3 2" xfId="27797"/>
    <cellStyle name="20 % – Zvýraznění4 6 3 3 3 3" xfId="50607"/>
    <cellStyle name="20 % – Zvýraznění4 6 3 3 3 4" xfId="50608"/>
    <cellStyle name="20 % – Zvýraznění4 6 3 3 4" xfId="16401"/>
    <cellStyle name="20 % – Zvýraznění4 6 3 3 4 2" xfId="31582"/>
    <cellStyle name="20 % – Zvýraznění4 6 3 3 5" xfId="35387"/>
    <cellStyle name="20 % – Zvýraznění4 6 3 3 6" xfId="20207"/>
    <cellStyle name="20 % – Zvýraznění4 6 3 3 7" xfId="39986"/>
    <cellStyle name="20 % – Zvýraznění4 6 3 3 8" xfId="39987"/>
    <cellStyle name="20 % – Zvýraznění4 6 3 4" xfId="2349"/>
    <cellStyle name="20 % – Zvýraznění4 6 3 4 2" xfId="9126"/>
    <cellStyle name="20 % – Zvýraznění4 6 3 4 2 2" xfId="24342"/>
    <cellStyle name="20 % – Zvýraznění4 6 3 4 2 3" xfId="50609"/>
    <cellStyle name="20 % – Zvýraznění4 6 3 4 2 4" xfId="50610"/>
    <cellStyle name="20 % – Zvýraznění4 6 3 4 2 5" xfId="50611"/>
    <cellStyle name="20 % – Zvýraznění4 6 3 4 3" xfId="12605"/>
    <cellStyle name="20 % – Zvýraznění4 6 3 4 3 2" xfId="27798"/>
    <cellStyle name="20 % – Zvýraznění4 6 3 4 3 3" xfId="50612"/>
    <cellStyle name="20 % – Zvýraznění4 6 3 4 3 4" xfId="50613"/>
    <cellStyle name="20 % – Zvýraznění4 6 3 4 4" xfId="16402"/>
    <cellStyle name="20 % – Zvýraznění4 6 3 4 4 2" xfId="31583"/>
    <cellStyle name="20 % – Zvýraznění4 6 3 4 5" xfId="35388"/>
    <cellStyle name="20 % – Zvýraznění4 6 3 4 6" xfId="20208"/>
    <cellStyle name="20 % – Zvýraznění4 6 3 4 7" xfId="39988"/>
    <cellStyle name="20 % – Zvýraznění4 6 3 4 8" xfId="39989"/>
    <cellStyle name="20 % – Zvýraznění4 6 3 5" xfId="8045"/>
    <cellStyle name="20 % – Zvýraznění4 6 3 5 2" xfId="23261"/>
    <cellStyle name="20 % – Zvýraznění4 6 3 5 3" xfId="50614"/>
    <cellStyle name="20 % – Zvýraznění4 6 3 5 4" xfId="50615"/>
    <cellStyle name="20 % – Zvýraznění4 6 3 5 5" xfId="50616"/>
    <cellStyle name="20 % – Zvýraznění4 6 3 6" xfId="12602"/>
    <cellStyle name="20 % – Zvýraznění4 6 3 6 2" xfId="27795"/>
    <cellStyle name="20 % – Zvýraznění4 6 3 6 3" xfId="50617"/>
    <cellStyle name="20 % – Zvýraznění4 6 3 6 4" xfId="50618"/>
    <cellStyle name="20 % – Zvýraznění4 6 3 7" xfId="16399"/>
    <cellStyle name="20 % – Zvýraznění4 6 3 7 2" xfId="31580"/>
    <cellStyle name="20 % – Zvýraznění4 6 3 8" xfId="35385"/>
    <cellStyle name="20 % – Zvýraznění4 6 3 9" xfId="20205"/>
    <cellStyle name="20 % – Zvýraznění4 6 4" xfId="2350"/>
    <cellStyle name="20 % – Zvýraznění4 6 4 10" xfId="39990"/>
    <cellStyle name="20 % – Zvýraznění4 6 4 11" xfId="39991"/>
    <cellStyle name="20 % – Zvýraznění4 6 4 2" xfId="2351"/>
    <cellStyle name="20 % – Zvýraznění4 6 4 2 2" xfId="9127"/>
    <cellStyle name="20 % – Zvýraznění4 6 4 2 2 2" xfId="24343"/>
    <cellStyle name="20 % – Zvýraznění4 6 4 2 2 3" xfId="50619"/>
    <cellStyle name="20 % – Zvýraznění4 6 4 2 2 4" xfId="50620"/>
    <cellStyle name="20 % – Zvýraznění4 6 4 2 2 5" xfId="50621"/>
    <cellStyle name="20 % – Zvýraznění4 6 4 2 3" xfId="12607"/>
    <cellStyle name="20 % – Zvýraznění4 6 4 2 3 2" xfId="27800"/>
    <cellStyle name="20 % – Zvýraznění4 6 4 2 3 3" xfId="50622"/>
    <cellStyle name="20 % – Zvýraznění4 6 4 2 3 4" xfId="50623"/>
    <cellStyle name="20 % – Zvýraznění4 6 4 2 4" xfId="16404"/>
    <cellStyle name="20 % – Zvýraznění4 6 4 2 4 2" xfId="31585"/>
    <cellStyle name="20 % – Zvýraznění4 6 4 2 5" xfId="35390"/>
    <cellStyle name="20 % – Zvýraznění4 6 4 2 6" xfId="20210"/>
    <cellStyle name="20 % – Zvýraznění4 6 4 2 7" xfId="39992"/>
    <cellStyle name="20 % – Zvýraznění4 6 4 2 8" xfId="39993"/>
    <cellStyle name="20 % – Zvýraznění4 6 4 3" xfId="2352"/>
    <cellStyle name="20 % – Zvýraznění4 6 4 3 2" xfId="9128"/>
    <cellStyle name="20 % – Zvýraznění4 6 4 3 2 2" xfId="24344"/>
    <cellStyle name="20 % – Zvýraznění4 6 4 3 2 3" xfId="50624"/>
    <cellStyle name="20 % – Zvýraznění4 6 4 3 2 4" xfId="50625"/>
    <cellStyle name="20 % – Zvýraznění4 6 4 3 2 5" xfId="50626"/>
    <cellStyle name="20 % – Zvýraznění4 6 4 3 3" xfId="12608"/>
    <cellStyle name="20 % – Zvýraznění4 6 4 3 3 2" xfId="27801"/>
    <cellStyle name="20 % – Zvýraznění4 6 4 3 3 3" xfId="50627"/>
    <cellStyle name="20 % – Zvýraznění4 6 4 3 3 4" xfId="50628"/>
    <cellStyle name="20 % – Zvýraznění4 6 4 3 4" xfId="16405"/>
    <cellStyle name="20 % – Zvýraznění4 6 4 3 4 2" xfId="31586"/>
    <cellStyle name="20 % – Zvýraznění4 6 4 3 5" xfId="35391"/>
    <cellStyle name="20 % – Zvýraznění4 6 4 3 6" xfId="20211"/>
    <cellStyle name="20 % – Zvýraznění4 6 4 3 7" xfId="39994"/>
    <cellStyle name="20 % – Zvýraznění4 6 4 3 8" xfId="39995"/>
    <cellStyle name="20 % – Zvýraznění4 6 4 4" xfId="2353"/>
    <cellStyle name="20 % – Zvýraznění4 6 4 4 2" xfId="9129"/>
    <cellStyle name="20 % – Zvýraznění4 6 4 4 2 2" xfId="24345"/>
    <cellStyle name="20 % – Zvýraznění4 6 4 4 2 3" xfId="50629"/>
    <cellStyle name="20 % – Zvýraznění4 6 4 4 2 4" xfId="50630"/>
    <cellStyle name="20 % – Zvýraznění4 6 4 4 2 5" xfId="50631"/>
    <cellStyle name="20 % – Zvýraznění4 6 4 4 3" xfId="12609"/>
    <cellStyle name="20 % – Zvýraznění4 6 4 4 3 2" xfId="27802"/>
    <cellStyle name="20 % – Zvýraznění4 6 4 4 3 3" xfId="50632"/>
    <cellStyle name="20 % – Zvýraznění4 6 4 4 3 4" xfId="50633"/>
    <cellStyle name="20 % – Zvýraznění4 6 4 4 4" xfId="16406"/>
    <cellStyle name="20 % – Zvýraznění4 6 4 4 4 2" xfId="31587"/>
    <cellStyle name="20 % – Zvýraznění4 6 4 4 5" xfId="35392"/>
    <cellStyle name="20 % – Zvýraznění4 6 4 4 6" xfId="20212"/>
    <cellStyle name="20 % – Zvýraznění4 6 4 4 7" xfId="39996"/>
    <cellStyle name="20 % – Zvýraznění4 6 4 4 8" xfId="39997"/>
    <cellStyle name="20 % – Zvýraznění4 6 4 5" xfId="8125"/>
    <cellStyle name="20 % – Zvýraznění4 6 4 5 2" xfId="23341"/>
    <cellStyle name="20 % – Zvýraznění4 6 4 5 3" xfId="50634"/>
    <cellStyle name="20 % – Zvýraznění4 6 4 5 4" xfId="50635"/>
    <cellStyle name="20 % – Zvýraznění4 6 4 5 5" xfId="50636"/>
    <cellStyle name="20 % – Zvýraznění4 6 4 6" xfId="12606"/>
    <cellStyle name="20 % – Zvýraznění4 6 4 6 2" xfId="27799"/>
    <cellStyle name="20 % – Zvýraznění4 6 4 6 3" xfId="50637"/>
    <cellStyle name="20 % – Zvýraznění4 6 4 6 4" xfId="50638"/>
    <cellStyle name="20 % – Zvýraznění4 6 4 7" xfId="16403"/>
    <cellStyle name="20 % – Zvýraznění4 6 4 7 2" xfId="31584"/>
    <cellStyle name="20 % – Zvýraznění4 6 4 8" xfId="35389"/>
    <cellStyle name="20 % – Zvýraznění4 6 4 9" xfId="20209"/>
    <cellStyle name="20 % – Zvýraznění4 6 5" xfId="2354"/>
    <cellStyle name="20 % – Zvýraznění4 6 5 10" xfId="39998"/>
    <cellStyle name="20 % – Zvýraznění4 6 5 11" xfId="39999"/>
    <cellStyle name="20 % – Zvýraznění4 6 5 2" xfId="2355"/>
    <cellStyle name="20 % – Zvýraznění4 6 5 2 2" xfId="9130"/>
    <cellStyle name="20 % – Zvýraznění4 6 5 2 2 2" xfId="24346"/>
    <cellStyle name="20 % – Zvýraznění4 6 5 2 2 3" xfId="50639"/>
    <cellStyle name="20 % – Zvýraznění4 6 5 2 2 4" xfId="50640"/>
    <cellStyle name="20 % – Zvýraznění4 6 5 2 2 5" xfId="50641"/>
    <cellStyle name="20 % – Zvýraznění4 6 5 2 3" xfId="12611"/>
    <cellStyle name="20 % – Zvýraznění4 6 5 2 3 2" xfId="27804"/>
    <cellStyle name="20 % – Zvýraznění4 6 5 2 3 3" xfId="50642"/>
    <cellStyle name="20 % – Zvýraznění4 6 5 2 3 4" xfId="50643"/>
    <cellStyle name="20 % – Zvýraznění4 6 5 2 4" xfId="16408"/>
    <cellStyle name="20 % – Zvýraznění4 6 5 2 4 2" xfId="31589"/>
    <cellStyle name="20 % – Zvýraznění4 6 5 2 5" xfId="35394"/>
    <cellStyle name="20 % – Zvýraznění4 6 5 2 6" xfId="20214"/>
    <cellStyle name="20 % – Zvýraznění4 6 5 2 7" xfId="40000"/>
    <cellStyle name="20 % – Zvýraznění4 6 5 2 8" xfId="40001"/>
    <cellStyle name="20 % – Zvýraznění4 6 5 3" xfId="2356"/>
    <cellStyle name="20 % – Zvýraznění4 6 5 3 2" xfId="9131"/>
    <cellStyle name="20 % – Zvýraznění4 6 5 3 2 2" xfId="24347"/>
    <cellStyle name="20 % – Zvýraznění4 6 5 3 2 3" xfId="50644"/>
    <cellStyle name="20 % – Zvýraznění4 6 5 3 2 4" xfId="50645"/>
    <cellStyle name="20 % – Zvýraznění4 6 5 3 2 5" xfId="50646"/>
    <cellStyle name="20 % – Zvýraznění4 6 5 3 3" xfId="12612"/>
    <cellStyle name="20 % – Zvýraznění4 6 5 3 3 2" xfId="27805"/>
    <cellStyle name="20 % – Zvýraznění4 6 5 3 3 3" xfId="50647"/>
    <cellStyle name="20 % – Zvýraznění4 6 5 3 3 4" xfId="50648"/>
    <cellStyle name="20 % – Zvýraznění4 6 5 3 4" xfId="16409"/>
    <cellStyle name="20 % – Zvýraznění4 6 5 3 4 2" xfId="31590"/>
    <cellStyle name="20 % – Zvýraznění4 6 5 3 5" xfId="35395"/>
    <cellStyle name="20 % – Zvýraznění4 6 5 3 6" xfId="20215"/>
    <cellStyle name="20 % – Zvýraznění4 6 5 3 7" xfId="40002"/>
    <cellStyle name="20 % – Zvýraznění4 6 5 3 8" xfId="40003"/>
    <cellStyle name="20 % – Zvýraznění4 6 5 4" xfId="2357"/>
    <cellStyle name="20 % – Zvýraznění4 6 5 4 2" xfId="9132"/>
    <cellStyle name="20 % – Zvýraznění4 6 5 4 2 2" xfId="24348"/>
    <cellStyle name="20 % – Zvýraznění4 6 5 4 2 3" xfId="50649"/>
    <cellStyle name="20 % – Zvýraznění4 6 5 4 2 4" xfId="50650"/>
    <cellStyle name="20 % – Zvýraznění4 6 5 4 2 5" xfId="50651"/>
    <cellStyle name="20 % – Zvýraznění4 6 5 4 3" xfId="12613"/>
    <cellStyle name="20 % – Zvýraznění4 6 5 4 3 2" xfId="27806"/>
    <cellStyle name="20 % – Zvýraznění4 6 5 4 3 3" xfId="50652"/>
    <cellStyle name="20 % – Zvýraznění4 6 5 4 3 4" xfId="50653"/>
    <cellStyle name="20 % – Zvýraznění4 6 5 4 4" xfId="16410"/>
    <cellStyle name="20 % – Zvýraznění4 6 5 4 4 2" xfId="31591"/>
    <cellStyle name="20 % – Zvýraznění4 6 5 4 5" xfId="35396"/>
    <cellStyle name="20 % – Zvýraznění4 6 5 4 6" xfId="20216"/>
    <cellStyle name="20 % – Zvýraznění4 6 5 4 7" xfId="40004"/>
    <cellStyle name="20 % – Zvýraznění4 6 5 4 8" xfId="40005"/>
    <cellStyle name="20 % – Zvýraznění4 6 5 5" xfId="8207"/>
    <cellStyle name="20 % – Zvýraznění4 6 5 5 2" xfId="23423"/>
    <cellStyle name="20 % – Zvýraznění4 6 5 5 3" xfId="50654"/>
    <cellStyle name="20 % – Zvýraznění4 6 5 5 4" xfId="50655"/>
    <cellStyle name="20 % – Zvýraznění4 6 5 5 5" xfId="50656"/>
    <cellStyle name="20 % – Zvýraznění4 6 5 6" xfId="12610"/>
    <cellStyle name="20 % – Zvýraznění4 6 5 6 2" xfId="27803"/>
    <cellStyle name="20 % – Zvýraznění4 6 5 6 3" xfId="50657"/>
    <cellStyle name="20 % – Zvýraznění4 6 5 6 4" xfId="50658"/>
    <cellStyle name="20 % – Zvýraznění4 6 5 7" xfId="16407"/>
    <cellStyle name="20 % – Zvýraznění4 6 5 7 2" xfId="31588"/>
    <cellStyle name="20 % – Zvýraznění4 6 5 8" xfId="35393"/>
    <cellStyle name="20 % – Zvýraznění4 6 5 9" xfId="20213"/>
    <cellStyle name="20 % – Zvýraznění4 6 6" xfId="2358"/>
    <cellStyle name="20 % – Zvýraznění4 6 6 10" xfId="40006"/>
    <cellStyle name="20 % – Zvýraznění4 6 6 11" xfId="40007"/>
    <cellStyle name="20 % – Zvýraznění4 6 6 2" xfId="2359"/>
    <cellStyle name="20 % – Zvýraznění4 6 6 2 2" xfId="9133"/>
    <cellStyle name="20 % – Zvýraznění4 6 6 2 2 2" xfId="24349"/>
    <cellStyle name="20 % – Zvýraznění4 6 6 2 2 3" xfId="50659"/>
    <cellStyle name="20 % – Zvýraznění4 6 6 2 2 4" xfId="50660"/>
    <cellStyle name="20 % – Zvýraznění4 6 6 2 2 5" xfId="50661"/>
    <cellStyle name="20 % – Zvýraznění4 6 6 2 3" xfId="12615"/>
    <cellStyle name="20 % – Zvýraznění4 6 6 2 3 2" xfId="27808"/>
    <cellStyle name="20 % – Zvýraznění4 6 6 2 3 3" xfId="50662"/>
    <cellStyle name="20 % – Zvýraznění4 6 6 2 3 4" xfId="50663"/>
    <cellStyle name="20 % – Zvýraznění4 6 6 2 4" xfId="16412"/>
    <cellStyle name="20 % – Zvýraznění4 6 6 2 4 2" xfId="31593"/>
    <cellStyle name="20 % – Zvýraznění4 6 6 2 5" xfId="35398"/>
    <cellStyle name="20 % – Zvýraznění4 6 6 2 6" xfId="20218"/>
    <cellStyle name="20 % – Zvýraznění4 6 6 2 7" xfId="40008"/>
    <cellStyle name="20 % – Zvýraznění4 6 6 2 8" xfId="40009"/>
    <cellStyle name="20 % – Zvýraznění4 6 6 3" xfId="2360"/>
    <cellStyle name="20 % – Zvýraznění4 6 6 3 2" xfId="9134"/>
    <cellStyle name="20 % – Zvýraznění4 6 6 3 2 2" xfId="24350"/>
    <cellStyle name="20 % – Zvýraznění4 6 6 3 2 3" xfId="50664"/>
    <cellStyle name="20 % – Zvýraznění4 6 6 3 2 4" xfId="50665"/>
    <cellStyle name="20 % – Zvýraznění4 6 6 3 2 5" xfId="50666"/>
    <cellStyle name="20 % – Zvýraznění4 6 6 3 3" xfId="12616"/>
    <cellStyle name="20 % – Zvýraznění4 6 6 3 3 2" xfId="27809"/>
    <cellStyle name="20 % – Zvýraznění4 6 6 3 3 3" xfId="50667"/>
    <cellStyle name="20 % – Zvýraznění4 6 6 3 3 4" xfId="50668"/>
    <cellStyle name="20 % – Zvýraznění4 6 6 3 4" xfId="16413"/>
    <cellStyle name="20 % – Zvýraznění4 6 6 3 4 2" xfId="31594"/>
    <cellStyle name="20 % – Zvýraznění4 6 6 3 5" xfId="35399"/>
    <cellStyle name="20 % – Zvýraznění4 6 6 3 6" xfId="20219"/>
    <cellStyle name="20 % – Zvýraznění4 6 6 3 7" xfId="40010"/>
    <cellStyle name="20 % – Zvýraznění4 6 6 3 8" xfId="40011"/>
    <cellStyle name="20 % – Zvýraznění4 6 6 4" xfId="2361"/>
    <cellStyle name="20 % – Zvýraznění4 6 6 4 2" xfId="9135"/>
    <cellStyle name="20 % – Zvýraznění4 6 6 4 2 2" xfId="24351"/>
    <cellStyle name="20 % – Zvýraznění4 6 6 4 2 3" xfId="50669"/>
    <cellStyle name="20 % – Zvýraznění4 6 6 4 2 4" xfId="50670"/>
    <cellStyle name="20 % – Zvýraznění4 6 6 4 2 5" xfId="50671"/>
    <cellStyle name="20 % – Zvýraznění4 6 6 4 3" xfId="12617"/>
    <cellStyle name="20 % – Zvýraznění4 6 6 4 3 2" xfId="27810"/>
    <cellStyle name="20 % – Zvýraznění4 6 6 4 3 3" xfId="50672"/>
    <cellStyle name="20 % – Zvýraznění4 6 6 4 3 4" xfId="50673"/>
    <cellStyle name="20 % – Zvýraznění4 6 6 4 4" xfId="16414"/>
    <cellStyle name="20 % – Zvýraznění4 6 6 4 4 2" xfId="31595"/>
    <cellStyle name="20 % – Zvýraznění4 6 6 4 5" xfId="35400"/>
    <cellStyle name="20 % – Zvýraznění4 6 6 4 6" xfId="20220"/>
    <cellStyle name="20 % – Zvýraznění4 6 6 4 7" xfId="40012"/>
    <cellStyle name="20 % – Zvýraznění4 6 6 4 8" xfId="40013"/>
    <cellStyle name="20 % – Zvýraznění4 6 6 5" xfId="8300"/>
    <cellStyle name="20 % – Zvýraznění4 6 6 5 2" xfId="23516"/>
    <cellStyle name="20 % – Zvýraznění4 6 6 5 3" xfId="50674"/>
    <cellStyle name="20 % – Zvýraznění4 6 6 5 4" xfId="50675"/>
    <cellStyle name="20 % – Zvýraznění4 6 6 5 5" xfId="50676"/>
    <cellStyle name="20 % – Zvýraznění4 6 6 6" xfId="12614"/>
    <cellStyle name="20 % – Zvýraznění4 6 6 6 2" xfId="27807"/>
    <cellStyle name="20 % – Zvýraznění4 6 6 6 3" xfId="50677"/>
    <cellStyle name="20 % – Zvýraznění4 6 6 6 4" xfId="50678"/>
    <cellStyle name="20 % – Zvýraznění4 6 6 7" xfId="16411"/>
    <cellStyle name="20 % – Zvýraznění4 6 6 7 2" xfId="31592"/>
    <cellStyle name="20 % – Zvýraznění4 6 6 8" xfId="35397"/>
    <cellStyle name="20 % – Zvýraznění4 6 6 9" xfId="20217"/>
    <cellStyle name="20 % – Zvýraznění4 6 7" xfId="2362"/>
    <cellStyle name="20 % – Zvýraznění4 6 7 10" xfId="40014"/>
    <cellStyle name="20 % – Zvýraznění4 6 7 11" xfId="40015"/>
    <cellStyle name="20 % – Zvýraznění4 6 7 2" xfId="2363"/>
    <cellStyle name="20 % – Zvýraznění4 6 7 2 2" xfId="9136"/>
    <cellStyle name="20 % – Zvýraznění4 6 7 2 2 2" xfId="24352"/>
    <cellStyle name="20 % – Zvýraznění4 6 7 2 2 3" xfId="50679"/>
    <cellStyle name="20 % – Zvýraznění4 6 7 2 2 4" xfId="50680"/>
    <cellStyle name="20 % – Zvýraznění4 6 7 2 2 5" xfId="50681"/>
    <cellStyle name="20 % – Zvýraznění4 6 7 2 3" xfId="12619"/>
    <cellStyle name="20 % – Zvýraznění4 6 7 2 3 2" xfId="27812"/>
    <cellStyle name="20 % – Zvýraznění4 6 7 2 3 3" xfId="50682"/>
    <cellStyle name="20 % – Zvýraznění4 6 7 2 3 4" xfId="50683"/>
    <cellStyle name="20 % – Zvýraznění4 6 7 2 4" xfId="16416"/>
    <cellStyle name="20 % – Zvýraznění4 6 7 2 4 2" xfId="31597"/>
    <cellStyle name="20 % – Zvýraznění4 6 7 2 5" xfId="35402"/>
    <cellStyle name="20 % – Zvýraznění4 6 7 2 6" xfId="20222"/>
    <cellStyle name="20 % – Zvýraznění4 6 7 2 7" xfId="40016"/>
    <cellStyle name="20 % – Zvýraznění4 6 7 2 8" xfId="40017"/>
    <cellStyle name="20 % – Zvýraznění4 6 7 3" xfId="2364"/>
    <cellStyle name="20 % – Zvýraznění4 6 7 3 2" xfId="9137"/>
    <cellStyle name="20 % – Zvýraznění4 6 7 3 2 2" xfId="24353"/>
    <cellStyle name="20 % – Zvýraznění4 6 7 3 2 3" xfId="50684"/>
    <cellStyle name="20 % – Zvýraznění4 6 7 3 2 4" xfId="50685"/>
    <cellStyle name="20 % – Zvýraznění4 6 7 3 2 5" xfId="50686"/>
    <cellStyle name="20 % – Zvýraznění4 6 7 3 3" xfId="12620"/>
    <cellStyle name="20 % – Zvýraznění4 6 7 3 3 2" xfId="27813"/>
    <cellStyle name="20 % – Zvýraznění4 6 7 3 3 3" xfId="50687"/>
    <cellStyle name="20 % – Zvýraznění4 6 7 3 3 4" xfId="50688"/>
    <cellStyle name="20 % – Zvýraznění4 6 7 3 4" xfId="16417"/>
    <cellStyle name="20 % – Zvýraznění4 6 7 3 4 2" xfId="31598"/>
    <cellStyle name="20 % – Zvýraznění4 6 7 3 5" xfId="35403"/>
    <cellStyle name="20 % – Zvýraznění4 6 7 3 6" xfId="20223"/>
    <cellStyle name="20 % – Zvýraznění4 6 7 3 7" xfId="40018"/>
    <cellStyle name="20 % – Zvýraznění4 6 7 3 8" xfId="40019"/>
    <cellStyle name="20 % – Zvýraznění4 6 7 4" xfId="2365"/>
    <cellStyle name="20 % – Zvýraznění4 6 7 4 2" xfId="9138"/>
    <cellStyle name="20 % – Zvýraznění4 6 7 4 2 2" xfId="24354"/>
    <cellStyle name="20 % – Zvýraznění4 6 7 4 2 3" xfId="50689"/>
    <cellStyle name="20 % – Zvýraznění4 6 7 4 2 4" xfId="50690"/>
    <cellStyle name="20 % – Zvýraznění4 6 7 4 2 5" xfId="50691"/>
    <cellStyle name="20 % – Zvýraznění4 6 7 4 3" xfId="12621"/>
    <cellStyle name="20 % – Zvýraznění4 6 7 4 3 2" xfId="27814"/>
    <cellStyle name="20 % – Zvýraznění4 6 7 4 3 3" xfId="50692"/>
    <cellStyle name="20 % – Zvýraznění4 6 7 4 3 4" xfId="50693"/>
    <cellStyle name="20 % – Zvýraznění4 6 7 4 4" xfId="16418"/>
    <cellStyle name="20 % – Zvýraznění4 6 7 4 4 2" xfId="31599"/>
    <cellStyle name="20 % – Zvýraznění4 6 7 4 5" xfId="35404"/>
    <cellStyle name="20 % – Zvýraznění4 6 7 4 6" xfId="20224"/>
    <cellStyle name="20 % – Zvýraznění4 6 7 4 7" xfId="40020"/>
    <cellStyle name="20 % – Zvýraznění4 6 7 4 8" xfId="40021"/>
    <cellStyle name="20 % – Zvýraznění4 6 7 5" xfId="8383"/>
    <cellStyle name="20 % – Zvýraznění4 6 7 5 2" xfId="23599"/>
    <cellStyle name="20 % – Zvýraznění4 6 7 5 3" xfId="50694"/>
    <cellStyle name="20 % – Zvýraznění4 6 7 5 4" xfId="50695"/>
    <cellStyle name="20 % – Zvýraznění4 6 7 5 5" xfId="50696"/>
    <cellStyle name="20 % – Zvýraznění4 6 7 6" xfId="12618"/>
    <cellStyle name="20 % – Zvýraznění4 6 7 6 2" xfId="27811"/>
    <cellStyle name="20 % – Zvýraznění4 6 7 6 3" xfId="50697"/>
    <cellStyle name="20 % – Zvýraznění4 6 7 6 4" xfId="50698"/>
    <cellStyle name="20 % – Zvýraznění4 6 7 7" xfId="16415"/>
    <cellStyle name="20 % – Zvýraznění4 6 7 7 2" xfId="31596"/>
    <cellStyle name="20 % – Zvýraznění4 6 7 8" xfId="35401"/>
    <cellStyle name="20 % – Zvýraznění4 6 7 9" xfId="20221"/>
    <cellStyle name="20 % – Zvýraznění4 6 8" xfId="2366"/>
    <cellStyle name="20 % – Zvýraznění4 6 8 2" xfId="9139"/>
    <cellStyle name="20 % – Zvýraznění4 6 8 2 2" xfId="24355"/>
    <cellStyle name="20 % – Zvýraznění4 6 8 2 3" xfId="50699"/>
    <cellStyle name="20 % – Zvýraznění4 6 8 2 4" xfId="50700"/>
    <cellStyle name="20 % – Zvýraznění4 6 8 2 5" xfId="50701"/>
    <cellStyle name="20 % – Zvýraznění4 6 8 3" xfId="12622"/>
    <cellStyle name="20 % – Zvýraznění4 6 8 3 2" xfId="27815"/>
    <cellStyle name="20 % – Zvýraznění4 6 8 3 3" xfId="50702"/>
    <cellStyle name="20 % – Zvýraznění4 6 8 3 4" xfId="50703"/>
    <cellStyle name="20 % – Zvýraznění4 6 8 4" xfId="16419"/>
    <cellStyle name="20 % – Zvýraznění4 6 8 4 2" xfId="31600"/>
    <cellStyle name="20 % – Zvýraznění4 6 8 5" xfId="35405"/>
    <cellStyle name="20 % – Zvýraznění4 6 8 6" xfId="20225"/>
    <cellStyle name="20 % – Zvýraznění4 6 8 7" xfId="40022"/>
    <cellStyle name="20 % – Zvýraznění4 6 8 8" xfId="40023"/>
    <cellStyle name="20 % – Zvýraznění4 6 9" xfId="2367"/>
    <cellStyle name="20 % – Zvýraznění4 6 9 2" xfId="9140"/>
    <cellStyle name="20 % – Zvýraznění4 6 9 2 2" xfId="24356"/>
    <cellStyle name="20 % – Zvýraznění4 6 9 2 3" xfId="50704"/>
    <cellStyle name="20 % – Zvýraznění4 6 9 2 4" xfId="50705"/>
    <cellStyle name="20 % – Zvýraznění4 6 9 2 5" xfId="50706"/>
    <cellStyle name="20 % – Zvýraznění4 6 9 3" xfId="12623"/>
    <cellStyle name="20 % – Zvýraznění4 6 9 3 2" xfId="27816"/>
    <cellStyle name="20 % – Zvýraznění4 6 9 3 3" xfId="50707"/>
    <cellStyle name="20 % – Zvýraznění4 6 9 3 4" xfId="50708"/>
    <cellStyle name="20 % – Zvýraznění4 6 9 4" xfId="16420"/>
    <cellStyle name="20 % – Zvýraznění4 6 9 4 2" xfId="31601"/>
    <cellStyle name="20 % – Zvýraznění4 6 9 5" xfId="35406"/>
    <cellStyle name="20 % – Zvýraznění4 6 9 6" xfId="20226"/>
    <cellStyle name="20 % – Zvýraznění4 6 9 7" xfId="40024"/>
    <cellStyle name="20 % – Zvýraznění4 6 9 8" xfId="40025"/>
    <cellStyle name="20 % – Zvýraznění4 7" xfId="443"/>
    <cellStyle name="20 % – Zvýraznění4 7 10" xfId="19138"/>
    <cellStyle name="20 % – Zvýraznění4 7 11" xfId="40026"/>
    <cellStyle name="20 % – Zvýraznění4 7 12" xfId="40027"/>
    <cellStyle name="20 % – Zvýraznění4 7 2" xfId="2368"/>
    <cellStyle name="20 % – Zvýraznění4 7 2 2" xfId="9141"/>
    <cellStyle name="20 % – Zvýraznění4 7 2 2 2" xfId="24357"/>
    <cellStyle name="20 % – Zvýraznění4 7 2 2 3" xfId="50709"/>
    <cellStyle name="20 % – Zvýraznění4 7 2 2 4" xfId="50710"/>
    <cellStyle name="20 % – Zvýraznění4 7 2 2 5" xfId="50711"/>
    <cellStyle name="20 % – Zvýraznění4 7 2 3" xfId="12624"/>
    <cellStyle name="20 % – Zvýraznění4 7 2 3 2" xfId="27817"/>
    <cellStyle name="20 % – Zvýraznění4 7 2 3 3" xfId="50712"/>
    <cellStyle name="20 % – Zvýraznění4 7 2 3 4" xfId="50713"/>
    <cellStyle name="20 % – Zvýraznění4 7 2 4" xfId="16421"/>
    <cellStyle name="20 % – Zvýraznění4 7 2 4 2" xfId="31602"/>
    <cellStyle name="20 % – Zvýraznění4 7 2 5" xfId="35407"/>
    <cellStyle name="20 % – Zvýraznění4 7 2 6" xfId="20227"/>
    <cellStyle name="20 % – Zvýraznění4 7 2 7" xfId="40028"/>
    <cellStyle name="20 % – Zvýraznění4 7 2 8" xfId="40029"/>
    <cellStyle name="20 % – Zvýraznění4 7 3" xfId="2369"/>
    <cellStyle name="20 % – Zvýraznění4 7 3 2" xfId="9142"/>
    <cellStyle name="20 % – Zvýraznění4 7 3 2 2" xfId="24358"/>
    <cellStyle name="20 % – Zvýraznění4 7 3 2 3" xfId="50714"/>
    <cellStyle name="20 % – Zvýraznění4 7 3 2 4" xfId="50715"/>
    <cellStyle name="20 % – Zvýraznění4 7 3 2 5" xfId="50716"/>
    <cellStyle name="20 % – Zvýraznění4 7 3 3" xfId="12625"/>
    <cellStyle name="20 % – Zvýraznění4 7 3 3 2" xfId="27818"/>
    <cellStyle name="20 % – Zvýraznění4 7 3 3 3" xfId="50717"/>
    <cellStyle name="20 % – Zvýraznění4 7 3 3 4" xfId="50718"/>
    <cellStyle name="20 % – Zvýraznění4 7 3 4" xfId="16422"/>
    <cellStyle name="20 % – Zvýraznění4 7 3 4 2" xfId="31603"/>
    <cellStyle name="20 % – Zvýraznění4 7 3 5" xfId="35408"/>
    <cellStyle name="20 % – Zvýraznění4 7 3 6" xfId="20228"/>
    <cellStyle name="20 % – Zvýraznění4 7 3 7" xfId="40030"/>
    <cellStyle name="20 % – Zvýraznění4 7 3 8" xfId="40031"/>
    <cellStyle name="20 % – Zvýraznění4 7 4" xfId="2370"/>
    <cellStyle name="20 % – Zvýraznění4 7 4 2" xfId="9143"/>
    <cellStyle name="20 % – Zvýraznění4 7 4 2 2" xfId="24359"/>
    <cellStyle name="20 % – Zvýraznění4 7 4 2 3" xfId="50719"/>
    <cellStyle name="20 % – Zvýraznění4 7 4 2 4" xfId="50720"/>
    <cellStyle name="20 % – Zvýraznění4 7 4 2 5" xfId="50721"/>
    <cellStyle name="20 % – Zvýraznění4 7 4 3" xfId="12626"/>
    <cellStyle name="20 % – Zvýraznění4 7 4 3 2" xfId="27819"/>
    <cellStyle name="20 % – Zvýraznění4 7 4 3 3" xfId="50722"/>
    <cellStyle name="20 % – Zvýraznění4 7 4 3 4" xfId="50723"/>
    <cellStyle name="20 % – Zvýraznění4 7 4 4" xfId="16423"/>
    <cellStyle name="20 % – Zvýraznění4 7 4 4 2" xfId="31604"/>
    <cellStyle name="20 % – Zvýraznění4 7 4 5" xfId="35409"/>
    <cellStyle name="20 % – Zvýraznění4 7 4 6" xfId="20229"/>
    <cellStyle name="20 % – Zvýraznění4 7 4 7" xfId="40032"/>
    <cellStyle name="20 % – Zvýraznění4 7 4 8" xfId="40033"/>
    <cellStyle name="20 % – Zvýraznění4 7 5" xfId="2371"/>
    <cellStyle name="20 % – Zvýraznění4 7 5 2" xfId="11023"/>
    <cellStyle name="20 % – Zvýraznění4 7 5 2 2" xfId="26223"/>
    <cellStyle name="20 % – Zvýraznění4 7 5 2 3" xfId="50724"/>
    <cellStyle name="20 % – Zvýraznění4 7 5 2 4" xfId="50725"/>
    <cellStyle name="20 % – Zvýraznění4 7 5 2 5" xfId="50726"/>
    <cellStyle name="20 % – Zvýraznění4 7 5 3" xfId="12627"/>
    <cellStyle name="20 % – Zvýraznění4 7 5 3 2" xfId="27820"/>
    <cellStyle name="20 % – Zvýraznění4 7 5 3 3" xfId="50727"/>
    <cellStyle name="20 % – Zvýraznění4 7 5 3 4" xfId="50728"/>
    <cellStyle name="20 % – Zvýraznění4 7 5 4" xfId="16424"/>
    <cellStyle name="20 % – Zvýraznění4 7 5 4 2" xfId="31605"/>
    <cellStyle name="20 % – Zvýraznění4 7 5 5" xfId="35410"/>
    <cellStyle name="20 % – Zvýraznění4 7 5 6" xfId="20230"/>
    <cellStyle name="20 % – Zvýraznění4 7 5 7" xfId="40034"/>
    <cellStyle name="20 % – Zvýraznění4 7 5 8" xfId="40035"/>
    <cellStyle name="20 % – Zvýraznění4 7 6" xfId="7771"/>
    <cellStyle name="20 % – Zvýraznění4 7 6 2" xfId="22990"/>
    <cellStyle name="20 % – Zvýraznění4 7 6 3" xfId="50729"/>
    <cellStyle name="20 % – Zvýraznění4 7 6 4" xfId="50730"/>
    <cellStyle name="20 % – Zvýraznění4 7 6 5" xfId="50731"/>
    <cellStyle name="20 % – Zvýraznění4 7 7" xfId="11532"/>
    <cellStyle name="20 % – Zvýraznění4 7 7 2" xfId="26728"/>
    <cellStyle name="20 % – Zvýraznění4 7 7 3" xfId="50732"/>
    <cellStyle name="20 % – Zvýraznění4 7 7 4" xfId="50733"/>
    <cellStyle name="20 % – Zvýraznění4 7 8" xfId="15332"/>
    <cellStyle name="20 % – Zvýraznění4 7 8 2" xfId="30513"/>
    <cellStyle name="20 % – Zvýraznění4 7 9" xfId="34318"/>
    <cellStyle name="20 % – Zvýraznění4 8" xfId="2372"/>
    <cellStyle name="20 % – Zvýraznění4 8 2" xfId="2373"/>
    <cellStyle name="20 % – Zvýraznění4 8 2 2" xfId="7935"/>
    <cellStyle name="20 % – Zvýraznění4 8 2 2 2" xfId="23152"/>
    <cellStyle name="20 % – Zvýraznění4 8 2 2 3" xfId="50734"/>
    <cellStyle name="20 % – Zvýraznění4 8 2 2 4" xfId="50735"/>
    <cellStyle name="20 % – Zvýraznění4 8 2 2 5" xfId="50736"/>
    <cellStyle name="20 % – Zvýraznění4 8 2 3" xfId="12628"/>
    <cellStyle name="20 % – Zvýraznění4 8 2 3 2" xfId="27821"/>
    <cellStyle name="20 % – Zvýraznění4 8 2 3 3" xfId="50737"/>
    <cellStyle name="20 % – Zvýraznění4 8 2 3 4" xfId="50738"/>
    <cellStyle name="20 % – Zvýraznění4 8 2 4" xfId="16425"/>
    <cellStyle name="20 % – Zvýraznění4 8 2 4 2" xfId="31606"/>
    <cellStyle name="20 % – Zvýraznění4 8 2 5" xfId="35411"/>
    <cellStyle name="20 % – Zvýraznění4 8 2 6" xfId="20231"/>
    <cellStyle name="20 % – Zvýraznění4 8 2 7" xfId="40036"/>
    <cellStyle name="20 % – Zvýraznění4 8 2 8" xfId="40037"/>
    <cellStyle name="20 % – Zvýraznění4 8 3" xfId="2374"/>
    <cellStyle name="20 % – Zvýraznění4 8 3 2" xfId="9144"/>
    <cellStyle name="20 % – Zvýraznění4 8 3 2 2" xfId="24360"/>
    <cellStyle name="20 % – Zvýraznění4 8 3 2 3" xfId="50739"/>
    <cellStyle name="20 % – Zvýraznění4 8 3 2 4" xfId="50740"/>
    <cellStyle name="20 % – Zvýraznění4 8 3 2 5" xfId="50741"/>
    <cellStyle name="20 % – Zvýraznění4 8 3 3" xfId="12629"/>
    <cellStyle name="20 % – Zvýraznění4 8 3 3 2" xfId="27822"/>
    <cellStyle name="20 % – Zvýraznění4 8 3 3 3" xfId="50742"/>
    <cellStyle name="20 % – Zvýraznění4 8 3 3 4" xfId="50743"/>
    <cellStyle name="20 % – Zvýraznění4 8 3 4" xfId="16426"/>
    <cellStyle name="20 % – Zvýraznění4 8 3 4 2" xfId="31607"/>
    <cellStyle name="20 % – Zvýraznění4 8 3 5" xfId="35412"/>
    <cellStyle name="20 % – Zvýraznění4 8 3 6" xfId="20232"/>
    <cellStyle name="20 % – Zvýraznění4 8 3 7" xfId="40038"/>
    <cellStyle name="20 % – Zvýraznění4 8 3 8" xfId="40039"/>
    <cellStyle name="20 % – Zvýraznění4 8 4" xfId="2375"/>
    <cellStyle name="20 % – Zvýraznění4 8 4 2" xfId="9145"/>
    <cellStyle name="20 % – Zvýraznění4 8 4 2 2" xfId="24361"/>
    <cellStyle name="20 % – Zvýraznění4 8 4 2 3" xfId="50744"/>
    <cellStyle name="20 % – Zvýraznění4 8 4 2 4" xfId="50745"/>
    <cellStyle name="20 % – Zvýraznění4 8 4 2 5" xfId="50746"/>
    <cellStyle name="20 % – Zvýraznění4 8 4 3" xfId="12630"/>
    <cellStyle name="20 % – Zvýraznění4 8 4 3 2" xfId="27823"/>
    <cellStyle name="20 % – Zvýraznění4 8 4 3 3" xfId="50747"/>
    <cellStyle name="20 % – Zvýraznění4 8 4 3 4" xfId="50748"/>
    <cellStyle name="20 % – Zvýraznění4 8 4 4" xfId="16427"/>
    <cellStyle name="20 % – Zvýraznění4 8 4 4 2" xfId="31608"/>
    <cellStyle name="20 % – Zvýraznění4 8 4 5" xfId="35413"/>
    <cellStyle name="20 % – Zvýraznění4 8 4 6" xfId="20233"/>
    <cellStyle name="20 % – Zvýraznění4 8 4 7" xfId="40040"/>
    <cellStyle name="20 % – Zvýraznění4 8 4 8" xfId="40041"/>
    <cellStyle name="20 % – Zvýraznění4 8 5" xfId="2376"/>
    <cellStyle name="20 % – Zvýraznění4 9" xfId="2377"/>
    <cellStyle name="20 % – Zvýraznění4 9 10" xfId="40042"/>
    <cellStyle name="20 % – Zvýraznění4 9 11" xfId="40043"/>
    <cellStyle name="20 % – Zvýraznění4 9 2" xfId="2378"/>
    <cellStyle name="20 % – Zvýraznění4 9 2 2" xfId="9146"/>
    <cellStyle name="20 % – Zvýraznění4 9 2 2 2" xfId="24362"/>
    <cellStyle name="20 % – Zvýraznění4 9 2 2 3" xfId="50749"/>
    <cellStyle name="20 % – Zvýraznění4 9 2 2 4" xfId="50750"/>
    <cellStyle name="20 % – Zvýraznění4 9 2 2 5" xfId="50751"/>
    <cellStyle name="20 % – Zvýraznění4 9 2 3" xfId="12632"/>
    <cellStyle name="20 % – Zvýraznění4 9 2 3 2" xfId="27825"/>
    <cellStyle name="20 % – Zvýraznění4 9 2 3 3" xfId="50752"/>
    <cellStyle name="20 % – Zvýraznění4 9 2 3 4" xfId="50753"/>
    <cellStyle name="20 % – Zvýraznění4 9 2 4" xfId="16429"/>
    <cellStyle name="20 % – Zvýraznění4 9 2 4 2" xfId="31610"/>
    <cellStyle name="20 % – Zvýraznění4 9 2 5" xfId="35415"/>
    <cellStyle name="20 % – Zvýraznění4 9 2 6" xfId="20235"/>
    <cellStyle name="20 % – Zvýraznění4 9 2 7" xfId="40044"/>
    <cellStyle name="20 % – Zvýraznění4 9 2 8" xfId="40045"/>
    <cellStyle name="20 % – Zvýraznění4 9 3" xfId="2379"/>
    <cellStyle name="20 % – Zvýraznění4 9 3 2" xfId="9147"/>
    <cellStyle name="20 % – Zvýraznění4 9 3 2 2" xfId="24363"/>
    <cellStyle name="20 % – Zvýraznění4 9 3 2 3" xfId="50754"/>
    <cellStyle name="20 % – Zvýraznění4 9 3 2 4" xfId="50755"/>
    <cellStyle name="20 % – Zvýraznění4 9 3 2 5" xfId="50756"/>
    <cellStyle name="20 % – Zvýraznění4 9 3 3" xfId="12633"/>
    <cellStyle name="20 % – Zvýraznění4 9 3 3 2" xfId="27826"/>
    <cellStyle name="20 % – Zvýraznění4 9 3 3 3" xfId="50757"/>
    <cellStyle name="20 % – Zvýraznění4 9 3 3 4" xfId="50758"/>
    <cellStyle name="20 % – Zvýraznění4 9 3 4" xfId="16430"/>
    <cellStyle name="20 % – Zvýraznění4 9 3 4 2" xfId="31611"/>
    <cellStyle name="20 % – Zvýraznění4 9 3 5" xfId="35416"/>
    <cellStyle name="20 % – Zvýraznění4 9 3 6" xfId="20236"/>
    <cellStyle name="20 % – Zvýraznění4 9 3 7" xfId="40046"/>
    <cellStyle name="20 % – Zvýraznění4 9 3 8" xfId="40047"/>
    <cellStyle name="20 % – Zvýraznění4 9 4" xfId="2380"/>
    <cellStyle name="20 % – Zvýraznění4 9 4 2" xfId="9148"/>
    <cellStyle name="20 % – Zvýraznění4 9 4 2 2" xfId="24364"/>
    <cellStyle name="20 % – Zvýraznění4 9 4 2 3" xfId="50759"/>
    <cellStyle name="20 % – Zvýraznění4 9 4 2 4" xfId="50760"/>
    <cellStyle name="20 % – Zvýraznění4 9 4 2 5" xfId="50761"/>
    <cellStyle name="20 % – Zvýraznění4 9 4 3" xfId="12634"/>
    <cellStyle name="20 % – Zvýraznění4 9 4 3 2" xfId="27827"/>
    <cellStyle name="20 % – Zvýraznění4 9 4 3 3" xfId="50762"/>
    <cellStyle name="20 % – Zvýraznění4 9 4 3 4" xfId="50763"/>
    <cellStyle name="20 % – Zvýraznění4 9 4 4" xfId="16431"/>
    <cellStyle name="20 % – Zvýraznění4 9 4 4 2" xfId="31612"/>
    <cellStyle name="20 % – Zvýraznění4 9 4 5" xfId="35417"/>
    <cellStyle name="20 % – Zvýraznění4 9 4 6" xfId="20237"/>
    <cellStyle name="20 % – Zvýraznění4 9 4 7" xfId="40048"/>
    <cellStyle name="20 % – Zvýraznění4 9 4 8" xfId="40049"/>
    <cellStyle name="20 % – Zvýraznění4 9 5" xfId="7992"/>
    <cellStyle name="20 % – Zvýraznění4 9 5 2" xfId="23209"/>
    <cellStyle name="20 % – Zvýraznění4 9 5 3" xfId="50764"/>
    <cellStyle name="20 % – Zvýraznění4 9 5 4" xfId="50765"/>
    <cellStyle name="20 % – Zvýraznění4 9 5 5" xfId="50766"/>
    <cellStyle name="20 % – Zvýraznění4 9 6" xfId="12631"/>
    <cellStyle name="20 % – Zvýraznění4 9 6 2" xfId="27824"/>
    <cellStyle name="20 % – Zvýraznění4 9 6 3" xfId="50767"/>
    <cellStyle name="20 % – Zvýraznění4 9 6 4" xfId="50768"/>
    <cellStyle name="20 % – Zvýraznění4 9 7" xfId="16428"/>
    <cellStyle name="20 % – Zvýraznění4 9 7 2" xfId="31609"/>
    <cellStyle name="20 % – Zvýraznění4 9 8" xfId="35414"/>
    <cellStyle name="20 % – Zvýraznění4 9 9" xfId="20234"/>
    <cellStyle name="20 % – Zvýraznění5" xfId="9" builtinId="46" customBuiltin="1"/>
    <cellStyle name="20 % – Zvýraznění5 10" xfId="2381"/>
    <cellStyle name="20 % – Zvýraznění5 10 10" xfId="40050"/>
    <cellStyle name="20 % – Zvýraznění5 10 11" xfId="40051"/>
    <cellStyle name="20 % – Zvýraznění5 10 2" xfId="2382"/>
    <cellStyle name="20 % – Zvýraznění5 10 2 2" xfId="9149"/>
    <cellStyle name="20 % – Zvýraznění5 10 2 2 2" xfId="24365"/>
    <cellStyle name="20 % – Zvýraznění5 10 2 2 3" xfId="50769"/>
    <cellStyle name="20 % – Zvýraznění5 10 2 2 4" xfId="50770"/>
    <cellStyle name="20 % – Zvýraznění5 10 2 2 5" xfId="50771"/>
    <cellStyle name="20 % – Zvýraznění5 10 2 3" xfId="12636"/>
    <cellStyle name="20 % – Zvýraznění5 10 2 3 2" xfId="27829"/>
    <cellStyle name="20 % – Zvýraznění5 10 2 3 3" xfId="50772"/>
    <cellStyle name="20 % – Zvýraznění5 10 2 3 4" xfId="50773"/>
    <cellStyle name="20 % – Zvýraznění5 10 2 4" xfId="16433"/>
    <cellStyle name="20 % – Zvýraznění5 10 2 4 2" xfId="31614"/>
    <cellStyle name="20 % – Zvýraznění5 10 2 5" xfId="35419"/>
    <cellStyle name="20 % – Zvýraznění5 10 2 6" xfId="20239"/>
    <cellStyle name="20 % – Zvýraznění5 10 2 7" xfId="40052"/>
    <cellStyle name="20 % – Zvýraznění5 10 2 8" xfId="40053"/>
    <cellStyle name="20 % – Zvýraznění5 10 3" xfId="2383"/>
    <cellStyle name="20 % – Zvýraznění5 10 3 2" xfId="9150"/>
    <cellStyle name="20 % – Zvýraznění5 10 3 2 2" xfId="24366"/>
    <cellStyle name="20 % – Zvýraznění5 10 3 2 3" xfId="50774"/>
    <cellStyle name="20 % – Zvýraznění5 10 3 2 4" xfId="50775"/>
    <cellStyle name="20 % – Zvýraznění5 10 3 2 5" xfId="50776"/>
    <cellStyle name="20 % – Zvýraznění5 10 3 3" xfId="12637"/>
    <cellStyle name="20 % – Zvýraznění5 10 3 3 2" xfId="27830"/>
    <cellStyle name="20 % – Zvýraznění5 10 3 3 3" xfId="50777"/>
    <cellStyle name="20 % – Zvýraznění5 10 3 3 4" xfId="50778"/>
    <cellStyle name="20 % – Zvýraznění5 10 3 4" xfId="16434"/>
    <cellStyle name="20 % – Zvýraznění5 10 3 4 2" xfId="31615"/>
    <cellStyle name="20 % – Zvýraznění5 10 3 5" xfId="35420"/>
    <cellStyle name="20 % – Zvýraznění5 10 3 6" xfId="20240"/>
    <cellStyle name="20 % – Zvýraznění5 10 3 7" xfId="40054"/>
    <cellStyle name="20 % – Zvýraznění5 10 3 8" xfId="40055"/>
    <cellStyle name="20 % – Zvýraznění5 10 4" xfId="2384"/>
    <cellStyle name="20 % – Zvýraznění5 10 4 2" xfId="9151"/>
    <cellStyle name="20 % – Zvýraznění5 10 4 2 2" xfId="24367"/>
    <cellStyle name="20 % – Zvýraznění5 10 4 2 3" xfId="50779"/>
    <cellStyle name="20 % – Zvýraznění5 10 4 2 4" xfId="50780"/>
    <cellStyle name="20 % – Zvýraznění5 10 4 2 5" xfId="50781"/>
    <cellStyle name="20 % – Zvýraznění5 10 4 3" xfId="12638"/>
    <cellStyle name="20 % – Zvýraznění5 10 4 3 2" xfId="27831"/>
    <cellStyle name="20 % – Zvýraznění5 10 4 3 3" xfId="50782"/>
    <cellStyle name="20 % – Zvýraznění5 10 4 3 4" xfId="50783"/>
    <cellStyle name="20 % – Zvýraznění5 10 4 4" xfId="16435"/>
    <cellStyle name="20 % – Zvýraznění5 10 4 4 2" xfId="31616"/>
    <cellStyle name="20 % – Zvýraznění5 10 4 5" xfId="35421"/>
    <cellStyle name="20 % – Zvýraznění5 10 4 6" xfId="20241"/>
    <cellStyle name="20 % – Zvýraznění5 10 4 7" xfId="40056"/>
    <cellStyle name="20 % – Zvýraznění5 10 4 8" xfId="40057"/>
    <cellStyle name="20 % – Zvýraznění5 10 5" xfId="8118"/>
    <cellStyle name="20 % – Zvýraznění5 10 5 2" xfId="23334"/>
    <cellStyle name="20 % – Zvýraznění5 10 5 3" xfId="50784"/>
    <cellStyle name="20 % – Zvýraznění5 10 5 4" xfId="50785"/>
    <cellStyle name="20 % – Zvýraznění5 10 5 5" xfId="50786"/>
    <cellStyle name="20 % – Zvýraznění5 10 6" xfId="12635"/>
    <cellStyle name="20 % – Zvýraznění5 10 6 2" xfId="27828"/>
    <cellStyle name="20 % – Zvýraznění5 10 6 3" xfId="50787"/>
    <cellStyle name="20 % – Zvýraznění5 10 6 4" xfId="50788"/>
    <cellStyle name="20 % – Zvýraznění5 10 7" xfId="16432"/>
    <cellStyle name="20 % – Zvýraznění5 10 7 2" xfId="31613"/>
    <cellStyle name="20 % – Zvýraznění5 10 8" xfId="35418"/>
    <cellStyle name="20 % – Zvýraznění5 10 9" xfId="20238"/>
    <cellStyle name="20 % – Zvýraznění5 11" xfId="2385"/>
    <cellStyle name="20 % – Zvýraznění5 11 10" xfId="40058"/>
    <cellStyle name="20 % – Zvýraznění5 11 11" xfId="40059"/>
    <cellStyle name="20 % – Zvýraznění5 11 2" xfId="2386"/>
    <cellStyle name="20 % – Zvýraznění5 11 2 2" xfId="9152"/>
    <cellStyle name="20 % – Zvýraznění5 11 2 2 2" xfId="24368"/>
    <cellStyle name="20 % – Zvýraznění5 11 2 2 3" xfId="50789"/>
    <cellStyle name="20 % – Zvýraznění5 11 2 2 4" xfId="50790"/>
    <cellStyle name="20 % – Zvýraznění5 11 2 2 5" xfId="50791"/>
    <cellStyle name="20 % – Zvýraznění5 11 2 3" xfId="12640"/>
    <cellStyle name="20 % – Zvýraznění5 11 2 3 2" xfId="27833"/>
    <cellStyle name="20 % – Zvýraznění5 11 2 3 3" xfId="50792"/>
    <cellStyle name="20 % – Zvýraznění5 11 2 3 4" xfId="50793"/>
    <cellStyle name="20 % – Zvýraznění5 11 2 4" xfId="16437"/>
    <cellStyle name="20 % – Zvýraznění5 11 2 4 2" xfId="31618"/>
    <cellStyle name="20 % – Zvýraznění5 11 2 5" xfId="35423"/>
    <cellStyle name="20 % – Zvýraznění5 11 2 6" xfId="20243"/>
    <cellStyle name="20 % – Zvýraznění5 11 2 7" xfId="40060"/>
    <cellStyle name="20 % – Zvýraznění5 11 2 8" xfId="40061"/>
    <cellStyle name="20 % – Zvýraznění5 11 3" xfId="2387"/>
    <cellStyle name="20 % – Zvýraznění5 11 3 2" xfId="9153"/>
    <cellStyle name="20 % – Zvýraznění5 11 3 2 2" xfId="24369"/>
    <cellStyle name="20 % – Zvýraznění5 11 3 2 3" xfId="50794"/>
    <cellStyle name="20 % – Zvýraznění5 11 3 2 4" xfId="50795"/>
    <cellStyle name="20 % – Zvýraznění5 11 3 2 5" xfId="50796"/>
    <cellStyle name="20 % – Zvýraznění5 11 3 3" xfId="12641"/>
    <cellStyle name="20 % – Zvýraznění5 11 3 3 2" xfId="27834"/>
    <cellStyle name="20 % – Zvýraznění5 11 3 3 3" xfId="50797"/>
    <cellStyle name="20 % – Zvýraznění5 11 3 3 4" xfId="50798"/>
    <cellStyle name="20 % – Zvýraznění5 11 3 4" xfId="16438"/>
    <cellStyle name="20 % – Zvýraznění5 11 3 4 2" xfId="31619"/>
    <cellStyle name="20 % – Zvýraznění5 11 3 5" xfId="35424"/>
    <cellStyle name="20 % – Zvýraznění5 11 3 6" xfId="20244"/>
    <cellStyle name="20 % – Zvýraznění5 11 3 7" xfId="40062"/>
    <cellStyle name="20 % – Zvýraznění5 11 3 8" xfId="40063"/>
    <cellStyle name="20 % – Zvýraznění5 11 4" xfId="2388"/>
    <cellStyle name="20 % – Zvýraznění5 11 4 2" xfId="9154"/>
    <cellStyle name="20 % – Zvýraznění5 11 4 2 2" xfId="24370"/>
    <cellStyle name="20 % – Zvýraznění5 11 4 2 3" xfId="50799"/>
    <cellStyle name="20 % – Zvýraznění5 11 4 2 4" xfId="50800"/>
    <cellStyle name="20 % – Zvýraznění5 11 4 2 5" xfId="50801"/>
    <cellStyle name="20 % – Zvýraznění5 11 4 3" xfId="12642"/>
    <cellStyle name="20 % – Zvýraznění5 11 4 3 2" xfId="27835"/>
    <cellStyle name="20 % – Zvýraznění5 11 4 3 3" xfId="50802"/>
    <cellStyle name="20 % – Zvýraznění5 11 4 3 4" xfId="50803"/>
    <cellStyle name="20 % – Zvýraznění5 11 4 4" xfId="16439"/>
    <cellStyle name="20 % – Zvýraznění5 11 4 4 2" xfId="31620"/>
    <cellStyle name="20 % – Zvýraznění5 11 4 5" xfId="35425"/>
    <cellStyle name="20 % – Zvýraznění5 11 4 6" xfId="20245"/>
    <cellStyle name="20 % – Zvýraznění5 11 4 7" xfId="40064"/>
    <cellStyle name="20 % – Zvýraznění5 11 4 8" xfId="40065"/>
    <cellStyle name="20 % – Zvýraznění5 11 5" xfId="8200"/>
    <cellStyle name="20 % – Zvýraznění5 11 5 2" xfId="23416"/>
    <cellStyle name="20 % – Zvýraznění5 11 5 3" xfId="50804"/>
    <cellStyle name="20 % – Zvýraznění5 11 5 4" xfId="50805"/>
    <cellStyle name="20 % – Zvýraznění5 11 5 5" xfId="50806"/>
    <cellStyle name="20 % – Zvýraznění5 11 6" xfId="12639"/>
    <cellStyle name="20 % – Zvýraznění5 11 6 2" xfId="27832"/>
    <cellStyle name="20 % – Zvýraznění5 11 6 3" xfId="50807"/>
    <cellStyle name="20 % – Zvýraznění5 11 6 4" xfId="50808"/>
    <cellStyle name="20 % – Zvýraznění5 11 7" xfId="16436"/>
    <cellStyle name="20 % – Zvýraznění5 11 7 2" xfId="31617"/>
    <cellStyle name="20 % – Zvýraznění5 11 8" xfId="35422"/>
    <cellStyle name="20 % – Zvýraznění5 11 9" xfId="20242"/>
    <cellStyle name="20 % – Zvýraznění5 12" xfId="2389"/>
    <cellStyle name="20 % – Zvýraznění5 12 10" xfId="40066"/>
    <cellStyle name="20 % – Zvýraznění5 12 11" xfId="40067"/>
    <cellStyle name="20 % – Zvýraznění5 12 2" xfId="2390"/>
    <cellStyle name="20 % – Zvýraznění5 12 2 2" xfId="9155"/>
    <cellStyle name="20 % – Zvýraznění5 12 2 2 2" xfId="24371"/>
    <cellStyle name="20 % – Zvýraznění5 12 2 2 3" xfId="50809"/>
    <cellStyle name="20 % – Zvýraznění5 12 2 2 4" xfId="50810"/>
    <cellStyle name="20 % – Zvýraznění5 12 2 2 5" xfId="50811"/>
    <cellStyle name="20 % – Zvýraznění5 12 2 3" xfId="12644"/>
    <cellStyle name="20 % – Zvýraznění5 12 2 3 2" xfId="27837"/>
    <cellStyle name="20 % – Zvýraznění5 12 2 3 3" xfId="50812"/>
    <cellStyle name="20 % – Zvýraznění5 12 2 3 4" xfId="50813"/>
    <cellStyle name="20 % – Zvýraznění5 12 2 4" xfId="16441"/>
    <cellStyle name="20 % – Zvýraznění5 12 2 4 2" xfId="31622"/>
    <cellStyle name="20 % – Zvýraznění5 12 2 5" xfId="35427"/>
    <cellStyle name="20 % – Zvýraznění5 12 2 6" xfId="20247"/>
    <cellStyle name="20 % – Zvýraznění5 12 2 7" xfId="40068"/>
    <cellStyle name="20 % – Zvýraznění5 12 2 8" xfId="40069"/>
    <cellStyle name="20 % – Zvýraznění5 12 3" xfId="2391"/>
    <cellStyle name="20 % – Zvýraznění5 12 3 2" xfId="9156"/>
    <cellStyle name="20 % – Zvýraznění5 12 3 2 2" xfId="24372"/>
    <cellStyle name="20 % – Zvýraznění5 12 3 2 3" xfId="50814"/>
    <cellStyle name="20 % – Zvýraznění5 12 3 2 4" xfId="50815"/>
    <cellStyle name="20 % – Zvýraznění5 12 3 2 5" xfId="50816"/>
    <cellStyle name="20 % – Zvýraznění5 12 3 3" xfId="12645"/>
    <cellStyle name="20 % – Zvýraznění5 12 3 3 2" xfId="27838"/>
    <cellStyle name="20 % – Zvýraznění5 12 3 3 3" xfId="50817"/>
    <cellStyle name="20 % – Zvýraznění5 12 3 3 4" xfId="50818"/>
    <cellStyle name="20 % – Zvýraznění5 12 3 4" xfId="16442"/>
    <cellStyle name="20 % – Zvýraznění5 12 3 4 2" xfId="31623"/>
    <cellStyle name="20 % – Zvýraznění5 12 3 5" xfId="35428"/>
    <cellStyle name="20 % – Zvýraznění5 12 3 6" xfId="20248"/>
    <cellStyle name="20 % – Zvýraznění5 12 3 7" xfId="40070"/>
    <cellStyle name="20 % – Zvýraznění5 12 3 8" xfId="40071"/>
    <cellStyle name="20 % – Zvýraznění5 12 4" xfId="2392"/>
    <cellStyle name="20 % – Zvýraznění5 12 4 2" xfId="9157"/>
    <cellStyle name="20 % – Zvýraznění5 12 4 2 2" xfId="24373"/>
    <cellStyle name="20 % – Zvýraznění5 12 4 2 3" xfId="50819"/>
    <cellStyle name="20 % – Zvýraznění5 12 4 2 4" xfId="50820"/>
    <cellStyle name="20 % – Zvýraznění5 12 4 2 5" xfId="50821"/>
    <cellStyle name="20 % – Zvýraznění5 12 4 3" xfId="12646"/>
    <cellStyle name="20 % – Zvýraznění5 12 4 3 2" xfId="27839"/>
    <cellStyle name="20 % – Zvýraznění5 12 4 3 3" xfId="50822"/>
    <cellStyle name="20 % – Zvýraznění5 12 4 3 4" xfId="50823"/>
    <cellStyle name="20 % – Zvýraznění5 12 4 4" xfId="16443"/>
    <cellStyle name="20 % – Zvýraznění5 12 4 4 2" xfId="31624"/>
    <cellStyle name="20 % – Zvýraznění5 12 4 5" xfId="35429"/>
    <cellStyle name="20 % – Zvýraznění5 12 4 6" xfId="20249"/>
    <cellStyle name="20 % – Zvýraznění5 12 4 7" xfId="40072"/>
    <cellStyle name="20 % – Zvýraznění5 12 4 8" xfId="40073"/>
    <cellStyle name="20 % – Zvýraznění5 12 5" xfId="8293"/>
    <cellStyle name="20 % – Zvýraznění5 12 5 2" xfId="23509"/>
    <cellStyle name="20 % – Zvýraznění5 12 5 3" xfId="50824"/>
    <cellStyle name="20 % – Zvýraznění5 12 5 4" xfId="50825"/>
    <cellStyle name="20 % – Zvýraznění5 12 5 5" xfId="50826"/>
    <cellStyle name="20 % – Zvýraznění5 12 6" xfId="12643"/>
    <cellStyle name="20 % – Zvýraznění5 12 6 2" xfId="27836"/>
    <cellStyle name="20 % – Zvýraznění5 12 6 3" xfId="50827"/>
    <cellStyle name="20 % – Zvýraznění5 12 6 4" xfId="50828"/>
    <cellStyle name="20 % – Zvýraznění5 12 7" xfId="16440"/>
    <cellStyle name="20 % – Zvýraznění5 12 7 2" xfId="31621"/>
    <cellStyle name="20 % – Zvýraznění5 12 8" xfId="35426"/>
    <cellStyle name="20 % – Zvýraznění5 12 9" xfId="20246"/>
    <cellStyle name="20 % – Zvýraznění5 13" xfId="2393"/>
    <cellStyle name="20 % – Zvýraznění5 13 2" xfId="2394"/>
    <cellStyle name="20 % – Zvýraznění5 14" xfId="2395"/>
    <cellStyle name="20 % – Zvýraznění5 14 2" xfId="2396"/>
    <cellStyle name="20 % – Zvýraznění5 15" xfId="2397"/>
    <cellStyle name="20 % – Zvýraznění5 15 2" xfId="2398"/>
    <cellStyle name="20 % – Zvýraznění5 16" xfId="2399"/>
    <cellStyle name="20 % – Zvýraznění5 16 2" xfId="2400"/>
    <cellStyle name="20 % – Zvýraznění5 17" xfId="2401"/>
    <cellStyle name="20 % – Zvýraznění5 17 2" xfId="2402"/>
    <cellStyle name="20 % – Zvýraznění5 18" xfId="2403"/>
    <cellStyle name="20 % – Zvýraznění5 18 2" xfId="2404"/>
    <cellStyle name="20 % – Zvýraznění5 19" xfId="2405"/>
    <cellStyle name="20 % – Zvýraznění5 19 2" xfId="2406"/>
    <cellStyle name="20 % – Zvýraznění5 2" xfId="10"/>
    <cellStyle name="20 % – Zvýraznění5 2 10" xfId="2407"/>
    <cellStyle name="20 % – Zvýraznění5 2 10 2" xfId="2408"/>
    <cellStyle name="20 % – Zvýraznění5 2 11" xfId="2409"/>
    <cellStyle name="20 % – Zvýraznění5 2 11 2" xfId="2410"/>
    <cellStyle name="20 % – Zvýraznění5 2 12" xfId="2411"/>
    <cellStyle name="20 % – Zvýraznění5 2 12 2" xfId="2412"/>
    <cellStyle name="20 % – Zvýraznění5 2 13" xfId="2413"/>
    <cellStyle name="20 % – Zvýraznění5 2 13 2" xfId="2414"/>
    <cellStyle name="20 % – Zvýraznění5 2 14" xfId="2415"/>
    <cellStyle name="20 % – Zvýraznění5 2 2" xfId="105"/>
    <cellStyle name="20 % – Zvýraznění5 2 2 10" xfId="2416"/>
    <cellStyle name="20 % – Zvýraznění5 2 2 10 2" xfId="2417"/>
    <cellStyle name="20 % – Zvýraznění5 2 2 11" xfId="2418"/>
    <cellStyle name="20 % – Zvýraznění5 2 2 11 2" xfId="2419"/>
    <cellStyle name="20 % – Zvýraznění5 2 2 12" xfId="2420"/>
    <cellStyle name="20 % – Zvýraznění5 2 2 12 2" xfId="2421"/>
    <cellStyle name="20 % – Zvýraznění5 2 2 13" xfId="2422"/>
    <cellStyle name="20 % – Zvýraznění5 2 2 2" xfId="221"/>
    <cellStyle name="20 % – Zvýraznění5 2 2 2 10" xfId="2423"/>
    <cellStyle name="20 % – Zvýraznění5 2 2 2 2" xfId="2424"/>
    <cellStyle name="20 % – Zvýraznění5 2 2 2 2 2" xfId="2425"/>
    <cellStyle name="20 % – Zvýraznění5 2 2 2 3" xfId="2426"/>
    <cellStyle name="20 % – Zvýraznění5 2 2 2 3 2" xfId="2427"/>
    <cellStyle name="20 % – Zvýraznění5 2 2 2 4" xfId="2428"/>
    <cellStyle name="20 % – Zvýraznění5 2 2 2 4 2" xfId="2429"/>
    <cellStyle name="20 % – Zvýraznění5 2 2 2 5" xfId="2430"/>
    <cellStyle name="20 % – Zvýraznění5 2 2 2 5 2" xfId="2431"/>
    <cellStyle name="20 % – Zvýraznění5 2 2 2 6" xfId="2432"/>
    <cellStyle name="20 % – Zvýraznění5 2 2 2 6 2" xfId="2433"/>
    <cellStyle name="20 % – Zvýraznění5 2 2 2 7" xfId="2434"/>
    <cellStyle name="20 % – Zvýraznění5 2 2 2 7 2" xfId="2435"/>
    <cellStyle name="20 % – Zvýraznění5 2 2 2 8" xfId="2436"/>
    <cellStyle name="20 % – Zvýraznění5 2 2 2 8 2" xfId="2437"/>
    <cellStyle name="20 % – Zvýraznění5 2 2 2 9" xfId="2438"/>
    <cellStyle name="20 % – Zvýraznění5 2 2 2 9 2" xfId="2439"/>
    <cellStyle name="20 % – Zvýraznění5 2 2 3" xfId="251"/>
    <cellStyle name="20 % – Zvýraznění5 2 2 3 10" xfId="2440"/>
    <cellStyle name="20 % – Zvýraznění5 2 2 3 2" xfId="2441"/>
    <cellStyle name="20 % – Zvýraznění5 2 2 3 2 2" xfId="2442"/>
    <cellStyle name="20 % – Zvýraznění5 2 2 3 3" xfId="2443"/>
    <cellStyle name="20 % – Zvýraznění5 2 2 3 3 2" xfId="2444"/>
    <cellStyle name="20 % – Zvýraznění5 2 2 3 4" xfId="2445"/>
    <cellStyle name="20 % – Zvýraznění5 2 2 3 4 2" xfId="2446"/>
    <cellStyle name="20 % – Zvýraznění5 2 2 3 5" xfId="2447"/>
    <cellStyle name="20 % – Zvýraznění5 2 2 3 5 2" xfId="2448"/>
    <cellStyle name="20 % – Zvýraznění5 2 2 3 6" xfId="2449"/>
    <cellStyle name="20 % – Zvýraznění5 2 2 3 6 2" xfId="2450"/>
    <cellStyle name="20 % – Zvýraznění5 2 2 3 7" xfId="2451"/>
    <cellStyle name="20 % – Zvýraznění5 2 2 3 7 2" xfId="2452"/>
    <cellStyle name="20 % – Zvýraznění5 2 2 3 8" xfId="2453"/>
    <cellStyle name="20 % – Zvýraznění5 2 2 3 8 2" xfId="2454"/>
    <cellStyle name="20 % – Zvýraznění5 2 2 3 9" xfId="2455"/>
    <cellStyle name="20 % – Zvýraznění5 2 2 3 9 2" xfId="2456"/>
    <cellStyle name="20 % – Zvýraznění5 2 2 4" xfId="444"/>
    <cellStyle name="20 % – Zvýraznění5 2 2 4 10" xfId="2457"/>
    <cellStyle name="20 % – Zvýraznění5 2 2 4 2" xfId="2458"/>
    <cellStyle name="20 % – Zvýraznění5 2 2 4 2 2" xfId="2459"/>
    <cellStyle name="20 % – Zvýraznění5 2 2 4 3" xfId="2460"/>
    <cellStyle name="20 % – Zvýraznění5 2 2 4 3 2" xfId="2461"/>
    <cellStyle name="20 % – Zvýraznění5 2 2 4 4" xfId="2462"/>
    <cellStyle name="20 % – Zvýraznění5 2 2 4 4 2" xfId="2463"/>
    <cellStyle name="20 % – Zvýraznění5 2 2 4 5" xfId="2464"/>
    <cellStyle name="20 % – Zvýraznění5 2 2 4 5 2" xfId="2465"/>
    <cellStyle name="20 % – Zvýraznění5 2 2 4 6" xfId="2466"/>
    <cellStyle name="20 % – Zvýraznění5 2 2 4 6 2" xfId="2467"/>
    <cellStyle name="20 % – Zvýraznění5 2 2 4 7" xfId="2468"/>
    <cellStyle name="20 % – Zvýraznění5 2 2 4 7 2" xfId="2469"/>
    <cellStyle name="20 % – Zvýraznění5 2 2 4 8" xfId="2470"/>
    <cellStyle name="20 % – Zvýraznění5 2 2 4 8 2" xfId="2471"/>
    <cellStyle name="20 % – Zvýraznění5 2 2 4 9" xfId="2472"/>
    <cellStyle name="20 % – Zvýraznění5 2 2 4 9 2" xfId="2473"/>
    <cellStyle name="20 % – Zvýraznění5 2 2 5" xfId="2474"/>
    <cellStyle name="20 % – Zvýraznění5 2 2 5 2" xfId="2475"/>
    <cellStyle name="20 % – Zvýraznění5 2 2 6" xfId="2476"/>
    <cellStyle name="20 % – Zvýraznění5 2 2 6 2" xfId="2477"/>
    <cellStyle name="20 % – Zvýraznění5 2 2 7" xfId="2478"/>
    <cellStyle name="20 % – Zvýraznění5 2 2 7 2" xfId="2479"/>
    <cellStyle name="20 % – Zvýraznění5 2 2 8" xfId="2480"/>
    <cellStyle name="20 % – Zvýraznění5 2 2 8 2" xfId="2481"/>
    <cellStyle name="20 % – Zvýraznění5 2 2 9" xfId="2482"/>
    <cellStyle name="20 % – Zvýraznění5 2 2 9 2" xfId="2483"/>
    <cellStyle name="20 % – Zvýraznění5 2 3" xfId="220"/>
    <cellStyle name="20 % – Zvýraznění5 2 3 10" xfId="2484"/>
    <cellStyle name="20 % – Zvýraznění5 2 3 2" xfId="2485"/>
    <cellStyle name="20 % – Zvýraznění5 2 3 2 2" xfId="2486"/>
    <cellStyle name="20 % – Zvýraznění5 2 3 3" xfId="2487"/>
    <cellStyle name="20 % – Zvýraznění5 2 3 3 2" xfId="2488"/>
    <cellStyle name="20 % – Zvýraznění5 2 3 4" xfId="2489"/>
    <cellStyle name="20 % – Zvýraznění5 2 3 4 2" xfId="2490"/>
    <cellStyle name="20 % – Zvýraznění5 2 3 5" xfId="2491"/>
    <cellStyle name="20 % – Zvýraznění5 2 3 5 2" xfId="2492"/>
    <cellStyle name="20 % – Zvýraznění5 2 3 6" xfId="2493"/>
    <cellStyle name="20 % – Zvýraznění5 2 3 6 2" xfId="2494"/>
    <cellStyle name="20 % – Zvýraznění5 2 3 7" xfId="2495"/>
    <cellStyle name="20 % – Zvýraznění5 2 3 7 2" xfId="2496"/>
    <cellStyle name="20 % – Zvýraznění5 2 3 8" xfId="2497"/>
    <cellStyle name="20 % – Zvýraznění5 2 3 8 2" xfId="2498"/>
    <cellStyle name="20 % – Zvýraznění5 2 3 9" xfId="2499"/>
    <cellStyle name="20 % – Zvýraznění5 2 3 9 2" xfId="2500"/>
    <cellStyle name="20 % – Zvýraznění5 2 4" xfId="250"/>
    <cellStyle name="20 % – Zvýraznění5 2 4 10" xfId="2501"/>
    <cellStyle name="20 % – Zvýraznění5 2 4 2" xfId="2502"/>
    <cellStyle name="20 % – Zvýraznění5 2 4 2 2" xfId="2503"/>
    <cellStyle name="20 % – Zvýraznění5 2 4 3" xfId="2504"/>
    <cellStyle name="20 % – Zvýraznění5 2 4 3 2" xfId="2505"/>
    <cellStyle name="20 % – Zvýraznění5 2 4 4" xfId="2506"/>
    <cellStyle name="20 % – Zvýraznění5 2 4 4 2" xfId="2507"/>
    <cellStyle name="20 % – Zvýraznění5 2 4 5" xfId="2508"/>
    <cellStyle name="20 % – Zvýraznění5 2 4 5 2" xfId="2509"/>
    <cellStyle name="20 % – Zvýraznění5 2 4 6" xfId="2510"/>
    <cellStyle name="20 % – Zvýraznění5 2 4 6 2" xfId="2511"/>
    <cellStyle name="20 % – Zvýraznění5 2 4 7" xfId="2512"/>
    <cellStyle name="20 % – Zvýraznění5 2 4 7 2" xfId="2513"/>
    <cellStyle name="20 % – Zvýraznění5 2 4 8" xfId="2514"/>
    <cellStyle name="20 % – Zvýraznění5 2 4 8 2" xfId="2515"/>
    <cellStyle name="20 % – Zvýraznění5 2 4 9" xfId="2516"/>
    <cellStyle name="20 % – Zvýraznění5 2 4 9 2" xfId="2517"/>
    <cellStyle name="20 % – Zvýraznění5 2 5" xfId="445"/>
    <cellStyle name="20 % – Zvýraznění5 2 5 10" xfId="2518"/>
    <cellStyle name="20 % – Zvýraznění5 2 5 2" xfId="2519"/>
    <cellStyle name="20 % – Zvýraznění5 2 5 2 2" xfId="2520"/>
    <cellStyle name="20 % – Zvýraznění5 2 5 3" xfId="2521"/>
    <cellStyle name="20 % – Zvýraznění5 2 5 3 2" xfId="2522"/>
    <cellStyle name="20 % – Zvýraznění5 2 5 4" xfId="2523"/>
    <cellStyle name="20 % – Zvýraznění5 2 5 4 2" xfId="2524"/>
    <cellStyle name="20 % – Zvýraznění5 2 5 5" xfId="2525"/>
    <cellStyle name="20 % – Zvýraznění5 2 5 5 2" xfId="2526"/>
    <cellStyle name="20 % – Zvýraznění5 2 5 6" xfId="2527"/>
    <cellStyle name="20 % – Zvýraznění5 2 5 6 2" xfId="2528"/>
    <cellStyle name="20 % – Zvýraznění5 2 5 7" xfId="2529"/>
    <cellStyle name="20 % – Zvýraznění5 2 5 7 2" xfId="2530"/>
    <cellStyle name="20 % – Zvýraznění5 2 5 8" xfId="2531"/>
    <cellStyle name="20 % – Zvýraznění5 2 5 8 2" xfId="2532"/>
    <cellStyle name="20 % – Zvýraznění5 2 5 9" xfId="2533"/>
    <cellStyle name="20 % – Zvýraznění5 2 5 9 2" xfId="2534"/>
    <cellStyle name="20 % – Zvýraznění5 2 6" xfId="2535"/>
    <cellStyle name="20 % – Zvýraznění5 2 6 2" xfId="2536"/>
    <cellStyle name="20 % – Zvýraznění5 2 7" xfId="2537"/>
    <cellStyle name="20 % – Zvýraznění5 2 7 2" xfId="2538"/>
    <cellStyle name="20 % – Zvýraznění5 2 8" xfId="2539"/>
    <cellStyle name="20 % – Zvýraznění5 2 8 2" xfId="2540"/>
    <cellStyle name="20 % – Zvýraznění5 2 9" xfId="2541"/>
    <cellStyle name="20 % – Zvýraznění5 2 9 2" xfId="2542"/>
    <cellStyle name="20 % – Zvýraznění5 20" xfId="2543"/>
    <cellStyle name="20 % – Zvýraznění5 20 2" xfId="11138"/>
    <cellStyle name="20 % – Zvýraznění5 20 2 2" xfId="26338"/>
    <cellStyle name="20 % – Zvýraznění5 20 2 3" xfId="50829"/>
    <cellStyle name="20 % – Zvýraznění5 20 2 4" xfId="50830"/>
    <cellStyle name="20 % – Zvýraznění5 20 2 5" xfId="50831"/>
    <cellStyle name="20 % – Zvýraznění5 20 3" xfId="12647"/>
    <cellStyle name="20 % – Zvýraznění5 20 3 2" xfId="27840"/>
    <cellStyle name="20 % – Zvýraznění5 20 3 3" xfId="50832"/>
    <cellStyle name="20 % – Zvýraznění5 20 3 4" xfId="50833"/>
    <cellStyle name="20 % – Zvýraznění5 20 4" xfId="16445"/>
    <cellStyle name="20 % – Zvýraznění5 20 4 2" xfId="31626"/>
    <cellStyle name="20 % – Zvýraznění5 20 5" xfId="35430"/>
    <cellStyle name="20 % – Zvýraznění5 20 6" xfId="20250"/>
    <cellStyle name="20 % – Zvýraznění5 20 7" xfId="40074"/>
    <cellStyle name="20 % – Zvýraznění5 20 8" xfId="40075"/>
    <cellStyle name="20 % – Zvýraznění5 21" xfId="7585"/>
    <cellStyle name="20 % – Zvýraznění5 21 2" xfId="22806"/>
    <cellStyle name="20 % – Zvýraznění5 21 3" xfId="50834"/>
    <cellStyle name="20 % – Zvýraznění5 21 4" xfId="50835"/>
    <cellStyle name="20 % – Zvýraznění5 22" xfId="50836"/>
    <cellStyle name="20 % – Zvýraznění5 3" xfId="129"/>
    <cellStyle name="20 % – Zvýraznění5 3 10" xfId="2544"/>
    <cellStyle name="20 % – Zvýraznění5 3 10 10" xfId="40076"/>
    <cellStyle name="20 % – Zvýraznění5 3 10 11" xfId="40077"/>
    <cellStyle name="20 % – Zvýraznění5 3 10 2" xfId="2545"/>
    <cellStyle name="20 % – Zvýraznění5 3 10 2 2" xfId="9158"/>
    <cellStyle name="20 % – Zvýraznění5 3 10 2 2 2" xfId="24374"/>
    <cellStyle name="20 % – Zvýraznění5 3 10 2 2 3" xfId="50837"/>
    <cellStyle name="20 % – Zvýraznění5 3 10 2 2 4" xfId="50838"/>
    <cellStyle name="20 % – Zvýraznění5 3 10 2 2 5" xfId="50839"/>
    <cellStyle name="20 % – Zvýraznění5 3 10 2 3" xfId="12649"/>
    <cellStyle name="20 % – Zvýraznění5 3 10 2 3 2" xfId="27842"/>
    <cellStyle name="20 % – Zvýraznění5 3 10 2 3 3" xfId="50840"/>
    <cellStyle name="20 % – Zvýraznění5 3 10 2 3 4" xfId="50841"/>
    <cellStyle name="20 % – Zvýraznění5 3 10 2 4" xfId="16447"/>
    <cellStyle name="20 % – Zvýraznění5 3 10 2 4 2" xfId="31628"/>
    <cellStyle name="20 % – Zvýraznění5 3 10 2 5" xfId="35432"/>
    <cellStyle name="20 % – Zvýraznění5 3 10 2 6" xfId="20252"/>
    <cellStyle name="20 % – Zvýraznění5 3 10 2 7" xfId="40078"/>
    <cellStyle name="20 % – Zvýraznění5 3 10 2 8" xfId="40079"/>
    <cellStyle name="20 % – Zvýraznění5 3 10 3" xfId="2546"/>
    <cellStyle name="20 % – Zvýraznění5 3 10 3 2" xfId="9159"/>
    <cellStyle name="20 % – Zvýraznění5 3 10 3 2 2" xfId="24375"/>
    <cellStyle name="20 % – Zvýraznění5 3 10 3 2 3" xfId="50842"/>
    <cellStyle name="20 % – Zvýraznění5 3 10 3 2 4" xfId="50843"/>
    <cellStyle name="20 % – Zvýraznění5 3 10 3 2 5" xfId="50844"/>
    <cellStyle name="20 % – Zvýraznění5 3 10 3 3" xfId="12650"/>
    <cellStyle name="20 % – Zvýraznění5 3 10 3 3 2" xfId="27843"/>
    <cellStyle name="20 % – Zvýraznění5 3 10 3 3 3" xfId="50845"/>
    <cellStyle name="20 % – Zvýraznění5 3 10 3 3 4" xfId="50846"/>
    <cellStyle name="20 % – Zvýraznění5 3 10 3 4" xfId="16448"/>
    <cellStyle name="20 % – Zvýraznění5 3 10 3 4 2" xfId="31629"/>
    <cellStyle name="20 % – Zvýraznění5 3 10 3 5" xfId="35433"/>
    <cellStyle name="20 % – Zvýraznění5 3 10 3 6" xfId="20253"/>
    <cellStyle name="20 % – Zvýraznění5 3 10 3 7" xfId="40080"/>
    <cellStyle name="20 % – Zvýraznění5 3 10 3 8" xfId="40081"/>
    <cellStyle name="20 % – Zvýraznění5 3 10 4" xfId="2547"/>
    <cellStyle name="20 % – Zvýraznění5 3 10 4 2" xfId="9160"/>
    <cellStyle name="20 % – Zvýraznění5 3 10 4 2 2" xfId="24376"/>
    <cellStyle name="20 % – Zvýraznění5 3 10 4 2 3" xfId="50847"/>
    <cellStyle name="20 % – Zvýraznění5 3 10 4 2 4" xfId="50848"/>
    <cellStyle name="20 % – Zvýraznění5 3 10 4 2 5" xfId="50849"/>
    <cellStyle name="20 % – Zvýraznění5 3 10 4 3" xfId="12651"/>
    <cellStyle name="20 % – Zvýraznění5 3 10 4 3 2" xfId="27844"/>
    <cellStyle name="20 % – Zvýraznění5 3 10 4 3 3" xfId="50850"/>
    <cellStyle name="20 % – Zvýraznění5 3 10 4 3 4" xfId="50851"/>
    <cellStyle name="20 % – Zvýraznění5 3 10 4 4" xfId="16449"/>
    <cellStyle name="20 % – Zvýraznění5 3 10 4 4 2" xfId="31630"/>
    <cellStyle name="20 % – Zvýraznění5 3 10 4 5" xfId="35434"/>
    <cellStyle name="20 % – Zvýraznění5 3 10 4 6" xfId="20254"/>
    <cellStyle name="20 % – Zvýraznění5 3 10 4 7" xfId="40082"/>
    <cellStyle name="20 % – Zvýraznění5 3 10 4 8" xfId="40083"/>
    <cellStyle name="20 % – Zvýraznění5 3 10 5" xfId="7978"/>
    <cellStyle name="20 % – Zvýraznění5 3 10 5 2" xfId="23195"/>
    <cellStyle name="20 % – Zvýraznění5 3 10 5 3" xfId="50852"/>
    <cellStyle name="20 % – Zvýraznění5 3 10 5 4" xfId="50853"/>
    <cellStyle name="20 % – Zvýraznění5 3 10 5 5" xfId="50854"/>
    <cellStyle name="20 % – Zvýraznění5 3 10 6" xfId="12648"/>
    <cellStyle name="20 % – Zvýraznění5 3 10 6 2" xfId="27841"/>
    <cellStyle name="20 % – Zvýraznění5 3 10 6 3" xfId="50855"/>
    <cellStyle name="20 % – Zvýraznění5 3 10 6 4" xfId="50856"/>
    <cellStyle name="20 % – Zvýraznění5 3 10 7" xfId="16446"/>
    <cellStyle name="20 % – Zvýraznění5 3 10 7 2" xfId="31627"/>
    <cellStyle name="20 % – Zvýraznění5 3 10 8" xfId="35431"/>
    <cellStyle name="20 % – Zvýraznění5 3 10 9" xfId="20251"/>
    <cellStyle name="20 % – Zvýraznění5 3 11" xfId="2548"/>
    <cellStyle name="20 % – Zvýraznění5 3 11 2" xfId="9161"/>
    <cellStyle name="20 % – Zvýraznění5 3 11 2 2" xfId="24377"/>
    <cellStyle name="20 % – Zvýraznění5 3 11 2 3" xfId="50857"/>
    <cellStyle name="20 % – Zvýraznění5 3 11 2 4" xfId="50858"/>
    <cellStyle name="20 % – Zvýraznění5 3 11 2 5" xfId="50859"/>
    <cellStyle name="20 % – Zvýraznění5 3 11 3" xfId="12652"/>
    <cellStyle name="20 % – Zvýraznění5 3 11 3 2" xfId="27845"/>
    <cellStyle name="20 % – Zvýraznění5 3 11 3 3" xfId="50860"/>
    <cellStyle name="20 % – Zvýraznění5 3 11 3 4" xfId="50861"/>
    <cellStyle name="20 % – Zvýraznění5 3 11 4" xfId="16450"/>
    <cellStyle name="20 % – Zvýraznění5 3 11 4 2" xfId="31631"/>
    <cellStyle name="20 % – Zvýraznění5 3 11 5" xfId="35435"/>
    <cellStyle name="20 % – Zvýraznění5 3 11 6" xfId="20255"/>
    <cellStyle name="20 % – Zvýraznění5 3 11 7" xfId="40084"/>
    <cellStyle name="20 % – Zvýraznění5 3 11 8" xfId="40085"/>
    <cellStyle name="20 % – Zvýraznění5 3 12" xfId="2549"/>
    <cellStyle name="20 % – Zvýraznění5 3 12 2" xfId="9162"/>
    <cellStyle name="20 % – Zvýraznění5 3 12 2 2" xfId="24378"/>
    <cellStyle name="20 % – Zvýraznění5 3 12 2 3" xfId="50862"/>
    <cellStyle name="20 % – Zvýraznění5 3 12 2 4" xfId="50863"/>
    <cellStyle name="20 % – Zvýraznění5 3 12 2 5" xfId="50864"/>
    <cellStyle name="20 % – Zvýraznění5 3 12 3" xfId="12653"/>
    <cellStyle name="20 % – Zvýraznění5 3 12 3 2" xfId="27846"/>
    <cellStyle name="20 % – Zvýraznění5 3 12 3 3" xfId="50865"/>
    <cellStyle name="20 % – Zvýraznění5 3 12 3 4" xfId="50866"/>
    <cellStyle name="20 % – Zvýraznění5 3 12 4" xfId="16451"/>
    <cellStyle name="20 % – Zvýraznění5 3 12 4 2" xfId="31632"/>
    <cellStyle name="20 % – Zvýraznění5 3 12 5" xfId="35436"/>
    <cellStyle name="20 % – Zvýraznění5 3 12 6" xfId="20256"/>
    <cellStyle name="20 % – Zvýraznění5 3 12 7" xfId="40086"/>
    <cellStyle name="20 % – Zvýraznění5 3 12 8" xfId="40087"/>
    <cellStyle name="20 % – Zvýraznění5 3 13" xfId="2550"/>
    <cellStyle name="20 % – Zvýraznění5 3 13 2" xfId="9163"/>
    <cellStyle name="20 % – Zvýraznění5 3 13 2 2" xfId="24379"/>
    <cellStyle name="20 % – Zvýraznění5 3 13 2 3" xfId="50867"/>
    <cellStyle name="20 % – Zvýraznění5 3 13 2 4" xfId="50868"/>
    <cellStyle name="20 % – Zvýraznění5 3 13 2 5" xfId="50869"/>
    <cellStyle name="20 % – Zvýraznění5 3 13 3" xfId="12654"/>
    <cellStyle name="20 % – Zvýraznění5 3 13 3 2" xfId="27847"/>
    <cellStyle name="20 % – Zvýraznění5 3 13 3 3" xfId="50870"/>
    <cellStyle name="20 % – Zvýraznění5 3 13 3 4" xfId="50871"/>
    <cellStyle name="20 % – Zvýraznění5 3 13 4" xfId="16452"/>
    <cellStyle name="20 % – Zvýraznění5 3 13 4 2" xfId="31633"/>
    <cellStyle name="20 % – Zvýraznění5 3 13 5" xfId="35437"/>
    <cellStyle name="20 % – Zvýraznění5 3 13 6" xfId="20257"/>
    <cellStyle name="20 % – Zvýraznění5 3 13 7" xfId="40088"/>
    <cellStyle name="20 % – Zvýraznění5 3 13 8" xfId="40089"/>
    <cellStyle name="20 % – Zvýraznění5 3 14" xfId="2551"/>
    <cellStyle name="20 % – Zvýraznění5 3 14 2" xfId="2552"/>
    <cellStyle name="20 % – Zvýraznění5 3 15" xfId="2553"/>
    <cellStyle name="20 % – Zvýraznění5 3 15 2" xfId="2554"/>
    <cellStyle name="20 % – Zvýraznění5 3 16" xfId="2555"/>
    <cellStyle name="20 % – Zvýraznění5 3 16 2" xfId="2556"/>
    <cellStyle name="20 % – Zvýraznění5 3 17" xfId="2557"/>
    <cellStyle name="20 % – Zvýraznění5 3 17 2" xfId="2558"/>
    <cellStyle name="20 % – Zvýraznění5 3 18" xfId="2559"/>
    <cellStyle name="20 % – Zvýraznění5 3 18 2" xfId="2560"/>
    <cellStyle name="20 % – Zvýraznění5 3 19" xfId="2561"/>
    <cellStyle name="20 % – Zvýraznění5 3 19 2" xfId="2562"/>
    <cellStyle name="20 % – Zvýraznění5 3 2" xfId="446"/>
    <cellStyle name="20 % – Zvýraznění5 3 2 10" xfId="2563"/>
    <cellStyle name="20 % – Zvýraznění5 3 2 10 2" xfId="9164"/>
    <cellStyle name="20 % – Zvýraznění5 3 2 10 2 2" xfId="24380"/>
    <cellStyle name="20 % – Zvýraznění5 3 2 10 2 3" xfId="50872"/>
    <cellStyle name="20 % – Zvýraznění5 3 2 10 2 4" xfId="50873"/>
    <cellStyle name="20 % – Zvýraznění5 3 2 10 2 5" xfId="50874"/>
    <cellStyle name="20 % – Zvýraznění5 3 2 10 3" xfId="12656"/>
    <cellStyle name="20 % – Zvýraznění5 3 2 10 3 2" xfId="27848"/>
    <cellStyle name="20 % – Zvýraznění5 3 2 10 3 3" xfId="50875"/>
    <cellStyle name="20 % – Zvýraznění5 3 2 10 3 4" xfId="50876"/>
    <cellStyle name="20 % – Zvýraznění5 3 2 10 4" xfId="16453"/>
    <cellStyle name="20 % – Zvýraznění5 3 2 10 4 2" xfId="31634"/>
    <cellStyle name="20 % – Zvýraznění5 3 2 10 5" xfId="35438"/>
    <cellStyle name="20 % – Zvýraznění5 3 2 10 6" xfId="20258"/>
    <cellStyle name="20 % – Zvýraznění5 3 2 10 7" xfId="40090"/>
    <cellStyle name="20 % – Zvýraznění5 3 2 10 8" xfId="40091"/>
    <cellStyle name="20 % – Zvýraznění5 3 2 11" xfId="2564"/>
    <cellStyle name="20 % – Zvýraznění5 3 2 11 2" xfId="9165"/>
    <cellStyle name="20 % – Zvýraznění5 3 2 11 2 2" xfId="24381"/>
    <cellStyle name="20 % – Zvýraznění5 3 2 11 2 3" xfId="50877"/>
    <cellStyle name="20 % – Zvýraznění5 3 2 11 2 4" xfId="50878"/>
    <cellStyle name="20 % – Zvýraznění5 3 2 11 2 5" xfId="50879"/>
    <cellStyle name="20 % – Zvýraznění5 3 2 11 3" xfId="12657"/>
    <cellStyle name="20 % – Zvýraznění5 3 2 11 3 2" xfId="27849"/>
    <cellStyle name="20 % – Zvýraznění5 3 2 11 3 3" xfId="50880"/>
    <cellStyle name="20 % – Zvýraznění5 3 2 11 3 4" xfId="50881"/>
    <cellStyle name="20 % – Zvýraznění5 3 2 11 4" xfId="16454"/>
    <cellStyle name="20 % – Zvýraznění5 3 2 11 4 2" xfId="31635"/>
    <cellStyle name="20 % – Zvýraznění5 3 2 11 5" xfId="35439"/>
    <cellStyle name="20 % – Zvýraznění5 3 2 11 6" xfId="20259"/>
    <cellStyle name="20 % – Zvýraznění5 3 2 11 7" xfId="40092"/>
    <cellStyle name="20 % – Zvýraznění5 3 2 11 8" xfId="40093"/>
    <cellStyle name="20 % – Zvýraznění5 3 2 12" xfId="2565"/>
    <cellStyle name="20 % – Zvýraznění5 3 2 12 2" xfId="2566"/>
    <cellStyle name="20 % – Zvýraznění5 3 2 13" xfId="2567"/>
    <cellStyle name="20 % – Zvýraznění5 3 2 13 2" xfId="2568"/>
    <cellStyle name="20 % – Zvýraznění5 3 2 14" xfId="2569"/>
    <cellStyle name="20 % – Zvýraznění5 3 2 14 2" xfId="2570"/>
    <cellStyle name="20 % – Zvýraznění5 3 2 15" xfId="2571"/>
    <cellStyle name="20 % – Zvýraznění5 3 2 15 2" xfId="2572"/>
    <cellStyle name="20 % – Zvýraznění5 3 2 16" xfId="2573"/>
    <cellStyle name="20 % – Zvýraznění5 3 2 16 2" xfId="2574"/>
    <cellStyle name="20 % – Zvýraznění5 3 2 17" xfId="2575"/>
    <cellStyle name="20 % – Zvýraznění5 3 2 17 2" xfId="2576"/>
    <cellStyle name="20 % – Zvýraznění5 3 2 18" xfId="2577"/>
    <cellStyle name="20 % – Zvýraznění5 3 2 18 2" xfId="2578"/>
    <cellStyle name="20 % – Zvýraznění5 3 2 19" xfId="2579"/>
    <cellStyle name="20 % – Zvýraznění5 3 2 2" xfId="447"/>
    <cellStyle name="20 % – Zvýraznění5 3 2 2 10" xfId="2580"/>
    <cellStyle name="20 % – Zvýraznění5 3 2 2 10 2" xfId="11258"/>
    <cellStyle name="20 % – Zvýraznění5 3 2 2 10 2 2" xfId="26458"/>
    <cellStyle name="20 % – Zvýraznění5 3 2 2 10 2 3" xfId="50882"/>
    <cellStyle name="20 % – Zvýraznění5 3 2 2 10 2 4" xfId="50883"/>
    <cellStyle name="20 % – Zvýraznění5 3 2 2 10 2 5" xfId="50884"/>
    <cellStyle name="20 % – Zvýraznění5 3 2 2 10 3" xfId="12658"/>
    <cellStyle name="20 % – Zvýraznění5 3 2 2 10 3 2" xfId="27850"/>
    <cellStyle name="20 % – Zvýraznění5 3 2 2 10 3 3" xfId="50885"/>
    <cellStyle name="20 % – Zvýraznění5 3 2 2 10 3 4" xfId="50886"/>
    <cellStyle name="20 % – Zvýraznění5 3 2 2 10 4" xfId="16455"/>
    <cellStyle name="20 % – Zvýraznění5 3 2 2 10 4 2" xfId="31636"/>
    <cellStyle name="20 % – Zvýraznění5 3 2 2 10 5" xfId="35440"/>
    <cellStyle name="20 % – Zvýraznění5 3 2 2 10 6" xfId="20260"/>
    <cellStyle name="20 % – Zvýraznění5 3 2 2 10 7" xfId="40094"/>
    <cellStyle name="20 % – Zvýraznění5 3 2 2 10 8" xfId="40095"/>
    <cellStyle name="20 % – Zvýraznění5 3 2 2 11" xfId="7877"/>
    <cellStyle name="20 % – Zvýraznění5 3 2 2 11 2" xfId="23096"/>
    <cellStyle name="20 % – Zvýraznění5 3 2 2 11 3" xfId="50887"/>
    <cellStyle name="20 % – Zvýraznění5 3 2 2 11 4" xfId="50888"/>
    <cellStyle name="20 % – Zvýraznění5 3 2 2 11 5" xfId="50889"/>
    <cellStyle name="20 % – Zvýraznění5 3 2 2 12" xfId="11533"/>
    <cellStyle name="20 % – Zvýraznění5 3 2 2 12 2" xfId="26729"/>
    <cellStyle name="20 % – Zvýraznění5 3 2 2 12 3" xfId="50890"/>
    <cellStyle name="20 % – Zvýraznění5 3 2 2 12 4" xfId="50891"/>
    <cellStyle name="20 % – Zvýraznění5 3 2 2 13" xfId="15333"/>
    <cellStyle name="20 % – Zvýraznění5 3 2 2 13 2" xfId="30514"/>
    <cellStyle name="20 % – Zvýraznění5 3 2 2 14" xfId="34319"/>
    <cellStyle name="20 % – Zvýraznění5 3 2 2 15" xfId="19139"/>
    <cellStyle name="20 % – Zvýraznění5 3 2 2 16" xfId="40096"/>
    <cellStyle name="20 % – Zvýraznění5 3 2 2 17" xfId="40097"/>
    <cellStyle name="20 % – Zvýraznění5 3 2 2 2" xfId="2581"/>
    <cellStyle name="20 % – Zvýraznění5 3 2 2 2 2" xfId="2582"/>
    <cellStyle name="20 % – Zvýraznění5 3 2 2 3" xfId="2583"/>
    <cellStyle name="20 % – Zvýraznění5 3 2 2 3 2" xfId="2584"/>
    <cellStyle name="20 % – Zvýraznění5 3 2 2 4" xfId="2585"/>
    <cellStyle name="20 % – Zvýraznění5 3 2 2 4 2" xfId="2586"/>
    <cellStyle name="20 % – Zvýraznění5 3 2 2 5" xfId="2587"/>
    <cellStyle name="20 % – Zvýraznění5 3 2 2 5 2" xfId="2588"/>
    <cellStyle name="20 % – Zvýraznění5 3 2 2 6" xfId="2589"/>
    <cellStyle name="20 % – Zvýraznění5 3 2 2 6 2" xfId="2590"/>
    <cellStyle name="20 % – Zvýraznění5 3 2 2 7" xfId="2591"/>
    <cellStyle name="20 % – Zvýraznění5 3 2 2 7 2" xfId="9166"/>
    <cellStyle name="20 % – Zvýraznění5 3 2 2 7 2 2" xfId="24382"/>
    <cellStyle name="20 % – Zvýraznění5 3 2 2 7 2 3" xfId="50892"/>
    <cellStyle name="20 % – Zvýraznění5 3 2 2 7 2 4" xfId="50893"/>
    <cellStyle name="20 % – Zvýraznění5 3 2 2 7 2 5" xfId="50894"/>
    <cellStyle name="20 % – Zvýraznění5 3 2 2 7 3" xfId="12659"/>
    <cellStyle name="20 % – Zvýraznění5 3 2 2 7 3 2" xfId="27851"/>
    <cellStyle name="20 % – Zvýraznění5 3 2 2 7 3 3" xfId="50895"/>
    <cellStyle name="20 % – Zvýraznění5 3 2 2 7 3 4" xfId="50896"/>
    <cellStyle name="20 % – Zvýraznění5 3 2 2 7 4" xfId="16456"/>
    <cellStyle name="20 % – Zvýraznění5 3 2 2 7 4 2" xfId="31637"/>
    <cellStyle name="20 % – Zvýraznění5 3 2 2 7 5" xfId="35441"/>
    <cellStyle name="20 % – Zvýraznění5 3 2 2 7 6" xfId="20261"/>
    <cellStyle name="20 % – Zvýraznění5 3 2 2 7 7" xfId="40098"/>
    <cellStyle name="20 % – Zvýraznění5 3 2 2 7 8" xfId="40099"/>
    <cellStyle name="20 % – Zvýraznění5 3 2 2 8" xfId="2592"/>
    <cellStyle name="20 % – Zvýraznění5 3 2 2 8 2" xfId="9167"/>
    <cellStyle name="20 % – Zvýraznění5 3 2 2 8 2 2" xfId="24383"/>
    <cellStyle name="20 % – Zvýraznění5 3 2 2 8 2 3" xfId="50897"/>
    <cellStyle name="20 % – Zvýraznění5 3 2 2 8 2 4" xfId="50898"/>
    <cellStyle name="20 % – Zvýraznění5 3 2 2 8 2 5" xfId="50899"/>
    <cellStyle name="20 % – Zvýraznění5 3 2 2 8 3" xfId="12660"/>
    <cellStyle name="20 % – Zvýraznění5 3 2 2 8 3 2" xfId="27852"/>
    <cellStyle name="20 % – Zvýraznění5 3 2 2 8 3 3" xfId="50900"/>
    <cellStyle name="20 % – Zvýraznění5 3 2 2 8 3 4" xfId="50901"/>
    <cellStyle name="20 % – Zvýraznění5 3 2 2 8 4" xfId="16457"/>
    <cellStyle name="20 % – Zvýraznění5 3 2 2 8 4 2" xfId="31638"/>
    <cellStyle name="20 % – Zvýraznění5 3 2 2 8 5" xfId="35442"/>
    <cellStyle name="20 % – Zvýraznění5 3 2 2 8 6" xfId="20262"/>
    <cellStyle name="20 % – Zvýraznění5 3 2 2 8 7" xfId="40100"/>
    <cellStyle name="20 % – Zvýraznění5 3 2 2 8 8" xfId="40101"/>
    <cellStyle name="20 % – Zvýraznění5 3 2 2 9" xfId="2593"/>
    <cellStyle name="20 % – Zvýraznění5 3 2 2 9 2" xfId="9168"/>
    <cellStyle name="20 % – Zvýraznění5 3 2 2 9 2 2" xfId="24384"/>
    <cellStyle name="20 % – Zvýraznění5 3 2 2 9 2 3" xfId="50902"/>
    <cellStyle name="20 % – Zvýraznění5 3 2 2 9 2 4" xfId="50903"/>
    <cellStyle name="20 % – Zvýraznění5 3 2 2 9 2 5" xfId="50904"/>
    <cellStyle name="20 % – Zvýraznění5 3 2 2 9 3" xfId="12661"/>
    <cellStyle name="20 % – Zvýraznění5 3 2 2 9 3 2" xfId="27853"/>
    <cellStyle name="20 % – Zvýraznění5 3 2 2 9 3 3" xfId="50905"/>
    <cellStyle name="20 % – Zvýraznění5 3 2 2 9 3 4" xfId="50906"/>
    <cellStyle name="20 % – Zvýraznění5 3 2 2 9 4" xfId="16458"/>
    <cellStyle name="20 % – Zvýraznění5 3 2 2 9 4 2" xfId="31639"/>
    <cellStyle name="20 % – Zvýraznění5 3 2 2 9 5" xfId="35443"/>
    <cellStyle name="20 % – Zvýraznění5 3 2 2 9 6" xfId="20263"/>
    <cellStyle name="20 % – Zvýraznění5 3 2 2 9 7" xfId="40102"/>
    <cellStyle name="20 % – Zvýraznění5 3 2 2 9 8" xfId="40103"/>
    <cellStyle name="20 % – Zvýraznění5 3 2 3" xfId="448"/>
    <cellStyle name="20 % – Zvýraznění5 3 2 3 10" xfId="19140"/>
    <cellStyle name="20 % – Zvýraznění5 3 2 3 11" xfId="40104"/>
    <cellStyle name="20 % – Zvýraznění5 3 2 3 12" xfId="40105"/>
    <cellStyle name="20 % – Zvýraznění5 3 2 3 2" xfId="2594"/>
    <cellStyle name="20 % – Zvýraznění5 3 2 3 2 2" xfId="9169"/>
    <cellStyle name="20 % – Zvýraznění5 3 2 3 2 2 2" xfId="24385"/>
    <cellStyle name="20 % – Zvýraznění5 3 2 3 2 2 3" xfId="50907"/>
    <cellStyle name="20 % – Zvýraznění5 3 2 3 2 2 4" xfId="50908"/>
    <cellStyle name="20 % – Zvýraznění5 3 2 3 2 2 5" xfId="50909"/>
    <cellStyle name="20 % – Zvýraznění5 3 2 3 2 3" xfId="12662"/>
    <cellStyle name="20 % – Zvýraznění5 3 2 3 2 3 2" xfId="27854"/>
    <cellStyle name="20 % – Zvýraznění5 3 2 3 2 3 3" xfId="50910"/>
    <cellStyle name="20 % – Zvýraznění5 3 2 3 2 3 4" xfId="50911"/>
    <cellStyle name="20 % – Zvýraznění5 3 2 3 2 4" xfId="16459"/>
    <cellStyle name="20 % – Zvýraznění5 3 2 3 2 4 2" xfId="31640"/>
    <cellStyle name="20 % – Zvýraznění5 3 2 3 2 5" xfId="35444"/>
    <cellStyle name="20 % – Zvýraznění5 3 2 3 2 6" xfId="20264"/>
    <cellStyle name="20 % – Zvýraznění5 3 2 3 2 7" xfId="40106"/>
    <cellStyle name="20 % – Zvýraznění5 3 2 3 2 8" xfId="40107"/>
    <cellStyle name="20 % – Zvýraznění5 3 2 3 3" xfId="2595"/>
    <cellStyle name="20 % – Zvýraznění5 3 2 3 3 2" xfId="9170"/>
    <cellStyle name="20 % – Zvýraznění5 3 2 3 3 2 2" xfId="24386"/>
    <cellStyle name="20 % – Zvýraznění5 3 2 3 3 2 3" xfId="50912"/>
    <cellStyle name="20 % – Zvýraznění5 3 2 3 3 2 4" xfId="50913"/>
    <cellStyle name="20 % – Zvýraznění5 3 2 3 3 2 5" xfId="50914"/>
    <cellStyle name="20 % – Zvýraznění5 3 2 3 3 3" xfId="12663"/>
    <cellStyle name="20 % – Zvýraznění5 3 2 3 3 3 2" xfId="27855"/>
    <cellStyle name="20 % – Zvýraznění5 3 2 3 3 3 3" xfId="50915"/>
    <cellStyle name="20 % – Zvýraznění5 3 2 3 3 3 4" xfId="50916"/>
    <cellStyle name="20 % – Zvýraznění5 3 2 3 3 4" xfId="16460"/>
    <cellStyle name="20 % – Zvýraznění5 3 2 3 3 4 2" xfId="31641"/>
    <cellStyle name="20 % – Zvýraznění5 3 2 3 3 5" xfId="35445"/>
    <cellStyle name="20 % – Zvýraznění5 3 2 3 3 6" xfId="20265"/>
    <cellStyle name="20 % – Zvýraznění5 3 2 3 3 7" xfId="40108"/>
    <cellStyle name="20 % – Zvýraznění5 3 2 3 3 8" xfId="40109"/>
    <cellStyle name="20 % – Zvýraznění5 3 2 3 4" xfId="2596"/>
    <cellStyle name="20 % – Zvýraznění5 3 2 3 4 2" xfId="9171"/>
    <cellStyle name="20 % – Zvýraznění5 3 2 3 4 2 2" xfId="24387"/>
    <cellStyle name="20 % – Zvýraznění5 3 2 3 4 2 3" xfId="50917"/>
    <cellStyle name="20 % – Zvýraznění5 3 2 3 4 2 4" xfId="50918"/>
    <cellStyle name="20 % – Zvýraznění5 3 2 3 4 2 5" xfId="50919"/>
    <cellStyle name="20 % – Zvýraznění5 3 2 3 4 3" xfId="12664"/>
    <cellStyle name="20 % – Zvýraznění5 3 2 3 4 3 2" xfId="27856"/>
    <cellStyle name="20 % – Zvýraznění5 3 2 3 4 3 3" xfId="50920"/>
    <cellStyle name="20 % – Zvýraznění5 3 2 3 4 3 4" xfId="50921"/>
    <cellStyle name="20 % – Zvýraznění5 3 2 3 4 4" xfId="16461"/>
    <cellStyle name="20 % – Zvýraznění5 3 2 3 4 4 2" xfId="31642"/>
    <cellStyle name="20 % – Zvýraznění5 3 2 3 4 5" xfId="35446"/>
    <cellStyle name="20 % – Zvýraznění5 3 2 3 4 6" xfId="20266"/>
    <cellStyle name="20 % – Zvýraznění5 3 2 3 4 7" xfId="40110"/>
    <cellStyle name="20 % – Zvýraznění5 3 2 3 4 8" xfId="40111"/>
    <cellStyle name="20 % – Zvýraznění5 3 2 3 5" xfId="2597"/>
    <cellStyle name="20 % – Zvýraznění5 3 2 3 5 2" xfId="11236"/>
    <cellStyle name="20 % – Zvýraznění5 3 2 3 5 2 2" xfId="26436"/>
    <cellStyle name="20 % – Zvýraznění5 3 2 3 5 2 3" xfId="50922"/>
    <cellStyle name="20 % – Zvýraznění5 3 2 3 5 2 4" xfId="50923"/>
    <cellStyle name="20 % – Zvýraznění5 3 2 3 5 2 5" xfId="50924"/>
    <cellStyle name="20 % – Zvýraznění5 3 2 3 5 3" xfId="12665"/>
    <cellStyle name="20 % – Zvýraznění5 3 2 3 5 3 2" xfId="27857"/>
    <cellStyle name="20 % – Zvýraznění5 3 2 3 5 3 3" xfId="50925"/>
    <cellStyle name="20 % – Zvýraznění5 3 2 3 5 3 4" xfId="50926"/>
    <cellStyle name="20 % – Zvýraznění5 3 2 3 5 4" xfId="16462"/>
    <cellStyle name="20 % – Zvýraznění5 3 2 3 5 4 2" xfId="31643"/>
    <cellStyle name="20 % – Zvýraznění5 3 2 3 5 5" xfId="35447"/>
    <cellStyle name="20 % – Zvýraznění5 3 2 3 5 6" xfId="20267"/>
    <cellStyle name="20 % – Zvýraznění5 3 2 3 5 7" xfId="40112"/>
    <cellStyle name="20 % – Zvýraznění5 3 2 3 5 8" xfId="40113"/>
    <cellStyle name="20 % – Zvýraznění5 3 2 3 6" xfId="7803"/>
    <cellStyle name="20 % – Zvýraznění5 3 2 3 6 2" xfId="23022"/>
    <cellStyle name="20 % – Zvýraznění5 3 2 3 6 3" xfId="50927"/>
    <cellStyle name="20 % – Zvýraznění5 3 2 3 6 4" xfId="50928"/>
    <cellStyle name="20 % – Zvýraznění5 3 2 3 6 5" xfId="50929"/>
    <cellStyle name="20 % – Zvýraznění5 3 2 3 7" xfId="11534"/>
    <cellStyle name="20 % – Zvýraznění5 3 2 3 7 2" xfId="26730"/>
    <cellStyle name="20 % – Zvýraznění5 3 2 3 7 3" xfId="50930"/>
    <cellStyle name="20 % – Zvýraznění5 3 2 3 7 4" xfId="50931"/>
    <cellStyle name="20 % – Zvýraznění5 3 2 3 8" xfId="15334"/>
    <cellStyle name="20 % – Zvýraznění5 3 2 3 8 2" xfId="30515"/>
    <cellStyle name="20 % – Zvýraznění5 3 2 3 9" xfId="34320"/>
    <cellStyle name="20 % – Zvýraznění5 3 2 4" xfId="449"/>
    <cellStyle name="20 % – Zvýraznění5 3 2 4 10" xfId="19141"/>
    <cellStyle name="20 % – Zvýraznění5 3 2 4 11" xfId="40114"/>
    <cellStyle name="20 % – Zvýraznění5 3 2 4 12" xfId="40115"/>
    <cellStyle name="20 % – Zvýraznění5 3 2 4 2" xfId="2598"/>
    <cellStyle name="20 % – Zvýraznění5 3 2 4 2 2" xfId="9172"/>
    <cellStyle name="20 % – Zvýraznění5 3 2 4 2 2 2" xfId="24388"/>
    <cellStyle name="20 % – Zvýraznění5 3 2 4 2 2 3" xfId="50932"/>
    <cellStyle name="20 % – Zvýraznění5 3 2 4 2 2 4" xfId="50933"/>
    <cellStyle name="20 % – Zvýraznění5 3 2 4 2 2 5" xfId="50934"/>
    <cellStyle name="20 % – Zvýraznění5 3 2 4 2 3" xfId="12666"/>
    <cellStyle name="20 % – Zvýraznění5 3 2 4 2 3 2" xfId="27858"/>
    <cellStyle name="20 % – Zvýraznění5 3 2 4 2 3 3" xfId="50935"/>
    <cellStyle name="20 % – Zvýraznění5 3 2 4 2 3 4" xfId="50936"/>
    <cellStyle name="20 % – Zvýraznění5 3 2 4 2 4" xfId="16463"/>
    <cellStyle name="20 % – Zvýraznění5 3 2 4 2 4 2" xfId="31644"/>
    <cellStyle name="20 % – Zvýraznění5 3 2 4 2 5" xfId="35448"/>
    <cellStyle name="20 % – Zvýraznění5 3 2 4 2 6" xfId="20268"/>
    <cellStyle name="20 % – Zvýraznění5 3 2 4 2 7" xfId="40116"/>
    <cellStyle name="20 % – Zvýraznění5 3 2 4 2 8" xfId="40117"/>
    <cellStyle name="20 % – Zvýraznění5 3 2 4 3" xfId="2599"/>
    <cellStyle name="20 % – Zvýraznění5 3 2 4 3 2" xfId="9173"/>
    <cellStyle name="20 % – Zvýraznění5 3 2 4 3 2 2" xfId="24389"/>
    <cellStyle name="20 % – Zvýraznění5 3 2 4 3 2 3" xfId="50937"/>
    <cellStyle name="20 % – Zvýraznění5 3 2 4 3 2 4" xfId="50938"/>
    <cellStyle name="20 % – Zvýraznění5 3 2 4 3 2 5" xfId="50939"/>
    <cellStyle name="20 % – Zvýraznění5 3 2 4 3 3" xfId="12667"/>
    <cellStyle name="20 % – Zvýraznění5 3 2 4 3 3 2" xfId="27859"/>
    <cellStyle name="20 % – Zvýraznění5 3 2 4 3 3 3" xfId="50940"/>
    <cellStyle name="20 % – Zvýraznění5 3 2 4 3 3 4" xfId="50941"/>
    <cellStyle name="20 % – Zvýraznění5 3 2 4 3 4" xfId="16464"/>
    <cellStyle name="20 % – Zvýraznění5 3 2 4 3 4 2" xfId="31645"/>
    <cellStyle name="20 % – Zvýraznění5 3 2 4 3 5" xfId="35449"/>
    <cellStyle name="20 % – Zvýraznění5 3 2 4 3 6" xfId="20269"/>
    <cellStyle name="20 % – Zvýraznění5 3 2 4 3 7" xfId="40118"/>
    <cellStyle name="20 % – Zvýraznění5 3 2 4 3 8" xfId="40119"/>
    <cellStyle name="20 % – Zvýraznění5 3 2 4 4" xfId="2600"/>
    <cellStyle name="20 % – Zvýraznění5 3 2 4 4 2" xfId="9174"/>
    <cellStyle name="20 % – Zvýraznění5 3 2 4 4 2 2" xfId="24390"/>
    <cellStyle name="20 % – Zvýraznění5 3 2 4 4 2 3" xfId="50942"/>
    <cellStyle name="20 % – Zvýraznění5 3 2 4 4 2 4" xfId="50943"/>
    <cellStyle name="20 % – Zvýraznění5 3 2 4 4 2 5" xfId="50944"/>
    <cellStyle name="20 % – Zvýraznění5 3 2 4 4 3" xfId="12668"/>
    <cellStyle name="20 % – Zvýraznění5 3 2 4 4 3 2" xfId="27860"/>
    <cellStyle name="20 % – Zvýraznění5 3 2 4 4 3 3" xfId="50945"/>
    <cellStyle name="20 % – Zvýraznění5 3 2 4 4 3 4" xfId="50946"/>
    <cellStyle name="20 % – Zvýraznění5 3 2 4 4 4" xfId="16465"/>
    <cellStyle name="20 % – Zvýraznění5 3 2 4 4 4 2" xfId="31646"/>
    <cellStyle name="20 % – Zvýraznění5 3 2 4 4 5" xfId="35450"/>
    <cellStyle name="20 % – Zvýraznění5 3 2 4 4 6" xfId="20270"/>
    <cellStyle name="20 % – Zvýraznění5 3 2 4 4 7" xfId="40120"/>
    <cellStyle name="20 % – Zvýraznění5 3 2 4 4 8" xfId="40121"/>
    <cellStyle name="20 % – Zvýraznění5 3 2 4 5" xfId="2601"/>
    <cellStyle name="20 % – Zvýraznění5 3 2 4 5 2" xfId="11064"/>
    <cellStyle name="20 % – Zvýraznění5 3 2 4 5 2 2" xfId="26264"/>
    <cellStyle name="20 % – Zvýraznění5 3 2 4 5 2 3" xfId="50947"/>
    <cellStyle name="20 % – Zvýraznění5 3 2 4 5 2 4" xfId="50948"/>
    <cellStyle name="20 % – Zvýraznění5 3 2 4 5 2 5" xfId="50949"/>
    <cellStyle name="20 % – Zvýraznění5 3 2 4 5 3" xfId="12669"/>
    <cellStyle name="20 % – Zvýraznění5 3 2 4 5 3 2" xfId="27861"/>
    <cellStyle name="20 % – Zvýraznění5 3 2 4 5 3 3" xfId="50950"/>
    <cellStyle name="20 % – Zvýraznění5 3 2 4 5 3 4" xfId="50951"/>
    <cellStyle name="20 % – Zvýraznění5 3 2 4 5 4" xfId="16466"/>
    <cellStyle name="20 % – Zvýraznění5 3 2 4 5 4 2" xfId="31647"/>
    <cellStyle name="20 % – Zvýraznění5 3 2 4 5 5" xfId="35451"/>
    <cellStyle name="20 % – Zvýraznění5 3 2 4 5 6" xfId="20271"/>
    <cellStyle name="20 % – Zvýraznění5 3 2 4 5 7" xfId="40122"/>
    <cellStyle name="20 % – Zvýraznění5 3 2 4 5 8" xfId="40123"/>
    <cellStyle name="20 % – Zvýraznění5 3 2 4 6" xfId="7590"/>
    <cellStyle name="20 % – Zvýraznění5 3 2 4 6 2" xfId="22811"/>
    <cellStyle name="20 % – Zvýraznění5 3 2 4 6 3" xfId="50952"/>
    <cellStyle name="20 % – Zvýraznění5 3 2 4 6 4" xfId="50953"/>
    <cellStyle name="20 % – Zvýraznění5 3 2 4 6 5" xfId="50954"/>
    <cellStyle name="20 % – Zvýraznění5 3 2 4 7" xfId="11535"/>
    <cellStyle name="20 % – Zvýraznění5 3 2 4 7 2" xfId="26731"/>
    <cellStyle name="20 % – Zvýraznění5 3 2 4 7 3" xfId="50955"/>
    <cellStyle name="20 % – Zvýraznění5 3 2 4 7 4" xfId="50956"/>
    <cellStyle name="20 % – Zvýraznění5 3 2 4 8" xfId="15335"/>
    <cellStyle name="20 % – Zvýraznění5 3 2 4 8 2" xfId="30516"/>
    <cellStyle name="20 % – Zvýraznění5 3 2 4 9" xfId="34321"/>
    <cellStyle name="20 % – Zvýraznění5 3 2 5" xfId="2602"/>
    <cellStyle name="20 % – Zvýraznění5 3 2 5 10" xfId="40124"/>
    <cellStyle name="20 % – Zvýraznění5 3 2 5 11" xfId="40125"/>
    <cellStyle name="20 % – Zvýraznění5 3 2 5 2" xfId="2603"/>
    <cellStyle name="20 % – Zvýraznění5 3 2 5 2 2" xfId="9175"/>
    <cellStyle name="20 % – Zvýraznění5 3 2 5 2 2 2" xfId="24391"/>
    <cellStyle name="20 % – Zvýraznění5 3 2 5 2 2 3" xfId="50957"/>
    <cellStyle name="20 % – Zvýraznění5 3 2 5 2 2 4" xfId="50958"/>
    <cellStyle name="20 % – Zvýraznění5 3 2 5 2 2 5" xfId="50959"/>
    <cellStyle name="20 % – Zvýraznění5 3 2 5 2 3" xfId="12671"/>
    <cellStyle name="20 % – Zvýraznění5 3 2 5 2 3 2" xfId="27863"/>
    <cellStyle name="20 % – Zvýraznění5 3 2 5 2 3 3" xfId="50960"/>
    <cellStyle name="20 % – Zvýraznění5 3 2 5 2 3 4" xfId="50961"/>
    <cellStyle name="20 % – Zvýraznění5 3 2 5 2 4" xfId="16468"/>
    <cellStyle name="20 % – Zvýraznění5 3 2 5 2 4 2" xfId="31649"/>
    <cellStyle name="20 % – Zvýraznění5 3 2 5 2 5" xfId="35453"/>
    <cellStyle name="20 % – Zvýraznění5 3 2 5 2 6" xfId="20273"/>
    <cellStyle name="20 % – Zvýraznění5 3 2 5 2 7" xfId="40126"/>
    <cellStyle name="20 % – Zvýraznění5 3 2 5 2 8" xfId="40127"/>
    <cellStyle name="20 % – Zvýraznění5 3 2 5 3" xfId="2604"/>
    <cellStyle name="20 % – Zvýraznění5 3 2 5 3 2" xfId="9176"/>
    <cellStyle name="20 % – Zvýraznění5 3 2 5 3 2 2" xfId="24392"/>
    <cellStyle name="20 % – Zvýraznění5 3 2 5 3 2 3" xfId="50962"/>
    <cellStyle name="20 % – Zvýraznění5 3 2 5 3 2 4" xfId="50963"/>
    <cellStyle name="20 % – Zvýraznění5 3 2 5 3 2 5" xfId="50964"/>
    <cellStyle name="20 % – Zvýraznění5 3 2 5 3 3" xfId="12672"/>
    <cellStyle name="20 % – Zvýraznění5 3 2 5 3 3 2" xfId="27864"/>
    <cellStyle name="20 % – Zvýraznění5 3 2 5 3 3 3" xfId="50965"/>
    <cellStyle name="20 % – Zvýraznění5 3 2 5 3 3 4" xfId="50966"/>
    <cellStyle name="20 % – Zvýraznění5 3 2 5 3 4" xfId="16469"/>
    <cellStyle name="20 % – Zvýraznění5 3 2 5 3 4 2" xfId="31650"/>
    <cellStyle name="20 % – Zvýraznění5 3 2 5 3 5" xfId="35454"/>
    <cellStyle name="20 % – Zvýraznění5 3 2 5 3 6" xfId="20274"/>
    <cellStyle name="20 % – Zvýraznění5 3 2 5 3 7" xfId="40128"/>
    <cellStyle name="20 % – Zvýraznění5 3 2 5 3 8" xfId="40129"/>
    <cellStyle name="20 % – Zvýraznění5 3 2 5 4" xfId="2605"/>
    <cellStyle name="20 % – Zvýraznění5 3 2 5 4 2" xfId="9177"/>
    <cellStyle name="20 % – Zvýraznění5 3 2 5 4 2 2" xfId="24393"/>
    <cellStyle name="20 % – Zvýraznění5 3 2 5 4 2 3" xfId="50967"/>
    <cellStyle name="20 % – Zvýraznění5 3 2 5 4 2 4" xfId="50968"/>
    <cellStyle name="20 % – Zvýraznění5 3 2 5 4 2 5" xfId="50969"/>
    <cellStyle name="20 % – Zvýraznění5 3 2 5 4 3" xfId="12673"/>
    <cellStyle name="20 % – Zvýraznění5 3 2 5 4 3 2" xfId="27865"/>
    <cellStyle name="20 % – Zvýraznění5 3 2 5 4 3 3" xfId="50970"/>
    <cellStyle name="20 % – Zvýraznění5 3 2 5 4 3 4" xfId="50971"/>
    <cellStyle name="20 % – Zvýraznění5 3 2 5 4 4" xfId="16470"/>
    <cellStyle name="20 % – Zvýraznění5 3 2 5 4 4 2" xfId="31651"/>
    <cellStyle name="20 % – Zvýraznění5 3 2 5 4 5" xfId="35455"/>
    <cellStyle name="20 % – Zvýraznění5 3 2 5 4 6" xfId="20275"/>
    <cellStyle name="20 % – Zvýraznění5 3 2 5 4 7" xfId="40130"/>
    <cellStyle name="20 % – Zvýraznění5 3 2 5 4 8" xfId="40131"/>
    <cellStyle name="20 % – Zvýraznění5 3 2 5 5" xfId="7896"/>
    <cellStyle name="20 % – Zvýraznění5 3 2 5 5 2" xfId="23113"/>
    <cellStyle name="20 % – Zvýraznění5 3 2 5 5 3" xfId="50972"/>
    <cellStyle name="20 % – Zvýraznění5 3 2 5 5 4" xfId="50973"/>
    <cellStyle name="20 % – Zvýraznění5 3 2 5 5 5" xfId="50974"/>
    <cellStyle name="20 % – Zvýraznění5 3 2 5 6" xfId="12670"/>
    <cellStyle name="20 % – Zvýraznění5 3 2 5 6 2" xfId="27862"/>
    <cellStyle name="20 % – Zvýraznění5 3 2 5 6 3" xfId="50975"/>
    <cellStyle name="20 % – Zvýraznění5 3 2 5 6 4" xfId="50976"/>
    <cellStyle name="20 % – Zvýraznění5 3 2 5 7" xfId="16467"/>
    <cellStyle name="20 % – Zvýraznění5 3 2 5 7 2" xfId="31648"/>
    <cellStyle name="20 % – Zvýraznění5 3 2 5 8" xfId="35452"/>
    <cellStyle name="20 % – Zvýraznění5 3 2 5 9" xfId="20272"/>
    <cellStyle name="20 % – Zvýraznění5 3 2 6" xfId="2606"/>
    <cellStyle name="20 % – Zvýraznění5 3 2 6 10" xfId="40132"/>
    <cellStyle name="20 % – Zvýraznění5 3 2 6 11" xfId="40133"/>
    <cellStyle name="20 % – Zvýraznění5 3 2 6 2" xfId="2607"/>
    <cellStyle name="20 % – Zvýraznění5 3 2 6 2 2" xfId="9178"/>
    <cellStyle name="20 % – Zvýraznění5 3 2 6 2 2 2" xfId="24394"/>
    <cellStyle name="20 % – Zvýraznění5 3 2 6 2 2 3" xfId="50977"/>
    <cellStyle name="20 % – Zvýraznění5 3 2 6 2 2 4" xfId="50978"/>
    <cellStyle name="20 % – Zvýraznění5 3 2 6 2 2 5" xfId="50979"/>
    <cellStyle name="20 % – Zvýraznění5 3 2 6 2 3" xfId="12675"/>
    <cellStyle name="20 % – Zvýraznění5 3 2 6 2 3 2" xfId="27867"/>
    <cellStyle name="20 % – Zvýraznění5 3 2 6 2 3 3" xfId="50980"/>
    <cellStyle name="20 % – Zvýraznění5 3 2 6 2 3 4" xfId="50981"/>
    <cellStyle name="20 % – Zvýraznění5 3 2 6 2 4" xfId="16472"/>
    <cellStyle name="20 % – Zvýraznění5 3 2 6 2 4 2" xfId="31653"/>
    <cellStyle name="20 % – Zvýraznění5 3 2 6 2 5" xfId="35457"/>
    <cellStyle name="20 % – Zvýraznění5 3 2 6 2 6" xfId="20277"/>
    <cellStyle name="20 % – Zvýraznění5 3 2 6 2 7" xfId="40134"/>
    <cellStyle name="20 % – Zvýraznění5 3 2 6 2 8" xfId="40135"/>
    <cellStyle name="20 % – Zvýraznění5 3 2 6 3" xfId="2608"/>
    <cellStyle name="20 % – Zvýraznění5 3 2 6 3 2" xfId="9179"/>
    <cellStyle name="20 % – Zvýraznění5 3 2 6 3 2 2" xfId="24395"/>
    <cellStyle name="20 % – Zvýraznění5 3 2 6 3 2 3" xfId="50982"/>
    <cellStyle name="20 % – Zvýraznění5 3 2 6 3 2 4" xfId="50983"/>
    <cellStyle name="20 % – Zvýraznění5 3 2 6 3 2 5" xfId="50984"/>
    <cellStyle name="20 % – Zvýraznění5 3 2 6 3 3" xfId="12676"/>
    <cellStyle name="20 % – Zvýraznění5 3 2 6 3 3 2" xfId="27868"/>
    <cellStyle name="20 % – Zvýraznění5 3 2 6 3 3 3" xfId="50985"/>
    <cellStyle name="20 % – Zvýraznění5 3 2 6 3 3 4" xfId="50986"/>
    <cellStyle name="20 % – Zvýraznění5 3 2 6 3 4" xfId="16473"/>
    <cellStyle name="20 % – Zvýraznění5 3 2 6 3 4 2" xfId="31654"/>
    <cellStyle name="20 % – Zvýraznění5 3 2 6 3 5" xfId="35458"/>
    <cellStyle name="20 % – Zvýraznění5 3 2 6 3 6" xfId="20278"/>
    <cellStyle name="20 % – Zvýraznění5 3 2 6 3 7" xfId="40136"/>
    <cellStyle name="20 % – Zvýraznění5 3 2 6 3 8" xfId="40137"/>
    <cellStyle name="20 % – Zvýraznění5 3 2 6 4" xfId="2609"/>
    <cellStyle name="20 % – Zvýraznění5 3 2 6 4 2" xfId="9180"/>
    <cellStyle name="20 % – Zvýraznění5 3 2 6 4 2 2" xfId="24396"/>
    <cellStyle name="20 % – Zvýraznění5 3 2 6 4 2 3" xfId="50987"/>
    <cellStyle name="20 % – Zvýraznění5 3 2 6 4 2 4" xfId="50988"/>
    <cellStyle name="20 % – Zvýraznění5 3 2 6 4 2 5" xfId="50989"/>
    <cellStyle name="20 % – Zvýraznění5 3 2 6 4 3" xfId="12677"/>
    <cellStyle name="20 % – Zvýraznění5 3 2 6 4 3 2" xfId="27869"/>
    <cellStyle name="20 % – Zvýraznění5 3 2 6 4 3 3" xfId="50990"/>
    <cellStyle name="20 % – Zvýraznění5 3 2 6 4 3 4" xfId="50991"/>
    <cellStyle name="20 % – Zvýraznění5 3 2 6 4 4" xfId="16474"/>
    <cellStyle name="20 % – Zvýraznění5 3 2 6 4 4 2" xfId="31655"/>
    <cellStyle name="20 % – Zvýraznění5 3 2 6 4 5" xfId="35459"/>
    <cellStyle name="20 % – Zvýraznění5 3 2 6 4 6" xfId="20279"/>
    <cellStyle name="20 % – Zvýraznění5 3 2 6 4 7" xfId="40138"/>
    <cellStyle name="20 % – Zvýraznění5 3 2 6 4 8" xfId="40139"/>
    <cellStyle name="20 % – Zvýraznění5 3 2 6 5" xfId="8270"/>
    <cellStyle name="20 % – Zvýraznění5 3 2 6 5 2" xfId="23486"/>
    <cellStyle name="20 % – Zvýraznění5 3 2 6 5 3" xfId="50992"/>
    <cellStyle name="20 % – Zvýraznění5 3 2 6 5 4" xfId="50993"/>
    <cellStyle name="20 % – Zvýraznění5 3 2 6 5 5" xfId="50994"/>
    <cellStyle name="20 % – Zvýraznění5 3 2 6 6" xfId="12674"/>
    <cellStyle name="20 % – Zvýraznění5 3 2 6 6 2" xfId="27866"/>
    <cellStyle name="20 % – Zvýraznění5 3 2 6 6 3" xfId="50995"/>
    <cellStyle name="20 % – Zvýraznění5 3 2 6 6 4" xfId="50996"/>
    <cellStyle name="20 % – Zvýraznění5 3 2 6 7" xfId="16471"/>
    <cellStyle name="20 % – Zvýraznění5 3 2 6 7 2" xfId="31652"/>
    <cellStyle name="20 % – Zvýraznění5 3 2 6 8" xfId="35456"/>
    <cellStyle name="20 % – Zvýraznění5 3 2 6 9" xfId="20276"/>
    <cellStyle name="20 % – Zvýraznění5 3 2 7" xfId="2610"/>
    <cellStyle name="20 % – Zvýraznění5 3 2 7 10" xfId="40140"/>
    <cellStyle name="20 % – Zvýraznění5 3 2 7 11" xfId="40141"/>
    <cellStyle name="20 % – Zvýraznění5 3 2 7 2" xfId="2611"/>
    <cellStyle name="20 % – Zvýraznění5 3 2 7 2 2" xfId="9181"/>
    <cellStyle name="20 % – Zvýraznění5 3 2 7 2 2 2" xfId="24397"/>
    <cellStyle name="20 % – Zvýraznění5 3 2 7 2 2 3" xfId="50997"/>
    <cellStyle name="20 % – Zvýraznění5 3 2 7 2 2 4" xfId="50998"/>
    <cellStyle name="20 % – Zvýraznění5 3 2 7 2 2 5" xfId="50999"/>
    <cellStyle name="20 % – Zvýraznění5 3 2 7 2 3" xfId="12679"/>
    <cellStyle name="20 % – Zvýraznění5 3 2 7 2 3 2" xfId="27871"/>
    <cellStyle name="20 % – Zvýraznění5 3 2 7 2 3 3" xfId="51000"/>
    <cellStyle name="20 % – Zvýraznění5 3 2 7 2 3 4" xfId="51001"/>
    <cellStyle name="20 % – Zvýraznění5 3 2 7 2 4" xfId="16476"/>
    <cellStyle name="20 % – Zvýraznění5 3 2 7 2 4 2" xfId="31657"/>
    <cellStyle name="20 % – Zvýraznění5 3 2 7 2 5" xfId="35461"/>
    <cellStyle name="20 % – Zvýraznění5 3 2 7 2 6" xfId="20281"/>
    <cellStyle name="20 % – Zvýraznění5 3 2 7 2 7" xfId="40142"/>
    <cellStyle name="20 % – Zvýraznění5 3 2 7 2 8" xfId="40143"/>
    <cellStyle name="20 % – Zvýraznění5 3 2 7 3" xfId="2612"/>
    <cellStyle name="20 % – Zvýraznění5 3 2 7 3 2" xfId="9182"/>
    <cellStyle name="20 % – Zvýraznění5 3 2 7 3 2 2" xfId="24398"/>
    <cellStyle name="20 % – Zvýraznění5 3 2 7 3 2 3" xfId="51002"/>
    <cellStyle name="20 % – Zvýraznění5 3 2 7 3 2 4" xfId="51003"/>
    <cellStyle name="20 % – Zvýraznění5 3 2 7 3 2 5" xfId="51004"/>
    <cellStyle name="20 % – Zvýraznění5 3 2 7 3 3" xfId="12680"/>
    <cellStyle name="20 % – Zvýraznění5 3 2 7 3 3 2" xfId="27872"/>
    <cellStyle name="20 % – Zvýraznění5 3 2 7 3 3 3" xfId="51005"/>
    <cellStyle name="20 % – Zvýraznění5 3 2 7 3 3 4" xfId="51006"/>
    <cellStyle name="20 % – Zvýraznění5 3 2 7 3 4" xfId="16477"/>
    <cellStyle name="20 % – Zvýraznění5 3 2 7 3 4 2" xfId="31658"/>
    <cellStyle name="20 % – Zvýraznění5 3 2 7 3 5" xfId="35462"/>
    <cellStyle name="20 % – Zvýraznění5 3 2 7 3 6" xfId="20282"/>
    <cellStyle name="20 % – Zvýraznění5 3 2 7 3 7" xfId="40144"/>
    <cellStyle name="20 % – Zvýraznění5 3 2 7 3 8" xfId="40145"/>
    <cellStyle name="20 % – Zvýraznění5 3 2 7 4" xfId="2613"/>
    <cellStyle name="20 % – Zvýraznění5 3 2 7 4 2" xfId="9183"/>
    <cellStyle name="20 % – Zvýraznění5 3 2 7 4 2 2" xfId="24399"/>
    <cellStyle name="20 % – Zvýraznění5 3 2 7 4 2 3" xfId="51007"/>
    <cellStyle name="20 % – Zvýraznění5 3 2 7 4 2 4" xfId="51008"/>
    <cellStyle name="20 % – Zvýraznění5 3 2 7 4 2 5" xfId="51009"/>
    <cellStyle name="20 % – Zvýraznění5 3 2 7 4 3" xfId="12681"/>
    <cellStyle name="20 % – Zvýraznění5 3 2 7 4 3 2" xfId="27873"/>
    <cellStyle name="20 % – Zvýraznění5 3 2 7 4 3 3" xfId="51010"/>
    <cellStyle name="20 % – Zvýraznění5 3 2 7 4 3 4" xfId="51011"/>
    <cellStyle name="20 % – Zvýraznění5 3 2 7 4 4" xfId="16478"/>
    <cellStyle name="20 % – Zvýraznění5 3 2 7 4 4 2" xfId="31659"/>
    <cellStyle name="20 % – Zvýraznění5 3 2 7 4 5" xfId="35463"/>
    <cellStyle name="20 % – Zvýraznění5 3 2 7 4 6" xfId="20283"/>
    <cellStyle name="20 % – Zvýraznění5 3 2 7 4 7" xfId="40146"/>
    <cellStyle name="20 % – Zvýraznění5 3 2 7 4 8" xfId="40147"/>
    <cellStyle name="20 % – Zvýraznění5 3 2 7 5" xfId="8358"/>
    <cellStyle name="20 % – Zvýraznění5 3 2 7 5 2" xfId="23574"/>
    <cellStyle name="20 % – Zvýraznění5 3 2 7 5 3" xfId="51012"/>
    <cellStyle name="20 % – Zvýraznění5 3 2 7 5 4" xfId="51013"/>
    <cellStyle name="20 % – Zvýraznění5 3 2 7 5 5" xfId="51014"/>
    <cellStyle name="20 % – Zvýraznění5 3 2 7 6" xfId="12678"/>
    <cellStyle name="20 % – Zvýraznění5 3 2 7 6 2" xfId="27870"/>
    <cellStyle name="20 % – Zvýraznění5 3 2 7 6 3" xfId="51015"/>
    <cellStyle name="20 % – Zvýraznění5 3 2 7 6 4" xfId="51016"/>
    <cellStyle name="20 % – Zvýraznění5 3 2 7 7" xfId="16475"/>
    <cellStyle name="20 % – Zvýraznění5 3 2 7 7 2" xfId="31656"/>
    <cellStyle name="20 % – Zvýraznění5 3 2 7 8" xfId="35460"/>
    <cellStyle name="20 % – Zvýraznění5 3 2 7 9" xfId="20280"/>
    <cellStyle name="20 % – Zvýraznění5 3 2 8" xfId="2614"/>
    <cellStyle name="20 % – Zvýraznění5 3 2 8 10" xfId="40148"/>
    <cellStyle name="20 % – Zvýraznění5 3 2 8 11" xfId="40149"/>
    <cellStyle name="20 % – Zvýraznění5 3 2 8 2" xfId="2615"/>
    <cellStyle name="20 % – Zvýraznění5 3 2 8 2 2" xfId="9184"/>
    <cellStyle name="20 % – Zvýraznění5 3 2 8 2 2 2" xfId="24400"/>
    <cellStyle name="20 % – Zvýraznění5 3 2 8 2 2 3" xfId="51017"/>
    <cellStyle name="20 % – Zvýraznění5 3 2 8 2 2 4" xfId="51018"/>
    <cellStyle name="20 % – Zvýraznění5 3 2 8 2 2 5" xfId="51019"/>
    <cellStyle name="20 % – Zvýraznění5 3 2 8 2 3" xfId="12683"/>
    <cellStyle name="20 % – Zvýraznění5 3 2 8 2 3 2" xfId="27875"/>
    <cellStyle name="20 % – Zvýraznění5 3 2 8 2 3 3" xfId="51020"/>
    <cellStyle name="20 % – Zvýraznění5 3 2 8 2 3 4" xfId="51021"/>
    <cellStyle name="20 % – Zvýraznění5 3 2 8 2 4" xfId="16480"/>
    <cellStyle name="20 % – Zvýraznění5 3 2 8 2 4 2" xfId="31661"/>
    <cellStyle name="20 % – Zvýraznění5 3 2 8 2 5" xfId="35465"/>
    <cellStyle name="20 % – Zvýraznění5 3 2 8 2 6" xfId="20285"/>
    <cellStyle name="20 % – Zvýraznění5 3 2 8 2 7" xfId="40150"/>
    <cellStyle name="20 % – Zvýraznění5 3 2 8 2 8" xfId="40151"/>
    <cellStyle name="20 % – Zvýraznění5 3 2 8 3" xfId="2616"/>
    <cellStyle name="20 % – Zvýraznění5 3 2 8 3 2" xfId="9185"/>
    <cellStyle name="20 % – Zvýraznění5 3 2 8 3 2 2" xfId="24401"/>
    <cellStyle name="20 % – Zvýraznění5 3 2 8 3 2 3" xfId="51022"/>
    <cellStyle name="20 % – Zvýraznění5 3 2 8 3 2 4" xfId="51023"/>
    <cellStyle name="20 % – Zvýraznění5 3 2 8 3 2 5" xfId="51024"/>
    <cellStyle name="20 % – Zvýraznění5 3 2 8 3 3" xfId="12684"/>
    <cellStyle name="20 % – Zvýraznění5 3 2 8 3 3 2" xfId="27876"/>
    <cellStyle name="20 % – Zvýraznění5 3 2 8 3 3 3" xfId="51025"/>
    <cellStyle name="20 % – Zvýraznění5 3 2 8 3 3 4" xfId="51026"/>
    <cellStyle name="20 % – Zvýraznění5 3 2 8 3 4" xfId="16481"/>
    <cellStyle name="20 % – Zvýraznění5 3 2 8 3 4 2" xfId="31662"/>
    <cellStyle name="20 % – Zvýraznění5 3 2 8 3 5" xfId="35466"/>
    <cellStyle name="20 % – Zvýraznění5 3 2 8 3 6" xfId="20286"/>
    <cellStyle name="20 % – Zvýraznění5 3 2 8 3 7" xfId="40152"/>
    <cellStyle name="20 % – Zvýraznění5 3 2 8 3 8" xfId="40153"/>
    <cellStyle name="20 % – Zvýraznění5 3 2 8 4" xfId="2617"/>
    <cellStyle name="20 % – Zvýraznění5 3 2 8 4 2" xfId="9186"/>
    <cellStyle name="20 % – Zvýraznění5 3 2 8 4 2 2" xfId="24402"/>
    <cellStyle name="20 % – Zvýraznění5 3 2 8 4 2 3" xfId="51027"/>
    <cellStyle name="20 % – Zvýraznění5 3 2 8 4 2 4" xfId="51028"/>
    <cellStyle name="20 % – Zvýraznění5 3 2 8 4 2 5" xfId="51029"/>
    <cellStyle name="20 % – Zvýraznění5 3 2 8 4 3" xfId="12685"/>
    <cellStyle name="20 % – Zvýraznění5 3 2 8 4 3 2" xfId="27877"/>
    <cellStyle name="20 % – Zvýraznění5 3 2 8 4 3 3" xfId="51030"/>
    <cellStyle name="20 % – Zvýraznění5 3 2 8 4 3 4" xfId="51031"/>
    <cellStyle name="20 % – Zvýraznění5 3 2 8 4 4" xfId="16482"/>
    <cellStyle name="20 % – Zvýraznění5 3 2 8 4 4 2" xfId="31663"/>
    <cellStyle name="20 % – Zvýraznění5 3 2 8 4 5" xfId="35467"/>
    <cellStyle name="20 % – Zvýraznění5 3 2 8 4 6" xfId="20287"/>
    <cellStyle name="20 % – Zvýraznění5 3 2 8 4 7" xfId="40154"/>
    <cellStyle name="20 % – Zvýraznění5 3 2 8 4 8" xfId="40155"/>
    <cellStyle name="20 % – Zvýraznění5 3 2 8 5" xfId="8441"/>
    <cellStyle name="20 % – Zvýraznění5 3 2 8 5 2" xfId="23657"/>
    <cellStyle name="20 % – Zvýraznění5 3 2 8 5 3" xfId="51032"/>
    <cellStyle name="20 % – Zvýraznění5 3 2 8 5 4" xfId="51033"/>
    <cellStyle name="20 % – Zvýraznění5 3 2 8 5 5" xfId="51034"/>
    <cellStyle name="20 % – Zvýraznění5 3 2 8 6" xfId="12682"/>
    <cellStyle name="20 % – Zvýraznění5 3 2 8 6 2" xfId="27874"/>
    <cellStyle name="20 % – Zvýraznění5 3 2 8 6 3" xfId="51035"/>
    <cellStyle name="20 % – Zvýraznění5 3 2 8 6 4" xfId="51036"/>
    <cellStyle name="20 % – Zvýraznění5 3 2 8 7" xfId="16479"/>
    <cellStyle name="20 % – Zvýraznění5 3 2 8 7 2" xfId="31660"/>
    <cellStyle name="20 % – Zvýraznění5 3 2 8 8" xfId="35464"/>
    <cellStyle name="20 % – Zvýraznění5 3 2 8 9" xfId="20284"/>
    <cellStyle name="20 % – Zvýraznění5 3 2 9" xfId="2618"/>
    <cellStyle name="20 % – Zvýraznění5 3 2 9 2" xfId="9187"/>
    <cellStyle name="20 % – Zvýraznění5 3 2 9 2 2" xfId="24403"/>
    <cellStyle name="20 % – Zvýraznění5 3 2 9 2 3" xfId="51037"/>
    <cellStyle name="20 % – Zvýraznění5 3 2 9 2 4" xfId="51038"/>
    <cellStyle name="20 % – Zvýraznění5 3 2 9 2 5" xfId="51039"/>
    <cellStyle name="20 % – Zvýraznění5 3 2 9 3" xfId="12686"/>
    <cellStyle name="20 % – Zvýraznění5 3 2 9 3 2" xfId="27878"/>
    <cellStyle name="20 % – Zvýraznění5 3 2 9 3 3" xfId="51040"/>
    <cellStyle name="20 % – Zvýraznění5 3 2 9 3 4" xfId="51041"/>
    <cellStyle name="20 % – Zvýraznění5 3 2 9 4" xfId="16483"/>
    <cellStyle name="20 % – Zvýraznění5 3 2 9 4 2" xfId="31664"/>
    <cellStyle name="20 % – Zvýraznění5 3 2 9 5" xfId="35468"/>
    <cellStyle name="20 % – Zvýraznění5 3 2 9 6" xfId="20288"/>
    <cellStyle name="20 % – Zvýraznění5 3 2 9 7" xfId="40156"/>
    <cellStyle name="20 % – Zvýraznění5 3 2 9 8" xfId="40157"/>
    <cellStyle name="20 % – Zvýraznění5 3 20" xfId="2619"/>
    <cellStyle name="20 % – Zvýraznění5 3 20 2" xfId="2620"/>
    <cellStyle name="20 % – Zvýraznění5 3 21" xfId="2621"/>
    <cellStyle name="20 % – Zvýraznění5 3 21 2" xfId="11029"/>
    <cellStyle name="20 % – Zvýraznění5 3 21 2 2" xfId="26229"/>
    <cellStyle name="20 % – Zvýraznění5 3 21 2 3" xfId="51042"/>
    <cellStyle name="20 % – Zvýraznění5 3 21 2 4" xfId="51043"/>
    <cellStyle name="20 % – Zvýraznění5 3 21 2 5" xfId="51044"/>
    <cellStyle name="20 % – Zvýraznění5 3 21 3" xfId="12687"/>
    <cellStyle name="20 % – Zvýraznění5 3 21 3 2" xfId="27879"/>
    <cellStyle name="20 % – Zvýraznění5 3 21 3 3" xfId="51045"/>
    <cellStyle name="20 % – Zvýraznění5 3 21 3 4" xfId="51046"/>
    <cellStyle name="20 % – Zvýraznění5 3 21 4" xfId="16484"/>
    <cellStyle name="20 % – Zvýraznění5 3 21 4 2" xfId="31665"/>
    <cellStyle name="20 % – Zvýraznění5 3 21 5" xfId="35469"/>
    <cellStyle name="20 % – Zvýraznění5 3 21 6" xfId="20289"/>
    <cellStyle name="20 % – Zvýraznění5 3 21 7" xfId="40158"/>
    <cellStyle name="20 % – Zvýraznění5 3 21 8" xfId="40159"/>
    <cellStyle name="20 % – Zvýraznění5 3 22" xfId="7606"/>
    <cellStyle name="20 % – Zvýraznění5 3 22 2" xfId="22825"/>
    <cellStyle name="20 % – Zvýraznění5 3 22 3" xfId="51047"/>
    <cellStyle name="20 % – Zvýraznění5 3 22 4" xfId="51048"/>
    <cellStyle name="20 % – Zvýraznění5 3 23" xfId="51049"/>
    <cellStyle name="20 % – Zvýraznění5 3 3" xfId="450"/>
    <cellStyle name="20 % – Zvýraznění5 3 3 10" xfId="2622"/>
    <cellStyle name="20 % – Zvýraznění5 3 3 10 2" xfId="9188"/>
    <cellStyle name="20 % – Zvýraznění5 3 3 10 2 2" xfId="24404"/>
    <cellStyle name="20 % – Zvýraznění5 3 3 10 2 3" xfId="51050"/>
    <cellStyle name="20 % – Zvýraznění5 3 3 10 2 4" xfId="51051"/>
    <cellStyle name="20 % – Zvýraznění5 3 3 10 2 5" xfId="51052"/>
    <cellStyle name="20 % – Zvýraznění5 3 3 10 3" xfId="12688"/>
    <cellStyle name="20 % – Zvýraznění5 3 3 10 3 2" xfId="27880"/>
    <cellStyle name="20 % – Zvýraznění5 3 3 10 3 3" xfId="51053"/>
    <cellStyle name="20 % – Zvýraznění5 3 3 10 3 4" xfId="51054"/>
    <cellStyle name="20 % – Zvýraznění5 3 3 10 4" xfId="16485"/>
    <cellStyle name="20 % – Zvýraznění5 3 3 10 4 2" xfId="31666"/>
    <cellStyle name="20 % – Zvýraznění5 3 3 10 5" xfId="35470"/>
    <cellStyle name="20 % – Zvýraznění5 3 3 10 6" xfId="20290"/>
    <cellStyle name="20 % – Zvýraznění5 3 3 10 7" xfId="40160"/>
    <cellStyle name="20 % – Zvýraznění5 3 3 10 8" xfId="40161"/>
    <cellStyle name="20 % – Zvýraznění5 3 3 11" xfId="2623"/>
    <cellStyle name="20 % – Zvýraznění5 3 3 11 2" xfId="11319"/>
    <cellStyle name="20 % – Zvýraznění5 3 3 11 2 2" xfId="26519"/>
    <cellStyle name="20 % – Zvýraznění5 3 3 11 2 3" xfId="51055"/>
    <cellStyle name="20 % – Zvýraznění5 3 3 11 2 4" xfId="51056"/>
    <cellStyle name="20 % – Zvýraznění5 3 3 11 2 5" xfId="51057"/>
    <cellStyle name="20 % – Zvýraznění5 3 3 11 3" xfId="12689"/>
    <cellStyle name="20 % – Zvýraznění5 3 3 11 3 2" xfId="27881"/>
    <cellStyle name="20 % – Zvýraznění5 3 3 11 3 3" xfId="51058"/>
    <cellStyle name="20 % – Zvýraznění5 3 3 11 3 4" xfId="51059"/>
    <cellStyle name="20 % – Zvýraznění5 3 3 11 4" xfId="16486"/>
    <cellStyle name="20 % – Zvýraznění5 3 3 11 4 2" xfId="31667"/>
    <cellStyle name="20 % – Zvýraznění5 3 3 11 5" xfId="35471"/>
    <cellStyle name="20 % – Zvýraznění5 3 3 11 6" xfId="20291"/>
    <cellStyle name="20 % – Zvýraznění5 3 3 11 7" xfId="40162"/>
    <cellStyle name="20 % – Zvýraznění5 3 3 11 8" xfId="40163"/>
    <cellStyle name="20 % – Zvýraznění5 3 3 12" xfId="7861"/>
    <cellStyle name="20 % – Zvýraznění5 3 3 12 2" xfId="23080"/>
    <cellStyle name="20 % – Zvýraznění5 3 3 12 3" xfId="51060"/>
    <cellStyle name="20 % – Zvýraznění5 3 3 12 4" xfId="51061"/>
    <cellStyle name="20 % – Zvýraznění5 3 3 12 5" xfId="51062"/>
    <cellStyle name="20 % – Zvýraznění5 3 3 13" xfId="11536"/>
    <cellStyle name="20 % – Zvýraznění5 3 3 13 2" xfId="26732"/>
    <cellStyle name="20 % – Zvýraznění5 3 3 13 3" xfId="51063"/>
    <cellStyle name="20 % – Zvýraznění5 3 3 13 4" xfId="51064"/>
    <cellStyle name="20 % – Zvýraznění5 3 3 14" xfId="15336"/>
    <cellStyle name="20 % – Zvýraznění5 3 3 14 2" xfId="30517"/>
    <cellStyle name="20 % – Zvýraznění5 3 3 15" xfId="34322"/>
    <cellStyle name="20 % – Zvýraznění5 3 3 16" xfId="19142"/>
    <cellStyle name="20 % – Zvýraznění5 3 3 17" xfId="40164"/>
    <cellStyle name="20 % – Zvýraznění5 3 3 18" xfId="40165"/>
    <cellStyle name="20 % – Zvýraznění5 3 3 2" xfId="2624"/>
    <cellStyle name="20 % – Zvýraznění5 3 3 2 10" xfId="40166"/>
    <cellStyle name="20 % – Zvýraznění5 3 3 2 11" xfId="40167"/>
    <cellStyle name="20 % – Zvýraznění5 3 3 2 2" xfId="2625"/>
    <cellStyle name="20 % – Zvýraznění5 3 3 2 2 2" xfId="9189"/>
    <cellStyle name="20 % – Zvýraznění5 3 3 2 2 2 2" xfId="24405"/>
    <cellStyle name="20 % – Zvýraznění5 3 3 2 2 2 3" xfId="51065"/>
    <cellStyle name="20 % – Zvýraznění5 3 3 2 2 2 4" xfId="51066"/>
    <cellStyle name="20 % – Zvýraznění5 3 3 2 2 2 5" xfId="51067"/>
    <cellStyle name="20 % – Zvýraznění5 3 3 2 2 3" xfId="12691"/>
    <cellStyle name="20 % – Zvýraznění5 3 3 2 2 3 2" xfId="27883"/>
    <cellStyle name="20 % – Zvýraznění5 3 3 2 2 3 3" xfId="51068"/>
    <cellStyle name="20 % – Zvýraznění5 3 3 2 2 3 4" xfId="51069"/>
    <cellStyle name="20 % – Zvýraznění5 3 3 2 2 4" xfId="16488"/>
    <cellStyle name="20 % – Zvýraznění5 3 3 2 2 4 2" xfId="31669"/>
    <cellStyle name="20 % – Zvýraznění5 3 3 2 2 5" xfId="35473"/>
    <cellStyle name="20 % – Zvýraznění5 3 3 2 2 6" xfId="20293"/>
    <cellStyle name="20 % – Zvýraznění5 3 3 2 2 7" xfId="40168"/>
    <cellStyle name="20 % – Zvýraznění5 3 3 2 2 8" xfId="40169"/>
    <cellStyle name="20 % – Zvýraznění5 3 3 2 3" xfId="2626"/>
    <cellStyle name="20 % – Zvýraznění5 3 3 2 3 2" xfId="9190"/>
    <cellStyle name="20 % – Zvýraznění5 3 3 2 3 2 2" xfId="24406"/>
    <cellStyle name="20 % – Zvýraznění5 3 3 2 3 2 3" xfId="51070"/>
    <cellStyle name="20 % – Zvýraznění5 3 3 2 3 2 4" xfId="51071"/>
    <cellStyle name="20 % – Zvýraznění5 3 3 2 3 2 5" xfId="51072"/>
    <cellStyle name="20 % – Zvýraznění5 3 3 2 3 3" xfId="12692"/>
    <cellStyle name="20 % – Zvýraznění5 3 3 2 3 3 2" xfId="27884"/>
    <cellStyle name="20 % – Zvýraznění5 3 3 2 3 3 3" xfId="51073"/>
    <cellStyle name="20 % – Zvýraznění5 3 3 2 3 3 4" xfId="51074"/>
    <cellStyle name="20 % – Zvýraznění5 3 3 2 3 4" xfId="16489"/>
    <cellStyle name="20 % – Zvýraznění5 3 3 2 3 4 2" xfId="31670"/>
    <cellStyle name="20 % – Zvýraznění5 3 3 2 3 5" xfId="35474"/>
    <cellStyle name="20 % – Zvýraznění5 3 3 2 3 6" xfId="20294"/>
    <cellStyle name="20 % – Zvýraznění5 3 3 2 3 7" xfId="40170"/>
    <cellStyle name="20 % – Zvýraznění5 3 3 2 3 8" xfId="40171"/>
    <cellStyle name="20 % – Zvýraznění5 3 3 2 4" xfId="2627"/>
    <cellStyle name="20 % – Zvýraznění5 3 3 2 4 2" xfId="9191"/>
    <cellStyle name="20 % – Zvýraznění5 3 3 2 4 2 2" xfId="24407"/>
    <cellStyle name="20 % – Zvýraznění5 3 3 2 4 2 3" xfId="51075"/>
    <cellStyle name="20 % – Zvýraznění5 3 3 2 4 2 4" xfId="51076"/>
    <cellStyle name="20 % – Zvýraznění5 3 3 2 4 2 5" xfId="51077"/>
    <cellStyle name="20 % – Zvýraznění5 3 3 2 4 3" xfId="12693"/>
    <cellStyle name="20 % – Zvýraznění5 3 3 2 4 3 2" xfId="27885"/>
    <cellStyle name="20 % – Zvýraznění5 3 3 2 4 3 3" xfId="51078"/>
    <cellStyle name="20 % – Zvýraznění5 3 3 2 4 3 4" xfId="51079"/>
    <cellStyle name="20 % – Zvýraznění5 3 3 2 4 4" xfId="16490"/>
    <cellStyle name="20 % – Zvýraznění5 3 3 2 4 4 2" xfId="31671"/>
    <cellStyle name="20 % – Zvýraznění5 3 3 2 4 5" xfId="35475"/>
    <cellStyle name="20 % – Zvýraznění5 3 3 2 4 6" xfId="20295"/>
    <cellStyle name="20 % – Zvýraznění5 3 3 2 4 7" xfId="40172"/>
    <cellStyle name="20 % – Zvýraznění5 3 3 2 4 8" xfId="40173"/>
    <cellStyle name="20 % – Zvýraznění5 3 3 2 5" xfId="7922"/>
    <cellStyle name="20 % – Zvýraznění5 3 3 2 5 2" xfId="23139"/>
    <cellStyle name="20 % – Zvýraznění5 3 3 2 5 3" xfId="51080"/>
    <cellStyle name="20 % – Zvýraznění5 3 3 2 5 4" xfId="51081"/>
    <cellStyle name="20 % – Zvýraznění5 3 3 2 5 5" xfId="51082"/>
    <cellStyle name="20 % – Zvýraznění5 3 3 2 6" xfId="12690"/>
    <cellStyle name="20 % – Zvýraznění5 3 3 2 6 2" xfId="27882"/>
    <cellStyle name="20 % – Zvýraznění5 3 3 2 6 3" xfId="51083"/>
    <cellStyle name="20 % – Zvýraznění5 3 3 2 6 4" xfId="51084"/>
    <cellStyle name="20 % – Zvýraznění5 3 3 2 7" xfId="16487"/>
    <cellStyle name="20 % – Zvýraznění5 3 3 2 7 2" xfId="31668"/>
    <cellStyle name="20 % – Zvýraznění5 3 3 2 8" xfId="35472"/>
    <cellStyle name="20 % – Zvýraznění5 3 3 2 9" xfId="20292"/>
    <cellStyle name="20 % – Zvýraznění5 3 3 3" xfId="2628"/>
    <cellStyle name="20 % – Zvýraznění5 3 3 3 10" xfId="40174"/>
    <cellStyle name="20 % – Zvýraznění5 3 3 3 11" xfId="40175"/>
    <cellStyle name="20 % – Zvýraznění5 3 3 3 2" xfId="2629"/>
    <cellStyle name="20 % – Zvýraznění5 3 3 3 2 2" xfId="9192"/>
    <cellStyle name="20 % – Zvýraznění5 3 3 3 2 2 2" xfId="24408"/>
    <cellStyle name="20 % – Zvýraznění5 3 3 3 2 2 3" xfId="51085"/>
    <cellStyle name="20 % – Zvýraznění5 3 3 3 2 2 4" xfId="51086"/>
    <cellStyle name="20 % – Zvýraznění5 3 3 3 2 2 5" xfId="51087"/>
    <cellStyle name="20 % – Zvýraznění5 3 3 3 2 3" xfId="12695"/>
    <cellStyle name="20 % – Zvýraznění5 3 3 3 2 3 2" xfId="27887"/>
    <cellStyle name="20 % – Zvýraznění5 3 3 3 2 3 3" xfId="51088"/>
    <cellStyle name="20 % – Zvýraznění5 3 3 3 2 3 4" xfId="51089"/>
    <cellStyle name="20 % – Zvýraznění5 3 3 3 2 4" xfId="16492"/>
    <cellStyle name="20 % – Zvýraznění5 3 3 3 2 4 2" xfId="31673"/>
    <cellStyle name="20 % – Zvýraznění5 3 3 3 2 5" xfId="35477"/>
    <cellStyle name="20 % – Zvýraznění5 3 3 3 2 6" xfId="20297"/>
    <cellStyle name="20 % – Zvýraznění5 3 3 3 2 7" xfId="40176"/>
    <cellStyle name="20 % – Zvýraznění5 3 3 3 2 8" xfId="40177"/>
    <cellStyle name="20 % – Zvýraznění5 3 3 3 3" xfId="2630"/>
    <cellStyle name="20 % – Zvýraznění5 3 3 3 3 2" xfId="9193"/>
    <cellStyle name="20 % – Zvýraznění5 3 3 3 3 2 2" xfId="24409"/>
    <cellStyle name="20 % – Zvýraznění5 3 3 3 3 2 3" xfId="51090"/>
    <cellStyle name="20 % – Zvýraznění5 3 3 3 3 2 4" xfId="51091"/>
    <cellStyle name="20 % – Zvýraznění5 3 3 3 3 2 5" xfId="51092"/>
    <cellStyle name="20 % – Zvýraznění5 3 3 3 3 3" xfId="12696"/>
    <cellStyle name="20 % – Zvýraznění5 3 3 3 3 3 2" xfId="27888"/>
    <cellStyle name="20 % – Zvýraznění5 3 3 3 3 3 3" xfId="51093"/>
    <cellStyle name="20 % – Zvýraznění5 3 3 3 3 3 4" xfId="51094"/>
    <cellStyle name="20 % – Zvýraznění5 3 3 3 3 4" xfId="16493"/>
    <cellStyle name="20 % – Zvýraznění5 3 3 3 3 4 2" xfId="31674"/>
    <cellStyle name="20 % – Zvýraznění5 3 3 3 3 5" xfId="35478"/>
    <cellStyle name="20 % – Zvýraznění5 3 3 3 3 6" xfId="20298"/>
    <cellStyle name="20 % – Zvýraznění5 3 3 3 3 7" xfId="40178"/>
    <cellStyle name="20 % – Zvýraznění5 3 3 3 3 8" xfId="40179"/>
    <cellStyle name="20 % – Zvýraznění5 3 3 3 4" xfId="2631"/>
    <cellStyle name="20 % – Zvýraznění5 3 3 3 4 2" xfId="9194"/>
    <cellStyle name="20 % – Zvýraznění5 3 3 3 4 2 2" xfId="24410"/>
    <cellStyle name="20 % – Zvýraznění5 3 3 3 4 2 3" xfId="51095"/>
    <cellStyle name="20 % – Zvýraznění5 3 3 3 4 2 4" xfId="51096"/>
    <cellStyle name="20 % – Zvýraznění5 3 3 3 4 2 5" xfId="51097"/>
    <cellStyle name="20 % – Zvýraznění5 3 3 3 4 3" xfId="12697"/>
    <cellStyle name="20 % – Zvýraznění5 3 3 3 4 3 2" xfId="27889"/>
    <cellStyle name="20 % – Zvýraznění5 3 3 3 4 3 3" xfId="51098"/>
    <cellStyle name="20 % – Zvýraznění5 3 3 3 4 3 4" xfId="51099"/>
    <cellStyle name="20 % – Zvýraznění5 3 3 3 4 4" xfId="16494"/>
    <cellStyle name="20 % – Zvýraznění5 3 3 3 4 4 2" xfId="31675"/>
    <cellStyle name="20 % – Zvýraznění5 3 3 3 4 5" xfId="35479"/>
    <cellStyle name="20 % – Zvýraznění5 3 3 3 4 6" xfId="20299"/>
    <cellStyle name="20 % – Zvýraznění5 3 3 3 4 7" xfId="40180"/>
    <cellStyle name="20 % – Zvýraznění5 3 3 3 4 8" xfId="40181"/>
    <cellStyle name="20 % – Zvýraznění5 3 3 3 5" xfId="8075"/>
    <cellStyle name="20 % – Zvýraznění5 3 3 3 5 2" xfId="23291"/>
    <cellStyle name="20 % – Zvýraznění5 3 3 3 5 3" xfId="51100"/>
    <cellStyle name="20 % – Zvýraznění5 3 3 3 5 4" xfId="51101"/>
    <cellStyle name="20 % – Zvýraznění5 3 3 3 5 5" xfId="51102"/>
    <cellStyle name="20 % – Zvýraznění5 3 3 3 6" xfId="12694"/>
    <cellStyle name="20 % – Zvýraznění5 3 3 3 6 2" xfId="27886"/>
    <cellStyle name="20 % – Zvýraznění5 3 3 3 6 3" xfId="51103"/>
    <cellStyle name="20 % – Zvýraznění5 3 3 3 6 4" xfId="51104"/>
    <cellStyle name="20 % – Zvýraznění5 3 3 3 7" xfId="16491"/>
    <cellStyle name="20 % – Zvýraznění5 3 3 3 7 2" xfId="31672"/>
    <cellStyle name="20 % – Zvýraznění5 3 3 3 8" xfId="35476"/>
    <cellStyle name="20 % – Zvýraznění5 3 3 3 9" xfId="20296"/>
    <cellStyle name="20 % – Zvýraznění5 3 3 4" xfId="2632"/>
    <cellStyle name="20 % – Zvýraznění5 3 3 4 10" xfId="40182"/>
    <cellStyle name="20 % – Zvýraznění5 3 3 4 11" xfId="40183"/>
    <cellStyle name="20 % – Zvýraznění5 3 3 4 2" xfId="2633"/>
    <cellStyle name="20 % – Zvýraznění5 3 3 4 2 2" xfId="9195"/>
    <cellStyle name="20 % – Zvýraznění5 3 3 4 2 2 2" xfId="24411"/>
    <cellStyle name="20 % – Zvýraznění5 3 3 4 2 2 3" xfId="51105"/>
    <cellStyle name="20 % – Zvýraznění5 3 3 4 2 2 4" xfId="51106"/>
    <cellStyle name="20 % – Zvýraznění5 3 3 4 2 2 5" xfId="51107"/>
    <cellStyle name="20 % – Zvýraznění5 3 3 4 2 3" xfId="12699"/>
    <cellStyle name="20 % – Zvýraznění5 3 3 4 2 3 2" xfId="27891"/>
    <cellStyle name="20 % – Zvýraznění5 3 3 4 2 3 3" xfId="51108"/>
    <cellStyle name="20 % – Zvýraznění5 3 3 4 2 3 4" xfId="51109"/>
    <cellStyle name="20 % – Zvýraznění5 3 3 4 2 4" xfId="16496"/>
    <cellStyle name="20 % – Zvýraznění5 3 3 4 2 4 2" xfId="31677"/>
    <cellStyle name="20 % – Zvýraznění5 3 3 4 2 5" xfId="35481"/>
    <cellStyle name="20 % – Zvýraznění5 3 3 4 2 6" xfId="20301"/>
    <cellStyle name="20 % – Zvýraznění5 3 3 4 2 7" xfId="40184"/>
    <cellStyle name="20 % – Zvýraznění5 3 3 4 2 8" xfId="40185"/>
    <cellStyle name="20 % – Zvýraznění5 3 3 4 3" xfId="2634"/>
    <cellStyle name="20 % – Zvýraznění5 3 3 4 3 2" xfId="9196"/>
    <cellStyle name="20 % – Zvýraznění5 3 3 4 3 2 2" xfId="24412"/>
    <cellStyle name="20 % – Zvýraznění5 3 3 4 3 2 3" xfId="51110"/>
    <cellStyle name="20 % – Zvýraznění5 3 3 4 3 2 4" xfId="51111"/>
    <cellStyle name="20 % – Zvýraznění5 3 3 4 3 2 5" xfId="51112"/>
    <cellStyle name="20 % – Zvýraznění5 3 3 4 3 3" xfId="12700"/>
    <cellStyle name="20 % – Zvýraznění5 3 3 4 3 3 2" xfId="27892"/>
    <cellStyle name="20 % – Zvýraznění5 3 3 4 3 3 3" xfId="51113"/>
    <cellStyle name="20 % – Zvýraznění5 3 3 4 3 3 4" xfId="51114"/>
    <cellStyle name="20 % – Zvýraznění5 3 3 4 3 4" xfId="16497"/>
    <cellStyle name="20 % – Zvýraznění5 3 3 4 3 4 2" xfId="31678"/>
    <cellStyle name="20 % – Zvýraznění5 3 3 4 3 5" xfId="35482"/>
    <cellStyle name="20 % – Zvýraznění5 3 3 4 3 6" xfId="20302"/>
    <cellStyle name="20 % – Zvýraznění5 3 3 4 3 7" xfId="40186"/>
    <cellStyle name="20 % – Zvýraznění5 3 3 4 3 8" xfId="40187"/>
    <cellStyle name="20 % – Zvýraznění5 3 3 4 4" xfId="2635"/>
    <cellStyle name="20 % – Zvýraznění5 3 3 4 4 2" xfId="9197"/>
    <cellStyle name="20 % – Zvýraznění5 3 3 4 4 2 2" xfId="24413"/>
    <cellStyle name="20 % – Zvýraznění5 3 3 4 4 2 3" xfId="51115"/>
    <cellStyle name="20 % – Zvýraznění5 3 3 4 4 2 4" xfId="51116"/>
    <cellStyle name="20 % – Zvýraznění5 3 3 4 4 2 5" xfId="51117"/>
    <cellStyle name="20 % – Zvýraznění5 3 3 4 4 3" xfId="12701"/>
    <cellStyle name="20 % – Zvýraznění5 3 3 4 4 3 2" xfId="27893"/>
    <cellStyle name="20 % – Zvýraznění5 3 3 4 4 3 3" xfId="51118"/>
    <cellStyle name="20 % – Zvýraznění5 3 3 4 4 3 4" xfId="51119"/>
    <cellStyle name="20 % – Zvýraznění5 3 3 4 4 4" xfId="16498"/>
    <cellStyle name="20 % – Zvýraznění5 3 3 4 4 4 2" xfId="31679"/>
    <cellStyle name="20 % – Zvýraznění5 3 3 4 4 5" xfId="35483"/>
    <cellStyle name="20 % – Zvýraznění5 3 3 4 4 6" xfId="20303"/>
    <cellStyle name="20 % – Zvýraznění5 3 3 4 4 7" xfId="40188"/>
    <cellStyle name="20 % – Zvýraznění5 3 3 4 4 8" xfId="40189"/>
    <cellStyle name="20 % – Zvýraznění5 3 3 4 5" xfId="8155"/>
    <cellStyle name="20 % – Zvýraznění5 3 3 4 5 2" xfId="23371"/>
    <cellStyle name="20 % – Zvýraznění5 3 3 4 5 3" xfId="51120"/>
    <cellStyle name="20 % – Zvýraznění5 3 3 4 5 4" xfId="51121"/>
    <cellStyle name="20 % – Zvýraznění5 3 3 4 5 5" xfId="51122"/>
    <cellStyle name="20 % – Zvýraznění5 3 3 4 6" xfId="12698"/>
    <cellStyle name="20 % – Zvýraznění5 3 3 4 6 2" xfId="27890"/>
    <cellStyle name="20 % – Zvýraznění5 3 3 4 6 3" xfId="51123"/>
    <cellStyle name="20 % – Zvýraznění5 3 3 4 6 4" xfId="51124"/>
    <cellStyle name="20 % – Zvýraznění5 3 3 4 7" xfId="16495"/>
    <cellStyle name="20 % – Zvýraznění5 3 3 4 7 2" xfId="31676"/>
    <cellStyle name="20 % – Zvýraznění5 3 3 4 8" xfId="35480"/>
    <cellStyle name="20 % – Zvýraznění5 3 3 4 9" xfId="20300"/>
    <cellStyle name="20 % – Zvýraznění5 3 3 5" xfId="2636"/>
    <cellStyle name="20 % – Zvýraznění5 3 3 5 10" xfId="40190"/>
    <cellStyle name="20 % – Zvýraznění5 3 3 5 11" xfId="40191"/>
    <cellStyle name="20 % – Zvýraznění5 3 3 5 2" xfId="2637"/>
    <cellStyle name="20 % – Zvýraznění5 3 3 5 2 2" xfId="9198"/>
    <cellStyle name="20 % – Zvýraznění5 3 3 5 2 2 2" xfId="24414"/>
    <cellStyle name="20 % – Zvýraznění5 3 3 5 2 2 3" xfId="51125"/>
    <cellStyle name="20 % – Zvýraznění5 3 3 5 2 2 4" xfId="51126"/>
    <cellStyle name="20 % – Zvýraznění5 3 3 5 2 2 5" xfId="51127"/>
    <cellStyle name="20 % – Zvýraznění5 3 3 5 2 3" xfId="12703"/>
    <cellStyle name="20 % – Zvýraznění5 3 3 5 2 3 2" xfId="27895"/>
    <cellStyle name="20 % – Zvýraznění5 3 3 5 2 3 3" xfId="51128"/>
    <cellStyle name="20 % – Zvýraznění5 3 3 5 2 3 4" xfId="51129"/>
    <cellStyle name="20 % – Zvýraznění5 3 3 5 2 4" xfId="16500"/>
    <cellStyle name="20 % – Zvýraznění5 3 3 5 2 4 2" xfId="31681"/>
    <cellStyle name="20 % – Zvýraznění5 3 3 5 2 5" xfId="35485"/>
    <cellStyle name="20 % – Zvýraznění5 3 3 5 2 6" xfId="20305"/>
    <cellStyle name="20 % – Zvýraznění5 3 3 5 2 7" xfId="40192"/>
    <cellStyle name="20 % – Zvýraznění5 3 3 5 2 8" xfId="40193"/>
    <cellStyle name="20 % – Zvýraznění5 3 3 5 3" xfId="2638"/>
    <cellStyle name="20 % – Zvýraznění5 3 3 5 3 2" xfId="9199"/>
    <cellStyle name="20 % – Zvýraznění5 3 3 5 3 2 2" xfId="24415"/>
    <cellStyle name="20 % – Zvýraznění5 3 3 5 3 2 3" xfId="51130"/>
    <cellStyle name="20 % – Zvýraznění5 3 3 5 3 2 4" xfId="51131"/>
    <cellStyle name="20 % – Zvýraznění5 3 3 5 3 2 5" xfId="51132"/>
    <cellStyle name="20 % – Zvýraznění5 3 3 5 3 3" xfId="12704"/>
    <cellStyle name="20 % – Zvýraznění5 3 3 5 3 3 2" xfId="27896"/>
    <cellStyle name="20 % – Zvýraznění5 3 3 5 3 3 3" xfId="51133"/>
    <cellStyle name="20 % – Zvýraznění5 3 3 5 3 3 4" xfId="51134"/>
    <cellStyle name="20 % – Zvýraznění5 3 3 5 3 4" xfId="16501"/>
    <cellStyle name="20 % – Zvýraznění5 3 3 5 3 4 2" xfId="31682"/>
    <cellStyle name="20 % – Zvýraznění5 3 3 5 3 5" xfId="35486"/>
    <cellStyle name="20 % – Zvýraznění5 3 3 5 3 6" xfId="20306"/>
    <cellStyle name="20 % – Zvýraznění5 3 3 5 3 7" xfId="40194"/>
    <cellStyle name="20 % – Zvýraznění5 3 3 5 3 8" xfId="40195"/>
    <cellStyle name="20 % – Zvýraznění5 3 3 5 4" xfId="2639"/>
    <cellStyle name="20 % – Zvýraznění5 3 3 5 4 2" xfId="9200"/>
    <cellStyle name="20 % – Zvýraznění5 3 3 5 4 2 2" xfId="24416"/>
    <cellStyle name="20 % – Zvýraznění5 3 3 5 4 2 3" xfId="51135"/>
    <cellStyle name="20 % – Zvýraznění5 3 3 5 4 2 4" xfId="51136"/>
    <cellStyle name="20 % – Zvýraznění5 3 3 5 4 2 5" xfId="51137"/>
    <cellStyle name="20 % – Zvýraznění5 3 3 5 4 3" xfId="12705"/>
    <cellStyle name="20 % – Zvýraznění5 3 3 5 4 3 2" xfId="27897"/>
    <cellStyle name="20 % – Zvýraznění5 3 3 5 4 3 3" xfId="51138"/>
    <cellStyle name="20 % – Zvýraznění5 3 3 5 4 3 4" xfId="51139"/>
    <cellStyle name="20 % – Zvýraznění5 3 3 5 4 4" xfId="16502"/>
    <cellStyle name="20 % – Zvýraznění5 3 3 5 4 4 2" xfId="31683"/>
    <cellStyle name="20 % – Zvýraznění5 3 3 5 4 5" xfId="35487"/>
    <cellStyle name="20 % – Zvýraznění5 3 3 5 4 6" xfId="20307"/>
    <cellStyle name="20 % – Zvýraznění5 3 3 5 4 7" xfId="40196"/>
    <cellStyle name="20 % – Zvýraznění5 3 3 5 4 8" xfId="40197"/>
    <cellStyle name="20 % – Zvýraznění5 3 3 5 5" xfId="8237"/>
    <cellStyle name="20 % – Zvýraznění5 3 3 5 5 2" xfId="23453"/>
    <cellStyle name="20 % – Zvýraznění5 3 3 5 5 3" xfId="51140"/>
    <cellStyle name="20 % – Zvýraznění5 3 3 5 5 4" xfId="51141"/>
    <cellStyle name="20 % – Zvýraznění5 3 3 5 5 5" xfId="51142"/>
    <cellStyle name="20 % – Zvýraznění5 3 3 5 6" xfId="12702"/>
    <cellStyle name="20 % – Zvýraznění5 3 3 5 6 2" xfId="27894"/>
    <cellStyle name="20 % – Zvýraznění5 3 3 5 6 3" xfId="51143"/>
    <cellStyle name="20 % – Zvýraznění5 3 3 5 6 4" xfId="51144"/>
    <cellStyle name="20 % – Zvýraznění5 3 3 5 7" xfId="16499"/>
    <cellStyle name="20 % – Zvýraznění5 3 3 5 7 2" xfId="31680"/>
    <cellStyle name="20 % – Zvýraznění5 3 3 5 8" xfId="35484"/>
    <cellStyle name="20 % – Zvýraznění5 3 3 5 9" xfId="20304"/>
    <cellStyle name="20 % – Zvýraznění5 3 3 6" xfId="2640"/>
    <cellStyle name="20 % – Zvýraznění5 3 3 6 10" xfId="40198"/>
    <cellStyle name="20 % – Zvýraznění5 3 3 6 11" xfId="40199"/>
    <cellStyle name="20 % – Zvýraznění5 3 3 6 2" xfId="2641"/>
    <cellStyle name="20 % – Zvýraznění5 3 3 6 2 2" xfId="9201"/>
    <cellStyle name="20 % – Zvýraznění5 3 3 6 2 2 2" xfId="24417"/>
    <cellStyle name="20 % – Zvýraznění5 3 3 6 2 2 3" xfId="51145"/>
    <cellStyle name="20 % – Zvýraznění5 3 3 6 2 2 4" xfId="51146"/>
    <cellStyle name="20 % – Zvýraznění5 3 3 6 2 2 5" xfId="51147"/>
    <cellStyle name="20 % – Zvýraznění5 3 3 6 2 3" xfId="12707"/>
    <cellStyle name="20 % – Zvýraznění5 3 3 6 2 3 2" xfId="27899"/>
    <cellStyle name="20 % – Zvýraznění5 3 3 6 2 3 3" xfId="51148"/>
    <cellStyle name="20 % – Zvýraznění5 3 3 6 2 3 4" xfId="51149"/>
    <cellStyle name="20 % – Zvýraznění5 3 3 6 2 4" xfId="16504"/>
    <cellStyle name="20 % – Zvýraznění5 3 3 6 2 4 2" xfId="31685"/>
    <cellStyle name="20 % – Zvýraznění5 3 3 6 2 5" xfId="35489"/>
    <cellStyle name="20 % – Zvýraznění5 3 3 6 2 6" xfId="20309"/>
    <cellStyle name="20 % – Zvýraznění5 3 3 6 2 7" xfId="40200"/>
    <cellStyle name="20 % – Zvýraznění5 3 3 6 2 8" xfId="40201"/>
    <cellStyle name="20 % – Zvýraznění5 3 3 6 3" xfId="2642"/>
    <cellStyle name="20 % – Zvýraznění5 3 3 6 3 2" xfId="9202"/>
    <cellStyle name="20 % – Zvýraznění5 3 3 6 3 2 2" xfId="24418"/>
    <cellStyle name="20 % – Zvýraznění5 3 3 6 3 2 3" xfId="51150"/>
    <cellStyle name="20 % – Zvýraznění5 3 3 6 3 2 4" xfId="51151"/>
    <cellStyle name="20 % – Zvýraznění5 3 3 6 3 2 5" xfId="51152"/>
    <cellStyle name="20 % – Zvýraznění5 3 3 6 3 3" xfId="12708"/>
    <cellStyle name="20 % – Zvýraznění5 3 3 6 3 3 2" xfId="27900"/>
    <cellStyle name="20 % – Zvýraznění5 3 3 6 3 3 3" xfId="51153"/>
    <cellStyle name="20 % – Zvýraznění5 3 3 6 3 3 4" xfId="51154"/>
    <cellStyle name="20 % – Zvýraznění5 3 3 6 3 4" xfId="16505"/>
    <cellStyle name="20 % – Zvýraznění5 3 3 6 3 4 2" xfId="31686"/>
    <cellStyle name="20 % – Zvýraznění5 3 3 6 3 5" xfId="35490"/>
    <cellStyle name="20 % – Zvýraznění5 3 3 6 3 6" xfId="20310"/>
    <cellStyle name="20 % – Zvýraznění5 3 3 6 3 7" xfId="40202"/>
    <cellStyle name="20 % – Zvýraznění5 3 3 6 3 8" xfId="40203"/>
    <cellStyle name="20 % – Zvýraznění5 3 3 6 4" xfId="2643"/>
    <cellStyle name="20 % – Zvýraznění5 3 3 6 4 2" xfId="9203"/>
    <cellStyle name="20 % – Zvýraznění5 3 3 6 4 2 2" xfId="24419"/>
    <cellStyle name="20 % – Zvýraznění5 3 3 6 4 2 3" xfId="51155"/>
    <cellStyle name="20 % – Zvýraznění5 3 3 6 4 2 4" xfId="51156"/>
    <cellStyle name="20 % – Zvýraznění5 3 3 6 4 2 5" xfId="51157"/>
    <cellStyle name="20 % – Zvýraznění5 3 3 6 4 3" xfId="12709"/>
    <cellStyle name="20 % – Zvýraznění5 3 3 6 4 3 2" xfId="27901"/>
    <cellStyle name="20 % – Zvýraznění5 3 3 6 4 3 3" xfId="51158"/>
    <cellStyle name="20 % – Zvýraznění5 3 3 6 4 3 4" xfId="51159"/>
    <cellStyle name="20 % – Zvýraznění5 3 3 6 4 4" xfId="16506"/>
    <cellStyle name="20 % – Zvýraznění5 3 3 6 4 4 2" xfId="31687"/>
    <cellStyle name="20 % – Zvýraznění5 3 3 6 4 5" xfId="35491"/>
    <cellStyle name="20 % – Zvýraznění5 3 3 6 4 6" xfId="20311"/>
    <cellStyle name="20 % – Zvýraznění5 3 3 6 4 7" xfId="40204"/>
    <cellStyle name="20 % – Zvýraznění5 3 3 6 4 8" xfId="40205"/>
    <cellStyle name="20 % – Zvýraznění5 3 3 6 5" xfId="8330"/>
    <cellStyle name="20 % – Zvýraznění5 3 3 6 5 2" xfId="23546"/>
    <cellStyle name="20 % – Zvýraznění5 3 3 6 5 3" xfId="51160"/>
    <cellStyle name="20 % – Zvýraznění5 3 3 6 5 4" xfId="51161"/>
    <cellStyle name="20 % – Zvýraznění5 3 3 6 5 5" xfId="51162"/>
    <cellStyle name="20 % – Zvýraznění5 3 3 6 6" xfId="12706"/>
    <cellStyle name="20 % – Zvýraznění5 3 3 6 6 2" xfId="27898"/>
    <cellStyle name="20 % – Zvýraznění5 3 3 6 6 3" xfId="51163"/>
    <cellStyle name="20 % – Zvýraznění5 3 3 6 6 4" xfId="51164"/>
    <cellStyle name="20 % – Zvýraznění5 3 3 6 7" xfId="16503"/>
    <cellStyle name="20 % – Zvýraznění5 3 3 6 7 2" xfId="31684"/>
    <cellStyle name="20 % – Zvýraznění5 3 3 6 8" xfId="35488"/>
    <cellStyle name="20 % – Zvýraznění5 3 3 6 9" xfId="20308"/>
    <cellStyle name="20 % – Zvýraznění5 3 3 7" xfId="2644"/>
    <cellStyle name="20 % – Zvýraznění5 3 3 7 10" xfId="40206"/>
    <cellStyle name="20 % – Zvýraznění5 3 3 7 11" xfId="40207"/>
    <cellStyle name="20 % – Zvýraznění5 3 3 7 2" xfId="2645"/>
    <cellStyle name="20 % – Zvýraznění5 3 3 7 2 2" xfId="9204"/>
    <cellStyle name="20 % – Zvýraznění5 3 3 7 2 2 2" xfId="24420"/>
    <cellStyle name="20 % – Zvýraznění5 3 3 7 2 2 3" xfId="51165"/>
    <cellStyle name="20 % – Zvýraznění5 3 3 7 2 2 4" xfId="51166"/>
    <cellStyle name="20 % – Zvýraznění5 3 3 7 2 2 5" xfId="51167"/>
    <cellStyle name="20 % – Zvýraznění5 3 3 7 2 3" xfId="12711"/>
    <cellStyle name="20 % – Zvýraznění5 3 3 7 2 3 2" xfId="27903"/>
    <cellStyle name="20 % – Zvýraznění5 3 3 7 2 3 3" xfId="51168"/>
    <cellStyle name="20 % – Zvýraznění5 3 3 7 2 3 4" xfId="51169"/>
    <cellStyle name="20 % – Zvýraznění5 3 3 7 2 4" xfId="16508"/>
    <cellStyle name="20 % – Zvýraznění5 3 3 7 2 4 2" xfId="31689"/>
    <cellStyle name="20 % – Zvýraznění5 3 3 7 2 5" xfId="35493"/>
    <cellStyle name="20 % – Zvýraznění5 3 3 7 2 6" xfId="20313"/>
    <cellStyle name="20 % – Zvýraznění5 3 3 7 2 7" xfId="40208"/>
    <cellStyle name="20 % – Zvýraznění5 3 3 7 2 8" xfId="40209"/>
    <cellStyle name="20 % – Zvýraznění5 3 3 7 3" xfId="2646"/>
    <cellStyle name="20 % – Zvýraznění5 3 3 7 3 2" xfId="9205"/>
    <cellStyle name="20 % – Zvýraznění5 3 3 7 3 2 2" xfId="24421"/>
    <cellStyle name="20 % – Zvýraznění5 3 3 7 3 2 3" xfId="51170"/>
    <cellStyle name="20 % – Zvýraznění5 3 3 7 3 2 4" xfId="51171"/>
    <cellStyle name="20 % – Zvýraznění5 3 3 7 3 2 5" xfId="51172"/>
    <cellStyle name="20 % – Zvýraznění5 3 3 7 3 3" xfId="12712"/>
    <cellStyle name="20 % – Zvýraznění5 3 3 7 3 3 2" xfId="27904"/>
    <cellStyle name="20 % – Zvýraznění5 3 3 7 3 3 3" xfId="51173"/>
    <cellStyle name="20 % – Zvýraznění5 3 3 7 3 3 4" xfId="51174"/>
    <cellStyle name="20 % – Zvýraznění5 3 3 7 3 4" xfId="16509"/>
    <cellStyle name="20 % – Zvýraznění5 3 3 7 3 4 2" xfId="31690"/>
    <cellStyle name="20 % – Zvýraznění5 3 3 7 3 5" xfId="35494"/>
    <cellStyle name="20 % – Zvýraznění5 3 3 7 3 6" xfId="20314"/>
    <cellStyle name="20 % – Zvýraznění5 3 3 7 3 7" xfId="40210"/>
    <cellStyle name="20 % – Zvýraznění5 3 3 7 3 8" xfId="40211"/>
    <cellStyle name="20 % – Zvýraznění5 3 3 7 4" xfId="2647"/>
    <cellStyle name="20 % – Zvýraznění5 3 3 7 4 2" xfId="9206"/>
    <cellStyle name="20 % – Zvýraznění5 3 3 7 4 2 2" xfId="24422"/>
    <cellStyle name="20 % – Zvýraznění5 3 3 7 4 2 3" xfId="51175"/>
    <cellStyle name="20 % – Zvýraznění5 3 3 7 4 2 4" xfId="51176"/>
    <cellStyle name="20 % – Zvýraznění5 3 3 7 4 2 5" xfId="51177"/>
    <cellStyle name="20 % – Zvýraznění5 3 3 7 4 3" xfId="12713"/>
    <cellStyle name="20 % – Zvýraznění5 3 3 7 4 3 2" xfId="27905"/>
    <cellStyle name="20 % – Zvýraznění5 3 3 7 4 3 3" xfId="51178"/>
    <cellStyle name="20 % – Zvýraznění5 3 3 7 4 3 4" xfId="51179"/>
    <cellStyle name="20 % – Zvýraznění5 3 3 7 4 4" xfId="16510"/>
    <cellStyle name="20 % – Zvýraznění5 3 3 7 4 4 2" xfId="31691"/>
    <cellStyle name="20 % – Zvýraznění5 3 3 7 4 5" xfId="35495"/>
    <cellStyle name="20 % – Zvýraznění5 3 3 7 4 6" xfId="20315"/>
    <cellStyle name="20 % – Zvýraznění5 3 3 7 4 7" xfId="40212"/>
    <cellStyle name="20 % – Zvýraznění5 3 3 7 4 8" xfId="40213"/>
    <cellStyle name="20 % – Zvýraznění5 3 3 7 5" xfId="8413"/>
    <cellStyle name="20 % – Zvýraznění5 3 3 7 5 2" xfId="23629"/>
    <cellStyle name="20 % – Zvýraznění5 3 3 7 5 3" xfId="51180"/>
    <cellStyle name="20 % – Zvýraznění5 3 3 7 5 4" xfId="51181"/>
    <cellStyle name="20 % – Zvýraznění5 3 3 7 5 5" xfId="51182"/>
    <cellStyle name="20 % – Zvýraznění5 3 3 7 6" xfId="12710"/>
    <cellStyle name="20 % – Zvýraznění5 3 3 7 6 2" xfId="27902"/>
    <cellStyle name="20 % – Zvýraznění5 3 3 7 6 3" xfId="51183"/>
    <cellStyle name="20 % – Zvýraznění5 3 3 7 6 4" xfId="51184"/>
    <cellStyle name="20 % – Zvýraznění5 3 3 7 7" xfId="16507"/>
    <cellStyle name="20 % – Zvýraznění5 3 3 7 7 2" xfId="31688"/>
    <cellStyle name="20 % – Zvýraznění5 3 3 7 8" xfId="35492"/>
    <cellStyle name="20 % – Zvýraznění5 3 3 7 9" xfId="20312"/>
    <cellStyle name="20 % – Zvýraznění5 3 3 8" xfId="2648"/>
    <cellStyle name="20 % – Zvýraznění5 3 3 8 2" xfId="9207"/>
    <cellStyle name="20 % – Zvýraznění5 3 3 8 2 2" xfId="24423"/>
    <cellStyle name="20 % – Zvýraznění5 3 3 8 2 3" xfId="51185"/>
    <cellStyle name="20 % – Zvýraznění5 3 3 8 2 4" xfId="51186"/>
    <cellStyle name="20 % – Zvýraznění5 3 3 8 2 5" xfId="51187"/>
    <cellStyle name="20 % – Zvýraznění5 3 3 8 3" xfId="12714"/>
    <cellStyle name="20 % – Zvýraznění5 3 3 8 3 2" xfId="27906"/>
    <cellStyle name="20 % – Zvýraznění5 3 3 8 3 3" xfId="51188"/>
    <cellStyle name="20 % – Zvýraznění5 3 3 8 3 4" xfId="51189"/>
    <cellStyle name="20 % – Zvýraznění5 3 3 8 4" xfId="16511"/>
    <cellStyle name="20 % – Zvýraznění5 3 3 8 4 2" xfId="31692"/>
    <cellStyle name="20 % – Zvýraznění5 3 3 8 5" xfId="35496"/>
    <cellStyle name="20 % – Zvýraznění5 3 3 8 6" xfId="20316"/>
    <cellStyle name="20 % – Zvýraznění5 3 3 8 7" xfId="40214"/>
    <cellStyle name="20 % – Zvýraznění5 3 3 8 8" xfId="40215"/>
    <cellStyle name="20 % – Zvýraznění5 3 3 9" xfId="2649"/>
    <cellStyle name="20 % – Zvýraznění5 3 3 9 2" xfId="9208"/>
    <cellStyle name="20 % – Zvýraznění5 3 3 9 2 2" xfId="24424"/>
    <cellStyle name="20 % – Zvýraznění5 3 3 9 2 3" xfId="51190"/>
    <cellStyle name="20 % – Zvýraznění5 3 3 9 2 4" xfId="51191"/>
    <cellStyle name="20 % – Zvýraznění5 3 3 9 2 5" xfId="51192"/>
    <cellStyle name="20 % – Zvýraznění5 3 3 9 3" xfId="12715"/>
    <cellStyle name="20 % – Zvýraznění5 3 3 9 3 2" xfId="27907"/>
    <cellStyle name="20 % – Zvýraznění5 3 3 9 3 3" xfId="51193"/>
    <cellStyle name="20 % – Zvýraznění5 3 3 9 3 4" xfId="51194"/>
    <cellStyle name="20 % – Zvýraznění5 3 3 9 4" xfId="16512"/>
    <cellStyle name="20 % – Zvýraznění5 3 3 9 4 2" xfId="31693"/>
    <cellStyle name="20 % – Zvýraznění5 3 3 9 5" xfId="35497"/>
    <cellStyle name="20 % – Zvýraznění5 3 3 9 6" xfId="20317"/>
    <cellStyle name="20 % – Zvýraznění5 3 3 9 7" xfId="40216"/>
    <cellStyle name="20 % – Zvýraznění5 3 3 9 8" xfId="40217"/>
    <cellStyle name="20 % – Zvýraznění5 3 4" xfId="451"/>
    <cellStyle name="20 % – Zvýraznění5 3 4 10" xfId="19143"/>
    <cellStyle name="20 % – Zvýraznění5 3 4 11" xfId="40218"/>
    <cellStyle name="20 % – Zvýraznění5 3 4 12" xfId="40219"/>
    <cellStyle name="20 % – Zvýraznění5 3 4 2" xfId="2650"/>
    <cellStyle name="20 % – Zvýraznění5 3 4 2 2" xfId="9209"/>
    <cellStyle name="20 % – Zvýraznění5 3 4 2 2 2" xfId="24425"/>
    <cellStyle name="20 % – Zvýraznění5 3 4 2 2 3" xfId="51195"/>
    <cellStyle name="20 % – Zvýraznění5 3 4 2 2 4" xfId="51196"/>
    <cellStyle name="20 % – Zvýraznění5 3 4 2 2 5" xfId="51197"/>
    <cellStyle name="20 % – Zvýraznění5 3 4 2 3" xfId="12716"/>
    <cellStyle name="20 % – Zvýraznění5 3 4 2 3 2" xfId="27908"/>
    <cellStyle name="20 % – Zvýraznění5 3 4 2 3 3" xfId="51198"/>
    <cellStyle name="20 % – Zvýraznění5 3 4 2 3 4" xfId="51199"/>
    <cellStyle name="20 % – Zvýraznění5 3 4 2 4" xfId="16513"/>
    <cellStyle name="20 % – Zvýraznění5 3 4 2 4 2" xfId="31694"/>
    <cellStyle name="20 % – Zvýraznění5 3 4 2 5" xfId="35498"/>
    <cellStyle name="20 % – Zvýraznění5 3 4 2 6" xfId="20318"/>
    <cellStyle name="20 % – Zvýraznění5 3 4 2 7" xfId="40220"/>
    <cellStyle name="20 % – Zvýraznění5 3 4 2 8" xfId="40221"/>
    <cellStyle name="20 % – Zvýraznění5 3 4 3" xfId="2651"/>
    <cellStyle name="20 % – Zvýraznění5 3 4 3 2" xfId="9210"/>
    <cellStyle name="20 % – Zvýraznění5 3 4 3 2 2" xfId="24426"/>
    <cellStyle name="20 % – Zvýraznění5 3 4 3 2 3" xfId="51200"/>
    <cellStyle name="20 % – Zvýraznění5 3 4 3 2 4" xfId="51201"/>
    <cellStyle name="20 % – Zvýraznění5 3 4 3 2 5" xfId="51202"/>
    <cellStyle name="20 % – Zvýraznění5 3 4 3 3" xfId="12717"/>
    <cellStyle name="20 % – Zvýraznění5 3 4 3 3 2" xfId="27909"/>
    <cellStyle name="20 % – Zvýraznění5 3 4 3 3 3" xfId="51203"/>
    <cellStyle name="20 % – Zvýraznění5 3 4 3 3 4" xfId="51204"/>
    <cellStyle name="20 % – Zvýraznění5 3 4 3 4" xfId="16514"/>
    <cellStyle name="20 % – Zvýraznění5 3 4 3 4 2" xfId="31695"/>
    <cellStyle name="20 % – Zvýraznění5 3 4 3 5" xfId="35499"/>
    <cellStyle name="20 % – Zvýraznění5 3 4 3 6" xfId="20319"/>
    <cellStyle name="20 % – Zvýraznění5 3 4 3 7" xfId="40222"/>
    <cellStyle name="20 % – Zvýraznění5 3 4 3 8" xfId="40223"/>
    <cellStyle name="20 % – Zvýraznění5 3 4 4" xfId="2652"/>
    <cellStyle name="20 % – Zvýraznění5 3 4 4 2" xfId="9211"/>
    <cellStyle name="20 % – Zvýraznění5 3 4 4 2 2" xfId="24427"/>
    <cellStyle name="20 % – Zvýraznění5 3 4 4 2 3" xfId="51205"/>
    <cellStyle name="20 % – Zvýraznění5 3 4 4 2 4" xfId="51206"/>
    <cellStyle name="20 % – Zvýraznění5 3 4 4 2 5" xfId="51207"/>
    <cellStyle name="20 % – Zvýraznění5 3 4 4 3" xfId="12718"/>
    <cellStyle name="20 % – Zvýraznění5 3 4 4 3 2" xfId="27910"/>
    <cellStyle name="20 % – Zvýraznění5 3 4 4 3 3" xfId="51208"/>
    <cellStyle name="20 % – Zvýraznění5 3 4 4 3 4" xfId="51209"/>
    <cellStyle name="20 % – Zvýraznění5 3 4 4 4" xfId="16515"/>
    <cellStyle name="20 % – Zvýraznění5 3 4 4 4 2" xfId="31696"/>
    <cellStyle name="20 % – Zvýraznění5 3 4 4 5" xfId="35500"/>
    <cellStyle name="20 % – Zvýraznění5 3 4 4 6" xfId="20320"/>
    <cellStyle name="20 % – Zvýraznění5 3 4 4 7" xfId="40224"/>
    <cellStyle name="20 % – Zvýraznění5 3 4 4 8" xfId="40225"/>
    <cellStyle name="20 % – Zvýraznění5 3 4 5" xfId="2653"/>
    <cellStyle name="20 % – Zvýraznění5 3 4 5 2" xfId="11085"/>
    <cellStyle name="20 % – Zvýraznění5 3 4 5 2 2" xfId="26285"/>
    <cellStyle name="20 % – Zvýraznění5 3 4 5 2 3" xfId="51210"/>
    <cellStyle name="20 % – Zvýraznění5 3 4 5 2 4" xfId="51211"/>
    <cellStyle name="20 % – Zvýraznění5 3 4 5 2 5" xfId="51212"/>
    <cellStyle name="20 % – Zvýraznění5 3 4 5 3" xfId="12719"/>
    <cellStyle name="20 % – Zvýraznění5 3 4 5 3 2" xfId="27911"/>
    <cellStyle name="20 % – Zvýraznění5 3 4 5 3 3" xfId="51213"/>
    <cellStyle name="20 % – Zvýraznění5 3 4 5 3 4" xfId="51214"/>
    <cellStyle name="20 % – Zvýraznění5 3 4 5 4" xfId="16516"/>
    <cellStyle name="20 % – Zvýraznění5 3 4 5 4 2" xfId="31697"/>
    <cellStyle name="20 % – Zvýraznění5 3 4 5 5" xfId="35501"/>
    <cellStyle name="20 % – Zvýraznění5 3 4 5 6" xfId="20321"/>
    <cellStyle name="20 % – Zvýraznění5 3 4 5 7" xfId="40226"/>
    <cellStyle name="20 % – Zvýraznění5 3 4 5 8" xfId="40227"/>
    <cellStyle name="20 % – Zvýraznění5 3 4 6" xfId="7817"/>
    <cellStyle name="20 % – Zvýraznění5 3 4 6 2" xfId="23036"/>
    <cellStyle name="20 % – Zvýraznění5 3 4 6 3" xfId="51215"/>
    <cellStyle name="20 % – Zvýraznění5 3 4 6 4" xfId="51216"/>
    <cellStyle name="20 % – Zvýraznění5 3 4 6 5" xfId="51217"/>
    <cellStyle name="20 % – Zvýraznění5 3 4 7" xfId="11537"/>
    <cellStyle name="20 % – Zvýraznění5 3 4 7 2" xfId="26733"/>
    <cellStyle name="20 % – Zvýraznění5 3 4 7 3" xfId="51218"/>
    <cellStyle name="20 % – Zvýraznění5 3 4 7 4" xfId="51219"/>
    <cellStyle name="20 % – Zvýraznění5 3 4 8" xfId="15337"/>
    <cellStyle name="20 % – Zvýraznění5 3 4 8 2" xfId="30518"/>
    <cellStyle name="20 % – Zvýraznění5 3 4 9" xfId="34323"/>
    <cellStyle name="20 % – Zvýraznění5 3 5" xfId="452"/>
    <cellStyle name="20 % – Zvýraznění5 3 5 10" xfId="19144"/>
    <cellStyle name="20 % – Zvýraznění5 3 5 11" xfId="40228"/>
    <cellStyle name="20 % – Zvýraznění5 3 5 12" xfId="40229"/>
    <cellStyle name="20 % – Zvýraznění5 3 5 2" xfId="2654"/>
    <cellStyle name="20 % – Zvýraznění5 3 5 2 2" xfId="9212"/>
    <cellStyle name="20 % – Zvýraznění5 3 5 2 2 2" xfId="24428"/>
    <cellStyle name="20 % – Zvýraznění5 3 5 2 2 3" xfId="51220"/>
    <cellStyle name="20 % – Zvýraznění5 3 5 2 2 4" xfId="51221"/>
    <cellStyle name="20 % – Zvýraznění5 3 5 2 2 5" xfId="51222"/>
    <cellStyle name="20 % – Zvýraznění5 3 5 2 3" xfId="12720"/>
    <cellStyle name="20 % – Zvýraznění5 3 5 2 3 2" xfId="27912"/>
    <cellStyle name="20 % – Zvýraznění5 3 5 2 3 3" xfId="51223"/>
    <cellStyle name="20 % – Zvýraznění5 3 5 2 3 4" xfId="51224"/>
    <cellStyle name="20 % – Zvýraznění5 3 5 2 4" xfId="16517"/>
    <cellStyle name="20 % – Zvýraznění5 3 5 2 4 2" xfId="31698"/>
    <cellStyle name="20 % – Zvýraznění5 3 5 2 5" xfId="35502"/>
    <cellStyle name="20 % – Zvýraznění5 3 5 2 6" xfId="20322"/>
    <cellStyle name="20 % – Zvýraznění5 3 5 2 7" xfId="40230"/>
    <cellStyle name="20 % – Zvýraznění5 3 5 2 8" xfId="40231"/>
    <cellStyle name="20 % – Zvýraznění5 3 5 3" xfId="2655"/>
    <cellStyle name="20 % – Zvýraznění5 3 5 3 2" xfId="9213"/>
    <cellStyle name="20 % – Zvýraznění5 3 5 3 2 2" xfId="24429"/>
    <cellStyle name="20 % – Zvýraznění5 3 5 3 2 3" xfId="51225"/>
    <cellStyle name="20 % – Zvýraznění5 3 5 3 2 4" xfId="51226"/>
    <cellStyle name="20 % – Zvýraznění5 3 5 3 2 5" xfId="51227"/>
    <cellStyle name="20 % – Zvýraznění5 3 5 3 3" xfId="12721"/>
    <cellStyle name="20 % – Zvýraznění5 3 5 3 3 2" xfId="27913"/>
    <cellStyle name="20 % – Zvýraznění5 3 5 3 3 3" xfId="51228"/>
    <cellStyle name="20 % – Zvýraznění5 3 5 3 3 4" xfId="51229"/>
    <cellStyle name="20 % – Zvýraznění5 3 5 3 4" xfId="16518"/>
    <cellStyle name="20 % – Zvýraznění5 3 5 3 4 2" xfId="31699"/>
    <cellStyle name="20 % – Zvýraznění5 3 5 3 5" xfId="35503"/>
    <cellStyle name="20 % – Zvýraznění5 3 5 3 6" xfId="20323"/>
    <cellStyle name="20 % – Zvýraznění5 3 5 3 7" xfId="40232"/>
    <cellStyle name="20 % – Zvýraznění5 3 5 3 8" xfId="40233"/>
    <cellStyle name="20 % – Zvýraznění5 3 5 4" xfId="2656"/>
    <cellStyle name="20 % – Zvýraznění5 3 5 4 2" xfId="9214"/>
    <cellStyle name="20 % – Zvýraznění5 3 5 4 2 2" xfId="24430"/>
    <cellStyle name="20 % – Zvýraznění5 3 5 4 2 3" xfId="51230"/>
    <cellStyle name="20 % – Zvýraznění5 3 5 4 2 4" xfId="51231"/>
    <cellStyle name="20 % – Zvýraznění5 3 5 4 2 5" xfId="51232"/>
    <cellStyle name="20 % – Zvýraznění5 3 5 4 3" xfId="12722"/>
    <cellStyle name="20 % – Zvýraznění5 3 5 4 3 2" xfId="27914"/>
    <cellStyle name="20 % – Zvýraznění5 3 5 4 3 3" xfId="51233"/>
    <cellStyle name="20 % – Zvýraznění5 3 5 4 3 4" xfId="51234"/>
    <cellStyle name="20 % – Zvýraznění5 3 5 4 4" xfId="16519"/>
    <cellStyle name="20 % – Zvýraznění5 3 5 4 4 2" xfId="31700"/>
    <cellStyle name="20 % – Zvýraznění5 3 5 4 5" xfId="35504"/>
    <cellStyle name="20 % – Zvýraznění5 3 5 4 6" xfId="20324"/>
    <cellStyle name="20 % – Zvýraznění5 3 5 4 7" xfId="40234"/>
    <cellStyle name="20 % – Zvýraznění5 3 5 4 8" xfId="40235"/>
    <cellStyle name="20 % – Zvýraznění5 3 5 5" xfId="2657"/>
    <cellStyle name="20 % – Zvýraznění5 3 5 5 2" xfId="11228"/>
    <cellStyle name="20 % – Zvýraznění5 3 5 5 2 2" xfId="26428"/>
    <cellStyle name="20 % – Zvýraznění5 3 5 5 2 3" xfId="51235"/>
    <cellStyle name="20 % – Zvýraznění5 3 5 5 2 4" xfId="51236"/>
    <cellStyle name="20 % – Zvýraznění5 3 5 5 2 5" xfId="51237"/>
    <cellStyle name="20 % – Zvýraznění5 3 5 5 3" xfId="12723"/>
    <cellStyle name="20 % – Zvýraznění5 3 5 5 3 2" xfId="27915"/>
    <cellStyle name="20 % – Zvýraznění5 3 5 5 3 3" xfId="51238"/>
    <cellStyle name="20 % – Zvýraznění5 3 5 5 3 4" xfId="51239"/>
    <cellStyle name="20 % – Zvýraznění5 3 5 5 4" xfId="16520"/>
    <cellStyle name="20 % – Zvýraznění5 3 5 5 4 2" xfId="31701"/>
    <cellStyle name="20 % – Zvýraznění5 3 5 5 5" xfId="35505"/>
    <cellStyle name="20 % – Zvýraznění5 3 5 5 6" xfId="20325"/>
    <cellStyle name="20 % – Zvýraznění5 3 5 5 7" xfId="40236"/>
    <cellStyle name="20 % – Zvýraznění5 3 5 5 8" xfId="40237"/>
    <cellStyle name="20 % – Zvýraznění5 3 5 6" xfId="7697"/>
    <cellStyle name="20 % – Zvýraznění5 3 5 6 2" xfId="22916"/>
    <cellStyle name="20 % – Zvýraznění5 3 5 6 3" xfId="51240"/>
    <cellStyle name="20 % – Zvýraznění5 3 5 6 4" xfId="51241"/>
    <cellStyle name="20 % – Zvýraznění5 3 5 6 5" xfId="51242"/>
    <cellStyle name="20 % – Zvýraznění5 3 5 7" xfId="11538"/>
    <cellStyle name="20 % – Zvýraznění5 3 5 7 2" xfId="26734"/>
    <cellStyle name="20 % – Zvýraznění5 3 5 7 3" xfId="51243"/>
    <cellStyle name="20 % – Zvýraznění5 3 5 7 4" xfId="51244"/>
    <cellStyle name="20 % – Zvýraznění5 3 5 8" xfId="15338"/>
    <cellStyle name="20 % – Zvýraznění5 3 5 8 2" xfId="30519"/>
    <cellStyle name="20 % – Zvýraznění5 3 5 9" xfId="34324"/>
    <cellStyle name="20 % – Zvýraznění5 3 6" xfId="2658"/>
    <cellStyle name="20 % – Zvýraznění5 3 6 10" xfId="40238"/>
    <cellStyle name="20 % – Zvýraznění5 3 6 11" xfId="40239"/>
    <cellStyle name="20 % – Zvýraznění5 3 6 2" xfId="2659"/>
    <cellStyle name="20 % – Zvýraznění5 3 6 2 2" xfId="9215"/>
    <cellStyle name="20 % – Zvýraznění5 3 6 2 2 2" xfId="24431"/>
    <cellStyle name="20 % – Zvýraznění5 3 6 2 2 3" xfId="51245"/>
    <cellStyle name="20 % – Zvýraznění5 3 6 2 2 4" xfId="51246"/>
    <cellStyle name="20 % – Zvýraznění5 3 6 2 2 5" xfId="51247"/>
    <cellStyle name="20 % – Zvýraznění5 3 6 2 3" xfId="12725"/>
    <cellStyle name="20 % – Zvýraznění5 3 6 2 3 2" xfId="27917"/>
    <cellStyle name="20 % – Zvýraznění5 3 6 2 3 3" xfId="51248"/>
    <cellStyle name="20 % – Zvýraznění5 3 6 2 3 4" xfId="51249"/>
    <cellStyle name="20 % – Zvýraznění5 3 6 2 4" xfId="16522"/>
    <cellStyle name="20 % – Zvýraznění5 3 6 2 4 2" xfId="31703"/>
    <cellStyle name="20 % – Zvýraznění5 3 6 2 5" xfId="35507"/>
    <cellStyle name="20 % – Zvýraznění5 3 6 2 6" xfId="20327"/>
    <cellStyle name="20 % – Zvýraznění5 3 6 2 7" xfId="40240"/>
    <cellStyle name="20 % – Zvýraznění5 3 6 2 8" xfId="40241"/>
    <cellStyle name="20 % – Zvýraznění5 3 6 3" xfId="2660"/>
    <cellStyle name="20 % – Zvýraznění5 3 6 3 2" xfId="9216"/>
    <cellStyle name="20 % – Zvýraznění5 3 6 3 2 2" xfId="24432"/>
    <cellStyle name="20 % – Zvýraznění5 3 6 3 2 3" xfId="51250"/>
    <cellStyle name="20 % – Zvýraznění5 3 6 3 2 4" xfId="51251"/>
    <cellStyle name="20 % – Zvýraznění5 3 6 3 2 5" xfId="51252"/>
    <cellStyle name="20 % – Zvýraznění5 3 6 3 3" xfId="12726"/>
    <cellStyle name="20 % – Zvýraznění5 3 6 3 3 2" xfId="27918"/>
    <cellStyle name="20 % – Zvýraznění5 3 6 3 3 3" xfId="51253"/>
    <cellStyle name="20 % – Zvýraznění5 3 6 3 3 4" xfId="51254"/>
    <cellStyle name="20 % – Zvýraznění5 3 6 3 4" xfId="16523"/>
    <cellStyle name="20 % – Zvýraznění5 3 6 3 4 2" xfId="31704"/>
    <cellStyle name="20 % – Zvýraznění5 3 6 3 5" xfId="35508"/>
    <cellStyle name="20 % – Zvýraznění5 3 6 3 6" xfId="20328"/>
    <cellStyle name="20 % – Zvýraznění5 3 6 3 7" xfId="40242"/>
    <cellStyle name="20 % – Zvýraznění5 3 6 3 8" xfId="40243"/>
    <cellStyle name="20 % – Zvýraznění5 3 6 4" xfId="2661"/>
    <cellStyle name="20 % – Zvýraznění5 3 6 4 2" xfId="9217"/>
    <cellStyle name="20 % – Zvýraznění5 3 6 4 2 2" xfId="24433"/>
    <cellStyle name="20 % – Zvýraznění5 3 6 4 2 3" xfId="51255"/>
    <cellStyle name="20 % – Zvýraznění5 3 6 4 2 4" xfId="51256"/>
    <cellStyle name="20 % – Zvýraznění5 3 6 4 2 5" xfId="51257"/>
    <cellStyle name="20 % – Zvýraznění5 3 6 4 3" xfId="12727"/>
    <cellStyle name="20 % – Zvýraznění5 3 6 4 3 2" xfId="27919"/>
    <cellStyle name="20 % – Zvýraznění5 3 6 4 3 3" xfId="51258"/>
    <cellStyle name="20 % – Zvýraznění5 3 6 4 3 4" xfId="51259"/>
    <cellStyle name="20 % – Zvýraznění5 3 6 4 4" xfId="16524"/>
    <cellStyle name="20 % – Zvýraznění5 3 6 4 4 2" xfId="31705"/>
    <cellStyle name="20 % – Zvýraznění5 3 6 4 5" xfId="35509"/>
    <cellStyle name="20 % – Zvýraznění5 3 6 4 6" xfId="20329"/>
    <cellStyle name="20 % – Zvýraznění5 3 6 4 7" xfId="40244"/>
    <cellStyle name="20 % – Zvýraznění5 3 6 4 8" xfId="40245"/>
    <cellStyle name="20 % – Zvýraznění5 3 6 5" xfId="8020"/>
    <cellStyle name="20 % – Zvýraznění5 3 6 5 2" xfId="23236"/>
    <cellStyle name="20 % – Zvýraznění5 3 6 5 3" xfId="51260"/>
    <cellStyle name="20 % – Zvýraznění5 3 6 5 4" xfId="51261"/>
    <cellStyle name="20 % – Zvýraznění5 3 6 5 5" xfId="51262"/>
    <cellStyle name="20 % – Zvýraznění5 3 6 6" xfId="12724"/>
    <cellStyle name="20 % – Zvýraznění5 3 6 6 2" xfId="27916"/>
    <cellStyle name="20 % – Zvýraznění5 3 6 6 3" xfId="51263"/>
    <cellStyle name="20 % – Zvýraznění5 3 6 6 4" xfId="51264"/>
    <cellStyle name="20 % – Zvýraznění5 3 6 7" xfId="16521"/>
    <cellStyle name="20 % – Zvýraznění5 3 6 7 2" xfId="31702"/>
    <cellStyle name="20 % – Zvýraznění5 3 6 8" xfId="35506"/>
    <cellStyle name="20 % – Zvýraznění5 3 6 9" xfId="20326"/>
    <cellStyle name="20 % – Zvýraznění5 3 7" xfId="2662"/>
    <cellStyle name="20 % – Zvýraznění5 3 7 10" xfId="40246"/>
    <cellStyle name="20 % – Zvýraznění5 3 7 11" xfId="40247"/>
    <cellStyle name="20 % – Zvýraznění5 3 7 2" xfId="2663"/>
    <cellStyle name="20 % – Zvýraznění5 3 7 2 2" xfId="9218"/>
    <cellStyle name="20 % – Zvýraznění5 3 7 2 2 2" xfId="24434"/>
    <cellStyle name="20 % – Zvýraznění5 3 7 2 2 3" xfId="51265"/>
    <cellStyle name="20 % – Zvýraznění5 3 7 2 2 4" xfId="51266"/>
    <cellStyle name="20 % – Zvýraznění5 3 7 2 2 5" xfId="51267"/>
    <cellStyle name="20 % – Zvýraznění5 3 7 2 3" xfId="12729"/>
    <cellStyle name="20 % – Zvýraznění5 3 7 2 3 2" xfId="27921"/>
    <cellStyle name="20 % – Zvýraznění5 3 7 2 3 3" xfId="51268"/>
    <cellStyle name="20 % – Zvýraznění5 3 7 2 3 4" xfId="51269"/>
    <cellStyle name="20 % – Zvýraznění5 3 7 2 4" xfId="16526"/>
    <cellStyle name="20 % – Zvýraznění5 3 7 2 4 2" xfId="31707"/>
    <cellStyle name="20 % – Zvýraznění5 3 7 2 5" xfId="35511"/>
    <cellStyle name="20 % – Zvýraznění5 3 7 2 6" xfId="20331"/>
    <cellStyle name="20 % – Zvýraznění5 3 7 2 7" xfId="40248"/>
    <cellStyle name="20 % – Zvýraznění5 3 7 2 8" xfId="40249"/>
    <cellStyle name="20 % – Zvýraznění5 3 7 3" xfId="2664"/>
    <cellStyle name="20 % – Zvýraznění5 3 7 3 2" xfId="9219"/>
    <cellStyle name="20 % – Zvýraznění5 3 7 3 2 2" xfId="24435"/>
    <cellStyle name="20 % – Zvýraznění5 3 7 3 2 3" xfId="51270"/>
    <cellStyle name="20 % – Zvýraznění5 3 7 3 2 4" xfId="51271"/>
    <cellStyle name="20 % – Zvýraznění5 3 7 3 2 5" xfId="51272"/>
    <cellStyle name="20 % – Zvýraznění5 3 7 3 3" xfId="12730"/>
    <cellStyle name="20 % – Zvýraznění5 3 7 3 3 2" xfId="27922"/>
    <cellStyle name="20 % – Zvýraznění5 3 7 3 3 3" xfId="51273"/>
    <cellStyle name="20 % – Zvýraznění5 3 7 3 3 4" xfId="51274"/>
    <cellStyle name="20 % – Zvýraznění5 3 7 3 4" xfId="16527"/>
    <cellStyle name="20 % – Zvýraznění5 3 7 3 4 2" xfId="31708"/>
    <cellStyle name="20 % – Zvýraznění5 3 7 3 5" xfId="35512"/>
    <cellStyle name="20 % – Zvýraznění5 3 7 3 6" xfId="20332"/>
    <cellStyle name="20 % – Zvýraznění5 3 7 3 7" xfId="40250"/>
    <cellStyle name="20 % – Zvýraznění5 3 7 3 8" xfId="40251"/>
    <cellStyle name="20 % – Zvýraznění5 3 7 4" xfId="2665"/>
    <cellStyle name="20 % – Zvýraznění5 3 7 4 2" xfId="9220"/>
    <cellStyle name="20 % – Zvýraznění5 3 7 4 2 2" xfId="24436"/>
    <cellStyle name="20 % – Zvýraznění5 3 7 4 2 3" xfId="51275"/>
    <cellStyle name="20 % – Zvýraznění5 3 7 4 2 4" xfId="51276"/>
    <cellStyle name="20 % – Zvýraznění5 3 7 4 2 5" xfId="51277"/>
    <cellStyle name="20 % – Zvýraznění5 3 7 4 3" xfId="12731"/>
    <cellStyle name="20 % – Zvýraznění5 3 7 4 3 2" xfId="27923"/>
    <cellStyle name="20 % – Zvýraznění5 3 7 4 3 3" xfId="51278"/>
    <cellStyle name="20 % – Zvýraznění5 3 7 4 3 4" xfId="51279"/>
    <cellStyle name="20 % – Zvýraznění5 3 7 4 4" xfId="16528"/>
    <cellStyle name="20 % – Zvýraznění5 3 7 4 4 2" xfId="31709"/>
    <cellStyle name="20 % – Zvýraznění5 3 7 4 5" xfId="35513"/>
    <cellStyle name="20 % – Zvýraznění5 3 7 4 6" xfId="20333"/>
    <cellStyle name="20 % – Zvýraznění5 3 7 4 7" xfId="40252"/>
    <cellStyle name="20 % – Zvýraznění5 3 7 4 8" xfId="40253"/>
    <cellStyle name="20 % – Zvýraznění5 3 7 5" xfId="7950"/>
    <cellStyle name="20 % – Zvýraznění5 3 7 5 2" xfId="23167"/>
    <cellStyle name="20 % – Zvýraznění5 3 7 5 3" xfId="51280"/>
    <cellStyle name="20 % – Zvýraznění5 3 7 5 4" xfId="51281"/>
    <cellStyle name="20 % – Zvýraznění5 3 7 5 5" xfId="51282"/>
    <cellStyle name="20 % – Zvýraznění5 3 7 6" xfId="12728"/>
    <cellStyle name="20 % – Zvýraznění5 3 7 6 2" xfId="27920"/>
    <cellStyle name="20 % – Zvýraznění5 3 7 6 3" xfId="51283"/>
    <cellStyle name="20 % – Zvýraznění5 3 7 6 4" xfId="51284"/>
    <cellStyle name="20 % – Zvýraznění5 3 7 7" xfId="16525"/>
    <cellStyle name="20 % – Zvýraznění5 3 7 7 2" xfId="31706"/>
    <cellStyle name="20 % – Zvýraznění5 3 7 8" xfId="35510"/>
    <cellStyle name="20 % – Zvýraznění5 3 7 9" xfId="20330"/>
    <cellStyle name="20 % – Zvýraznění5 3 8" xfId="2666"/>
    <cellStyle name="20 % – Zvýraznění5 3 8 10" xfId="40254"/>
    <cellStyle name="20 % – Zvýraznění5 3 8 11" xfId="40255"/>
    <cellStyle name="20 % – Zvýraznění5 3 8 2" xfId="2667"/>
    <cellStyle name="20 % – Zvýraznění5 3 8 2 2" xfId="9221"/>
    <cellStyle name="20 % – Zvýraznění5 3 8 2 2 2" xfId="24437"/>
    <cellStyle name="20 % – Zvýraznění5 3 8 2 2 3" xfId="51285"/>
    <cellStyle name="20 % – Zvýraznění5 3 8 2 2 4" xfId="51286"/>
    <cellStyle name="20 % – Zvýraznění5 3 8 2 2 5" xfId="51287"/>
    <cellStyle name="20 % – Zvýraznění5 3 8 2 3" xfId="12733"/>
    <cellStyle name="20 % – Zvýraznění5 3 8 2 3 2" xfId="27925"/>
    <cellStyle name="20 % – Zvýraznění5 3 8 2 3 3" xfId="51288"/>
    <cellStyle name="20 % – Zvýraznění5 3 8 2 3 4" xfId="51289"/>
    <cellStyle name="20 % – Zvýraznění5 3 8 2 4" xfId="16530"/>
    <cellStyle name="20 % – Zvýraznění5 3 8 2 4 2" xfId="31711"/>
    <cellStyle name="20 % – Zvýraznění5 3 8 2 5" xfId="35515"/>
    <cellStyle name="20 % – Zvýraznění5 3 8 2 6" xfId="20335"/>
    <cellStyle name="20 % – Zvýraznění5 3 8 2 7" xfId="40256"/>
    <cellStyle name="20 % – Zvýraznění5 3 8 2 8" xfId="40257"/>
    <cellStyle name="20 % – Zvýraznění5 3 8 3" xfId="2668"/>
    <cellStyle name="20 % – Zvýraznění5 3 8 3 2" xfId="9222"/>
    <cellStyle name="20 % – Zvýraznění5 3 8 3 2 2" xfId="24438"/>
    <cellStyle name="20 % – Zvýraznění5 3 8 3 2 3" xfId="51290"/>
    <cellStyle name="20 % – Zvýraznění5 3 8 3 2 4" xfId="51291"/>
    <cellStyle name="20 % – Zvýraznění5 3 8 3 2 5" xfId="51292"/>
    <cellStyle name="20 % – Zvýraznění5 3 8 3 3" xfId="12734"/>
    <cellStyle name="20 % – Zvýraznění5 3 8 3 3 2" xfId="27926"/>
    <cellStyle name="20 % – Zvýraznění5 3 8 3 3 3" xfId="51293"/>
    <cellStyle name="20 % – Zvýraznění5 3 8 3 3 4" xfId="51294"/>
    <cellStyle name="20 % – Zvýraznění5 3 8 3 4" xfId="16531"/>
    <cellStyle name="20 % – Zvýraznění5 3 8 3 4 2" xfId="31712"/>
    <cellStyle name="20 % – Zvýraznění5 3 8 3 5" xfId="35516"/>
    <cellStyle name="20 % – Zvýraznění5 3 8 3 6" xfId="20336"/>
    <cellStyle name="20 % – Zvýraznění5 3 8 3 7" xfId="40258"/>
    <cellStyle name="20 % – Zvýraznění5 3 8 3 8" xfId="40259"/>
    <cellStyle name="20 % – Zvýraznění5 3 8 4" xfId="2669"/>
    <cellStyle name="20 % – Zvýraznění5 3 8 4 2" xfId="9223"/>
    <cellStyle name="20 % – Zvýraznění5 3 8 4 2 2" xfId="24439"/>
    <cellStyle name="20 % – Zvýraznění5 3 8 4 2 3" xfId="51295"/>
    <cellStyle name="20 % – Zvýraznění5 3 8 4 2 4" xfId="51296"/>
    <cellStyle name="20 % – Zvýraznění5 3 8 4 2 5" xfId="51297"/>
    <cellStyle name="20 % – Zvýraznění5 3 8 4 3" xfId="12735"/>
    <cellStyle name="20 % – Zvýraznění5 3 8 4 3 2" xfId="27927"/>
    <cellStyle name="20 % – Zvýraznění5 3 8 4 3 3" xfId="51298"/>
    <cellStyle name="20 % – Zvýraznění5 3 8 4 3 4" xfId="51299"/>
    <cellStyle name="20 % – Zvýraznění5 3 8 4 4" xfId="16532"/>
    <cellStyle name="20 % – Zvýraznění5 3 8 4 4 2" xfId="31713"/>
    <cellStyle name="20 % – Zvýraznění5 3 8 4 5" xfId="35517"/>
    <cellStyle name="20 % – Zvýraznění5 3 8 4 6" xfId="20337"/>
    <cellStyle name="20 % – Zvýraznění5 3 8 4 7" xfId="40260"/>
    <cellStyle name="20 % – Zvýraznění5 3 8 4 8" xfId="40261"/>
    <cellStyle name="20 % – Zvýraznění5 3 8 5" xfId="7983"/>
    <cellStyle name="20 % – Zvýraznění5 3 8 5 2" xfId="23200"/>
    <cellStyle name="20 % – Zvýraznění5 3 8 5 3" xfId="51300"/>
    <cellStyle name="20 % – Zvýraznění5 3 8 5 4" xfId="51301"/>
    <cellStyle name="20 % – Zvýraznění5 3 8 5 5" xfId="51302"/>
    <cellStyle name="20 % – Zvýraznění5 3 8 6" xfId="12732"/>
    <cellStyle name="20 % – Zvýraznění5 3 8 6 2" xfId="27924"/>
    <cellStyle name="20 % – Zvýraznění5 3 8 6 3" xfId="51303"/>
    <cellStyle name="20 % – Zvýraznění5 3 8 6 4" xfId="51304"/>
    <cellStyle name="20 % – Zvýraznění5 3 8 7" xfId="16529"/>
    <cellStyle name="20 % – Zvýraznění5 3 8 7 2" xfId="31710"/>
    <cellStyle name="20 % – Zvýraznění5 3 8 8" xfId="35514"/>
    <cellStyle name="20 % – Zvýraznění5 3 8 9" xfId="20334"/>
    <cellStyle name="20 % – Zvýraznění5 3 9" xfId="2670"/>
    <cellStyle name="20 % – Zvýraznění5 3 9 10" xfId="40262"/>
    <cellStyle name="20 % – Zvýraznění5 3 9 11" xfId="40263"/>
    <cellStyle name="20 % – Zvýraznění5 3 9 2" xfId="2671"/>
    <cellStyle name="20 % – Zvýraznění5 3 9 2 2" xfId="9224"/>
    <cellStyle name="20 % – Zvýraznění5 3 9 2 2 2" xfId="24440"/>
    <cellStyle name="20 % – Zvýraznění5 3 9 2 2 3" xfId="51305"/>
    <cellStyle name="20 % – Zvýraznění5 3 9 2 2 4" xfId="51306"/>
    <cellStyle name="20 % – Zvýraznění5 3 9 2 2 5" xfId="51307"/>
    <cellStyle name="20 % – Zvýraznění5 3 9 2 3" xfId="12737"/>
    <cellStyle name="20 % – Zvýraznění5 3 9 2 3 2" xfId="27929"/>
    <cellStyle name="20 % – Zvýraznění5 3 9 2 3 3" xfId="51308"/>
    <cellStyle name="20 % – Zvýraznění5 3 9 2 3 4" xfId="51309"/>
    <cellStyle name="20 % – Zvýraznění5 3 9 2 4" xfId="16534"/>
    <cellStyle name="20 % – Zvýraznění5 3 9 2 4 2" xfId="31715"/>
    <cellStyle name="20 % – Zvýraznění5 3 9 2 5" xfId="35519"/>
    <cellStyle name="20 % – Zvýraznění5 3 9 2 6" xfId="20339"/>
    <cellStyle name="20 % – Zvýraznění5 3 9 2 7" xfId="40264"/>
    <cellStyle name="20 % – Zvýraznění5 3 9 2 8" xfId="40265"/>
    <cellStyle name="20 % – Zvýraznění5 3 9 3" xfId="2672"/>
    <cellStyle name="20 % – Zvýraznění5 3 9 3 2" xfId="9225"/>
    <cellStyle name="20 % – Zvýraznění5 3 9 3 2 2" xfId="24441"/>
    <cellStyle name="20 % – Zvýraznění5 3 9 3 2 3" xfId="51310"/>
    <cellStyle name="20 % – Zvýraznění5 3 9 3 2 4" xfId="51311"/>
    <cellStyle name="20 % – Zvýraznění5 3 9 3 2 5" xfId="51312"/>
    <cellStyle name="20 % – Zvýraznění5 3 9 3 3" xfId="12738"/>
    <cellStyle name="20 % – Zvýraznění5 3 9 3 3 2" xfId="27930"/>
    <cellStyle name="20 % – Zvýraznění5 3 9 3 3 3" xfId="51313"/>
    <cellStyle name="20 % – Zvýraznění5 3 9 3 3 4" xfId="51314"/>
    <cellStyle name="20 % – Zvýraznění5 3 9 3 4" xfId="16535"/>
    <cellStyle name="20 % – Zvýraznění5 3 9 3 4 2" xfId="31716"/>
    <cellStyle name="20 % – Zvýraznění5 3 9 3 5" xfId="35520"/>
    <cellStyle name="20 % – Zvýraznění5 3 9 3 6" xfId="20340"/>
    <cellStyle name="20 % – Zvýraznění5 3 9 3 7" xfId="40266"/>
    <cellStyle name="20 % – Zvýraznění5 3 9 3 8" xfId="40267"/>
    <cellStyle name="20 % – Zvýraznění5 3 9 4" xfId="2673"/>
    <cellStyle name="20 % – Zvýraznění5 3 9 4 2" xfId="9226"/>
    <cellStyle name="20 % – Zvýraznění5 3 9 4 2 2" xfId="24442"/>
    <cellStyle name="20 % – Zvýraznění5 3 9 4 2 3" xfId="51315"/>
    <cellStyle name="20 % – Zvýraznění5 3 9 4 2 4" xfId="51316"/>
    <cellStyle name="20 % – Zvýraznění5 3 9 4 2 5" xfId="51317"/>
    <cellStyle name="20 % – Zvýraznění5 3 9 4 3" xfId="12739"/>
    <cellStyle name="20 % – Zvýraznění5 3 9 4 3 2" xfId="27931"/>
    <cellStyle name="20 % – Zvýraznění5 3 9 4 3 3" xfId="51318"/>
    <cellStyle name="20 % – Zvýraznění5 3 9 4 3 4" xfId="51319"/>
    <cellStyle name="20 % – Zvýraznění5 3 9 4 4" xfId="16536"/>
    <cellStyle name="20 % – Zvýraznění5 3 9 4 4 2" xfId="31717"/>
    <cellStyle name="20 % – Zvýraznění5 3 9 4 5" xfId="35521"/>
    <cellStyle name="20 % – Zvýraznění5 3 9 4 6" xfId="20341"/>
    <cellStyle name="20 % – Zvýraznění5 3 9 4 7" xfId="40268"/>
    <cellStyle name="20 % – Zvýraznění5 3 9 4 8" xfId="40269"/>
    <cellStyle name="20 % – Zvýraznění5 3 9 5" xfId="7958"/>
    <cellStyle name="20 % – Zvýraznění5 3 9 5 2" xfId="23175"/>
    <cellStyle name="20 % – Zvýraznění5 3 9 5 3" xfId="51320"/>
    <cellStyle name="20 % – Zvýraznění5 3 9 5 4" xfId="51321"/>
    <cellStyle name="20 % – Zvýraznění5 3 9 5 5" xfId="51322"/>
    <cellStyle name="20 % – Zvýraznění5 3 9 6" xfId="12736"/>
    <cellStyle name="20 % – Zvýraznění5 3 9 6 2" xfId="27928"/>
    <cellStyle name="20 % – Zvýraznění5 3 9 6 3" xfId="51323"/>
    <cellStyle name="20 % – Zvýraznění5 3 9 6 4" xfId="51324"/>
    <cellStyle name="20 % – Zvýraznění5 3 9 7" xfId="16533"/>
    <cellStyle name="20 % – Zvýraznění5 3 9 7 2" xfId="31714"/>
    <cellStyle name="20 % – Zvýraznění5 3 9 8" xfId="35518"/>
    <cellStyle name="20 % – Zvýraznění5 3 9 9" xfId="20338"/>
    <cellStyle name="20 % – Zvýraznění5 4" xfId="307"/>
    <cellStyle name="20 % – Zvýraznění5 4 10" xfId="2674"/>
    <cellStyle name="20 % – Zvýraznění5 4 10 2" xfId="9227"/>
    <cellStyle name="20 % – Zvýraznění5 4 10 2 2" xfId="24443"/>
    <cellStyle name="20 % – Zvýraznění5 4 10 2 3" xfId="51325"/>
    <cellStyle name="20 % – Zvýraznění5 4 10 2 4" xfId="51326"/>
    <cellStyle name="20 % – Zvýraznění5 4 10 2 5" xfId="51327"/>
    <cellStyle name="20 % – Zvýraznění5 4 10 3" xfId="12740"/>
    <cellStyle name="20 % – Zvýraznění5 4 10 3 2" xfId="27932"/>
    <cellStyle name="20 % – Zvýraznění5 4 10 3 3" xfId="51328"/>
    <cellStyle name="20 % – Zvýraznění5 4 10 3 4" xfId="51329"/>
    <cellStyle name="20 % – Zvýraznění5 4 10 4" xfId="16537"/>
    <cellStyle name="20 % – Zvýraznění5 4 10 4 2" xfId="31718"/>
    <cellStyle name="20 % – Zvýraznění5 4 10 5" xfId="35522"/>
    <cellStyle name="20 % – Zvýraznění5 4 10 6" xfId="20342"/>
    <cellStyle name="20 % – Zvýraznění5 4 10 7" xfId="40270"/>
    <cellStyle name="20 % – Zvýraznění5 4 10 8" xfId="40271"/>
    <cellStyle name="20 % – Zvýraznění5 4 11" xfId="2675"/>
    <cellStyle name="20 % – Zvýraznění5 4 11 2" xfId="9228"/>
    <cellStyle name="20 % – Zvýraznění5 4 11 2 2" xfId="24444"/>
    <cellStyle name="20 % – Zvýraznění5 4 11 2 3" xfId="51330"/>
    <cellStyle name="20 % – Zvýraznění5 4 11 2 4" xfId="51331"/>
    <cellStyle name="20 % – Zvýraznění5 4 11 2 5" xfId="51332"/>
    <cellStyle name="20 % – Zvýraznění5 4 11 3" xfId="12741"/>
    <cellStyle name="20 % – Zvýraznění5 4 11 3 2" xfId="27933"/>
    <cellStyle name="20 % – Zvýraznění5 4 11 3 3" xfId="51333"/>
    <cellStyle name="20 % – Zvýraznění5 4 11 3 4" xfId="51334"/>
    <cellStyle name="20 % – Zvýraznění5 4 11 4" xfId="16538"/>
    <cellStyle name="20 % – Zvýraznění5 4 11 4 2" xfId="31719"/>
    <cellStyle name="20 % – Zvýraznění5 4 11 5" xfId="35523"/>
    <cellStyle name="20 % – Zvýraznění5 4 11 6" xfId="20343"/>
    <cellStyle name="20 % – Zvýraznění5 4 11 7" xfId="40272"/>
    <cellStyle name="20 % – Zvýraznění5 4 11 8" xfId="40273"/>
    <cellStyle name="20 % – Zvýraznění5 4 12" xfId="2676"/>
    <cellStyle name="20 % – Zvýraznění5 4 12 2" xfId="9229"/>
    <cellStyle name="20 % – Zvýraznění5 4 12 2 2" xfId="24445"/>
    <cellStyle name="20 % – Zvýraznění5 4 12 2 3" xfId="51335"/>
    <cellStyle name="20 % – Zvýraznění5 4 12 2 4" xfId="51336"/>
    <cellStyle name="20 % – Zvýraznění5 4 12 2 5" xfId="51337"/>
    <cellStyle name="20 % – Zvýraznění5 4 12 3" xfId="12742"/>
    <cellStyle name="20 % – Zvýraznění5 4 12 3 2" xfId="27934"/>
    <cellStyle name="20 % – Zvýraznění5 4 12 3 3" xfId="51338"/>
    <cellStyle name="20 % – Zvýraznění5 4 12 3 4" xfId="51339"/>
    <cellStyle name="20 % – Zvýraznění5 4 12 4" xfId="16539"/>
    <cellStyle name="20 % – Zvýraznění5 4 12 4 2" xfId="31720"/>
    <cellStyle name="20 % – Zvýraznění5 4 12 5" xfId="35524"/>
    <cellStyle name="20 % – Zvýraznění5 4 12 6" xfId="20344"/>
    <cellStyle name="20 % – Zvýraznění5 4 12 7" xfId="40274"/>
    <cellStyle name="20 % – Zvýraznění5 4 12 8" xfId="40275"/>
    <cellStyle name="20 % – Zvýraznění5 4 13" xfId="2677"/>
    <cellStyle name="20 % – Zvýraznění5 4 13 2" xfId="11320"/>
    <cellStyle name="20 % – Zvýraznění5 4 13 2 2" xfId="26520"/>
    <cellStyle name="20 % – Zvýraznění5 4 13 2 3" xfId="51340"/>
    <cellStyle name="20 % – Zvýraznění5 4 13 2 4" xfId="51341"/>
    <cellStyle name="20 % – Zvýraznění5 4 13 2 5" xfId="51342"/>
    <cellStyle name="20 % – Zvýraznění5 4 13 3" xfId="12743"/>
    <cellStyle name="20 % – Zvýraznění5 4 13 3 2" xfId="27935"/>
    <cellStyle name="20 % – Zvýraznění5 4 13 3 3" xfId="51343"/>
    <cellStyle name="20 % – Zvýraznění5 4 13 3 4" xfId="51344"/>
    <cellStyle name="20 % – Zvýraznění5 4 13 4" xfId="16540"/>
    <cellStyle name="20 % – Zvýraznění5 4 13 4 2" xfId="31721"/>
    <cellStyle name="20 % – Zvýraznění5 4 13 5" xfId="35525"/>
    <cellStyle name="20 % – Zvýraznění5 4 13 6" xfId="20345"/>
    <cellStyle name="20 % – Zvýraznění5 4 13 7" xfId="40276"/>
    <cellStyle name="20 % – Zvýraznění5 4 13 8" xfId="40277"/>
    <cellStyle name="20 % – Zvýraznění5 4 14" xfId="7518"/>
    <cellStyle name="20 % – Zvýraznění5 4 14 2" xfId="11349"/>
    <cellStyle name="20 % – Zvýraznění5 4 14 2 2" xfId="26549"/>
    <cellStyle name="20 % – Zvýraznění5 4 14 2 3" xfId="51345"/>
    <cellStyle name="20 % – Zvýraznění5 4 14 2 4" xfId="51346"/>
    <cellStyle name="20 % – Zvýraznění5 4 14 2 5" xfId="51347"/>
    <cellStyle name="20 % – Zvýraznění5 4 14 3" xfId="15144"/>
    <cellStyle name="20 % – Zvýraznění5 4 14 3 2" xfId="30331"/>
    <cellStyle name="20 % – Zvýraznění5 4 14 3 3" xfId="51348"/>
    <cellStyle name="20 % – Zvýraznění5 4 14 3 4" xfId="51349"/>
    <cellStyle name="20 % – Zvýraznění5 4 14 4" xfId="18947"/>
    <cellStyle name="20 % – Zvýraznění5 4 14 4 2" xfId="34128"/>
    <cellStyle name="20 % – Zvýraznění5 4 14 5" xfId="37919"/>
    <cellStyle name="20 % – Zvýraznění5 4 14 6" xfId="22739"/>
    <cellStyle name="20 % – Zvýraznění5 4 14 7" xfId="40278"/>
    <cellStyle name="20 % – Zvýraznění5 4 14 8" xfId="40279"/>
    <cellStyle name="20 % – Zvýraznění5 4 15" xfId="7622"/>
    <cellStyle name="20 % – Zvýraznění5 4 15 2" xfId="22841"/>
    <cellStyle name="20 % – Zvýraznění5 4 15 3" xfId="51350"/>
    <cellStyle name="20 % – Zvýraznění5 4 15 4" xfId="51351"/>
    <cellStyle name="20 % – Zvýraznění5 4 15 5" xfId="51352"/>
    <cellStyle name="20 % – Zvýraznění5 4 16" xfId="11414"/>
    <cellStyle name="20 % – Zvýraznění5 4 16 2" xfId="26611"/>
    <cellStyle name="20 % – Zvýraznění5 4 16 3" xfId="51353"/>
    <cellStyle name="20 % – Zvýraznění5 4 16 4" xfId="51354"/>
    <cellStyle name="20 % – Zvýraznění5 4 17" xfId="15215"/>
    <cellStyle name="20 % – Zvýraznění5 4 17 2" xfId="30396"/>
    <cellStyle name="20 % – Zvýraznění5 4 18" xfId="34201"/>
    <cellStyle name="20 % – Zvýraznění5 4 19" xfId="19021"/>
    <cellStyle name="20 % – Zvýraznění5 4 2" xfId="338"/>
    <cellStyle name="20 % – Zvýraznění5 4 2 10" xfId="2678"/>
    <cellStyle name="20 % – Zvýraznění5 4 2 10 2" xfId="9230"/>
    <cellStyle name="20 % – Zvýraznění5 4 2 10 2 2" xfId="24446"/>
    <cellStyle name="20 % – Zvýraznění5 4 2 10 2 3" xfId="51355"/>
    <cellStyle name="20 % – Zvýraznění5 4 2 10 2 4" xfId="51356"/>
    <cellStyle name="20 % – Zvýraznění5 4 2 10 2 5" xfId="51357"/>
    <cellStyle name="20 % – Zvýraznění5 4 2 10 3" xfId="12744"/>
    <cellStyle name="20 % – Zvýraznění5 4 2 10 3 2" xfId="27936"/>
    <cellStyle name="20 % – Zvýraznění5 4 2 10 3 3" xfId="51358"/>
    <cellStyle name="20 % – Zvýraznění5 4 2 10 3 4" xfId="51359"/>
    <cellStyle name="20 % – Zvýraznění5 4 2 10 4" xfId="16541"/>
    <cellStyle name="20 % – Zvýraznění5 4 2 10 4 2" xfId="31722"/>
    <cellStyle name="20 % – Zvýraznění5 4 2 10 5" xfId="35526"/>
    <cellStyle name="20 % – Zvýraznění5 4 2 10 6" xfId="20346"/>
    <cellStyle name="20 % – Zvýraznění5 4 2 10 7" xfId="40280"/>
    <cellStyle name="20 % – Zvýraznění5 4 2 10 8" xfId="40281"/>
    <cellStyle name="20 % – Zvýraznění5 4 2 11" xfId="2679"/>
    <cellStyle name="20 % – Zvýraznění5 4 2 11 2" xfId="11180"/>
    <cellStyle name="20 % – Zvýraznění5 4 2 11 2 2" xfId="26380"/>
    <cellStyle name="20 % – Zvýraznění5 4 2 11 2 3" xfId="51360"/>
    <cellStyle name="20 % – Zvýraznění5 4 2 11 2 4" xfId="51361"/>
    <cellStyle name="20 % – Zvýraznění5 4 2 11 2 5" xfId="51362"/>
    <cellStyle name="20 % – Zvýraznění5 4 2 11 3" xfId="12745"/>
    <cellStyle name="20 % – Zvýraznění5 4 2 11 3 2" xfId="27937"/>
    <cellStyle name="20 % – Zvýraznění5 4 2 11 3 3" xfId="51363"/>
    <cellStyle name="20 % – Zvýraznění5 4 2 11 3 4" xfId="51364"/>
    <cellStyle name="20 % – Zvýraznění5 4 2 11 4" xfId="16542"/>
    <cellStyle name="20 % – Zvýraznění5 4 2 11 4 2" xfId="31723"/>
    <cellStyle name="20 % – Zvýraznění5 4 2 11 5" xfId="35527"/>
    <cellStyle name="20 % – Zvýraznění5 4 2 11 6" xfId="20347"/>
    <cellStyle name="20 % – Zvýraznění5 4 2 11 7" xfId="40282"/>
    <cellStyle name="20 % – Zvýraznění5 4 2 11 8" xfId="40283"/>
    <cellStyle name="20 % – Zvýraznění5 4 2 12" xfId="7519"/>
    <cellStyle name="20 % – Zvýraznění5 4 2 12 2" xfId="11350"/>
    <cellStyle name="20 % – Zvýraznění5 4 2 12 2 2" xfId="26550"/>
    <cellStyle name="20 % – Zvýraznění5 4 2 12 2 3" xfId="51365"/>
    <cellStyle name="20 % – Zvýraznění5 4 2 12 2 4" xfId="51366"/>
    <cellStyle name="20 % – Zvýraznění5 4 2 12 2 5" xfId="51367"/>
    <cellStyle name="20 % – Zvýraznění5 4 2 12 3" xfId="15145"/>
    <cellStyle name="20 % – Zvýraznění5 4 2 12 3 2" xfId="30332"/>
    <cellStyle name="20 % – Zvýraznění5 4 2 12 3 3" xfId="51368"/>
    <cellStyle name="20 % – Zvýraznění5 4 2 12 3 4" xfId="51369"/>
    <cellStyle name="20 % – Zvýraznění5 4 2 12 4" xfId="18948"/>
    <cellStyle name="20 % – Zvýraznění5 4 2 12 4 2" xfId="34129"/>
    <cellStyle name="20 % – Zvýraznění5 4 2 12 5" xfId="37920"/>
    <cellStyle name="20 % – Zvýraznění5 4 2 12 6" xfId="22740"/>
    <cellStyle name="20 % – Zvýraznění5 4 2 12 7" xfId="40284"/>
    <cellStyle name="20 % – Zvýraznění5 4 2 12 8" xfId="40285"/>
    <cellStyle name="20 % – Zvýraznění5 4 2 13" xfId="7650"/>
    <cellStyle name="20 % – Zvýraznění5 4 2 13 2" xfId="22869"/>
    <cellStyle name="20 % – Zvýraznění5 4 2 13 3" xfId="51370"/>
    <cellStyle name="20 % – Zvýraznění5 4 2 13 4" xfId="51371"/>
    <cellStyle name="20 % – Zvýraznění5 4 2 13 5" xfId="51372"/>
    <cellStyle name="20 % – Zvýraznění5 4 2 14" xfId="11442"/>
    <cellStyle name="20 % – Zvýraznění5 4 2 14 2" xfId="26639"/>
    <cellStyle name="20 % – Zvýraznění5 4 2 14 3" xfId="51373"/>
    <cellStyle name="20 % – Zvýraznění5 4 2 14 4" xfId="51374"/>
    <cellStyle name="20 % – Zvýraznění5 4 2 15" xfId="15243"/>
    <cellStyle name="20 % – Zvýraznění5 4 2 15 2" xfId="30424"/>
    <cellStyle name="20 % – Zvýraznění5 4 2 16" xfId="34229"/>
    <cellStyle name="20 % – Zvýraznění5 4 2 17" xfId="19049"/>
    <cellStyle name="20 % – Zvýraznění5 4 2 18" xfId="40286"/>
    <cellStyle name="20 % – Zvýraznění5 4 2 19" xfId="40287"/>
    <cellStyle name="20 % – Zvýraznění5 4 2 2" xfId="367"/>
    <cellStyle name="20 % – Zvýraznění5 4 2 2 10" xfId="34257"/>
    <cellStyle name="20 % – Zvýraznění5 4 2 2 11" xfId="19077"/>
    <cellStyle name="20 % – Zvýraznění5 4 2 2 12" xfId="40288"/>
    <cellStyle name="20 % – Zvýraznění5 4 2 2 13" xfId="40289"/>
    <cellStyle name="20 % – Zvýraznění5 4 2 2 2" xfId="2680"/>
    <cellStyle name="20 % – Zvýraznění5 4 2 2 2 2" xfId="9231"/>
    <cellStyle name="20 % – Zvýraznění5 4 2 2 2 2 2" xfId="24447"/>
    <cellStyle name="20 % – Zvýraznění5 4 2 2 2 2 3" xfId="51375"/>
    <cellStyle name="20 % – Zvýraznění5 4 2 2 2 2 4" xfId="51376"/>
    <cellStyle name="20 % – Zvýraznění5 4 2 2 2 2 5" xfId="51377"/>
    <cellStyle name="20 % – Zvýraznění5 4 2 2 2 3" xfId="12746"/>
    <cellStyle name="20 % – Zvýraznění5 4 2 2 2 3 2" xfId="27938"/>
    <cellStyle name="20 % – Zvýraznění5 4 2 2 2 3 3" xfId="51378"/>
    <cellStyle name="20 % – Zvýraznění5 4 2 2 2 3 4" xfId="51379"/>
    <cellStyle name="20 % – Zvýraznění5 4 2 2 2 4" xfId="16543"/>
    <cellStyle name="20 % – Zvýraznění5 4 2 2 2 4 2" xfId="31724"/>
    <cellStyle name="20 % – Zvýraznění5 4 2 2 2 5" xfId="35528"/>
    <cellStyle name="20 % – Zvýraznění5 4 2 2 2 6" xfId="20348"/>
    <cellStyle name="20 % – Zvýraznění5 4 2 2 2 7" xfId="40290"/>
    <cellStyle name="20 % – Zvýraznění5 4 2 2 2 8" xfId="40291"/>
    <cellStyle name="20 % – Zvýraznění5 4 2 2 3" xfId="2681"/>
    <cellStyle name="20 % – Zvýraznění5 4 2 2 3 2" xfId="9232"/>
    <cellStyle name="20 % – Zvýraznění5 4 2 2 3 2 2" xfId="24448"/>
    <cellStyle name="20 % – Zvýraznění5 4 2 2 3 2 3" xfId="51380"/>
    <cellStyle name="20 % – Zvýraznění5 4 2 2 3 2 4" xfId="51381"/>
    <cellStyle name="20 % – Zvýraznění5 4 2 2 3 2 5" xfId="51382"/>
    <cellStyle name="20 % – Zvýraznění5 4 2 2 3 3" xfId="12747"/>
    <cellStyle name="20 % – Zvýraznění5 4 2 2 3 3 2" xfId="27939"/>
    <cellStyle name="20 % – Zvýraznění5 4 2 2 3 3 3" xfId="51383"/>
    <cellStyle name="20 % – Zvýraznění5 4 2 2 3 3 4" xfId="51384"/>
    <cellStyle name="20 % – Zvýraznění5 4 2 2 3 4" xfId="16544"/>
    <cellStyle name="20 % – Zvýraznění5 4 2 2 3 4 2" xfId="31725"/>
    <cellStyle name="20 % – Zvýraznění5 4 2 2 3 5" xfId="35529"/>
    <cellStyle name="20 % – Zvýraznění5 4 2 2 3 6" xfId="20349"/>
    <cellStyle name="20 % – Zvýraznění5 4 2 2 3 7" xfId="40292"/>
    <cellStyle name="20 % – Zvýraznění5 4 2 2 3 8" xfId="40293"/>
    <cellStyle name="20 % – Zvýraznění5 4 2 2 4" xfId="2682"/>
    <cellStyle name="20 % – Zvýraznění5 4 2 2 4 2" xfId="9233"/>
    <cellStyle name="20 % – Zvýraznění5 4 2 2 4 2 2" xfId="24449"/>
    <cellStyle name="20 % – Zvýraznění5 4 2 2 4 2 3" xfId="51385"/>
    <cellStyle name="20 % – Zvýraznění5 4 2 2 4 2 4" xfId="51386"/>
    <cellStyle name="20 % – Zvýraznění5 4 2 2 4 2 5" xfId="51387"/>
    <cellStyle name="20 % – Zvýraznění5 4 2 2 4 3" xfId="12748"/>
    <cellStyle name="20 % – Zvýraznění5 4 2 2 4 3 2" xfId="27940"/>
    <cellStyle name="20 % – Zvýraznění5 4 2 2 4 3 3" xfId="51388"/>
    <cellStyle name="20 % – Zvýraznění5 4 2 2 4 3 4" xfId="51389"/>
    <cellStyle name="20 % – Zvýraznění5 4 2 2 4 4" xfId="16545"/>
    <cellStyle name="20 % – Zvýraznění5 4 2 2 4 4 2" xfId="31726"/>
    <cellStyle name="20 % – Zvýraznění5 4 2 2 4 5" xfId="35530"/>
    <cellStyle name="20 % – Zvýraznění5 4 2 2 4 6" xfId="20350"/>
    <cellStyle name="20 % – Zvýraznění5 4 2 2 4 7" xfId="40294"/>
    <cellStyle name="20 % – Zvýraznění5 4 2 2 4 8" xfId="40295"/>
    <cellStyle name="20 % – Zvýraznění5 4 2 2 5" xfId="2683"/>
    <cellStyle name="20 % – Zvýraznění5 4 2 2 5 2" xfId="11020"/>
    <cellStyle name="20 % – Zvýraznění5 4 2 2 5 2 2" xfId="26220"/>
    <cellStyle name="20 % – Zvýraznění5 4 2 2 5 2 3" xfId="51390"/>
    <cellStyle name="20 % – Zvýraznění5 4 2 2 5 2 4" xfId="51391"/>
    <cellStyle name="20 % – Zvýraznění5 4 2 2 5 2 5" xfId="51392"/>
    <cellStyle name="20 % – Zvýraznění5 4 2 2 5 3" xfId="12749"/>
    <cellStyle name="20 % – Zvýraznění5 4 2 2 5 3 2" xfId="27941"/>
    <cellStyle name="20 % – Zvýraznění5 4 2 2 5 3 3" xfId="51393"/>
    <cellStyle name="20 % – Zvýraznění5 4 2 2 5 3 4" xfId="51394"/>
    <cellStyle name="20 % – Zvýraznění5 4 2 2 5 4" xfId="16546"/>
    <cellStyle name="20 % – Zvýraznění5 4 2 2 5 4 2" xfId="31727"/>
    <cellStyle name="20 % – Zvýraznění5 4 2 2 5 5" xfId="35531"/>
    <cellStyle name="20 % – Zvýraznění5 4 2 2 5 6" xfId="20351"/>
    <cellStyle name="20 % – Zvýraznění5 4 2 2 5 7" xfId="40296"/>
    <cellStyle name="20 % – Zvýraznění5 4 2 2 5 8" xfId="40297"/>
    <cellStyle name="20 % – Zvýraznění5 4 2 2 6" xfId="7520"/>
    <cellStyle name="20 % – Zvýraznění5 4 2 2 6 2" xfId="11351"/>
    <cellStyle name="20 % – Zvýraznění5 4 2 2 6 2 2" xfId="26551"/>
    <cellStyle name="20 % – Zvýraznění5 4 2 2 6 2 3" xfId="51395"/>
    <cellStyle name="20 % – Zvýraznění5 4 2 2 6 2 4" xfId="51396"/>
    <cellStyle name="20 % – Zvýraznění5 4 2 2 6 2 5" xfId="51397"/>
    <cellStyle name="20 % – Zvýraznění5 4 2 2 6 3" xfId="15146"/>
    <cellStyle name="20 % – Zvýraznění5 4 2 2 6 3 2" xfId="30333"/>
    <cellStyle name="20 % – Zvýraznění5 4 2 2 6 3 3" xfId="51398"/>
    <cellStyle name="20 % – Zvýraznění5 4 2 2 6 3 4" xfId="51399"/>
    <cellStyle name="20 % – Zvýraznění5 4 2 2 6 4" xfId="18949"/>
    <cellStyle name="20 % – Zvýraznění5 4 2 2 6 4 2" xfId="34130"/>
    <cellStyle name="20 % – Zvýraznění5 4 2 2 6 5" xfId="37921"/>
    <cellStyle name="20 % – Zvýraznění5 4 2 2 6 6" xfId="22741"/>
    <cellStyle name="20 % – Zvýraznění5 4 2 2 6 7" xfId="40298"/>
    <cellStyle name="20 % – Zvýraznění5 4 2 2 6 8" xfId="40299"/>
    <cellStyle name="20 % – Zvýraznění5 4 2 2 7" xfId="7678"/>
    <cellStyle name="20 % – Zvýraznění5 4 2 2 7 2" xfId="22897"/>
    <cellStyle name="20 % – Zvýraznění5 4 2 2 7 3" xfId="51400"/>
    <cellStyle name="20 % – Zvýraznění5 4 2 2 7 4" xfId="51401"/>
    <cellStyle name="20 % – Zvýraznění5 4 2 2 7 5" xfId="51402"/>
    <cellStyle name="20 % – Zvýraznění5 4 2 2 8" xfId="11470"/>
    <cellStyle name="20 % – Zvýraznění5 4 2 2 8 2" xfId="26667"/>
    <cellStyle name="20 % – Zvýraznění5 4 2 2 8 3" xfId="51403"/>
    <cellStyle name="20 % – Zvýraznění5 4 2 2 8 4" xfId="51404"/>
    <cellStyle name="20 % – Zvýraznění5 4 2 2 9" xfId="15271"/>
    <cellStyle name="20 % – Zvýraznění5 4 2 2 9 2" xfId="30452"/>
    <cellStyle name="20 % – Zvýraznění5 4 2 3" xfId="453"/>
    <cellStyle name="20 % – Zvýraznění5 4 2 3 10" xfId="19145"/>
    <cellStyle name="20 % – Zvýraznění5 4 2 3 11" xfId="40300"/>
    <cellStyle name="20 % – Zvýraznění5 4 2 3 12" xfId="40301"/>
    <cellStyle name="20 % – Zvýraznění5 4 2 3 2" xfId="2684"/>
    <cellStyle name="20 % – Zvýraznění5 4 2 3 2 2" xfId="9234"/>
    <cellStyle name="20 % – Zvýraznění5 4 2 3 2 2 2" xfId="24450"/>
    <cellStyle name="20 % – Zvýraznění5 4 2 3 2 2 3" xfId="51405"/>
    <cellStyle name="20 % – Zvýraznění5 4 2 3 2 2 4" xfId="51406"/>
    <cellStyle name="20 % – Zvýraznění5 4 2 3 2 2 5" xfId="51407"/>
    <cellStyle name="20 % – Zvýraznění5 4 2 3 2 3" xfId="12750"/>
    <cellStyle name="20 % – Zvýraznění5 4 2 3 2 3 2" xfId="27942"/>
    <cellStyle name="20 % – Zvýraznění5 4 2 3 2 3 3" xfId="51408"/>
    <cellStyle name="20 % – Zvýraznění5 4 2 3 2 3 4" xfId="51409"/>
    <cellStyle name="20 % – Zvýraznění5 4 2 3 2 4" xfId="16547"/>
    <cellStyle name="20 % – Zvýraznění5 4 2 3 2 4 2" xfId="31728"/>
    <cellStyle name="20 % – Zvýraznění5 4 2 3 2 5" xfId="35532"/>
    <cellStyle name="20 % – Zvýraznění5 4 2 3 2 6" xfId="20352"/>
    <cellStyle name="20 % – Zvýraznění5 4 2 3 2 7" xfId="40302"/>
    <cellStyle name="20 % – Zvýraznění5 4 2 3 2 8" xfId="40303"/>
    <cellStyle name="20 % – Zvýraznění5 4 2 3 3" xfId="2685"/>
    <cellStyle name="20 % – Zvýraznění5 4 2 3 3 2" xfId="9235"/>
    <cellStyle name="20 % – Zvýraznění5 4 2 3 3 2 2" xfId="24451"/>
    <cellStyle name="20 % – Zvýraznění5 4 2 3 3 2 3" xfId="51410"/>
    <cellStyle name="20 % – Zvýraznění5 4 2 3 3 2 4" xfId="51411"/>
    <cellStyle name="20 % – Zvýraznění5 4 2 3 3 2 5" xfId="51412"/>
    <cellStyle name="20 % – Zvýraznění5 4 2 3 3 3" xfId="12751"/>
    <cellStyle name="20 % – Zvýraznění5 4 2 3 3 3 2" xfId="27943"/>
    <cellStyle name="20 % – Zvýraznění5 4 2 3 3 3 3" xfId="51413"/>
    <cellStyle name="20 % – Zvýraznění5 4 2 3 3 3 4" xfId="51414"/>
    <cellStyle name="20 % – Zvýraznění5 4 2 3 3 4" xfId="16548"/>
    <cellStyle name="20 % – Zvýraznění5 4 2 3 3 4 2" xfId="31729"/>
    <cellStyle name="20 % – Zvýraznění5 4 2 3 3 5" xfId="35533"/>
    <cellStyle name="20 % – Zvýraznění5 4 2 3 3 6" xfId="20353"/>
    <cellStyle name="20 % – Zvýraznění5 4 2 3 3 7" xfId="40304"/>
    <cellStyle name="20 % – Zvýraznění5 4 2 3 3 8" xfId="40305"/>
    <cellStyle name="20 % – Zvýraznění5 4 2 3 4" xfId="2686"/>
    <cellStyle name="20 % – Zvýraznění5 4 2 3 4 2" xfId="9236"/>
    <cellStyle name="20 % – Zvýraznění5 4 2 3 4 2 2" xfId="24452"/>
    <cellStyle name="20 % – Zvýraznění5 4 2 3 4 2 3" xfId="51415"/>
    <cellStyle name="20 % – Zvýraznění5 4 2 3 4 2 4" xfId="51416"/>
    <cellStyle name="20 % – Zvýraznění5 4 2 3 4 2 5" xfId="51417"/>
    <cellStyle name="20 % – Zvýraznění5 4 2 3 4 3" xfId="12752"/>
    <cellStyle name="20 % – Zvýraznění5 4 2 3 4 3 2" xfId="27944"/>
    <cellStyle name="20 % – Zvýraznění5 4 2 3 4 3 3" xfId="51418"/>
    <cellStyle name="20 % – Zvýraznění5 4 2 3 4 3 4" xfId="51419"/>
    <cellStyle name="20 % – Zvýraznění5 4 2 3 4 4" xfId="16549"/>
    <cellStyle name="20 % – Zvýraznění5 4 2 3 4 4 2" xfId="31730"/>
    <cellStyle name="20 % – Zvýraznění5 4 2 3 4 5" xfId="35534"/>
    <cellStyle name="20 % – Zvýraznění5 4 2 3 4 6" xfId="20354"/>
    <cellStyle name="20 % – Zvýraznění5 4 2 3 4 7" xfId="40306"/>
    <cellStyle name="20 % – Zvýraznění5 4 2 3 4 8" xfId="40307"/>
    <cellStyle name="20 % – Zvýraznění5 4 2 3 5" xfId="2687"/>
    <cellStyle name="20 % – Zvýraznění5 4 2 3 5 2" xfId="11249"/>
    <cellStyle name="20 % – Zvýraznění5 4 2 3 5 2 2" xfId="26449"/>
    <cellStyle name="20 % – Zvýraznění5 4 2 3 5 2 3" xfId="51420"/>
    <cellStyle name="20 % – Zvýraznění5 4 2 3 5 2 4" xfId="51421"/>
    <cellStyle name="20 % – Zvýraznění5 4 2 3 5 2 5" xfId="51422"/>
    <cellStyle name="20 % – Zvýraznění5 4 2 3 5 3" xfId="12753"/>
    <cellStyle name="20 % – Zvýraznění5 4 2 3 5 3 2" xfId="27945"/>
    <cellStyle name="20 % – Zvýraznění5 4 2 3 5 3 3" xfId="51423"/>
    <cellStyle name="20 % – Zvýraznění5 4 2 3 5 3 4" xfId="51424"/>
    <cellStyle name="20 % – Zvýraznění5 4 2 3 5 4" xfId="16550"/>
    <cellStyle name="20 % – Zvýraznění5 4 2 3 5 4 2" xfId="31731"/>
    <cellStyle name="20 % – Zvýraznění5 4 2 3 5 5" xfId="35535"/>
    <cellStyle name="20 % – Zvýraznění5 4 2 3 5 6" xfId="20355"/>
    <cellStyle name="20 % – Zvýraznění5 4 2 3 5 7" xfId="40308"/>
    <cellStyle name="20 % – Zvýraznění5 4 2 3 5 8" xfId="40309"/>
    <cellStyle name="20 % – Zvýraznění5 4 2 3 6" xfId="7757"/>
    <cellStyle name="20 % – Zvýraznění5 4 2 3 6 2" xfId="22976"/>
    <cellStyle name="20 % – Zvýraznění5 4 2 3 6 3" xfId="51425"/>
    <cellStyle name="20 % – Zvýraznění5 4 2 3 6 4" xfId="51426"/>
    <cellStyle name="20 % – Zvýraznění5 4 2 3 6 5" xfId="51427"/>
    <cellStyle name="20 % – Zvýraznění5 4 2 3 7" xfId="11539"/>
    <cellStyle name="20 % – Zvýraznění5 4 2 3 7 2" xfId="26735"/>
    <cellStyle name="20 % – Zvýraznění5 4 2 3 7 3" xfId="51428"/>
    <cellStyle name="20 % – Zvýraznění5 4 2 3 7 4" xfId="51429"/>
    <cellStyle name="20 % – Zvýraznění5 4 2 3 8" xfId="15339"/>
    <cellStyle name="20 % – Zvýraznění5 4 2 3 8 2" xfId="30520"/>
    <cellStyle name="20 % – Zvýraznění5 4 2 3 9" xfId="34325"/>
    <cellStyle name="20 % – Zvýraznění5 4 2 4" xfId="2688"/>
    <cellStyle name="20 % – Zvýraznění5 4 2 4 10" xfId="40310"/>
    <cellStyle name="20 % – Zvýraznění5 4 2 4 11" xfId="40311"/>
    <cellStyle name="20 % – Zvýraznění5 4 2 4 2" xfId="2689"/>
    <cellStyle name="20 % – Zvýraznění5 4 2 4 2 2" xfId="9237"/>
    <cellStyle name="20 % – Zvýraznění5 4 2 4 2 2 2" xfId="24453"/>
    <cellStyle name="20 % – Zvýraznění5 4 2 4 2 2 3" xfId="51430"/>
    <cellStyle name="20 % – Zvýraznění5 4 2 4 2 2 4" xfId="51431"/>
    <cellStyle name="20 % – Zvýraznění5 4 2 4 2 2 5" xfId="51432"/>
    <cellStyle name="20 % – Zvýraznění5 4 2 4 2 3" xfId="12755"/>
    <cellStyle name="20 % – Zvýraznění5 4 2 4 2 3 2" xfId="27947"/>
    <cellStyle name="20 % – Zvýraznění5 4 2 4 2 3 3" xfId="51433"/>
    <cellStyle name="20 % – Zvýraznění5 4 2 4 2 3 4" xfId="51434"/>
    <cellStyle name="20 % – Zvýraznění5 4 2 4 2 4" xfId="16552"/>
    <cellStyle name="20 % – Zvýraznění5 4 2 4 2 4 2" xfId="31733"/>
    <cellStyle name="20 % – Zvýraznění5 4 2 4 2 5" xfId="35537"/>
    <cellStyle name="20 % – Zvýraznění5 4 2 4 2 6" xfId="20357"/>
    <cellStyle name="20 % – Zvýraznění5 4 2 4 2 7" xfId="40312"/>
    <cellStyle name="20 % – Zvýraznění5 4 2 4 2 8" xfId="40313"/>
    <cellStyle name="20 % – Zvýraznění5 4 2 4 3" xfId="2690"/>
    <cellStyle name="20 % – Zvýraznění5 4 2 4 3 2" xfId="9238"/>
    <cellStyle name="20 % – Zvýraznění5 4 2 4 3 2 2" xfId="24454"/>
    <cellStyle name="20 % – Zvýraznění5 4 2 4 3 2 3" xfId="51435"/>
    <cellStyle name="20 % – Zvýraznění5 4 2 4 3 2 4" xfId="51436"/>
    <cellStyle name="20 % – Zvýraznění5 4 2 4 3 2 5" xfId="51437"/>
    <cellStyle name="20 % – Zvýraznění5 4 2 4 3 3" xfId="12756"/>
    <cellStyle name="20 % – Zvýraznění5 4 2 4 3 3 2" xfId="27948"/>
    <cellStyle name="20 % – Zvýraznění5 4 2 4 3 3 3" xfId="51438"/>
    <cellStyle name="20 % – Zvýraznění5 4 2 4 3 3 4" xfId="51439"/>
    <cellStyle name="20 % – Zvýraznění5 4 2 4 3 4" xfId="16553"/>
    <cellStyle name="20 % – Zvýraznění5 4 2 4 3 4 2" xfId="31734"/>
    <cellStyle name="20 % – Zvýraznění5 4 2 4 3 5" xfId="35538"/>
    <cellStyle name="20 % – Zvýraznění5 4 2 4 3 6" xfId="20358"/>
    <cellStyle name="20 % – Zvýraznění5 4 2 4 3 7" xfId="40314"/>
    <cellStyle name="20 % – Zvýraznění5 4 2 4 3 8" xfId="40315"/>
    <cellStyle name="20 % – Zvýraznění5 4 2 4 4" xfId="2691"/>
    <cellStyle name="20 % – Zvýraznění5 4 2 4 4 2" xfId="9239"/>
    <cellStyle name="20 % – Zvýraznění5 4 2 4 4 2 2" xfId="24455"/>
    <cellStyle name="20 % – Zvýraznění5 4 2 4 4 2 3" xfId="51440"/>
    <cellStyle name="20 % – Zvýraznění5 4 2 4 4 2 4" xfId="51441"/>
    <cellStyle name="20 % – Zvýraznění5 4 2 4 4 2 5" xfId="51442"/>
    <cellStyle name="20 % – Zvýraznění5 4 2 4 4 3" xfId="12757"/>
    <cellStyle name="20 % – Zvýraznění5 4 2 4 4 3 2" xfId="27949"/>
    <cellStyle name="20 % – Zvýraznění5 4 2 4 4 3 3" xfId="51443"/>
    <cellStyle name="20 % – Zvýraznění5 4 2 4 4 3 4" xfId="51444"/>
    <cellStyle name="20 % – Zvýraznění5 4 2 4 4 4" xfId="16554"/>
    <cellStyle name="20 % – Zvýraznění5 4 2 4 4 4 2" xfId="31735"/>
    <cellStyle name="20 % – Zvýraznění5 4 2 4 4 5" xfId="35539"/>
    <cellStyle name="20 % – Zvýraznění5 4 2 4 4 6" xfId="20359"/>
    <cellStyle name="20 % – Zvýraznění5 4 2 4 4 7" xfId="40316"/>
    <cellStyle name="20 % – Zvýraznění5 4 2 4 4 8" xfId="40317"/>
    <cellStyle name="20 % – Zvýraznění5 4 2 4 5" xfId="8174"/>
    <cellStyle name="20 % – Zvýraznění5 4 2 4 5 2" xfId="23390"/>
    <cellStyle name="20 % – Zvýraznění5 4 2 4 5 3" xfId="51445"/>
    <cellStyle name="20 % – Zvýraznění5 4 2 4 5 4" xfId="51446"/>
    <cellStyle name="20 % – Zvýraznění5 4 2 4 5 5" xfId="51447"/>
    <cellStyle name="20 % – Zvýraznění5 4 2 4 6" xfId="12754"/>
    <cellStyle name="20 % – Zvýraznění5 4 2 4 6 2" xfId="27946"/>
    <cellStyle name="20 % – Zvýraznění5 4 2 4 6 3" xfId="51448"/>
    <cellStyle name="20 % – Zvýraznění5 4 2 4 6 4" xfId="51449"/>
    <cellStyle name="20 % – Zvýraznění5 4 2 4 7" xfId="16551"/>
    <cellStyle name="20 % – Zvýraznění5 4 2 4 7 2" xfId="31732"/>
    <cellStyle name="20 % – Zvýraznění5 4 2 4 8" xfId="35536"/>
    <cellStyle name="20 % – Zvýraznění5 4 2 4 9" xfId="20356"/>
    <cellStyle name="20 % – Zvýraznění5 4 2 5" xfId="2692"/>
    <cellStyle name="20 % – Zvýraznění5 4 2 5 10" xfId="40318"/>
    <cellStyle name="20 % – Zvýraznění5 4 2 5 11" xfId="40319"/>
    <cellStyle name="20 % – Zvýraznění5 4 2 5 2" xfId="2693"/>
    <cellStyle name="20 % – Zvýraznění5 4 2 5 2 2" xfId="9240"/>
    <cellStyle name="20 % – Zvýraznění5 4 2 5 2 2 2" xfId="24456"/>
    <cellStyle name="20 % – Zvýraznění5 4 2 5 2 2 3" xfId="51450"/>
    <cellStyle name="20 % – Zvýraznění5 4 2 5 2 2 4" xfId="51451"/>
    <cellStyle name="20 % – Zvýraznění5 4 2 5 2 2 5" xfId="51452"/>
    <cellStyle name="20 % – Zvýraznění5 4 2 5 2 3" xfId="12759"/>
    <cellStyle name="20 % – Zvýraznění5 4 2 5 2 3 2" xfId="27951"/>
    <cellStyle name="20 % – Zvýraznění5 4 2 5 2 3 3" xfId="51453"/>
    <cellStyle name="20 % – Zvýraznění5 4 2 5 2 3 4" xfId="51454"/>
    <cellStyle name="20 % – Zvýraznění5 4 2 5 2 4" xfId="16556"/>
    <cellStyle name="20 % – Zvýraznění5 4 2 5 2 4 2" xfId="31737"/>
    <cellStyle name="20 % – Zvýraznění5 4 2 5 2 5" xfId="35541"/>
    <cellStyle name="20 % – Zvýraznění5 4 2 5 2 6" xfId="20361"/>
    <cellStyle name="20 % – Zvýraznění5 4 2 5 2 7" xfId="40320"/>
    <cellStyle name="20 % – Zvýraznění5 4 2 5 2 8" xfId="40321"/>
    <cellStyle name="20 % – Zvýraznění5 4 2 5 3" xfId="2694"/>
    <cellStyle name="20 % – Zvýraznění5 4 2 5 3 2" xfId="9241"/>
    <cellStyle name="20 % – Zvýraznění5 4 2 5 3 2 2" xfId="24457"/>
    <cellStyle name="20 % – Zvýraznění5 4 2 5 3 2 3" xfId="51455"/>
    <cellStyle name="20 % – Zvýraznění5 4 2 5 3 2 4" xfId="51456"/>
    <cellStyle name="20 % – Zvýraznění5 4 2 5 3 2 5" xfId="51457"/>
    <cellStyle name="20 % – Zvýraznění5 4 2 5 3 3" xfId="12760"/>
    <cellStyle name="20 % – Zvýraznění5 4 2 5 3 3 2" xfId="27952"/>
    <cellStyle name="20 % – Zvýraznění5 4 2 5 3 3 3" xfId="51458"/>
    <cellStyle name="20 % – Zvýraznění5 4 2 5 3 3 4" xfId="51459"/>
    <cellStyle name="20 % – Zvýraznění5 4 2 5 3 4" xfId="16557"/>
    <cellStyle name="20 % – Zvýraznění5 4 2 5 3 4 2" xfId="31738"/>
    <cellStyle name="20 % – Zvýraznění5 4 2 5 3 5" xfId="35542"/>
    <cellStyle name="20 % – Zvýraznění5 4 2 5 3 6" xfId="20362"/>
    <cellStyle name="20 % – Zvýraznění5 4 2 5 3 7" xfId="40322"/>
    <cellStyle name="20 % – Zvýraznění5 4 2 5 3 8" xfId="40323"/>
    <cellStyle name="20 % – Zvýraznění5 4 2 5 4" xfId="2695"/>
    <cellStyle name="20 % – Zvýraznění5 4 2 5 4 2" xfId="9242"/>
    <cellStyle name="20 % – Zvýraznění5 4 2 5 4 2 2" xfId="24458"/>
    <cellStyle name="20 % – Zvýraznění5 4 2 5 4 2 3" xfId="51460"/>
    <cellStyle name="20 % – Zvýraznění5 4 2 5 4 2 4" xfId="51461"/>
    <cellStyle name="20 % – Zvýraznění5 4 2 5 4 2 5" xfId="51462"/>
    <cellStyle name="20 % – Zvýraznění5 4 2 5 4 3" xfId="12761"/>
    <cellStyle name="20 % – Zvýraznění5 4 2 5 4 3 2" xfId="27953"/>
    <cellStyle name="20 % – Zvýraznění5 4 2 5 4 3 3" xfId="51463"/>
    <cellStyle name="20 % – Zvýraznění5 4 2 5 4 3 4" xfId="51464"/>
    <cellStyle name="20 % – Zvýraznění5 4 2 5 4 4" xfId="16558"/>
    <cellStyle name="20 % – Zvýraznění5 4 2 5 4 4 2" xfId="31739"/>
    <cellStyle name="20 % – Zvýraznění5 4 2 5 4 5" xfId="35543"/>
    <cellStyle name="20 % – Zvýraznění5 4 2 5 4 6" xfId="20363"/>
    <cellStyle name="20 % – Zvýraznění5 4 2 5 4 7" xfId="40324"/>
    <cellStyle name="20 % – Zvýraznění5 4 2 5 4 8" xfId="40325"/>
    <cellStyle name="20 % – Zvýraznění5 4 2 5 5" xfId="8256"/>
    <cellStyle name="20 % – Zvýraznění5 4 2 5 5 2" xfId="23472"/>
    <cellStyle name="20 % – Zvýraznění5 4 2 5 5 3" xfId="51465"/>
    <cellStyle name="20 % – Zvýraznění5 4 2 5 5 4" xfId="51466"/>
    <cellStyle name="20 % – Zvýraznění5 4 2 5 5 5" xfId="51467"/>
    <cellStyle name="20 % – Zvýraznění5 4 2 5 6" xfId="12758"/>
    <cellStyle name="20 % – Zvýraznění5 4 2 5 6 2" xfId="27950"/>
    <cellStyle name="20 % – Zvýraznění5 4 2 5 6 3" xfId="51468"/>
    <cellStyle name="20 % – Zvýraznění5 4 2 5 6 4" xfId="51469"/>
    <cellStyle name="20 % – Zvýraznění5 4 2 5 7" xfId="16555"/>
    <cellStyle name="20 % – Zvýraznění5 4 2 5 7 2" xfId="31736"/>
    <cellStyle name="20 % – Zvýraznění5 4 2 5 8" xfId="35540"/>
    <cellStyle name="20 % – Zvýraznění5 4 2 5 9" xfId="20360"/>
    <cellStyle name="20 % – Zvýraznění5 4 2 6" xfId="2696"/>
    <cellStyle name="20 % – Zvýraznění5 4 2 6 10" xfId="40326"/>
    <cellStyle name="20 % – Zvýraznění5 4 2 6 11" xfId="40327"/>
    <cellStyle name="20 % – Zvýraznění5 4 2 6 2" xfId="2697"/>
    <cellStyle name="20 % – Zvýraznění5 4 2 6 2 2" xfId="9243"/>
    <cellStyle name="20 % – Zvýraznění5 4 2 6 2 2 2" xfId="24459"/>
    <cellStyle name="20 % – Zvýraznění5 4 2 6 2 2 3" xfId="51470"/>
    <cellStyle name="20 % – Zvýraznění5 4 2 6 2 2 4" xfId="51471"/>
    <cellStyle name="20 % – Zvýraznění5 4 2 6 2 2 5" xfId="51472"/>
    <cellStyle name="20 % – Zvýraznění5 4 2 6 2 3" xfId="12763"/>
    <cellStyle name="20 % – Zvýraznění5 4 2 6 2 3 2" xfId="27955"/>
    <cellStyle name="20 % – Zvýraznění5 4 2 6 2 3 3" xfId="51473"/>
    <cellStyle name="20 % – Zvýraznění5 4 2 6 2 3 4" xfId="51474"/>
    <cellStyle name="20 % – Zvýraznění5 4 2 6 2 4" xfId="16560"/>
    <cellStyle name="20 % – Zvýraznění5 4 2 6 2 4 2" xfId="31741"/>
    <cellStyle name="20 % – Zvýraznění5 4 2 6 2 5" xfId="35545"/>
    <cellStyle name="20 % – Zvýraznění5 4 2 6 2 6" xfId="20365"/>
    <cellStyle name="20 % – Zvýraznění5 4 2 6 2 7" xfId="40328"/>
    <cellStyle name="20 % – Zvýraznění5 4 2 6 2 8" xfId="40329"/>
    <cellStyle name="20 % – Zvýraznění5 4 2 6 3" xfId="2698"/>
    <cellStyle name="20 % – Zvýraznění5 4 2 6 3 2" xfId="9244"/>
    <cellStyle name="20 % – Zvýraznění5 4 2 6 3 2 2" xfId="24460"/>
    <cellStyle name="20 % – Zvýraznění5 4 2 6 3 2 3" xfId="51475"/>
    <cellStyle name="20 % – Zvýraznění5 4 2 6 3 2 4" xfId="51476"/>
    <cellStyle name="20 % – Zvýraznění5 4 2 6 3 2 5" xfId="51477"/>
    <cellStyle name="20 % – Zvýraznění5 4 2 6 3 3" xfId="12764"/>
    <cellStyle name="20 % – Zvýraznění5 4 2 6 3 3 2" xfId="27956"/>
    <cellStyle name="20 % – Zvýraznění5 4 2 6 3 3 3" xfId="51478"/>
    <cellStyle name="20 % – Zvýraznění5 4 2 6 3 3 4" xfId="51479"/>
    <cellStyle name="20 % – Zvýraznění5 4 2 6 3 4" xfId="16561"/>
    <cellStyle name="20 % – Zvýraznění5 4 2 6 3 4 2" xfId="31742"/>
    <cellStyle name="20 % – Zvýraznění5 4 2 6 3 5" xfId="35546"/>
    <cellStyle name="20 % – Zvýraznění5 4 2 6 3 6" xfId="20366"/>
    <cellStyle name="20 % – Zvýraznění5 4 2 6 3 7" xfId="40330"/>
    <cellStyle name="20 % – Zvýraznění5 4 2 6 3 8" xfId="40331"/>
    <cellStyle name="20 % – Zvýraznění5 4 2 6 4" xfId="2699"/>
    <cellStyle name="20 % – Zvýraznění5 4 2 6 4 2" xfId="9245"/>
    <cellStyle name="20 % – Zvýraznění5 4 2 6 4 2 2" xfId="24461"/>
    <cellStyle name="20 % – Zvýraznění5 4 2 6 4 2 3" xfId="51480"/>
    <cellStyle name="20 % – Zvýraznění5 4 2 6 4 2 4" xfId="51481"/>
    <cellStyle name="20 % – Zvýraznění5 4 2 6 4 2 5" xfId="51482"/>
    <cellStyle name="20 % – Zvýraznění5 4 2 6 4 3" xfId="12765"/>
    <cellStyle name="20 % – Zvýraznění5 4 2 6 4 3 2" xfId="27957"/>
    <cellStyle name="20 % – Zvýraznění5 4 2 6 4 3 3" xfId="51483"/>
    <cellStyle name="20 % – Zvýraznění5 4 2 6 4 3 4" xfId="51484"/>
    <cellStyle name="20 % – Zvýraznění5 4 2 6 4 4" xfId="16562"/>
    <cellStyle name="20 % – Zvýraznění5 4 2 6 4 4 2" xfId="31743"/>
    <cellStyle name="20 % – Zvýraznění5 4 2 6 4 5" xfId="35547"/>
    <cellStyle name="20 % – Zvýraznění5 4 2 6 4 6" xfId="20367"/>
    <cellStyle name="20 % – Zvýraznění5 4 2 6 4 7" xfId="40332"/>
    <cellStyle name="20 % – Zvýraznění5 4 2 6 4 8" xfId="40333"/>
    <cellStyle name="20 % – Zvýraznění5 4 2 6 5" xfId="8344"/>
    <cellStyle name="20 % – Zvýraznění5 4 2 6 5 2" xfId="23560"/>
    <cellStyle name="20 % – Zvýraznění5 4 2 6 5 3" xfId="51485"/>
    <cellStyle name="20 % – Zvýraznění5 4 2 6 5 4" xfId="51486"/>
    <cellStyle name="20 % – Zvýraznění5 4 2 6 5 5" xfId="51487"/>
    <cellStyle name="20 % – Zvýraznění5 4 2 6 6" xfId="12762"/>
    <cellStyle name="20 % – Zvýraznění5 4 2 6 6 2" xfId="27954"/>
    <cellStyle name="20 % – Zvýraznění5 4 2 6 6 3" xfId="51488"/>
    <cellStyle name="20 % – Zvýraznění5 4 2 6 6 4" xfId="51489"/>
    <cellStyle name="20 % – Zvýraznění5 4 2 6 7" xfId="16559"/>
    <cellStyle name="20 % – Zvýraznění5 4 2 6 7 2" xfId="31740"/>
    <cellStyle name="20 % – Zvýraznění5 4 2 6 8" xfId="35544"/>
    <cellStyle name="20 % – Zvýraznění5 4 2 6 9" xfId="20364"/>
    <cellStyle name="20 % – Zvýraznění5 4 2 7" xfId="2700"/>
    <cellStyle name="20 % – Zvýraznění5 4 2 7 10" xfId="40334"/>
    <cellStyle name="20 % – Zvýraznění5 4 2 7 11" xfId="40335"/>
    <cellStyle name="20 % – Zvýraznění5 4 2 7 2" xfId="2701"/>
    <cellStyle name="20 % – Zvýraznění5 4 2 7 2 2" xfId="9246"/>
    <cellStyle name="20 % – Zvýraznění5 4 2 7 2 2 2" xfId="24462"/>
    <cellStyle name="20 % – Zvýraznění5 4 2 7 2 2 3" xfId="51490"/>
    <cellStyle name="20 % – Zvýraznění5 4 2 7 2 2 4" xfId="51491"/>
    <cellStyle name="20 % – Zvýraznění5 4 2 7 2 2 5" xfId="51492"/>
    <cellStyle name="20 % – Zvýraznění5 4 2 7 2 3" xfId="12767"/>
    <cellStyle name="20 % – Zvýraznění5 4 2 7 2 3 2" xfId="27959"/>
    <cellStyle name="20 % – Zvýraznění5 4 2 7 2 3 3" xfId="51493"/>
    <cellStyle name="20 % – Zvýraznění5 4 2 7 2 3 4" xfId="51494"/>
    <cellStyle name="20 % – Zvýraznění5 4 2 7 2 4" xfId="16564"/>
    <cellStyle name="20 % – Zvýraznění5 4 2 7 2 4 2" xfId="31745"/>
    <cellStyle name="20 % – Zvýraznění5 4 2 7 2 5" xfId="35549"/>
    <cellStyle name="20 % – Zvýraznění5 4 2 7 2 6" xfId="20369"/>
    <cellStyle name="20 % – Zvýraznění5 4 2 7 2 7" xfId="40336"/>
    <cellStyle name="20 % – Zvýraznění5 4 2 7 2 8" xfId="40337"/>
    <cellStyle name="20 % – Zvýraznění5 4 2 7 3" xfId="2702"/>
    <cellStyle name="20 % – Zvýraznění5 4 2 7 3 2" xfId="9247"/>
    <cellStyle name="20 % – Zvýraznění5 4 2 7 3 2 2" xfId="24463"/>
    <cellStyle name="20 % – Zvýraznění5 4 2 7 3 2 3" xfId="51495"/>
    <cellStyle name="20 % – Zvýraznění5 4 2 7 3 2 4" xfId="51496"/>
    <cellStyle name="20 % – Zvýraznění5 4 2 7 3 2 5" xfId="51497"/>
    <cellStyle name="20 % – Zvýraznění5 4 2 7 3 3" xfId="12768"/>
    <cellStyle name="20 % – Zvýraznění5 4 2 7 3 3 2" xfId="27960"/>
    <cellStyle name="20 % – Zvýraznění5 4 2 7 3 3 3" xfId="51498"/>
    <cellStyle name="20 % – Zvýraznění5 4 2 7 3 3 4" xfId="51499"/>
    <cellStyle name="20 % – Zvýraznění5 4 2 7 3 4" xfId="16565"/>
    <cellStyle name="20 % – Zvýraznění5 4 2 7 3 4 2" xfId="31746"/>
    <cellStyle name="20 % – Zvýraznění5 4 2 7 3 5" xfId="35550"/>
    <cellStyle name="20 % – Zvýraznění5 4 2 7 3 6" xfId="20370"/>
    <cellStyle name="20 % – Zvýraznění5 4 2 7 3 7" xfId="40338"/>
    <cellStyle name="20 % – Zvýraznění5 4 2 7 3 8" xfId="40339"/>
    <cellStyle name="20 % – Zvýraznění5 4 2 7 4" xfId="2703"/>
    <cellStyle name="20 % – Zvýraznění5 4 2 7 4 2" xfId="9248"/>
    <cellStyle name="20 % – Zvýraznění5 4 2 7 4 2 2" xfId="24464"/>
    <cellStyle name="20 % – Zvýraznění5 4 2 7 4 2 3" xfId="51500"/>
    <cellStyle name="20 % – Zvýraznění5 4 2 7 4 2 4" xfId="51501"/>
    <cellStyle name="20 % – Zvýraznění5 4 2 7 4 2 5" xfId="51502"/>
    <cellStyle name="20 % – Zvýraznění5 4 2 7 4 3" xfId="12769"/>
    <cellStyle name="20 % – Zvýraznění5 4 2 7 4 3 2" xfId="27961"/>
    <cellStyle name="20 % – Zvýraznění5 4 2 7 4 3 3" xfId="51503"/>
    <cellStyle name="20 % – Zvýraznění5 4 2 7 4 3 4" xfId="51504"/>
    <cellStyle name="20 % – Zvýraznění5 4 2 7 4 4" xfId="16566"/>
    <cellStyle name="20 % – Zvýraznění5 4 2 7 4 4 2" xfId="31747"/>
    <cellStyle name="20 % – Zvýraznění5 4 2 7 4 5" xfId="35551"/>
    <cellStyle name="20 % – Zvýraznění5 4 2 7 4 6" xfId="20371"/>
    <cellStyle name="20 % – Zvýraznění5 4 2 7 4 7" xfId="40340"/>
    <cellStyle name="20 % – Zvýraznění5 4 2 7 4 8" xfId="40341"/>
    <cellStyle name="20 % – Zvýraznění5 4 2 7 5" xfId="8427"/>
    <cellStyle name="20 % – Zvýraznění5 4 2 7 5 2" xfId="23643"/>
    <cellStyle name="20 % – Zvýraznění5 4 2 7 5 3" xfId="51505"/>
    <cellStyle name="20 % – Zvýraznění5 4 2 7 5 4" xfId="51506"/>
    <cellStyle name="20 % – Zvýraznění5 4 2 7 5 5" xfId="51507"/>
    <cellStyle name="20 % – Zvýraznění5 4 2 7 6" xfId="12766"/>
    <cellStyle name="20 % – Zvýraznění5 4 2 7 6 2" xfId="27958"/>
    <cellStyle name="20 % – Zvýraznění5 4 2 7 6 3" xfId="51508"/>
    <cellStyle name="20 % – Zvýraznění5 4 2 7 6 4" xfId="51509"/>
    <cellStyle name="20 % – Zvýraznění5 4 2 7 7" xfId="16563"/>
    <cellStyle name="20 % – Zvýraznění5 4 2 7 7 2" xfId="31744"/>
    <cellStyle name="20 % – Zvýraznění5 4 2 7 8" xfId="35548"/>
    <cellStyle name="20 % – Zvýraznění5 4 2 7 9" xfId="20368"/>
    <cellStyle name="20 % – Zvýraznění5 4 2 8" xfId="2704"/>
    <cellStyle name="20 % – Zvýraznění5 4 2 8 2" xfId="9249"/>
    <cellStyle name="20 % – Zvýraznění5 4 2 8 2 2" xfId="24465"/>
    <cellStyle name="20 % – Zvýraznění5 4 2 8 2 3" xfId="51510"/>
    <cellStyle name="20 % – Zvýraznění5 4 2 8 2 4" xfId="51511"/>
    <cellStyle name="20 % – Zvýraznění5 4 2 8 2 5" xfId="51512"/>
    <cellStyle name="20 % – Zvýraznění5 4 2 8 3" xfId="12770"/>
    <cellStyle name="20 % – Zvýraznění5 4 2 8 3 2" xfId="27962"/>
    <cellStyle name="20 % – Zvýraznění5 4 2 8 3 3" xfId="51513"/>
    <cellStyle name="20 % – Zvýraznění5 4 2 8 3 4" xfId="51514"/>
    <cellStyle name="20 % – Zvýraznění5 4 2 8 4" xfId="16567"/>
    <cellStyle name="20 % – Zvýraznění5 4 2 8 4 2" xfId="31748"/>
    <cellStyle name="20 % – Zvýraznění5 4 2 8 5" xfId="35552"/>
    <cellStyle name="20 % – Zvýraznění5 4 2 8 6" xfId="20372"/>
    <cellStyle name="20 % – Zvýraznění5 4 2 8 7" xfId="40342"/>
    <cellStyle name="20 % – Zvýraznění5 4 2 8 8" xfId="40343"/>
    <cellStyle name="20 % – Zvýraznění5 4 2 9" xfId="2705"/>
    <cellStyle name="20 % – Zvýraznění5 4 2 9 2" xfId="9250"/>
    <cellStyle name="20 % – Zvýraznění5 4 2 9 2 2" xfId="24466"/>
    <cellStyle name="20 % – Zvýraznění5 4 2 9 2 3" xfId="51515"/>
    <cellStyle name="20 % – Zvýraznění5 4 2 9 2 4" xfId="51516"/>
    <cellStyle name="20 % – Zvýraznění5 4 2 9 2 5" xfId="51517"/>
    <cellStyle name="20 % – Zvýraznění5 4 2 9 3" xfId="12771"/>
    <cellStyle name="20 % – Zvýraznění5 4 2 9 3 2" xfId="27963"/>
    <cellStyle name="20 % – Zvýraznění5 4 2 9 3 3" xfId="51518"/>
    <cellStyle name="20 % – Zvýraznění5 4 2 9 3 4" xfId="51519"/>
    <cellStyle name="20 % – Zvýraznění5 4 2 9 4" xfId="16568"/>
    <cellStyle name="20 % – Zvýraznění5 4 2 9 4 2" xfId="31749"/>
    <cellStyle name="20 % – Zvýraznění5 4 2 9 5" xfId="35553"/>
    <cellStyle name="20 % – Zvýraznění5 4 2 9 6" xfId="20373"/>
    <cellStyle name="20 % – Zvýraznění5 4 2 9 7" xfId="40344"/>
    <cellStyle name="20 % – Zvýraznění5 4 2 9 8" xfId="40345"/>
    <cellStyle name="20 % – Zvýraznění5 4 20" xfId="40346"/>
    <cellStyle name="20 % – Zvýraznění5 4 21" xfId="40347"/>
    <cellStyle name="20 % – Zvýraznění5 4 3" xfId="324"/>
    <cellStyle name="20 % – Zvýraznění5 4 3 10" xfId="34215"/>
    <cellStyle name="20 % – Zvýraznění5 4 3 11" xfId="19035"/>
    <cellStyle name="20 % – Zvýraznění5 4 3 12" xfId="40348"/>
    <cellStyle name="20 % – Zvýraznění5 4 3 13" xfId="40349"/>
    <cellStyle name="20 % – Zvýraznění5 4 3 2" xfId="454"/>
    <cellStyle name="20 % – Zvýraznění5 4 3 2 2" xfId="2706"/>
    <cellStyle name="20 % – Zvýraznění5 4 3 2 2 2" xfId="11030"/>
    <cellStyle name="20 % – Zvýraznění5 4 3 2 2 2 2" xfId="26230"/>
    <cellStyle name="20 % – Zvýraznění5 4 3 2 2 2 3" xfId="51520"/>
    <cellStyle name="20 % – Zvýraznění5 4 3 2 2 2 4" xfId="51521"/>
    <cellStyle name="20 % – Zvýraznění5 4 3 2 2 2 5" xfId="51522"/>
    <cellStyle name="20 % – Zvýraznění5 4 3 2 2 3" xfId="12772"/>
    <cellStyle name="20 % – Zvýraznění5 4 3 2 2 3 2" xfId="27964"/>
    <cellStyle name="20 % – Zvýraznění5 4 3 2 2 3 3" xfId="51523"/>
    <cellStyle name="20 % – Zvýraznění5 4 3 2 2 3 4" xfId="51524"/>
    <cellStyle name="20 % – Zvýraznění5 4 3 2 2 4" xfId="16569"/>
    <cellStyle name="20 % – Zvýraznění5 4 3 2 2 4 2" xfId="31750"/>
    <cellStyle name="20 % – Zvýraznění5 4 3 2 2 5" xfId="35554"/>
    <cellStyle name="20 % – Zvýraznění5 4 3 2 2 6" xfId="20374"/>
    <cellStyle name="20 % – Zvýraznění5 4 3 2 2 7" xfId="40350"/>
    <cellStyle name="20 % – Zvýraznění5 4 3 2 2 8" xfId="40351"/>
    <cellStyle name="20 % – Zvýraznění5 4 3 2 3" xfId="7743"/>
    <cellStyle name="20 % – Zvýraznění5 4 3 2 3 2" xfId="22962"/>
    <cellStyle name="20 % – Zvýraznění5 4 3 2 3 3" xfId="51525"/>
    <cellStyle name="20 % – Zvýraznění5 4 3 2 3 4" xfId="51526"/>
    <cellStyle name="20 % – Zvýraznění5 4 3 2 3 5" xfId="51527"/>
    <cellStyle name="20 % – Zvýraznění5 4 3 2 4" xfId="11540"/>
    <cellStyle name="20 % – Zvýraznění5 4 3 2 4 2" xfId="26736"/>
    <cellStyle name="20 % – Zvýraznění5 4 3 2 4 3" xfId="51528"/>
    <cellStyle name="20 % – Zvýraznění5 4 3 2 4 4" xfId="51529"/>
    <cellStyle name="20 % – Zvýraznění5 4 3 2 5" xfId="15340"/>
    <cellStyle name="20 % – Zvýraznění5 4 3 2 5 2" xfId="30521"/>
    <cellStyle name="20 % – Zvýraznění5 4 3 2 6" xfId="34326"/>
    <cellStyle name="20 % – Zvýraznění5 4 3 2 7" xfId="19146"/>
    <cellStyle name="20 % – Zvýraznění5 4 3 2 8" xfId="40352"/>
    <cellStyle name="20 % – Zvýraznění5 4 3 2 9" xfId="40353"/>
    <cellStyle name="20 % – Zvýraznění5 4 3 3" xfId="2707"/>
    <cellStyle name="20 % – Zvýraznění5 4 3 3 2" xfId="9251"/>
    <cellStyle name="20 % – Zvýraznění5 4 3 3 2 2" xfId="24467"/>
    <cellStyle name="20 % – Zvýraznění5 4 3 3 2 3" xfId="51530"/>
    <cellStyle name="20 % – Zvýraznění5 4 3 3 2 4" xfId="51531"/>
    <cellStyle name="20 % – Zvýraznění5 4 3 3 2 5" xfId="51532"/>
    <cellStyle name="20 % – Zvýraznění5 4 3 3 3" xfId="12773"/>
    <cellStyle name="20 % – Zvýraznění5 4 3 3 3 2" xfId="27965"/>
    <cellStyle name="20 % – Zvýraznění5 4 3 3 3 3" xfId="51533"/>
    <cellStyle name="20 % – Zvýraznění5 4 3 3 3 4" xfId="51534"/>
    <cellStyle name="20 % – Zvýraznění5 4 3 3 4" xfId="16570"/>
    <cellStyle name="20 % – Zvýraznění5 4 3 3 4 2" xfId="31751"/>
    <cellStyle name="20 % – Zvýraznění5 4 3 3 5" xfId="35555"/>
    <cellStyle name="20 % – Zvýraznění5 4 3 3 6" xfId="20375"/>
    <cellStyle name="20 % – Zvýraznění5 4 3 3 7" xfId="40354"/>
    <cellStyle name="20 % – Zvýraznění5 4 3 3 8" xfId="40355"/>
    <cellStyle name="20 % – Zvýraznění5 4 3 4" xfId="2708"/>
    <cellStyle name="20 % – Zvýraznění5 4 3 4 2" xfId="9252"/>
    <cellStyle name="20 % – Zvýraznění5 4 3 4 2 2" xfId="24468"/>
    <cellStyle name="20 % – Zvýraznění5 4 3 4 2 3" xfId="51535"/>
    <cellStyle name="20 % – Zvýraznění5 4 3 4 2 4" xfId="51536"/>
    <cellStyle name="20 % – Zvýraznění5 4 3 4 2 5" xfId="51537"/>
    <cellStyle name="20 % – Zvýraznění5 4 3 4 3" xfId="12774"/>
    <cellStyle name="20 % – Zvýraznění5 4 3 4 3 2" xfId="27966"/>
    <cellStyle name="20 % – Zvýraznění5 4 3 4 3 3" xfId="51538"/>
    <cellStyle name="20 % – Zvýraznění5 4 3 4 3 4" xfId="51539"/>
    <cellStyle name="20 % – Zvýraznění5 4 3 4 4" xfId="16571"/>
    <cellStyle name="20 % – Zvýraznění5 4 3 4 4 2" xfId="31752"/>
    <cellStyle name="20 % – Zvýraznění5 4 3 4 5" xfId="35556"/>
    <cellStyle name="20 % – Zvýraznění5 4 3 4 6" xfId="20376"/>
    <cellStyle name="20 % – Zvýraznění5 4 3 4 7" xfId="40356"/>
    <cellStyle name="20 % – Zvýraznění5 4 3 4 8" xfId="40357"/>
    <cellStyle name="20 % – Zvýraznění5 4 3 5" xfId="2709"/>
    <cellStyle name="20 % – Zvýraznění5 4 3 5 2" xfId="11269"/>
    <cellStyle name="20 % – Zvýraznění5 4 3 5 2 2" xfId="26469"/>
    <cellStyle name="20 % – Zvýraznění5 4 3 5 2 3" xfId="51540"/>
    <cellStyle name="20 % – Zvýraznění5 4 3 5 2 4" xfId="51541"/>
    <cellStyle name="20 % – Zvýraznění5 4 3 5 2 5" xfId="51542"/>
    <cellStyle name="20 % – Zvýraznění5 4 3 5 3" xfId="12775"/>
    <cellStyle name="20 % – Zvýraznění5 4 3 5 3 2" xfId="27967"/>
    <cellStyle name="20 % – Zvýraznění5 4 3 5 3 3" xfId="51543"/>
    <cellStyle name="20 % – Zvýraznění5 4 3 5 3 4" xfId="51544"/>
    <cellStyle name="20 % – Zvýraznění5 4 3 5 4" xfId="16572"/>
    <cellStyle name="20 % – Zvýraznění5 4 3 5 4 2" xfId="31753"/>
    <cellStyle name="20 % – Zvýraznění5 4 3 5 5" xfId="35557"/>
    <cellStyle name="20 % – Zvýraznění5 4 3 5 6" xfId="20377"/>
    <cellStyle name="20 % – Zvýraznění5 4 3 5 7" xfId="40358"/>
    <cellStyle name="20 % – Zvýraznění5 4 3 5 8" xfId="40359"/>
    <cellStyle name="20 % – Zvýraznění5 4 3 6" xfId="7521"/>
    <cellStyle name="20 % – Zvýraznění5 4 3 6 2" xfId="11352"/>
    <cellStyle name="20 % – Zvýraznění5 4 3 6 2 2" xfId="26552"/>
    <cellStyle name="20 % – Zvýraznění5 4 3 6 2 3" xfId="51545"/>
    <cellStyle name="20 % – Zvýraznění5 4 3 6 2 4" xfId="51546"/>
    <cellStyle name="20 % – Zvýraznění5 4 3 6 2 5" xfId="51547"/>
    <cellStyle name="20 % – Zvýraznění5 4 3 6 3" xfId="15147"/>
    <cellStyle name="20 % – Zvýraznění5 4 3 6 3 2" xfId="30334"/>
    <cellStyle name="20 % – Zvýraznění5 4 3 6 3 3" xfId="51548"/>
    <cellStyle name="20 % – Zvýraznění5 4 3 6 3 4" xfId="51549"/>
    <cellStyle name="20 % – Zvýraznění5 4 3 6 4" xfId="18950"/>
    <cellStyle name="20 % – Zvýraznění5 4 3 6 4 2" xfId="34131"/>
    <cellStyle name="20 % – Zvýraznění5 4 3 6 5" xfId="37922"/>
    <cellStyle name="20 % – Zvýraznění5 4 3 6 6" xfId="22742"/>
    <cellStyle name="20 % – Zvýraznění5 4 3 6 7" xfId="40360"/>
    <cellStyle name="20 % – Zvýraznění5 4 3 6 8" xfId="40361"/>
    <cellStyle name="20 % – Zvýraznění5 4 3 7" xfId="7636"/>
    <cellStyle name="20 % – Zvýraznění5 4 3 7 2" xfId="22855"/>
    <cellStyle name="20 % – Zvýraznění5 4 3 7 3" xfId="51550"/>
    <cellStyle name="20 % – Zvýraznění5 4 3 7 4" xfId="51551"/>
    <cellStyle name="20 % – Zvýraznění5 4 3 7 5" xfId="51552"/>
    <cellStyle name="20 % – Zvýraznění5 4 3 8" xfId="11428"/>
    <cellStyle name="20 % – Zvýraznění5 4 3 8 2" xfId="26625"/>
    <cellStyle name="20 % – Zvýraznění5 4 3 8 3" xfId="51553"/>
    <cellStyle name="20 % – Zvýraznění5 4 3 8 4" xfId="51554"/>
    <cellStyle name="20 % – Zvýraznění5 4 3 9" xfId="15229"/>
    <cellStyle name="20 % – Zvýraznění5 4 3 9 2" xfId="30410"/>
    <cellStyle name="20 % – Zvýraznění5 4 4" xfId="353"/>
    <cellStyle name="20 % – Zvýraznění5 4 4 10" xfId="34243"/>
    <cellStyle name="20 % – Zvýraznění5 4 4 11" xfId="19063"/>
    <cellStyle name="20 % – Zvýraznění5 4 4 12" xfId="40362"/>
    <cellStyle name="20 % – Zvýraznění5 4 4 13" xfId="40363"/>
    <cellStyle name="20 % – Zvýraznění5 4 4 2" xfId="2710"/>
    <cellStyle name="20 % – Zvýraznění5 4 4 2 2" xfId="9253"/>
    <cellStyle name="20 % – Zvýraznění5 4 4 2 2 2" xfId="24469"/>
    <cellStyle name="20 % – Zvýraznění5 4 4 2 2 3" xfId="51555"/>
    <cellStyle name="20 % – Zvýraznění5 4 4 2 2 4" xfId="51556"/>
    <cellStyle name="20 % – Zvýraznění5 4 4 2 2 5" xfId="51557"/>
    <cellStyle name="20 % – Zvýraznění5 4 4 2 3" xfId="12776"/>
    <cellStyle name="20 % – Zvýraznění5 4 4 2 3 2" xfId="27968"/>
    <cellStyle name="20 % – Zvýraznění5 4 4 2 3 3" xfId="51558"/>
    <cellStyle name="20 % – Zvýraznění5 4 4 2 3 4" xfId="51559"/>
    <cellStyle name="20 % – Zvýraznění5 4 4 2 4" xfId="16573"/>
    <cellStyle name="20 % – Zvýraznění5 4 4 2 4 2" xfId="31754"/>
    <cellStyle name="20 % – Zvýraznění5 4 4 2 5" xfId="35558"/>
    <cellStyle name="20 % – Zvýraznění5 4 4 2 6" xfId="20378"/>
    <cellStyle name="20 % – Zvýraznění5 4 4 2 7" xfId="40364"/>
    <cellStyle name="20 % – Zvýraznění5 4 4 2 8" xfId="40365"/>
    <cellStyle name="20 % – Zvýraznění5 4 4 3" xfId="2711"/>
    <cellStyle name="20 % – Zvýraznění5 4 4 3 2" xfId="9254"/>
    <cellStyle name="20 % – Zvýraznění5 4 4 3 2 2" xfId="24470"/>
    <cellStyle name="20 % – Zvýraznění5 4 4 3 2 3" xfId="51560"/>
    <cellStyle name="20 % – Zvýraznění5 4 4 3 2 4" xfId="51561"/>
    <cellStyle name="20 % – Zvýraznění5 4 4 3 2 5" xfId="51562"/>
    <cellStyle name="20 % – Zvýraznění5 4 4 3 3" xfId="12777"/>
    <cellStyle name="20 % – Zvýraznění5 4 4 3 3 2" xfId="27969"/>
    <cellStyle name="20 % – Zvýraznění5 4 4 3 3 3" xfId="51563"/>
    <cellStyle name="20 % – Zvýraznění5 4 4 3 3 4" xfId="51564"/>
    <cellStyle name="20 % – Zvýraznění5 4 4 3 4" xfId="16574"/>
    <cellStyle name="20 % – Zvýraznění5 4 4 3 4 2" xfId="31755"/>
    <cellStyle name="20 % – Zvýraznění5 4 4 3 5" xfId="35559"/>
    <cellStyle name="20 % – Zvýraznění5 4 4 3 6" xfId="20379"/>
    <cellStyle name="20 % – Zvýraznění5 4 4 3 7" xfId="40366"/>
    <cellStyle name="20 % – Zvýraznění5 4 4 3 8" xfId="40367"/>
    <cellStyle name="20 % – Zvýraznění5 4 4 4" xfId="2712"/>
    <cellStyle name="20 % – Zvýraznění5 4 4 4 2" xfId="9255"/>
    <cellStyle name="20 % – Zvýraznění5 4 4 4 2 2" xfId="24471"/>
    <cellStyle name="20 % – Zvýraznění5 4 4 4 2 3" xfId="51565"/>
    <cellStyle name="20 % – Zvýraznění5 4 4 4 2 4" xfId="51566"/>
    <cellStyle name="20 % – Zvýraznění5 4 4 4 2 5" xfId="51567"/>
    <cellStyle name="20 % – Zvýraznění5 4 4 4 3" xfId="12778"/>
    <cellStyle name="20 % – Zvýraznění5 4 4 4 3 2" xfId="27970"/>
    <cellStyle name="20 % – Zvýraznění5 4 4 4 3 3" xfId="51568"/>
    <cellStyle name="20 % – Zvýraznění5 4 4 4 3 4" xfId="51569"/>
    <cellStyle name="20 % – Zvýraznění5 4 4 4 4" xfId="16575"/>
    <cellStyle name="20 % – Zvýraznění5 4 4 4 4 2" xfId="31756"/>
    <cellStyle name="20 % – Zvýraznění5 4 4 4 5" xfId="35560"/>
    <cellStyle name="20 % – Zvýraznění5 4 4 4 6" xfId="20380"/>
    <cellStyle name="20 % – Zvýraznění5 4 4 4 7" xfId="40368"/>
    <cellStyle name="20 % – Zvýraznění5 4 4 4 8" xfId="40369"/>
    <cellStyle name="20 % – Zvýraznění5 4 4 5" xfId="2713"/>
    <cellStyle name="20 % – Zvýraznění5 4 4 5 2" xfId="11153"/>
    <cellStyle name="20 % – Zvýraznění5 4 4 5 2 2" xfId="26353"/>
    <cellStyle name="20 % – Zvýraznění5 4 4 5 2 3" xfId="51570"/>
    <cellStyle name="20 % – Zvýraznění5 4 4 5 2 4" xfId="51571"/>
    <cellStyle name="20 % – Zvýraznění5 4 4 5 2 5" xfId="51572"/>
    <cellStyle name="20 % – Zvýraznění5 4 4 5 3" xfId="12779"/>
    <cellStyle name="20 % – Zvýraznění5 4 4 5 3 2" xfId="27971"/>
    <cellStyle name="20 % – Zvýraznění5 4 4 5 3 3" xfId="51573"/>
    <cellStyle name="20 % – Zvýraznění5 4 4 5 3 4" xfId="51574"/>
    <cellStyle name="20 % – Zvýraznění5 4 4 5 4" xfId="16576"/>
    <cellStyle name="20 % – Zvýraznění5 4 4 5 4 2" xfId="31757"/>
    <cellStyle name="20 % – Zvýraznění5 4 4 5 5" xfId="35561"/>
    <cellStyle name="20 % – Zvýraznění5 4 4 5 6" xfId="20381"/>
    <cellStyle name="20 % – Zvýraznění5 4 4 5 7" xfId="40370"/>
    <cellStyle name="20 % – Zvýraznění5 4 4 5 8" xfId="40371"/>
    <cellStyle name="20 % – Zvýraznění5 4 4 6" xfId="7522"/>
    <cellStyle name="20 % – Zvýraznění5 4 4 6 2" xfId="11353"/>
    <cellStyle name="20 % – Zvýraznění5 4 4 6 2 2" xfId="26553"/>
    <cellStyle name="20 % – Zvýraznění5 4 4 6 2 3" xfId="51575"/>
    <cellStyle name="20 % – Zvýraznění5 4 4 6 2 4" xfId="51576"/>
    <cellStyle name="20 % – Zvýraznění5 4 4 6 2 5" xfId="51577"/>
    <cellStyle name="20 % – Zvýraznění5 4 4 6 3" xfId="15148"/>
    <cellStyle name="20 % – Zvýraznění5 4 4 6 3 2" xfId="30335"/>
    <cellStyle name="20 % – Zvýraznění5 4 4 6 3 3" xfId="51578"/>
    <cellStyle name="20 % – Zvýraznění5 4 4 6 3 4" xfId="51579"/>
    <cellStyle name="20 % – Zvýraznění5 4 4 6 4" xfId="18951"/>
    <cellStyle name="20 % – Zvýraznění5 4 4 6 4 2" xfId="34132"/>
    <cellStyle name="20 % – Zvýraznění5 4 4 6 5" xfId="37923"/>
    <cellStyle name="20 % – Zvýraznění5 4 4 6 6" xfId="22743"/>
    <cellStyle name="20 % – Zvýraznění5 4 4 6 7" xfId="40372"/>
    <cellStyle name="20 % – Zvýraznění5 4 4 6 8" xfId="40373"/>
    <cellStyle name="20 % – Zvýraznění5 4 4 7" xfId="7664"/>
    <cellStyle name="20 % – Zvýraznění5 4 4 7 2" xfId="22883"/>
    <cellStyle name="20 % – Zvýraznění5 4 4 7 3" xfId="51580"/>
    <cellStyle name="20 % – Zvýraznění5 4 4 7 4" xfId="51581"/>
    <cellStyle name="20 % – Zvýraznění5 4 4 7 5" xfId="51582"/>
    <cellStyle name="20 % – Zvýraznění5 4 4 8" xfId="11456"/>
    <cellStyle name="20 % – Zvýraznění5 4 4 8 2" xfId="26653"/>
    <cellStyle name="20 % – Zvýraznění5 4 4 8 3" xfId="51583"/>
    <cellStyle name="20 % – Zvýraznění5 4 4 8 4" xfId="51584"/>
    <cellStyle name="20 % – Zvýraznění5 4 4 9" xfId="15257"/>
    <cellStyle name="20 % – Zvýraznění5 4 4 9 2" xfId="30438"/>
    <cellStyle name="20 % – Zvýraznění5 4 5" xfId="455"/>
    <cellStyle name="20 % – Zvýraznění5 4 5 10" xfId="19147"/>
    <cellStyle name="20 % – Zvýraznění5 4 5 11" xfId="40374"/>
    <cellStyle name="20 % – Zvýraznění5 4 5 12" xfId="40375"/>
    <cellStyle name="20 % – Zvýraznění5 4 5 2" xfId="2714"/>
    <cellStyle name="20 % – Zvýraznění5 4 5 2 2" xfId="9256"/>
    <cellStyle name="20 % – Zvýraznění5 4 5 2 2 2" xfId="24472"/>
    <cellStyle name="20 % – Zvýraznění5 4 5 2 2 3" xfId="51585"/>
    <cellStyle name="20 % – Zvýraznění5 4 5 2 2 4" xfId="51586"/>
    <cellStyle name="20 % – Zvýraznění5 4 5 2 2 5" xfId="51587"/>
    <cellStyle name="20 % – Zvýraznění5 4 5 2 3" xfId="12780"/>
    <cellStyle name="20 % – Zvýraznění5 4 5 2 3 2" xfId="27972"/>
    <cellStyle name="20 % – Zvýraznění5 4 5 2 3 3" xfId="51588"/>
    <cellStyle name="20 % – Zvýraznění5 4 5 2 3 4" xfId="51589"/>
    <cellStyle name="20 % – Zvýraznění5 4 5 2 4" xfId="16577"/>
    <cellStyle name="20 % – Zvýraznění5 4 5 2 4 2" xfId="31758"/>
    <cellStyle name="20 % – Zvýraznění5 4 5 2 5" xfId="35562"/>
    <cellStyle name="20 % – Zvýraznění5 4 5 2 6" xfId="20382"/>
    <cellStyle name="20 % – Zvýraznění5 4 5 2 7" xfId="40376"/>
    <cellStyle name="20 % – Zvýraznění5 4 5 2 8" xfId="40377"/>
    <cellStyle name="20 % – Zvýraznění5 4 5 3" xfId="2715"/>
    <cellStyle name="20 % – Zvýraznění5 4 5 3 2" xfId="9257"/>
    <cellStyle name="20 % – Zvýraznění5 4 5 3 2 2" xfId="24473"/>
    <cellStyle name="20 % – Zvýraznění5 4 5 3 2 3" xfId="51590"/>
    <cellStyle name="20 % – Zvýraznění5 4 5 3 2 4" xfId="51591"/>
    <cellStyle name="20 % – Zvýraznění5 4 5 3 2 5" xfId="51592"/>
    <cellStyle name="20 % – Zvýraznění5 4 5 3 3" xfId="12781"/>
    <cellStyle name="20 % – Zvýraznění5 4 5 3 3 2" xfId="27973"/>
    <cellStyle name="20 % – Zvýraznění5 4 5 3 3 3" xfId="51593"/>
    <cellStyle name="20 % – Zvýraznění5 4 5 3 3 4" xfId="51594"/>
    <cellStyle name="20 % – Zvýraznění5 4 5 3 4" xfId="16578"/>
    <cellStyle name="20 % – Zvýraznění5 4 5 3 4 2" xfId="31759"/>
    <cellStyle name="20 % – Zvýraznění5 4 5 3 5" xfId="35563"/>
    <cellStyle name="20 % – Zvýraznění5 4 5 3 6" xfId="20383"/>
    <cellStyle name="20 % – Zvýraznění5 4 5 3 7" xfId="40378"/>
    <cellStyle name="20 % – Zvýraznění5 4 5 3 8" xfId="40379"/>
    <cellStyle name="20 % – Zvýraznění5 4 5 4" xfId="2716"/>
    <cellStyle name="20 % – Zvýraznění5 4 5 4 2" xfId="9258"/>
    <cellStyle name="20 % – Zvýraznění5 4 5 4 2 2" xfId="24474"/>
    <cellStyle name="20 % – Zvýraznění5 4 5 4 2 3" xfId="51595"/>
    <cellStyle name="20 % – Zvýraznění5 4 5 4 2 4" xfId="51596"/>
    <cellStyle name="20 % – Zvýraznění5 4 5 4 2 5" xfId="51597"/>
    <cellStyle name="20 % – Zvýraznění5 4 5 4 3" xfId="12782"/>
    <cellStyle name="20 % – Zvýraznění5 4 5 4 3 2" xfId="27974"/>
    <cellStyle name="20 % – Zvýraznění5 4 5 4 3 3" xfId="51598"/>
    <cellStyle name="20 % – Zvýraznění5 4 5 4 3 4" xfId="51599"/>
    <cellStyle name="20 % – Zvýraznění5 4 5 4 4" xfId="16579"/>
    <cellStyle name="20 % – Zvýraznění5 4 5 4 4 2" xfId="31760"/>
    <cellStyle name="20 % – Zvýraznění5 4 5 4 5" xfId="35564"/>
    <cellStyle name="20 % – Zvýraznění5 4 5 4 6" xfId="20384"/>
    <cellStyle name="20 % – Zvýraznění5 4 5 4 7" xfId="40380"/>
    <cellStyle name="20 % – Zvýraznění5 4 5 4 8" xfId="40381"/>
    <cellStyle name="20 % – Zvýraznění5 4 5 5" xfId="2717"/>
    <cellStyle name="20 % – Zvýraznění5 4 5 5 2" xfId="11289"/>
    <cellStyle name="20 % – Zvýraznění5 4 5 5 2 2" xfId="26489"/>
    <cellStyle name="20 % – Zvýraznění5 4 5 5 2 3" xfId="51600"/>
    <cellStyle name="20 % – Zvýraznění5 4 5 5 2 4" xfId="51601"/>
    <cellStyle name="20 % – Zvýraznění5 4 5 5 2 5" xfId="51602"/>
    <cellStyle name="20 % – Zvýraznění5 4 5 5 3" xfId="12783"/>
    <cellStyle name="20 % – Zvýraznění5 4 5 5 3 2" xfId="27975"/>
    <cellStyle name="20 % – Zvýraznění5 4 5 5 3 3" xfId="51603"/>
    <cellStyle name="20 % – Zvýraznění5 4 5 5 3 4" xfId="51604"/>
    <cellStyle name="20 % – Zvýraznění5 4 5 5 4" xfId="16580"/>
    <cellStyle name="20 % – Zvýraznění5 4 5 5 4 2" xfId="31761"/>
    <cellStyle name="20 % – Zvýraznění5 4 5 5 5" xfId="35565"/>
    <cellStyle name="20 % – Zvýraznění5 4 5 5 6" xfId="20385"/>
    <cellStyle name="20 % – Zvýraznění5 4 5 5 7" xfId="40382"/>
    <cellStyle name="20 % – Zvýraznění5 4 5 5 8" xfId="40383"/>
    <cellStyle name="20 % – Zvýraznění5 4 5 6" xfId="7729"/>
    <cellStyle name="20 % – Zvýraznění5 4 5 6 2" xfId="22948"/>
    <cellStyle name="20 % – Zvýraznění5 4 5 6 3" xfId="51605"/>
    <cellStyle name="20 % – Zvýraznění5 4 5 6 4" xfId="51606"/>
    <cellStyle name="20 % – Zvýraznění5 4 5 6 5" xfId="51607"/>
    <cellStyle name="20 % – Zvýraznění5 4 5 7" xfId="11541"/>
    <cellStyle name="20 % – Zvýraznění5 4 5 7 2" xfId="26737"/>
    <cellStyle name="20 % – Zvýraznění5 4 5 7 3" xfId="51608"/>
    <cellStyle name="20 % – Zvýraznění5 4 5 7 4" xfId="51609"/>
    <cellStyle name="20 % – Zvýraznění5 4 5 8" xfId="15341"/>
    <cellStyle name="20 % – Zvýraznění5 4 5 8 2" xfId="30522"/>
    <cellStyle name="20 % – Zvýraznění5 4 5 9" xfId="34327"/>
    <cellStyle name="20 % – Zvýraznění5 4 6" xfId="2718"/>
    <cellStyle name="20 % – Zvýraznění5 4 6 10" xfId="40384"/>
    <cellStyle name="20 % – Zvýraznění5 4 6 11" xfId="40385"/>
    <cellStyle name="20 % – Zvýraznění5 4 6 2" xfId="2719"/>
    <cellStyle name="20 % – Zvýraznění5 4 6 2 2" xfId="9259"/>
    <cellStyle name="20 % – Zvýraznění5 4 6 2 2 2" xfId="24475"/>
    <cellStyle name="20 % – Zvýraznění5 4 6 2 2 3" xfId="51610"/>
    <cellStyle name="20 % – Zvýraznění5 4 6 2 2 4" xfId="51611"/>
    <cellStyle name="20 % – Zvýraznění5 4 6 2 2 5" xfId="51612"/>
    <cellStyle name="20 % – Zvýraznění5 4 6 2 3" xfId="12785"/>
    <cellStyle name="20 % – Zvýraznění5 4 6 2 3 2" xfId="27977"/>
    <cellStyle name="20 % – Zvýraznění5 4 6 2 3 3" xfId="51613"/>
    <cellStyle name="20 % – Zvýraznění5 4 6 2 3 4" xfId="51614"/>
    <cellStyle name="20 % – Zvýraznění5 4 6 2 4" xfId="16582"/>
    <cellStyle name="20 % – Zvýraznění5 4 6 2 4 2" xfId="31763"/>
    <cellStyle name="20 % – Zvýraznění5 4 6 2 5" xfId="35567"/>
    <cellStyle name="20 % – Zvýraznění5 4 6 2 6" xfId="20387"/>
    <cellStyle name="20 % – Zvýraznění5 4 6 2 7" xfId="40386"/>
    <cellStyle name="20 % – Zvýraznění5 4 6 2 8" xfId="40387"/>
    <cellStyle name="20 % – Zvýraznění5 4 6 3" xfId="2720"/>
    <cellStyle name="20 % – Zvýraznění5 4 6 3 2" xfId="9260"/>
    <cellStyle name="20 % – Zvýraznění5 4 6 3 2 2" xfId="24476"/>
    <cellStyle name="20 % – Zvýraznění5 4 6 3 2 3" xfId="51615"/>
    <cellStyle name="20 % – Zvýraznění5 4 6 3 2 4" xfId="51616"/>
    <cellStyle name="20 % – Zvýraznění5 4 6 3 2 5" xfId="51617"/>
    <cellStyle name="20 % – Zvýraznění5 4 6 3 3" xfId="12786"/>
    <cellStyle name="20 % – Zvýraznění5 4 6 3 3 2" xfId="27978"/>
    <cellStyle name="20 % – Zvýraznění5 4 6 3 3 3" xfId="51618"/>
    <cellStyle name="20 % – Zvýraznění5 4 6 3 3 4" xfId="51619"/>
    <cellStyle name="20 % – Zvýraznění5 4 6 3 4" xfId="16583"/>
    <cellStyle name="20 % – Zvýraznění5 4 6 3 4 2" xfId="31764"/>
    <cellStyle name="20 % – Zvýraznění5 4 6 3 5" xfId="35568"/>
    <cellStyle name="20 % – Zvýraznění5 4 6 3 6" xfId="20388"/>
    <cellStyle name="20 % – Zvýraznění5 4 6 3 7" xfId="40388"/>
    <cellStyle name="20 % – Zvýraznění5 4 6 3 8" xfId="40389"/>
    <cellStyle name="20 % – Zvýraznění5 4 6 4" xfId="2721"/>
    <cellStyle name="20 % – Zvýraznění5 4 6 4 2" xfId="9261"/>
    <cellStyle name="20 % – Zvýraznění5 4 6 4 2 2" xfId="24477"/>
    <cellStyle name="20 % – Zvýraznění5 4 6 4 2 3" xfId="51620"/>
    <cellStyle name="20 % – Zvýraznění5 4 6 4 2 4" xfId="51621"/>
    <cellStyle name="20 % – Zvýraznění5 4 6 4 2 5" xfId="51622"/>
    <cellStyle name="20 % – Zvýraznění5 4 6 4 3" xfId="12787"/>
    <cellStyle name="20 % – Zvýraznění5 4 6 4 3 2" xfId="27979"/>
    <cellStyle name="20 % – Zvýraznění5 4 6 4 3 3" xfId="51623"/>
    <cellStyle name="20 % – Zvýraznění5 4 6 4 3 4" xfId="51624"/>
    <cellStyle name="20 % – Zvýraznění5 4 6 4 4" xfId="16584"/>
    <cellStyle name="20 % – Zvýraznění5 4 6 4 4 2" xfId="31765"/>
    <cellStyle name="20 % – Zvýraznění5 4 6 4 5" xfId="35569"/>
    <cellStyle name="20 % – Zvýraznění5 4 6 4 6" xfId="20389"/>
    <cellStyle name="20 % – Zvýraznění5 4 6 4 7" xfId="40390"/>
    <cellStyle name="20 % – Zvýraznění5 4 6 4 8" xfId="40391"/>
    <cellStyle name="20 % – Zvýraznění5 4 6 5" xfId="7941"/>
    <cellStyle name="20 % – Zvýraznění5 4 6 5 2" xfId="23158"/>
    <cellStyle name="20 % – Zvýraznění5 4 6 5 3" xfId="51625"/>
    <cellStyle name="20 % – Zvýraznění5 4 6 5 4" xfId="51626"/>
    <cellStyle name="20 % – Zvýraznění5 4 6 5 5" xfId="51627"/>
    <cellStyle name="20 % – Zvýraznění5 4 6 6" xfId="12784"/>
    <cellStyle name="20 % – Zvýraznění5 4 6 6 2" xfId="27976"/>
    <cellStyle name="20 % – Zvýraznění5 4 6 6 3" xfId="51628"/>
    <cellStyle name="20 % – Zvýraznění5 4 6 6 4" xfId="51629"/>
    <cellStyle name="20 % – Zvýraznění5 4 6 7" xfId="16581"/>
    <cellStyle name="20 % – Zvýraznění5 4 6 7 2" xfId="31762"/>
    <cellStyle name="20 % – Zvýraznění5 4 6 8" xfId="35566"/>
    <cellStyle name="20 % – Zvýraznění5 4 6 9" xfId="20386"/>
    <cellStyle name="20 % – Zvýraznění5 4 7" xfId="2722"/>
    <cellStyle name="20 % – Zvýraznění5 4 7 10" xfId="40392"/>
    <cellStyle name="20 % – Zvýraznění5 4 7 11" xfId="40393"/>
    <cellStyle name="20 % – Zvýraznění5 4 7 2" xfId="2723"/>
    <cellStyle name="20 % – Zvýraznění5 4 7 2 2" xfId="9262"/>
    <cellStyle name="20 % – Zvýraznění5 4 7 2 2 2" xfId="24478"/>
    <cellStyle name="20 % – Zvýraznění5 4 7 2 2 3" xfId="51630"/>
    <cellStyle name="20 % – Zvýraznění5 4 7 2 2 4" xfId="51631"/>
    <cellStyle name="20 % – Zvýraznění5 4 7 2 2 5" xfId="51632"/>
    <cellStyle name="20 % – Zvýraznění5 4 7 2 3" xfId="12789"/>
    <cellStyle name="20 % – Zvýraznění5 4 7 2 3 2" xfId="27981"/>
    <cellStyle name="20 % – Zvýraznění5 4 7 2 3 3" xfId="51633"/>
    <cellStyle name="20 % – Zvýraznění5 4 7 2 3 4" xfId="51634"/>
    <cellStyle name="20 % – Zvýraznění5 4 7 2 4" xfId="16586"/>
    <cellStyle name="20 % – Zvýraznění5 4 7 2 4 2" xfId="31767"/>
    <cellStyle name="20 % – Zvýraznění5 4 7 2 5" xfId="35571"/>
    <cellStyle name="20 % – Zvýraznění5 4 7 2 6" xfId="20391"/>
    <cellStyle name="20 % – Zvýraznění5 4 7 2 7" xfId="40394"/>
    <cellStyle name="20 % – Zvýraznění5 4 7 2 8" xfId="40395"/>
    <cellStyle name="20 % – Zvýraznění5 4 7 3" xfId="2724"/>
    <cellStyle name="20 % – Zvýraznění5 4 7 3 2" xfId="9263"/>
    <cellStyle name="20 % – Zvýraznění5 4 7 3 2 2" xfId="24479"/>
    <cellStyle name="20 % – Zvýraznění5 4 7 3 2 3" xfId="51635"/>
    <cellStyle name="20 % – Zvýraznění5 4 7 3 2 4" xfId="51636"/>
    <cellStyle name="20 % – Zvýraznění5 4 7 3 2 5" xfId="51637"/>
    <cellStyle name="20 % – Zvýraznění5 4 7 3 3" xfId="12790"/>
    <cellStyle name="20 % – Zvýraznění5 4 7 3 3 2" xfId="27982"/>
    <cellStyle name="20 % – Zvýraznění5 4 7 3 3 3" xfId="51638"/>
    <cellStyle name="20 % – Zvýraznění5 4 7 3 3 4" xfId="51639"/>
    <cellStyle name="20 % – Zvýraznění5 4 7 3 4" xfId="16587"/>
    <cellStyle name="20 % – Zvýraznění5 4 7 3 4 2" xfId="31768"/>
    <cellStyle name="20 % – Zvýraznění5 4 7 3 5" xfId="35572"/>
    <cellStyle name="20 % – Zvýraznění5 4 7 3 6" xfId="20392"/>
    <cellStyle name="20 % – Zvýraznění5 4 7 3 7" xfId="40396"/>
    <cellStyle name="20 % – Zvýraznění5 4 7 3 8" xfId="40397"/>
    <cellStyle name="20 % – Zvýraznění5 4 7 4" xfId="2725"/>
    <cellStyle name="20 % – Zvýraznění5 4 7 4 2" xfId="9264"/>
    <cellStyle name="20 % – Zvýraznění5 4 7 4 2 2" xfId="24480"/>
    <cellStyle name="20 % – Zvýraznění5 4 7 4 2 3" xfId="51640"/>
    <cellStyle name="20 % – Zvýraznění5 4 7 4 2 4" xfId="51641"/>
    <cellStyle name="20 % – Zvýraznění5 4 7 4 2 5" xfId="51642"/>
    <cellStyle name="20 % – Zvýraznění5 4 7 4 3" xfId="12791"/>
    <cellStyle name="20 % – Zvýraznění5 4 7 4 3 2" xfId="27983"/>
    <cellStyle name="20 % – Zvýraznění5 4 7 4 3 3" xfId="51643"/>
    <cellStyle name="20 % – Zvýraznění5 4 7 4 3 4" xfId="51644"/>
    <cellStyle name="20 % – Zvýraznění5 4 7 4 4" xfId="16588"/>
    <cellStyle name="20 % – Zvýraznění5 4 7 4 4 2" xfId="31769"/>
    <cellStyle name="20 % – Zvýraznění5 4 7 4 5" xfId="35573"/>
    <cellStyle name="20 % – Zvýraznění5 4 7 4 6" xfId="20393"/>
    <cellStyle name="20 % – Zvýraznění5 4 7 4 7" xfId="40398"/>
    <cellStyle name="20 % – Zvýraznění5 4 7 4 8" xfId="40399"/>
    <cellStyle name="20 % – Zvýraznění5 4 7 5" xfId="8182"/>
    <cellStyle name="20 % – Zvýraznění5 4 7 5 2" xfId="23398"/>
    <cellStyle name="20 % – Zvýraznění5 4 7 5 3" xfId="51645"/>
    <cellStyle name="20 % – Zvýraznění5 4 7 5 4" xfId="51646"/>
    <cellStyle name="20 % – Zvýraznění5 4 7 5 5" xfId="51647"/>
    <cellStyle name="20 % – Zvýraznění5 4 7 6" xfId="12788"/>
    <cellStyle name="20 % – Zvýraznění5 4 7 6 2" xfId="27980"/>
    <cellStyle name="20 % – Zvýraznění5 4 7 6 3" xfId="51648"/>
    <cellStyle name="20 % – Zvýraznění5 4 7 6 4" xfId="51649"/>
    <cellStyle name="20 % – Zvýraznění5 4 7 7" xfId="16585"/>
    <cellStyle name="20 % – Zvýraznění5 4 7 7 2" xfId="31766"/>
    <cellStyle name="20 % – Zvýraznění5 4 7 8" xfId="35570"/>
    <cellStyle name="20 % – Zvýraznění5 4 7 9" xfId="20390"/>
    <cellStyle name="20 % – Zvýraznění5 4 8" xfId="2726"/>
    <cellStyle name="20 % – Zvýraznění5 4 8 10" xfId="40400"/>
    <cellStyle name="20 % – Zvýraznění5 4 8 11" xfId="40401"/>
    <cellStyle name="20 % – Zvýraznění5 4 8 2" xfId="2727"/>
    <cellStyle name="20 % – Zvýraznění5 4 8 2 2" xfId="9265"/>
    <cellStyle name="20 % – Zvýraznění5 4 8 2 2 2" xfId="24481"/>
    <cellStyle name="20 % – Zvýraznění5 4 8 2 2 3" xfId="51650"/>
    <cellStyle name="20 % – Zvýraznění5 4 8 2 2 4" xfId="51651"/>
    <cellStyle name="20 % – Zvýraznění5 4 8 2 2 5" xfId="51652"/>
    <cellStyle name="20 % – Zvýraznění5 4 8 2 3" xfId="12793"/>
    <cellStyle name="20 % – Zvýraznění5 4 8 2 3 2" xfId="27985"/>
    <cellStyle name="20 % – Zvýraznění5 4 8 2 3 3" xfId="51653"/>
    <cellStyle name="20 % – Zvýraznění5 4 8 2 3 4" xfId="51654"/>
    <cellStyle name="20 % – Zvýraznění5 4 8 2 4" xfId="16590"/>
    <cellStyle name="20 % – Zvýraznění5 4 8 2 4 2" xfId="31771"/>
    <cellStyle name="20 % – Zvýraznění5 4 8 2 5" xfId="35575"/>
    <cellStyle name="20 % – Zvýraznění5 4 8 2 6" xfId="20395"/>
    <cellStyle name="20 % – Zvýraznění5 4 8 2 7" xfId="40402"/>
    <cellStyle name="20 % – Zvýraznění5 4 8 2 8" xfId="40403"/>
    <cellStyle name="20 % – Zvýraznění5 4 8 3" xfId="2728"/>
    <cellStyle name="20 % – Zvýraznění5 4 8 3 2" xfId="9266"/>
    <cellStyle name="20 % – Zvýraznění5 4 8 3 2 2" xfId="24482"/>
    <cellStyle name="20 % – Zvýraznění5 4 8 3 2 3" xfId="51655"/>
    <cellStyle name="20 % – Zvýraznění5 4 8 3 2 4" xfId="51656"/>
    <cellStyle name="20 % – Zvýraznění5 4 8 3 2 5" xfId="51657"/>
    <cellStyle name="20 % – Zvýraznění5 4 8 3 3" xfId="12794"/>
    <cellStyle name="20 % – Zvýraznění5 4 8 3 3 2" xfId="27986"/>
    <cellStyle name="20 % – Zvýraznění5 4 8 3 3 3" xfId="51658"/>
    <cellStyle name="20 % – Zvýraznění5 4 8 3 3 4" xfId="51659"/>
    <cellStyle name="20 % – Zvýraznění5 4 8 3 4" xfId="16591"/>
    <cellStyle name="20 % – Zvýraznění5 4 8 3 4 2" xfId="31772"/>
    <cellStyle name="20 % – Zvýraznění5 4 8 3 5" xfId="35576"/>
    <cellStyle name="20 % – Zvýraznění5 4 8 3 6" xfId="20396"/>
    <cellStyle name="20 % – Zvýraznění5 4 8 3 7" xfId="40404"/>
    <cellStyle name="20 % – Zvýraznění5 4 8 3 8" xfId="40405"/>
    <cellStyle name="20 % – Zvýraznění5 4 8 4" xfId="2729"/>
    <cellStyle name="20 % – Zvýraznění5 4 8 4 2" xfId="9267"/>
    <cellStyle name="20 % – Zvýraznění5 4 8 4 2 2" xfId="24483"/>
    <cellStyle name="20 % – Zvýraznění5 4 8 4 2 3" xfId="51660"/>
    <cellStyle name="20 % – Zvýraznění5 4 8 4 2 4" xfId="51661"/>
    <cellStyle name="20 % – Zvýraznění5 4 8 4 2 5" xfId="51662"/>
    <cellStyle name="20 % – Zvýraznění5 4 8 4 3" xfId="12795"/>
    <cellStyle name="20 % – Zvýraznění5 4 8 4 3 2" xfId="27987"/>
    <cellStyle name="20 % – Zvýraznění5 4 8 4 3 3" xfId="51663"/>
    <cellStyle name="20 % – Zvýraznění5 4 8 4 3 4" xfId="51664"/>
    <cellStyle name="20 % – Zvýraznění5 4 8 4 4" xfId="16592"/>
    <cellStyle name="20 % – Zvýraznění5 4 8 4 4 2" xfId="31773"/>
    <cellStyle name="20 % – Zvýraznění5 4 8 4 5" xfId="35577"/>
    <cellStyle name="20 % – Zvýraznění5 4 8 4 6" xfId="20397"/>
    <cellStyle name="20 % – Zvýraznění5 4 8 4 7" xfId="40406"/>
    <cellStyle name="20 % – Zvýraznění5 4 8 4 8" xfId="40407"/>
    <cellStyle name="20 % – Zvýraznění5 4 8 5" xfId="8276"/>
    <cellStyle name="20 % – Zvýraznění5 4 8 5 2" xfId="23492"/>
    <cellStyle name="20 % – Zvýraznění5 4 8 5 3" xfId="51665"/>
    <cellStyle name="20 % – Zvýraznění5 4 8 5 4" xfId="51666"/>
    <cellStyle name="20 % – Zvýraznění5 4 8 5 5" xfId="51667"/>
    <cellStyle name="20 % – Zvýraznění5 4 8 6" xfId="12792"/>
    <cellStyle name="20 % – Zvýraznění5 4 8 6 2" xfId="27984"/>
    <cellStyle name="20 % – Zvýraznění5 4 8 6 3" xfId="51668"/>
    <cellStyle name="20 % – Zvýraznění5 4 8 6 4" xfId="51669"/>
    <cellStyle name="20 % – Zvýraznění5 4 8 7" xfId="16589"/>
    <cellStyle name="20 % – Zvýraznění5 4 8 7 2" xfId="31770"/>
    <cellStyle name="20 % – Zvýraznění5 4 8 8" xfId="35574"/>
    <cellStyle name="20 % – Zvýraznění5 4 8 9" xfId="20394"/>
    <cellStyle name="20 % – Zvýraznění5 4 9" xfId="2730"/>
    <cellStyle name="20 % – Zvýraznění5 4 9 10" xfId="40408"/>
    <cellStyle name="20 % – Zvýraznění5 4 9 11" xfId="40409"/>
    <cellStyle name="20 % – Zvýraznění5 4 9 2" xfId="2731"/>
    <cellStyle name="20 % – Zvýraznění5 4 9 2 2" xfId="9268"/>
    <cellStyle name="20 % – Zvýraznění5 4 9 2 2 2" xfId="24484"/>
    <cellStyle name="20 % – Zvýraznění5 4 9 2 2 3" xfId="51670"/>
    <cellStyle name="20 % – Zvýraznění5 4 9 2 2 4" xfId="51671"/>
    <cellStyle name="20 % – Zvýraznění5 4 9 2 2 5" xfId="51672"/>
    <cellStyle name="20 % – Zvýraznění5 4 9 2 3" xfId="12797"/>
    <cellStyle name="20 % – Zvýraznění5 4 9 2 3 2" xfId="27989"/>
    <cellStyle name="20 % – Zvýraznění5 4 9 2 3 3" xfId="51673"/>
    <cellStyle name="20 % – Zvýraznění5 4 9 2 3 4" xfId="51674"/>
    <cellStyle name="20 % – Zvýraznění5 4 9 2 4" xfId="16594"/>
    <cellStyle name="20 % – Zvýraznění5 4 9 2 4 2" xfId="31775"/>
    <cellStyle name="20 % – Zvýraznění5 4 9 2 5" xfId="35579"/>
    <cellStyle name="20 % – Zvýraznění5 4 9 2 6" xfId="20399"/>
    <cellStyle name="20 % – Zvýraznění5 4 9 2 7" xfId="40410"/>
    <cellStyle name="20 % – Zvýraznění5 4 9 2 8" xfId="40411"/>
    <cellStyle name="20 % – Zvýraznění5 4 9 3" xfId="2732"/>
    <cellStyle name="20 % – Zvýraznění5 4 9 3 2" xfId="9269"/>
    <cellStyle name="20 % – Zvýraznění5 4 9 3 2 2" xfId="24485"/>
    <cellStyle name="20 % – Zvýraznění5 4 9 3 2 3" xfId="51675"/>
    <cellStyle name="20 % – Zvýraznění5 4 9 3 2 4" xfId="51676"/>
    <cellStyle name="20 % – Zvýraznění5 4 9 3 2 5" xfId="51677"/>
    <cellStyle name="20 % – Zvýraznění5 4 9 3 3" xfId="12798"/>
    <cellStyle name="20 % – Zvýraznění5 4 9 3 3 2" xfId="27990"/>
    <cellStyle name="20 % – Zvýraznění5 4 9 3 3 3" xfId="51678"/>
    <cellStyle name="20 % – Zvýraznění5 4 9 3 3 4" xfId="51679"/>
    <cellStyle name="20 % – Zvýraznění5 4 9 3 4" xfId="16595"/>
    <cellStyle name="20 % – Zvýraznění5 4 9 3 4 2" xfId="31776"/>
    <cellStyle name="20 % – Zvýraznění5 4 9 3 5" xfId="35580"/>
    <cellStyle name="20 % – Zvýraznění5 4 9 3 6" xfId="20400"/>
    <cellStyle name="20 % – Zvýraznění5 4 9 3 7" xfId="40412"/>
    <cellStyle name="20 % – Zvýraznění5 4 9 3 8" xfId="40413"/>
    <cellStyle name="20 % – Zvýraznění5 4 9 4" xfId="2733"/>
    <cellStyle name="20 % – Zvýraznění5 4 9 4 2" xfId="9270"/>
    <cellStyle name="20 % – Zvýraznění5 4 9 4 2 2" xfId="24486"/>
    <cellStyle name="20 % – Zvýraznění5 4 9 4 2 3" xfId="51680"/>
    <cellStyle name="20 % – Zvýraznění5 4 9 4 2 4" xfId="51681"/>
    <cellStyle name="20 % – Zvýraznění5 4 9 4 2 5" xfId="51682"/>
    <cellStyle name="20 % – Zvýraznění5 4 9 4 3" xfId="12799"/>
    <cellStyle name="20 % – Zvýraznění5 4 9 4 3 2" xfId="27991"/>
    <cellStyle name="20 % – Zvýraznění5 4 9 4 3 3" xfId="51683"/>
    <cellStyle name="20 % – Zvýraznění5 4 9 4 3 4" xfId="51684"/>
    <cellStyle name="20 % – Zvýraznění5 4 9 4 4" xfId="16596"/>
    <cellStyle name="20 % – Zvýraznění5 4 9 4 4 2" xfId="31777"/>
    <cellStyle name="20 % – Zvýraznění5 4 9 4 5" xfId="35581"/>
    <cellStyle name="20 % – Zvýraznění5 4 9 4 6" xfId="20401"/>
    <cellStyle name="20 % – Zvýraznění5 4 9 4 7" xfId="40414"/>
    <cellStyle name="20 % – Zvýraznění5 4 9 4 8" xfId="40415"/>
    <cellStyle name="20 % – Zvýraznění5 4 9 5" xfId="8364"/>
    <cellStyle name="20 % – Zvýraznění5 4 9 5 2" xfId="23580"/>
    <cellStyle name="20 % – Zvýraznění5 4 9 5 3" xfId="51685"/>
    <cellStyle name="20 % – Zvýraznění5 4 9 5 4" xfId="51686"/>
    <cellStyle name="20 % – Zvýraznění5 4 9 5 5" xfId="51687"/>
    <cellStyle name="20 % – Zvýraznění5 4 9 6" xfId="12796"/>
    <cellStyle name="20 % – Zvýraznění5 4 9 6 2" xfId="27988"/>
    <cellStyle name="20 % – Zvýraznění5 4 9 6 3" xfId="51688"/>
    <cellStyle name="20 % – Zvýraznění5 4 9 6 4" xfId="51689"/>
    <cellStyle name="20 % – Zvýraznění5 4 9 7" xfId="16593"/>
    <cellStyle name="20 % – Zvýraznění5 4 9 7 2" xfId="31774"/>
    <cellStyle name="20 % – Zvýraznění5 4 9 8" xfId="35578"/>
    <cellStyle name="20 % – Zvýraznění5 4 9 9" xfId="20398"/>
    <cellStyle name="20 % – Zvýraznění5 5" xfId="456"/>
    <cellStyle name="20 % – Zvýraznění5 5 10" xfId="2734"/>
    <cellStyle name="20 % – Zvýraznění5 5 10 2" xfId="9271"/>
    <cellStyle name="20 % – Zvýraznění5 5 10 2 2" xfId="24487"/>
    <cellStyle name="20 % – Zvýraznění5 5 10 2 3" xfId="51690"/>
    <cellStyle name="20 % – Zvýraznění5 5 10 2 4" xfId="51691"/>
    <cellStyle name="20 % – Zvýraznění5 5 10 2 5" xfId="51692"/>
    <cellStyle name="20 % – Zvýraznění5 5 10 3" xfId="12800"/>
    <cellStyle name="20 % – Zvýraznění5 5 10 3 2" xfId="27992"/>
    <cellStyle name="20 % – Zvýraznění5 5 10 3 3" xfId="51693"/>
    <cellStyle name="20 % – Zvýraznění5 5 10 3 4" xfId="51694"/>
    <cellStyle name="20 % – Zvýraznění5 5 10 4" xfId="16597"/>
    <cellStyle name="20 % – Zvýraznění5 5 10 4 2" xfId="31778"/>
    <cellStyle name="20 % – Zvýraznění5 5 10 5" xfId="35582"/>
    <cellStyle name="20 % – Zvýraznění5 5 10 6" xfId="20402"/>
    <cellStyle name="20 % – Zvýraznění5 5 10 7" xfId="40416"/>
    <cellStyle name="20 % – Zvýraznění5 5 10 8" xfId="40417"/>
    <cellStyle name="20 % – Zvýraznění5 5 11" xfId="2735"/>
    <cellStyle name="20 % – Zvýraznění5 5 11 2" xfId="9272"/>
    <cellStyle name="20 % – Zvýraznění5 5 11 2 2" xfId="24488"/>
    <cellStyle name="20 % – Zvýraznění5 5 11 2 3" xfId="51695"/>
    <cellStyle name="20 % – Zvýraznění5 5 11 2 4" xfId="51696"/>
    <cellStyle name="20 % – Zvýraznění5 5 11 2 5" xfId="51697"/>
    <cellStyle name="20 % – Zvýraznění5 5 11 3" xfId="12801"/>
    <cellStyle name="20 % – Zvýraznění5 5 11 3 2" xfId="27993"/>
    <cellStyle name="20 % – Zvýraznění5 5 11 3 3" xfId="51698"/>
    <cellStyle name="20 % – Zvýraznění5 5 11 3 4" xfId="51699"/>
    <cellStyle name="20 % – Zvýraznění5 5 11 4" xfId="16598"/>
    <cellStyle name="20 % – Zvýraznění5 5 11 4 2" xfId="31779"/>
    <cellStyle name="20 % – Zvýraznění5 5 11 5" xfId="35583"/>
    <cellStyle name="20 % – Zvýraznění5 5 11 6" xfId="20403"/>
    <cellStyle name="20 % – Zvýraznění5 5 11 7" xfId="40418"/>
    <cellStyle name="20 % – Zvýraznění5 5 11 8" xfId="40419"/>
    <cellStyle name="20 % – Zvýraznění5 5 12" xfId="2736"/>
    <cellStyle name="20 % – Zvýraznění5 5 12 2" xfId="11134"/>
    <cellStyle name="20 % – Zvýraznění5 5 12 2 2" xfId="26334"/>
    <cellStyle name="20 % – Zvýraznění5 5 12 2 3" xfId="51700"/>
    <cellStyle name="20 % – Zvýraznění5 5 12 2 4" xfId="51701"/>
    <cellStyle name="20 % – Zvýraznění5 5 12 2 5" xfId="51702"/>
    <cellStyle name="20 % – Zvýraznění5 5 12 3" xfId="12802"/>
    <cellStyle name="20 % – Zvýraznění5 5 12 3 2" xfId="27994"/>
    <cellStyle name="20 % – Zvýraznění5 5 12 3 3" xfId="51703"/>
    <cellStyle name="20 % – Zvýraznění5 5 12 3 4" xfId="51704"/>
    <cellStyle name="20 % – Zvýraznění5 5 12 4" xfId="16599"/>
    <cellStyle name="20 % – Zvýraznění5 5 12 4 2" xfId="31780"/>
    <cellStyle name="20 % – Zvýraznění5 5 12 5" xfId="35584"/>
    <cellStyle name="20 % – Zvýraznění5 5 12 6" xfId="20404"/>
    <cellStyle name="20 % – Zvýraznění5 5 12 7" xfId="40420"/>
    <cellStyle name="20 % – Zvýraznění5 5 12 8" xfId="40421"/>
    <cellStyle name="20 % – Zvýraznění5 5 13" xfId="7766"/>
    <cellStyle name="20 % – Zvýraznění5 5 13 2" xfId="22985"/>
    <cellStyle name="20 % – Zvýraznění5 5 13 3" xfId="51705"/>
    <cellStyle name="20 % – Zvýraznění5 5 13 4" xfId="51706"/>
    <cellStyle name="20 % – Zvýraznění5 5 13 5" xfId="51707"/>
    <cellStyle name="20 % – Zvýraznění5 5 14" xfId="11542"/>
    <cellStyle name="20 % – Zvýraznění5 5 14 2" xfId="26738"/>
    <cellStyle name="20 % – Zvýraznění5 5 14 3" xfId="51708"/>
    <cellStyle name="20 % – Zvýraznění5 5 14 4" xfId="51709"/>
    <cellStyle name="20 % – Zvýraznění5 5 15" xfId="15342"/>
    <cellStyle name="20 % – Zvýraznění5 5 15 2" xfId="30523"/>
    <cellStyle name="20 % – Zvýraznění5 5 16" xfId="34328"/>
    <cellStyle name="20 % – Zvýraznění5 5 17" xfId="19148"/>
    <cellStyle name="20 % – Zvýraznění5 5 18" xfId="40422"/>
    <cellStyle name="20 % – Zvýraznění5 5 19" xfId="40423"/>
    <cellStyle name="20 % – Zvýraznění5 5 2" xfId="457"/>
    <cellStyle name="20 % – Zvýraznění5 5 2 10" xfId="19149"/>
    <cellStyle name="20 % – Zvýraznění5 5 2 11" xfId="40424"/>
    <cellStyle name="20 % – Zvýraznění5 5 2 12" xfId="40425"/>
    <cellStyle name="20 % – Zvýraznění5 5 2 2" xfId="2737"/>
    <cellStyle name="20 % – Zvýraznění5 5 2 2 2" xfId="9273"/>
    <cellStyle name="20 % – Zvýraznění5 5 2 2 2 2" xfId="24489"/>
    <cellStyle name="20 % – Zvýraznění5 5 2 2 2 3" xfId="51710"/>
    <cellStyle name="20 % – Zvýraznění5 5 2 2 2 4" xfId="51711"/>
    <cellStyle name="20 % – Zvýraznění5 5 2 2 2 5" xfId="51712"/>
    <cellStyle name="20 % – Zvýraznění5 5 2 2 3" xfId="12803"/>
    <cellStyle name="20 % – Zvýraznění5 5 2 2 3 2" xfId="27995"/>
    <cellStyle name="20 % – Zvýraznění5 5 2 2 3 3" xfId="51713"/>
    <cellStyle name="20 % – Zvýraznění5 5 2 2 3 4" xfId="51714"/>
    <cellStyle name="20 % – Zvýraznění5 5 2 2 4" xfId="16600"/>
    <cellStyle name="20 % – Zvýraznění5 5 2 2 4 2" xfId="31781"/>
    <cellStyle name="20 % – Zvýraznění5 5 2 2 5" xfId="35585"/>
    <cellStyle name="20 % – Zvýraznění5 5 2 2 6" xfId="20405"/>
    <cellStyle name="20 % – Zvýraznění5 5 2 2 7" xfId="40426"/>
    <cellStyle name="20 % – Zvýraznění5 5 2 2 8" xfId="40427"/>
    <cellStyle name="20 % – Zvýraznění5 5 2 3" xfId="2738"/>
    <cellStyle name="20 % – Zvýraznění5 5 2 3 2" xfId="9274"/>
    <cellStyle name="20 % – Zvýraznění5 5 2 3 2 2" xfId="24490"/>
    <cellStyle name="20 % – Zvýraznění5 5 2 3 2 3" xfId="51715"/>
    <cellStyle name="20 % – Zvýraznění5 5 2 3 2 4" xfId="51716"/>
    <cellStyle name="20 % – Zvýraznění5 5 2 3 2 5" xfId="51717"/>
    <cellStyle name="20 % – Zvýraznění5 5 2 3 3" xfId="12804"/>
    <cellStyle name="20 % – Zvýraznění5 5 2 3 3 2" xfId="27996"/>
    <cellStyle name="20 % – Zvýraznění5 5 2 3 3 3" xfId="51718"/>
    <cellStyle name="20 % – Zvýraznění5 5 2 3 3 4" xfId="51719"/>
    <cellStyle name="20 % – Zvýraznění5 5 2 3 4" xfId="16601"/>
    <cellStyle name="20 % – Zvýraznění5 5 2 3 4 2" xfId="31782"/>
    <cellStyle name="20 % – Zvýraznění5 5 2 3 5" xfId="35586"/>
    <cellStyle name="20 % – Zvýraznění5 5 2 3 6" xfId="20406"/>
    <cellStyle name="20 % – Zvýraznění5 5 2 3 7" xfId="40428"/>
    <cellStyle name="20 % – Zvýraznění5 5 2 3 8" xfId="40429"/>
    <cellStyle name="20 % – Zvýraznění5 5 2 4" xfId="2739"/>
    <cellStyle name="20 % – Zvýraznění5 5 2 4 2" xfId="9275"/>
    <cellStyle name="20 % – Zvýraznění5 5 2 4 2 2" xfId="24491"/>
    <cellStyle name="20 % – Zvýraznění5 5 2 4 2 3" xfId="51720"/>
    <cellStyle name="20 % – Zvýraznění5 5 2 4 2 4" xfId="51721"/>
    <cellStyle name="20 % – Zvýraznění5 5 2 4 2 5" xfId="51722"/>
    <cellStyle name="20 % – Zvýraznění5 5 2 4 3" xfId="12805"/>
    <cellStyle name="20 % – Zvýraznění5 5 2 4 3 2" xfId="27997"/>
    <cellStyle name="20 % – Zvýraznění5 5 2 4 3 3" xfId="51723"/>
    <cellStyle name="20 % – Zvýraznění5 5 2 4 3 4" xfId="51724"/>
    <cellStyle name="20 % – Zvýraznění5 5 2 4 4" xfId="16602"/>
    <cellStyle name="20 % – Zvýraznění5 5 2 4 4 2" xfId="31783"/>
    <cellStyle name="20 % – Zvýraznění5 5 2 4 5" xfId="35587"/>
    <cellStyle name="20 % – Zvýraznění5 5 2 4 6" xfId="20407"/>
    <cellStyle name="20 % – Zvýraznění5 5 2 4 7" xfId="40430"/>
    <cellStyle name="20 % – Zvýraznění5 5 2 4 8" xfId="40431"/>
    <cellStyle name="20 % – Zvýraznění5 5 2 5" xfId="2740"/>
    <cellStyle name="20 % – Zvýraznění5 5 2 5 2" xfId="11089"/>
    <cellStyle name="20 % – Zvýraznění5 5 2 5 2 2" xfId="26289"/>
    <cellStyle name="20 % – Zvýraznění5 5 2 5 2 3" xfId="51725"/>
    <cellStyle name="20 % – Zvýraznění5 5 2 5 2 4" xfId="51726"/>
    <cellStyle name="20 % – Zvýraznění5 5 2 5 2 5" xfId="51727"/>
    <cellStyle name="20 % – Zvýraznění5 5 2 5 3" xfId="12806"/>
    <cellStyle name="20 % – Zvýraznění5 5 2 5 3 2" xfId="27998"/>
    <cellStyle name="20 % – Zvýraznění5 5 2 5 3 3" xfId="51728"/>
    <cellStyle name="20 % – Zvýraznění5 5 2 5 3 4" xfId="51729"/>
    <cellStyle name="20 % – Zvýraznění5 5 2 5 4" xfId="16603"/>
    <cellStyle name="20 % – Zvýraznění5 5 2 5 4 2" xfId="31784"/>
    <cellStyle name="20 % – Zvýraznění5 5 2 5 5" xfId="35588"/>
    <cellStyle name="20 % – Zvýraznění5 5 2 5 6" xfId="20408"/>
    <cellStyle name="20 % – Zvýraznění5 5 2 5 7" xfId="40432"/>
    <cellStyle name="20 % – Zvýraznění5 5 2 5 8" xfId="40433"/>
    <cellStyle name="20 % – Zvýraznění5 5 2 6" xfId="7847"/>
    <cellStyle name="20 % – Zvýraznění5 5 2 6 2" xfId="23066"/>
    <cellStyle name="20 % – Zvýraznění5 5 2 6 3" xfId="51730"/>
    <cellStyle name="20 % – Zvýraznění5 5 2 6 4" xfId="51731"/>
    <cellStyle name="20 % – Zvýraznění5 5 2 6 5" xfId="51732"/>
    <cellStyle name="20 % – Zvýraznění5 5 2 7" xfId="11543"/>
    <cellStyle name="20 % – Zvýraznění5 5 2 7 2" xfId="26739"/>
    <cellStyle name="20 % – Zvýraznění5 5 2 7 3" xfId="51733"/>
    <cellStyle name="20 % – Zvýraznění5 5 2 7 4" xfId="51734"/>
    <cellStyle name="20 % – Zvýraznění5 5 2 8" xfId="15343"/>
    <cellStyle name="20 % – Zvýraznění5 5 2 8 2" xfId="30524"/>
    <cellStyle name="20 % – Zvýraznění5 5 2 9" xfId="34329"/>
    <cellStyle name="20 % – Zvýraznění5 5 3" xfId="458"/>
    <cellStyle name="20 % – Zvýraznění5 5 3 10" xfId="19150"/>
    <cellStyle name="20 % – Zvýraznění5 5 3 11" xfId="40434"/>
    <cellStyle name="20 % – Zvýraznění5 5 3 12" xfId="40435"/>
    <cellStyle name="20 % – Zvýraznění5 5 3 2" xfId="2741"/>
    <cellStyle name="20 % – Zvýraznění5 5 3 2 2" xfId="9276"/>
    <cellStyle name="20 % – Zvýraznění5 5 3 2 2 2" xfId="24492"/>
    <cellStyle name="20 % – Zvýraznění5 5 3 2 2 3" xfId="51735"/>
    <cellStyle name="20 % – Zvýraznění5 5 3 2 2 4" xfId="51736"/>
    <cellStyle name="20 % – Zvýraznění5 5 3 2 2 5" xfId="51737"/>
    <cellStyle name="20 % – Zvýraznění5 5 3 2 3" xfId="12807"/>
    <cellStyle name="20 % – Zvýraznění5 5 3 2 3 2" xfId="27999"/>
    <cellStyle name="20 % – Zvýraznění5 5 3 2 3 3" xfId="51738"/>
    <cellStyle name="20 % – Zvýraznění5 5 3 2 3 4" xfId="51739"/>
    <cellStyle name="20 % – Zvýraznění5 5 3 2 4" xfId="16604"/>
    <cellStyle name="20 % – Zvýraznění5 5 3 2 4 2" xfId="31785"/>
    <cellStyle name="20 % – Zvýraznění5 5 3 2 5" xfId="35589"/>
    <cellStyle name="20 % – Zvýraznění5 5 3 2 6" xfId="20409"/>
    <cellStyle name="20 % – Zvýraznění5 5 3 2 7" xfId="40436"/>
    <cellStyle name="20 % – Zvýraznění5 5 3 2 8" xfId="40437"/>
    <cellStyle name="20 % – Zvýraznění5 5 3 3" xfId="2742"/>
    <cellStyle name="20 % – Zvýraznění5 5 3 3 2" xfId="9277"/>
    <cellStyle name="20 % – Zvýraznění5 5 3 3 2 2" xfId="24493"/>
    <cellStyle name="20 % – Zvýraznění5 5 3 3 2 3" xfId="51740"/>
    <cellStyle name="20 % – Zvýraznění5 5 3 3 2 4" xfId="51741"/>
    <cellStyle name="20 % – Zvýraznění5 5 3 3 2 5" xfId="51742"/>
    <cellStyle name="20 % – Zvýraznění5 5 3 3 3" xfId="12808"/>
    <cellStyle name="20 % – Zvýraznění5 5 3 3 3 2" xfId="28000"/>
    <cellStyle name="20 % – Zvýraznění5 5 3 3 3 3" xfId="51743"/>
    <cellStyle name="20 % – Zvýraznění5 5 3 3 3 4" xfId="51744"/>
    <cellStyle name="20 % – Zvýraznění5 5 3 3 4" xfId="16605"/>
    <cellStyle name="20 % – Zvýraznění5 5 3 3 4 2" xfId="31786"/>
    <cellStyle name="20 % – Zvýraznění5 5 3 3 5" xfId="35590"/>
    <cellStyle name="20 % – Zvýraznění5 5 3 3 6" xfId="20410"/>
    <cellStyle name="20 % – Zvýraznění5 5 3 3 7" xfId="40438"/>
    <cellStyle name="20 % – Zvýraznění5 5 3 3 8" xfId="40439"/>
    <cellStyle name="20 % – Zvýraznění5 5 3 4" xfId="2743"/>
    <cellStyle name="20 % – Zvýraznění5 5 3 4 2" xfId="9278"/>
    <cellStyle name="20 % – Zvýraznění5 5 3 4 2 2" xfId="24494"/>
    <cellStyle name="20 % – Zvýraznění5 5 3 4 2 3" xfId="51745"/>
    <cellStyle name="20 % – Zvýraznění5 5 3 4 2 4" xfId="51746"/>
    <cellStyle name="20 % – Zvýraznění5 5 3 4 2 5" xfId="51747"/>
    <cellStyle name="20 % – Zvýraznění5 5 3 4 3" xfId="12809"/>
    <cellStyle name="20 % – Zvýraznění5 5 3 4 3 2" xfId="28001"/>
    <cellStyle name="20 % – Zvýraznění5 5 3 4 3 3" xfId="51748"/>
    <cellStyle name="20 % – Zvýraznění5 5 3 4 3 4" xfId="51749"/>
    <cellStyle name="20 % – Zvýraznění5 5 3 4 4" xfId="16606"/>
    <cellStyle name="20 % – Zvýraznění5 5 3 4 4 2" xfId="31787"/>
    <cellStyle name="20 % – Zvýraznění5 5 3 4 5" xfId="35591"/>
    <cellStyle name="20 % – Zvýraznění5 5 3 4 6" xfId="20411"/>
    <cellStyle name="20 % – Zvýraznění5 5 3 4 7" xfId="40440"/>
    <cellStyle name="20 % – Zvýraznění5 5 3 4 8" xfId="40441"/>
    <cellStyle name="20 % – Zvýraznění5 5 3 5" xfId="2744"/>
    <cellStyle name="20 % – Zvýraznění5 5 3 5 2" xfId="11215"/>
    <cellStyle name="20 % – Zvýraznění5 5 3 5 2 2" xfId="26415"/>
    <cellStyle name="20 % – Zvýraznění5 5 3 5 2 3" xfId="51750"/>
    <cellStyle name="20 % – Zvýraznění5 5 3 5 2 4" xfId="51751"/>
    <cellStyle name="20 % – Zvýraznění5 5 3 5 2 5" xfId="51752"/>
    <cellStyle name="20 % – Zvýraznění5 5 3 5 3" xfId="12810"/>
    <cellStyle name="20 % – Zvýraznění5 5 3 5 3 2" xfId="28002"/>
    <cellStyle name="20 % – Zvýraznění5 5 3 5 3 3" xfId="51753"/>
    <cellStyle name="20 % – Zvýraznění5 5 3 5 3 4" xfId="51754"/>
    <cellStyle name="20 % – Zvýraznění5 5 3 5 4" xfId="16607"/>
    <cellStyle name="20 % – Zvýraznění5 5 3 5 4 2" xfId="31788"/>
    <cellStyle name="20 % – Zvýraznění5 5 3 5 5" xfId="35592"/>
    <cellStyle name="20 % – Zvýraznění5 5 3 5 6" xfId="20412"/>
    <cellStyle name="20 % – Zvýraznění5 5 3 5 7" xfId="40442"/>
    <cellStyle name="20 % – Zvýraznění5 5 3 5 8" xfId="40443"/>
    <cellStyle name="20 % – Zvýraznění5 5 3 6" xfId="7787"/>
    <cellStyle name="20 % – Zvýraznění5 5 3 6 2" xfId="23006"/>
    <cellStyle name="20 % – Zvýraznění5 5 3 6 3" xfId="51755"/>
    <cellStyle name="20 % – Zvýraznění5 5 3 6 4" xfId="51756"/>
    <cellStyle name="20 % – Zvýraznění5 5 3 6 5" xfId="51757"/>
    <cellStyle name="20 % – Zvýraznění5 5 3 7" xfId="11544"/>
    <cellStyle name="20 % – Zvýraznění5 5 3 7 2" xfId="26740"/>
    <cellStyle name="20 % – Zvýraznění5 5 3 7 3" xfId="51758"/>
    <cellStyle name="20 % – Zvýraznění5 5 3 7 4" xfId="51759"/>
    <cellStyle name="20 % – Zvýraznění5 5 3 8" xfId="15344"/>
    <cellStyle name="20 % – Zvýraznění5 5 3 8 2" xfId="30525"/>
    <cellStyle name="20 % – Zvýraznění5 5 3 9" xfId="34330"/>
    <cellStyle name="20 % – Zvýraznění5 5 4" xfId="2745"/>
    <cellStyle name="20 % – Zvýraznění5 5 4 10" xfId="40444"/>
    <cellStyle name="20 % – Zvýraznění5 5 4 11" xfId="40445"/>
    <cellStyle name="20 % – Zvýraznění5 5 4 2" xfId="2746"/>
    <cellStyle name="20 % – Zvýraznění5 5 4 2 2" xfId="9279"/>
    <cellStyle name="20 % – Zvýraznění5 5 4 2 2 2" xfId="24495"/>
    <cellStyle name="20 % – Zvýraznění5 5 4 2 2 3" xfId="51760"/>
    <cellStyle name="20 % – Zvýraznění5 5 4 2 2 4" xfId="51761"/>
    <cellStyle name="20 % – Zvýraznění5 5 4 2 2 5" xfId="51762"/>
    <cellStyle name="20 % – Zvýraznění5 5 4 2 3" xfId="12812"/>
    <cellStyle name="20 % – Zvýraznění5 5 4 2 3 2" xfId="28004"/>
    <cellStyle name="20 % – Zvýraznění5 5 4 2 3 3" xfId="51763"/>
    <cellStyle name="20 % – Zvýraznění5 5 4 2 3 4" xfId="51764"/>
    <cellStyle name="20 % – Zvýraznění5 5 4 2 4" xfId="16609"/>
    <cellStyle name="20 % – Zvýraznění5 5 4 2 4 2" xfId="31790"/>
    <cellStyle name="20 % – Zvýraznění5 5 4 2 5" xfId="35594"/>
    <cellStyle name="20 % – Zvýraznění5 5 4 2 6" xfId="20414"/>
    <cellStyle name="20 % – Zvýraznění5 5 4 2 7" xfId="40446"/>
    <cellStyle name="20 % – Zvýraznění5 5 4 2 8" xfId="40447"/>
    <cellStyle name="20 % – Zvýraznění5 5 4 3" xfId="2747"/>
    <cellStyle name="20 % – Zvýraznění5 5 4 3 2" xfId="9280"/>
    <cellStyle name="20 % – Zvýraznění5 5 4 3 2 2" xfId="24496"/>
    <cellStyle name="20 % – Zvýraznění5 5 4 3 2 3" xfId="51765"/>
    <cellStyle name="20 % – Zvýraznění5 5 4 3 2 4" xfId="51766"/>
    <cellStyle name="20 % – Zvýraznění5 5 4 3 2 5" xfId="51767"/>
    <cellStyle name="20 % – Zvýraznění5 5 4 3 3" xfId="12813"/>
    <cellStyle name="20 % – Zvýraznění5 5 4 3 3 2" xfId="28005"/>
    <cellStyle name="20 % – Zvýraznění5 5 4 3 3 3" xfId="51768"/>
    <cellStyle name="20 % – Zvýraznění5 5 4 3 3 4" xfId="51769"/>
    <cellStyle name="20 % – Zvýraznění5 5 4 3 4" xfId="16610"/>
    <cellStyle name="20 % – Zvýraznění5 5 4 3 4 2" xfId="31791"/>
    <cellStyle name="20 % – Zvýraznění5 5 4 3 5" xfId="35595"/>
    <cellStyle name="20 % – Zvýraznění5 5 4 3 6" xfId="20415"/>
    <cellStyle name="20 % – Zvýraznění5 5 4 3 7" xfId="40448"/>
    <cellStyle name="20 % – Zvýraznění5 5 4 3 8" xfId="40449"/>
    <cellStyle name="20 % – Zvýraznění5 5 4 4" xfId="2748"/>
    <cellStyle name="20 % – Zvýraznění5 5 4 4 2" xfId="9281"/>
    <cellStyle name="20 % – Zvýraznění5 5 4 4 2 2" xfId="24497"/>
    <cellStyle name="20 % – Zvýraznění5 5 4 4 2 3" xfId="51770"/>
    <cellStyle name="20 % – Zvýraznění5 5 4 4 2 4" xfId="51771"/>
    <cellStyle name="20 % – Zvýraznění5 5 4 4 2 5" xfId="51772"/>
    <cellStyle name="20 % – Zvýraznění5 5 4 4 3" xfId="12814"/>
    <cellStyle name="20 % – Zvýraznění5 5 4 4 3 2" xfId="28006"/>
    <cellStyle name="20 % – Zvýraznění5 5 4 4 3 3" xfId="51773"/>
    <cellStyle name="20 % – Zvýraznění5 5 4 4 3 4" xfId="51774"/>
    <cellStyle name="20 % – Zvýraznění5 5 4 4 4" xfId="16611"/>
    <cellStyle name="20 % – Zvýraznění5 5 4 4 4 2" xfId="31792"/>
    <cellStyle name="20 % – Zvýraznění5 5 4 4 5" xfId="35596"/>
    <cellStyle name="20 % – Zvýraznění5 5 4 4 6" xfId="20416"/>
    <cellStyle name="20 % – Zvýraznění5 5 4 4 7" xfId="40450"/>
    <cellStyle name="20 % – Zvýraznění5 5 4 4 8" xfId="40451"/>
    <cellStyle name="20 % – Zvýraznění5 5 4 5" xfId="8061"/>
    <cellStyle name="20 % – Zvýraznění5 5 4 5 2" xfId="23277"/>
    <cellStyle name="20 % – Zvýraznění5 5 4 5 3" xfId="51775"/>
    <cellStyle name="20 % – Zvýraznění5 5 4 5 4" xfId="51776"/>
    <cellStyle name="20 % – Zvýraznění5 5 4 5 5" xfId="51777"/>
    <cellStyle name="20 % – Zvýraznění5 5 4 6" xfId="12811"/>
    <cellStyle name="20 % – Zvýraznění5 5 4 6 2" xfId="28003"/>
    <cellStyle name="20 % – Zvýraznění5 5 4 6 3" xfId="51778"/>
    <cellStyle name="20 % – Zvýraznění5 5 4 6 4" xfId="51779"/>
    <cellStyle name="20 % – Zvýraznění5 5 4 7" xfId="16608"/>
    <cellStyle name="20 % – Zvýraznění5 5 4 7 2" xfId="31789"/>
    <cellStyle name="20 % – Zvýraznění5 5 4 8" xfId="35593"/>
    <cellStyle name="20 % – Zvýraznění5 5 4 9" xfId="20413"/>
    <cellStyle name="20 % – Zvýraznění5 5 5" xfId="2749"/>
    <cellStyle name="20 % – Zvýraznění5 5 5 10" xfId="40452"/>
    <cellStyle name="20 % – Zvýraznění5 5 5 11" xfId="40453"/>
    <cellStyle name="20 % – Zvýraznění5 5 5 2" xfId="2750"/>
    <cellStyle name="20 % – Zvýraznění5 5 5 2 2" xfId="9282"/>
    <cellStyle name="20 % – Zvýraznění5 5 5 2 2 2" xfId="24498"/>
    <cellStyle name="20 % – Zvýraznění5 5 5 2 2 3" xfId="51780"/>
    <cellStyle name="20 % – Zvýraznění5 5 5 2 2 4" xfId="51781"/>
    <cellStyle name="20 % – Zvýraznění5 5 5 2 2 5" xfId="51782"/>
    <cellStyle name="20 % – Zvýraznění5 5 5 2 3" xfId="12816"/>
    <cellStyle name="20 % – Zvýraznění5 5 5 2 3 2" xfId="28008"/>
    <cellStyle name="20 % – Zvýraznění5 5 5 2 3 3" xfId="51783"/>
    <cellStyle name="20 % – Zvýraznění5 5 5 2 3 4" xfId="51784"/>
    <cellStyle name="20 % – Zvýraznění5 5 5 2 4" xfId="16613"/>
    <cellStyle name="20 % – Zvýraznění5 5 5 2 4 2" xfId="31794"/>
    <cellStyle name="20 % – Zvýraznění5 5 5 2 5" xfId="35598"/>
    <cellStyle name="20 % – Zvýraznění5 5 5 2 6" xfId="20418"/>
    <cellStyle name="20 % – Zvýraznění5 5 5 2 7" xfId="40454"/>
    <cellStyle name="20 % – Zvýraznění5 5 5 2 8" xfId="40455"/>
    <cellStyle name="20 % – Zvýraznění5 5 5 3" xfId="2751"/>
    <cellStyle name="20 % – Zvýraznění5 5 5 3 2" xfId="9283"/>
    <cellStyle name="20 % – Zvýraznění5 5 5 3 2 2" xfId="24499"/>
    <cellStyle name="20 % – Zvýraznění5 5 5 3 2 3" xfId="51785"/>
    <cellStyle name="20 % – Zvýraznění5 5 5 3 2 4" xfId="51786"/>
    <cellStyle name="20 % – Zvýraznění5 5 5 3 2 5" xfId="51787"/>
    <cellStyle name="20 % – Zvýraznění5 5 5 3 3" xfId="12817"/>
    <cellStyle name="20 % – Zvýraznění5 5 5 3 3 2" xfId="28009"/>
    <cellStyle name="20 % – Zvýraznění5 5 5 3 3 3" xfId="51788"/>
    <cellStyle name="20 % – Zvýraznění5 5 5 3 3 4" xfId="51789"/>
    <cellStyle name="20 % – Zvýraznění5 5 5 3 4" xfId="16614"/>
    <cellStyle name="20 % – Zvýraznění5 5 5 3 4 2" xfId="31795"/>
    <cellStyle name="20 % – Zvýraznění5 5 5 3 5" xfId="35599"/>
    <cellStyle name="20 % – Zvýraznění5 5 5 3 6" xfId="20419"/>
    <cellStyle name="20 % – Zvýraznění5 5 5 3 7" xfId="40456"/>
    <cellStyle name="20 % – Zvýraznění5 5 5 3 8" xfId="40457"/>
    <cellStyle name="20 % – Zvýraznění5 5 5 4" xfId="2752"/>
    <cellStyle name="20 % – Zvýraznění5 5 5 4 2" xfId="9284"/>
    <cellStyle name="20 % – Zvýraznění5 5 5 4 2 2" xfId="24500"/>
    <cellStyle name="20 % – Zvýraznění5 5 5 4 2 3" xfId="51790"/>
    <cellStyle name="20 % – Zvýraznění5 5 5 4 2 4" xfId="51791"/>
    <cellStyle name="20 % – Zvýraznění5 5 5 4 2 5" xfId="51792"/>
    <cellStyle name="20 % – Zvýraznění5 5 5 4 3" xfId="12818"/>
    <cellStyle name="20 % – Zvýraznění5 5 5 4 3 2" xfId="28010"/>
    <cellStyle name="20 % – Zvýraznění5 5 5 4 3 3" xfId="51793"/>
    <cellStyle name="20 % – Zvýraznění5 5 5 4 3 4" xfId="51794"/>
    <cellStyle name="20 % – Zvýraznění5 5 5 4 4" xfId="16615"/>
    <cellStyle name="20 % – Zvýraznění5 5 5 4 4 2" xfId="31796"/>
    <cellStyle name="20 % – Zvýraznění5 5 5 4 5" xfId="35600"/>
    <cellStyle name="20 % – Zvýraznění5 5 5 4 6" xfId="20420"/>
    <cellStyle name="20 % – Zvýraznění5 5 5 4 7" xfId="40458"/>
    <cellStyle name="20 % – Zvýraznění5 5 5 4 8" xfId="40459"/>
    <cellStyle name="20 % – Zvýraznění5 5 5 5" xfId="8141"/>
    <cellStyle name="20 % – Zvýraznění5 5 5 5 2" xfId="23357"/>
    <cellStyle name="20 % – Zvýraznění5 5 5 5 3" xfId="51795"/>
    <cellStyle name="20 % – Zvýraznění5 5 5 5 4" xfId="51796"/>
    <cellStyle name="20 % – Zvýraznění5 5 5 5 5" xfId="51797"/>
    <cellStyle name="20 % – Zvýraznění5 5 5 6" xfId="12815"/>
    <cellStyle name="20 % – Zvýraznění5 5 5 6 2" xfId="28007"/>
    <cellStyle name="20 % – Zvýraznění5 5 5 6 3" xfId="51798"/>
    <cellStyle name="20 % – Zvýraznění5 5 5 6 4" xfId="51799"/>
    <cellStyle name="20 % – Zvýraznění5 5 5 7" xfId="16612"/>
    <cellStyle name="20 % – Zvýraznění5 5 5 7 2" xfId="31793"/>
    <cellStyle name="20 % – Zvýraznění5 5 5 8" xfId="35597"/>
    <cellStyle name="20 % – Zvýraznění5 5 5 9" xfId="20417"/>
    <cellStyle name="20 % – Zvýraznění5 5 6" xfId="2753"/>
    <cellStyle name="20 % – Zvýraznění5 5 6 10" xfId="40460"/>
    <cellStyle name="20 % – Zvýraznění5 5 6 11" xfId="40461"/>
    <cellStyle name="20 % – Zvýraznění5 5 6 2" xfId="2754"/>
    <cellStyle name="20 % – Zvýraznění5 5 6 2 2" xfId="9285"/>
    <cellStyle name="20 % – Zvýraznění5 5 6 2 2 2" xfId="24501"/>
    <cellStyle name="20 % – Zvýraznění5 5 6 2 2 3" xfId="51800"/>
    <cellStyle name="20 % – Zvýraznění5 5 6 2 2 4" xfId="51801"/>
    <cellStyle name="20 % – Zvýraznění5 5 6 2 2 5" xfId="51802"/>
    <cellStyle name="20 % – Zvýraznění5 5 6 2 3" xfId="12820"/>
    <cellStyle name="20 % – Zvýraznění5 5 6 2 3 2" xfId="28012"/>
    <cellStyle name="20 % – Zvýraznění5 5 6 2 3 3" xfId="51803"/>
    <cellStyle name="20 % – Zvýraznění5 5 6 2 3 4" xfId="51804"/>
    <cellStyle name="20 % – Zvýraznění5 5 6 2 4" xfId="16617"/>
    <cellStyle name="20 % – Zvýraznění5 5 6 2 4 2" xfId="31798"/>
    <cellStyle name="20 % – Zvýraznění5 5 6 2 5" xfId="35602"/>
    <cellStyle name="20 % – Zvýraznění5 5 6 2 6" xfId="20422"/>
    <cellStyle name="20 % – Zvýraznění5 5 6 2 7" xfId="40462"/>
    <cellStyle name="20 % – Zvýraznění5 5 6 2 8" xfId="40463"/>
    <cellStyle name="20 % – Zvýraznění5 5 6 3" xfId="2755"/>
    <cellStyle name="20 % – Zvýraznění5 5 6 3 2" xfId="9286"/>
    <cellStyle name="20 % – Zvýraznění5 5 6 3 2 2" xfId="24502"/>
    <cellStyle name="20 % – Zvýraznění5 5 6 3 2 3" xfId="51805"/>
    <cellStyle name="20 % – Zvýraznění5 5 6 3 2 4" xfId="51806"/>
    <cellStyle name="20 % – Zvýraznění5 5 6 3 2 5" xfId="51807"/>
    <cellStyle name="20 % – Zvýraznění5 5 6 3 3" xfId="12821"/>
    <cellStyle name="20 % – Zvýraznění5 5 6 3 3 2" xfId="28013"/>
    <cellStyle name="20 % – Zvýraznění5 5 6 3 3 3" xfId="51808"/>
    <cellStyle name="20 % – Zvýraznění5 5 6 3 3 4" xfId="51809"/>
    <cellStyle name="20 % – Zvýraznění5 5 6 3 4" xfId="16618"/>
    <cellStyle name="20 % – Zvýraznění5 5 6 3 4 2" xfId="31799"/>
    <cellStyle name="20 % – Zvýraznění5 5 6 3 5" xfId="35603"/>
    <cellStyle name="20 % – Zvýraznění5 5 6 3 6" xfId="20423"/>
    <cellStyle name="20 % – Zvýraznění5 5 6 3 7" xfId="40464"/>
    <cellStyle name="20 % – Zvýraznění5 5 6 3 8" xfId="40465"/>
    <cellStyle name="20 % – Zvýraznění5 5 6 4" xfId="2756"/>
    <cellStyle name="20 % – Zvýraznění5 5 6 4 2" xfId="9287"/>
    <cellStyle name="20 % – Zvýraznění5 5 6 4 2 2" xfId="24503"/>
    <cellStyle name="20 % – Zvýraznění5 5 6 4 2 3" xfId="51810"/>
    <cellStyle name="20 % – Zvýraznění5 5 6 4 2 4" xfId="51811"/>
    <cellStyle name="20 % – Zvýraznění5 5 6 4 2 5" xfId="51812"/>
    <cellStyle name="20 % – Zvýraznění5 5 6 4 3" xfId="12822"/>
    <cellStyle name="20 % – Zvýraznění5 5 6 4 3 2" xfId="28014"/>
    <cellStyle name="20 % – Zvýraznění5 5 6 4 3 3" xfId="51813"/>
    <cellStyle name="20 % – Zvýraznění5 5 6 4 3 4" xfId="51814"/>
    <cellStyle name="20 % – Zvýraznění5 5 6 4 4" xfId="16619"/>
    <cellStyle name="20 % – Zvýraznění5 5 6 4 4 2" xfId="31800"/>
    <cellStyle name="20 % – Zvýraznění5 5 6 4 5" xfId="35604"/>
    <cellStyle name="20 % – Zvýraznění5 5 6 4 6" xfId="20424"/>
    <cellStyle name="20 % – Zvýraznění5 5 6 4 7" xfId="40466"/>
    <cellStyle name="20 % – Zvýraznění5 5 6 4 8" xfId="40467"/>
    <cellStyle name="20 % – Zvýraznění5 5 6 5" xfId="8223"/>
    <cellStyle name="20 % – Zvýraznění5 5 6 5 2" xfId="23439"/>
    <cellStyle name="20 % – Zvýraznění5 5 6 5 3" xfId="51815"/>
    <cellStyle name="20 % – Zvýraznění5 5 6 5 4" xfId="51816"/>
    <cellStyle name="20 % – Zvýraznění5 5 6 5 5" xfId="51817"/>
    <cellStyle name="20 % – Zvýraznění5 5 6 6" xfId="12819"/>
    <cellStyle name="20 % – Zvýraznění5 5 6 6 2" xfId="28011"/>
    <cellStyle name="20 % – Zvýraznění5 5 6 6 3" xfId="51818"/>
    <cellStyle name="20 % – Zvýraznění5 5 6 6 4" xfId="51819"/>
    <cellStyle name="20 % – Zvýraznění5 5 6 7" xfId="16616"/>
    <cellStyle name="20 % – Zvýraznění5 5 6 7 2" xfId="31797"/>
    <cellStyle name="20 % – Zvýraznění5 5 6 8" xfId="35601"/>
    <cellStyle name="20 % – Zvýraznění5 5 6 9" xfId="20421"/>
    <cellStyle name="20 % – Zvýraznění5 5 7" xfId="2757"/>
    <cellStyle name="20 % – Zvýraznění5 5 7 10" xfId="40468"/>
    <cellStyle name="20 % – Zvýraznění5 5 7 11" xfId="40469"/>
    <cellStyle name="20 % – Zvýraznění5 5 7 2" xfId="2758"/>
    <cellStyle name="20 % – Zvýraznění5 5 7 2 2" xfId="9288"/>
    <cellStyle name="20 % – Zvýraznění5 5 7 2 2 2" xfId="24504"/>
    <cellStyle name="20 % – Zvýraznění5 5 7 2 2 3" xfId="51820"/>
    <cellStyle name="20 % – Zvýraznění5 5 7 2 2 4" xfId="51821"/>
    <cellStyle name="20 % – Zvýraznění5 5 7 2 2 5" xfId="51822"/>
    <cellStyle name="20 % – Zvýraznění5 5 7 2 3" xfId="12824"/>
    <cellStyle name="20 % – Zvýraznění5 5 7 2 3 2" xfId="28016"/>
    <cellStyle name="20 % – Zvýraznění5 5 7 2 3 3" xfId="51823"/>
    <cellStyle name="20 % – Zvýraznění5 5 7 2 3 4" xfId="51824"/>
    <cellStyle name="20 % – Zvýraznění5 5 7 2 4" xfId="16621"/>
    <cellStyle name="20 % – Zvýraznění5 5 7 2 4 2" xfId="31802"/>
    <cellStyle name="20 % – Zvýraznění5 5 7 2 5" xfId="35606"/>
    <cellStyle name="20 % – Zvýraznění5 5 7 2 6" xfId="20426"/>
    <cellStyle name="20 % – Zvýraznění5 5 7 2 7" xfId="40470"/>
    <cellStyle name="20 % – Zvýraznění5 5 7 2 8" xfId="40471"/>
    <cellStyle name="20 % – Zvýraznění5 5 7 3" xfId="2759"/>
    <cellStyle name="20 % – Zvýraznění5 5 7 3 2" xfId="9289"/>
    <cellStyle name="20 % – Zvýraznění5 5 7 3 2 2" xfId="24505"/>
    <cellStyle name="20 % – Zvýraznění5 5 7 3 2 3" xfId="51825"/>
    <cellStyle name="20 % – Zvýraznění5 5 7 3 2 4" xfId="51826"/>
    <cellStyle name="20 % – Zvýraznění5 5 7 3 2 5" xfId="51827"/>
    <cellStyle name="20 % – Zvýraznění5 5 7 3 3" xfId="12825"/>
    <cellStyle name="20 % – Zvýraznění5 5 7 3 3 2" xfId="28017"/>
    <cellStyle name="20 % – Zvýraznění5 5 7 3 3 3" xfId="51828"/>
    <cellStyle name="20 % – Zvýraznění5 5 7 3 3 4" xfId="51829"/>
    <cellStyle name="20 % – Zvýraznění5 5 7 3 4" xfId="16622"/>
    <cellStyle name="20 % – Zvýraznění5 5 7 3 4 2" xfId="31803"/>
    <cellStyle name="20 % – Zvýraznění5 5 7 3 5" xfId="35607"/>
    <cellStyle name="20 % – Zvýraznění5 5 7 3 6" xfId="20427"/>
    <cellStyle name="20 % – Zvýraznění5 5 7 3 7" xfId="40472"/>
    <cellStyle name="20 % – Zvýraznění5 5 7 3 8" xfId="40473"/>
    <cellStyle name="20 % – Zvýraznění5 5 7 4" xfId="2760"/>
    <cellStyle name="20 % – Zvýraznění5 5 7 4 2" xfId="9290"/>
    <cellStyle name="20 % – Zvýraznění5 5 7 4 2 2" xfId="24506"/>
    <cellStyle name="20 % – Zvýraznění5 5 7 4 2 3" xfId="51830"/>
    <cellStyle name="20 % – Zvýraznění5 5 7 4 2 4" xfId="51831"/>
    <cellStyle name="20 % – Zvýraznění5 5 7 4 2 5" xfId="51832"/>
    <cellStyle name="20 % – Zvýraznění5 5 7 4 3" xfId="12826"/>
    <cellStyle name="20 % – Zvýraznění5 5 7 4 3 2" xfId="28018"/>
    <cellStyle name="20 % – Zvýraznění5 5 7 4 3 3" xfId="51833"/>
    <cellStyle name="20 % – Zvýraznění5 5 7 4 3 4" xfId="51834"/>
    <cellStyle name="20 % – Zvýraznění5 5 7 4 4" xfId="16623"/>
    <cellStyle name="20 % – Zvýraznění5 5 7 4 4 2" xfId="31804"/>
    <cellStyle name="20 % – Zvýraznění5 5 7 4 5" xfId="35608"/>
    <cellStyle name="20 % – Zvýraznění5 5 7 4 6" xfId="20428"/>
    <cellStyle name="20 % – Zvýraznění5 5 7 4 7" xfId="40474"/>
    <cellStyle name="20 % – Zvýraznění5 5 7 4 8" xfId="40475"/>
    <cellStyle name="20 % – Zvýraznění5 5 7 5" xfId="8316"/>
    <cellStyle name="20 % – Zvýraznění5 5 7 5 2" xfId="23532"/>
    <cellStyle name="20 % – Zvýraznění5 5 7 5 3" xfId="51835"/>
    <cellStyle name="20 % – Zvýraznění5 5 7 5 4" xfId="51836"/>
    <cellStyle name="20 % – Zvýraznění5 5 7 5 5" xfId="51837"/>
    <cellStyle name="20 % – Zvýraznění5 5 7 6" xfId="12823"/>
    <cellStyle name="20 % – Zvýraznění5 5 7 6 2" xfId="28015"/>
    <cellStyle name="20 % – Zvýraznění5 5 7 6 3" xfId="51838"/>
    <cellStyle name="20 % – Zvýraznění5 5 7 6 4" xfId="51839"/>
    <cellStyle name="20 % – Zvýraznění5 5 7 7" xfId="16620"/>
    <cellStyle name="20 % – Zvýraznění5 5 7 7 2" xfId="31801"/>
    <cellStyle name="20 % – Zvýraznění5 5 7 8" xfId="35605"/>
    <cellStyle name="20 % – Zvýraznění5 5 7 9" xfId="20425"/>
    <cellStyle name="20 % – Zvýraznění5 5 8" xfId="2761"/>
    <cellStyle name="20 % – Zvýraznění5 5 8 10" xfId="40476"/>
    <cellStyle name="20 % – Zvýraznění5 5 8 11" xfId="40477"/>
    <cellStyle name="20 % – Zvýraznění5 5 8 2" xfId="2762"/>
    <cellStyle name="20 % – Zvýraznění5 5 8 2 2" xfId="9291"/>
    <cellStyle name="20 % – Zvýraznění5 5 8 2 2 2" xfId="24507"/>
    <cellStyle name="20 % – Zvýraznění5 5 8 2 2 3" xfId="51840"/>
    <cellStyle name="20 % – Zvýraznění5 5 8 2 2 4" xfId="51841"/>
    <cellStyle name="20 % – Zvýraznění5 5 8 2 2 5" xfId="51842"/>
    <cellStyle name="20 % – Zvýraznění5 5 8 2 3" xfId="12828"/>
    <cellStyle name="20 % – Zvýraznění5 5 8 2 3 2" xfId="28020"/>
    <cellStyle name="20 % – Zvýraznění5 5 8 2 3 3" xfId="51843"/>
    <cellStyle name="20 % – Zvýraznění5 5 8 2 3 4" xfId="51844"/>
    <cellStyle name="20 % – Zvýraznění5 5 8 2 4" xfId="16625"/>
    <cellStyle name="20 % – Zvýraznění5 5 8 2 4 2" xfId="31806"/>
    <cellStyle name="20 % – Zvýraznění5 5 8 2 5" xfId="35610"/>
    <cellStyle name="20 % – Zvýraznění5 5 8 2 6" xfId="20430"/>
    <cellStyle name="20 % – Zvýraznění5 5 8 2 7" xfId="40478"/>
    <cellStyle name="20 % – Zvýraznění5 5 8 2 8" xfId="40479"/>
    <cellStyle name="20 % – Zvýraznění5 5 8 3" xfId="2763"/>
    <cellStyle name="20 % – Zvýraznění5 5 8 3 2" xfId="9292"/>
    <cellStyle name="20 % – Zvýraznění5 5 8 3 2 2" xfId="24508"/>
    <cellStyle name="20 % – Zvýraznění5 5 8 3 2 3" xfId="51845"/>
    <cellStyle name="20 % – Zvýraznění5 5 8 3 2 4" xfId="51846"/>
    <cellStyle name="20 % – Zvýraznění5 5 8 3 2 5" xfId="51847"/>
    <cellStyle name="20 % – Zvýraznění5 5 8 3 3" xfId="12829"/>
    <cellStyle name="20 % – Zvýraznění5 5 8 3 3 2" xfId="28021"/>
    <cellStyle name="20 % – Zvýraznění5 5 8 3 3 3" xfId="51848"/>
    <cellStyle name="20 % – Zvýraznění5 5 8 3 3 4" xfId="51849"/>
    <cellStyle name="20 % – Zvýraznění5 5 8 3 4" xfId="16626"/>
    <cellStyle name="20 % – Zvýraznění5 5 8 3 4 2" xfId="31807"/>
    <cellStyle name="20 % – Zvýraznění5 5 8 3 5" xfId="35611"/>
    <cellStyle name="20 % – Zvýraznění5 5 8 3 6" xfId="20431"/>
    <cellStyle name="20 % – Zvýraznění5 5 8 3 7" xfId="40480"/>
    <cellStyle name="20 % – Zvýraznění5 5 8 3 8" xfId="40481"/>
    <cellStyle name="20 % – Zvýraznění5 5 8 4" xfId="2764"/>
    <cellStyle name="20 % – Zvýraznění5 5 8 4 2" xfId="9293"/>
    <cellStyle name="20 % – Zvýraznění5 5 8 4 2 2" xfId="24509"/>
    <cellStyle name="20 % – Zvýraznění5 5 8 4 2 3" xfId="51850"/>
    <cellStyle name="20 % – Zvýraznění5 5 8 4 2 4" xfId="51851"/>
    <cellStyle name="20 % – Zvýraznění5 5 8 4 2 5" xfId="51852"/>
    <cellStyle name="20 % – Zvýraznění5 5 8 4 3" xfId="12830"/>
    <cellStyle name="20 % – Zvýraznění5 5 8 4 3 2" xfId="28022"/>
    <cellStyle name="20 % – Zvýraznění5 5 8 4 3 3" xfId="51853"/>
    <cellStyle name="20 % – Zvýraznění5 5 8 4 3 4" xfId="51854"/>
    <cellStyle name="20 % – Zvýraznění5 5 8 4 4" xfId="16627"/>
    <cellStyle name="20 % – Zvýraznění5 5 8 4 4 2" xfId="31808"/>
    <cellStyle name="20 % – Zvýraznění5 5 8 4 5" xfId="35612"/>
    <cellStyle name="20 % – Zvýraznění5 5 8 4 6" xfId="20432"/>
    <cellStyle name="20 % – Zvýraznění5 5 8 4 7" xfId="40482"/>
    <cellStyle name="20 % – Zvýraznění5 5 8 4 8" xfId="40483"/>
    <cellStyle name="20 % – Zvýraznění5 5 8 5" xfId="8399"/>
    <cellStyle name="20 % – Zvýraznění5 5 8 5 2" xfId="23615"/>
    <cellStyle name="20 % – Zvýraznění5 5 8 5 3" xfId="51855"/>
    <cellStyle name="20 % – Zvýraznění5 5 8 5 4" xfId="51856"/>
    <cellStyle name="20 % – Zvýraznění5 5 8 5 5" xfId="51857"/>
    <cellStyle name="20 % – Zvýraznění5 5 8 6" xfId="12827"/>
    <cellStyle name="20 % – Zvýraznění5 5 8 6 2" xfId="28019"/>
    <cellStyle name="20 % – Zvýraznění5 5 8 6 3" xfId="51858"/>
    <cellStyle name="20 % – Zvýraznění5 5 8 6 4" xfId="51859"/>
    <cellStyle name="20 % – Zvýraznění5 5 8 7" xfId="16624"/>
    <cellStyle name="20 % – Zvýraznění5 5 8 7 2" xfId="31805"/>
    <cellStyle name="20 % – Zvýraznění5 5 8 8" xfId="35609"/>
    <cellStyle name="20 % – Zvýraznění5 5 8 9" xfId="20429"/>
    <cellStyle name="20 % – Zvýraznění5 5 9" xfId="2765"/>
    <cellStyle name="20 % – Zvýraznění5 5 9 2" xfId="9294"/>
    <cellStyle name="20 % – Zvýraznění5 5 9 2 2" xfId="24510"/>
    <cellStyle name="20 % – Zvýraznění5 5 9 2 3" xfId="51860"/>
    <cellStyle name="20 % – Zvýraznění5 5 9 2 4" xfId="51861"/>
    <cellStyle name="20 % – Zvýraznění5 5 9 2 5" xfId="51862"/>
    <cellStyle name="20 % – Zvýraznění5 5 9 3" xfId="12831"/>
    <cellStyle name="20 % – Zvýraznění5 5 9 3 2" xfId="28023"/>
    <cellStyle name="20 % – Zvýraznění5 5 9 3 3" xfId="51863"/>
    <cellStyle name="20 % – Zvýraznění5 5 9 3 4" xfId="51864"/>
    <cellStyle name="20 % – Zvýraznění5 5 9 4" xfId="16628"/>
    <cellStyle name="20 % – Zvýraznění5 5 9 4 2" xfId="31809"/>
    <cellStyle name="20 % – Zvýraznění5 5 9 5" xfId="35613"/>
    <cellStyle name="20 % – Zvýraznění5 5 9 6" xfId="20433"/>
    <cellStyle name="20 % – Zvýraznění5 5 9 7" xfId="40484"/>
    <cellStyle name="20 % – Zvýraznění5 5 9 8" xfId="40485"/>
    <cellStyle name="20 % – Zvýraznění5 6" xfId="459"/>
    <cellStyle name="20 % – Zvýraznění5 6 10" xfId="2766"/>
    <cellStyle name="20 % – Zvýraznění5 6 10 2" xfId="9295"/>
    <cellStyle name="20 % – Zvýraznění5 6 10 2 2" xfId="24511"/>
    <cellStyle name="20 % – Zvýraznění5 6 10 2 3" xfId="51865"/>
    <cellStyle name="20 % – Zvýraznění5 6 10 2 4" xfId="51866"/>
    <cellStyle name="20 % – Zvýraznění5 6 10 2 5" xfId="51867"/>
    <cellStyle name="20 % – Zvýraznění5 6 10 3" xfId="12832"/>
    <cellStyle name="20 % – Zvýraznění5 6 10 3 2" xfId="28024"/>
    <cellStyle name="20 % – Zvýraznění5 6 10 3 3" xfId="51868"/>
    <cellStyle name="20 % – Zvýraznění5 6 10 3 4" xfId="51869"/>
    <cellStyle name="20 % – Zvýraznění5 6 10 4" xfId="16629"/>
    <cellStyle name="20 % – Zvýraznění5 6 10 4 2" xfId="31810"/>
    <cellStyle name="20 % – Zvýraznění5 6 10 5" xfId="35614"/>
    <cellStyle name="20 % – Zvýraznění5 6 10 6" xfId="20434"/>
    <cellStyle name="20 % – Zvýraznění5 6 10 7" xfId="40486"/>
    <cellStyle name="20 % – Zvýraznění5 6 10 8" xfId="40487"/>
    <cellStyle name="20 % – Zvýraznění5 6 11" xfId="2767"/>
    <cellStyle name="20 % – Zvýraznění5 6 11 2" xfId="11084"/>
    <cellStyle name="20 % – Zvýraznění5 6 11 2 2" xfId="26284"/>
    <cellStyle name="20 % – Zvýraznění5 6 11 2 3" xfId="51870"/>
    <cellStyle name="20 % – Zvýraznění5 6 11 2 4" xfId="51871"/>
    <cellStyle name="20 % – Zvýraznění5 6 11 2 5" xfId="51872"/>
    <cellStyle name="20 % – Zvýraznění5 6 11 3" xfId="12833"/>
    <cellStyle name="20 % – Zvýraznění5 6 11 3 2" xfId="28025"/>
    <cellStyle name="20 % – Zvýraznění5 6 11 3 3" xfId="51873"/>
    <cellStyle name="20 % – Zvýraznění5 6 11 3 4" xfId="51874"/>
    <cellStyle name="20 % – Zvýraznění5 6 11 4" xfId="16630"/>
    <cellStyle name="20 % – Zvýraznění5 6 11 4 2" xfId="31811"/>
    <cellStyle name="20 % – Zvýraznění5 6 11 5" xfId="35615"/>
    <cellStyle name="20 % – Zvýraznění5 6 11 6" xfId="20435"/>
    <cellStyle name="20 % – Zvýraznění5 6 11 7" xfId="40488"/>
    <cellStyle name="20 % – Zvýraznění5 6 11 8" xfId="40489"/>
    <cellStyle name="20 % – Zvýraznění5 6 12" xfId="7833"/>
    <cellStyle name="20 % – Zvýraznění5 6 12 2" xfId="23052"/>
    <cellStyle name="20 % – Zvýraznění5 6 12 3" xfId="51875"/>
    <cellStyle name="20 % – Zvýraznění5 6 12 4" xfId="51876"/>
    <cellStyle name="20 % – Zvýraznění5 6 12 5" xfId="51877"/>
    <cellStyle name="20 % – Zvýraznění5 6 13" xfId="11545"/>
    <cellStyle name="20 % – Zvýraznění5 6 13 2" xfId="26741"/>
    <cellStyle name="20 % – Zvýraznění5 6 13 3" xfId="51878"/>
    <cellStyle name="20 % – Zvýraznění5 6 13 4" xfId="51879"/>
    <cellStyle name="20 % – Zvýraznění5 6 14" xfId="15345"/>
    <cellStyle name="20 % – Zvýraznění5 6 14 2" xfId="30526"/>
    <cellStyle name="20 % – Zvýraznění5 6 15" xfId="34331"/>
    <cellStyle name="20 % – Zvýraznění5 6 16" xfId="19151"/>
    <cellStyle name="20 % – Zvýraznění5 6 17" xfId="40490"/>
    <cellStyle name="20 % – Zvýraznění5 6 18" xfId="40491"/>
    <cellStyle name="20 % – Zvýraznění5 6 2" xfId="2768"/>
    <cellStyle name="20 % – Zvýraznění5 6 2 10" xfId="40492"/>
    <cellStyle name="20 % – Zvýraznění5 6 2 11" xfId="40493"/>
    <cellStyle name="20 % – Zvýraznění5 6 2 2" xfId="2769"/>
    <cellStyle name="20 % – Zvýraznění5 6 2 2 2" xfId="9296"/>
    <cellStyle name="20 % – Zvýraznění5 6 2 2 2 2" xfId="24512"/>
    <cellStyle name="20 % – Zvýraznění5 6 2 2 2 3" xfId="51880"/>
    <cellStyle name="20 % – Zvýraznění5 6 2 2 2 4" xfId="51881"/>
    <cellStyle name="20 % – Zvýraznění5 6 2 2 2 5" xfId="51882"/>
    <cellStyle name="20 % – Zvýraznění5 6 2 2 3" xfId="12835"/>
    <cellStyle name="20 % – Zvýraznění5 6 2 2 3 2" xfId="28027"/>
    <cellStyle name="20 % – Zvýraznění5 6 2 2 3 3" xfId="51883"/>
    <cellStyle name="20 % – Zvýraznění5 6 2 2 3 4" xfId="51884"/>
    <cellStyle name="20 % – Zvýraznění5 6 2 2 4" xfId="16632"/>
    <cellStyle name="20 % – Zvýraznění5 6 2 2 4 2" xfId="31813"/>
    <cellStyle name="20 % – Zvýraznění5 6 2 2 5" xfId="35617"/>
    <cellStyle name="20 % – Zvýraznění5 6 2 2 6" xfId="20437"/>
    <cellStyle name="20 % – Zvýraznění5 6 2 2 7" xfId="40494"/>
    <cellStyle name="20 % – Zvýraznění5 6 2 2 8" xfId="40495"/>
    <cellStyle name="20 % – Zvýraznění5 6 2 3" xfId="2770"/>
    <cellStyle name="20 % – Zvýraznění5 6 2 3 2" xfId="9297"/>
    <cellStyle name="20 % – Zvýraznění5 6 2 3 2 2" xfId="24513"/>
    <cellStyle name="20 % – Zvýraznění5 6 2 3 2 3" xfId="51885"/>
    <cellStyle name="20 % – Zvýraznění5 6 2 3 2 4" xfId="51886"/>
    <cellStyle name="20 % – Zvýraznění5 6 2 3 2 5" xfId="51887"/>
    <cellStyle name="20 % – Zvýraznění5 6 2 3 3" xfId="12836"/>
    <cellStyle name="20 % – Zvýraznění5 6 2 3 3 2" xfId="28028"/>
    <cellStyle name="20 % – Zvýraznění5 6 2 3 3 3" xfId="51888"/>
    <cellStyle name="20 % – Zvýraznění5 6 2 3 3 4" xfId="51889"/>
    <cellStyle name="20 % – Zvýraznění5 6 2 3 4" xfId="16633"/>
    <cellStyle name="20 % – Zvýraznění5 6 2 3 4 2" xfId="31814"/>
    <cellStyle name="20 % – Zvýraznění5 6 2 3 5" xfId="35618"/>
    <cellStyle name="20 % – Zvýraznění5 6 2 3 6" xfId="20438"/>
    <cellStyle name="20 % – Zvýraznění5 6 2 3 7" xfId="40496"/>
    <cellStyle name="20 % – Zvýraznění5 6 2 3 8" xfId="40497"/>
    <cellStyle name="20 % – Zvýraznění5 6 2 4" xfId="2771"/>
    <cellStyle name="20 % – Zvýraznění5 6 2 4 2" xfId="9298"/>
    <cellStyle name="20 % – Zvýraznění5 6 2 4 2 2" xfId="24514"/>
    <cellStyle name="20 % – Zvýraznění5 6 2 4 2 3" xfId="51890"/>
    <cellStyle name="20 % – Zvýraznění5 6 2 4 2 4" xfId="51891"/>
    <cellStyle name="20 % – Zvýraznění5 6 2 4 2 5" xfId="51892"/>
    <cellStyle name="20 % – Zvýraznění5 6 2 4 3" xfId="12837"/>
    <cellStyle name="20 % – Zvýraznění5 6 2 4 3 2" xfId="28029"/>
    <cellStyle name="20 % – Zvýraznění5 6 2 4 3 3" xfId="51893"/>
    <cellStyle name="20 % – Zvýraznění5 6 2 4 3 4" xfId="51894"/>
    <cellStyle name="20 % – Zvýraznění5 6 2 4 4" xfId="16634"/>
    <cellStyle name="20 % – Zvýraznění5 6 2 4 4 2" xfId="31815"/>
    <cellStyle name="20 % – Zvýraznění5 6 2 4 5" xfId="35619"/>
    <cellStyle name="20 % – Zvýraznění5 6 2 4 6" xfId="20439"/>
    <cellStyle name="20 % – Zvýraznění5 6 2 4 7" xfId="40498"/>
    <cellStyle name="20 % – Zvýraznění5 6 2 4 8" xfId="40499"/>
    <cellStyle name="20 % – Zvýraznění5 6 2 5" xfId="7908"/>
    <cellStyle name="20 % – Zvýraznění5 6 2 5 2" xfId="23125"/>
    <cellStyle name="20 % – Zvýraznění5 6 2 5 3" xfId="51895"/>
    <cellStyle name="20 % – Zvýraznění5 6 2 5 4" xfId="51896"/>
    <cellStyle name="20 % – Zvýraznění5 6 2 5 5" xfId="51897"/>
    <cellStyle name="20 % – Zvýraznění5 6 2 6" xfId="12834"/>
    <cellStyle name="20 % – Zvýraznění5 6 2 6 2" xfId="28026"/>
    <cellStyle name="20 % – Zvýraznění5 6 2 6 3" xfId="51898"/>
    <cellStyle name="20 % – Zvýraznění5 6 2 6 4" xfId="51899"/>
    <cellStyle name="20 % – Zvýraznění5 6 2 7" xfId="16631"/>
    <cellStyle name="20 % – Zvýraznění5 6 2 7 2" xfId="31812"/>
    <cellStyle name="20 % – Zvýraznění5 6 2 8" xfId="35616"/>
    <cellStyle name="20 % – Zvýraznění5 6 2 9" xfId="20436"/>
    <cellStyle name="20 % – Zvýraznění5 6 3" xfId="2772"/>
    <cellStyle name="20 % – Zvýraznění5 6 3 10" xfId="40500"/>
    <cellStyle name="20 % – Zvýraznění5 6 3 11" xfId="40501"/>
    <cellStyle name="20 % – Zvýraznění5 6 3 2" xfId="2773"/>
    <cellStyle name="20 % – Zvýraznění5 6 3 2 2" xfId="9299"/>
    <cellStyle name="20 % – Zvýraznění5 6 3 2 2 2" xfId="24515"/>
    <cellStyle name="20 % – Zvýraznění5 6 3 2 2 3" xfId="51900"/>
    <cellStyle name="20 % – Zvýraznění5 6 3 2 2 4" xfId="51901"/>
    <cellStyle name="20 % – Zvýraznění5 6 3 2 2 5" xfId="51902"/>
    <cellStyle name="20 % – Zvýraznění5 6 3 2 3" xfId="12839"/>
    <cellStyle name="20 % – Zvýraznění5 6 3 2 3 2" xfId="28031"/>
    <cellStyle name="20 % – Zvýraznění5 6 3 2 3 3" xfId="51903"/>
    <cellStyle name="20 % – Zvýraznění5 6 3 2 3 4" xfId="51904"/>
    <cellStyle name="20 % – Zvýraznění5 6 3 2 4" xfId="16636"/>
    <cellStyle name="20 % – Zvýraznění5 6 3 2 4 2" xfId="31817"/>
    <cellStyle name="20 % – Zvýraznění5 6 3 2 5" xfId="35621"/>
    <cellStyle name="20 % – Zvýraznění5 6 3 2 6" xfId="20441"/>
    <cellStyle name="20 % – Zvýraznění5 6 3 2 7" xfId="40502"/>
    <cellStyle name="20 % – Zvýraznění5 6 3 2 8" xfId="40503"/>
    <cellStyle name="20 % – Zvýraznění5 6 3 3" xfId="2774"/>
    <cellStyle name="20 % – Zvýraznění5 6 3 3 2" xfId="9300"/>
    <cellStyle name="20 % – Zvýraznění5 6 3 3 2 2" xfId="24516"/>
    <cellStyle name="20 % – Zvýraznění5 6 3 3 2 3" xfId="51905"/>
    <cellStyle name="20 % – Zvýraznění5 6 3 3 2 4" xfId="51906"/>
    <cellStyle name="20 % – Zvýraznění5 6 3 3 2 5" xfId="51907"/>
    <cellStyle name="20 % – Zvýraznění5 6 3 3 3" xfId="12840"/>
    <cellStyle name="20 % – Zvýraznění5 6 3 3 3 2" xfId="28032"/>
    <cellStyle name="20 % – Zvýraznění5 6 3 3 3 3" xfId="51908"/>
    <cellStyle name="20 % – Zvýraznění5 6 3 3 3 4" xfId="51909"/>
    <cellStyle name="20 % – Zvýraznění5 6 3 3 4" xfId="16637"/>
    <cellStyle name="20 % – Zvýraznění5 6 3 3 4 2" xfId="31818"/>
    <cellStyle name="20 % – Zvýraznění5 6 3 3 5" xfId="35622"/>
    <cellStyle name="20 % – Zvýraznění5 6 3 3 6" xfId="20442"/>
    <cellStyle name="20 % – Zvýraznění5 6 3 3 7" xfId="40504"/>
    <cellStyle name="20 % – Zvýraznění5 6 3 3 8" xfId="40505"/>
    <cellStyle name="20 % – Zvýraznění5 6 3 4" xfId="2775"/>
    <cellStyle name="20 % – Zvýraznění5 6 3 4 2" xfId="9301"/>
    <cellStyle name="20 % – Zvýraznění5 6 3 4 2 2" xfId="24517"/>
    <cellStyle name="20 % – Zvýraznění5 6 3 4 2 3" xfId="51910"/>
    <cellStyle name="20 % – Zvýraznění5 6 3 4 2 4" xfId="51911"/>
    <cellStyle name="20 % – Zvýraznění5 6 3 4 2 5" xfId="51912"/>
    <cellStyle name="20 % – Zvýraznění5 6 3 4 3" xfId="12841"/>
    <cellStyle name="20 % – Zvýraznění5 6 3 4 3 2" xfId="28033"/>
    <cellStyle name="20 % – Zvýraznění5 6 3 4 3 3" xfId="51913"/>
    <cellStyle name="20 % – Zvýraznění5 6 3 4 3 4" xfId="51914"/>
    <cellStyle name="20 % – Zvýraznění5 6 3 4 4" xfId="16638"/>
    <cellStyle name="20 % – Zvýraznění5 6 3 4 4 2" xfId="31819"/>
    <cellStyle name="20 % – Zvýraznění5 6 3 4 5" xfId="35623"/>
    <cellStyle name="20 % – Zvýraznění5 6 3 4 6" xfId="20443"/>
    <cellStyle name="20 % – Zvýraznění5 6 3 4 7" xfId="40506"/>
    <cellStyle name="20 % – Zvýraznění5 6 3 4 8" xfId="40507"/>
    <cellStyle name="20 % – Zvýraznění5 6 3 5" xfId="8047"/>
    <cellStyle name="20 % – Zvýraznění5 6 3 5 2" xfId="23263"/>
    <cellStyle name="20 % – Zvýraznění5 6 3 5 3" xfId="51915"/>
    <cellStyle name="20 % – Zvýraznění5 6 3 5 4" xfId="51916"/>
    <cellStyle name="20 % – Zvýraznění5 6 3 5 5" xfId="51917"/>
    <cellStyle name="20 % – Zvýraznění5 6 3 6" xfId="12838"/>
    <cellStyle name="20 % – Zvýraznění5 6 3 6 2" xfId="28030"/>
    <cellStyle name="20 % – Zvýraznění5 6 3 6 3" xfId="51918"/>
    <cellStyle name="20 % – Zvýraznění5 6 3 6 4" xfId="51919"/>
    <cellStyle name="20 % – Zvýraznění5 6 3 7" xfId="16635"/>
    <cellStyle name="20 % – Zvýraznění5 6 3 7 2" xfId="31816"/>
    <cellStyle name="20 % – Zvýraznění5 6 3 8" xfId="35620"/>
    <cellStyle name="20 % – Zvýraznění5 6 3 9" xfId="20440"/>
    <cellStyle name="20 % – Zvýraznění5 6 4" xfId="2776"/>
    <cellStyle name="20 % – Zvýraznění5 6 4 10" xfId="40508"/>
    <cellStyle name="20 % – Zvýraznění5 6 4 11" xfId="40509"/>
    <cellStyle name="20 % – Zvýraznění5 6 4 2" xfId="2777"/>
    <cellStyle name="20 % – Zvýraznění5 6 4 2 2" xfId="9302"/>
    <cellStyle name="20 % – Zvýraznění5 6 4 2 2 2" xfId="24518"/>
    <cellStyle name="20 % – Zvýraznění5 6 4 2 2 3" xfId="51920"/>
    <cellStyle name="20 % – Zvýraznění5 6 4 2 2 4" xfId="51921"/>
    <cellStyle name="20 % – Zvýraznění5 6 4 2 2 5" xfId="51922"/>
    <cellStyle name="20 % – Zvýraznění5 6 4 2 3" xfId="12843"/>
    <cellStyle name="20 % – Zvýraznění5 6 4 2 3 2" xfId="28035"/>
    <cellStyle name="20 % – Zvýraznění5 6 4 2 3 3" xfId="51923"/>
    <cellStyle name="20 % – Zvýraznění5 6 4 2 3 4" xfId="51924"/>
    <cellStyle name="20 % – Zvýraznění5 6 4 2 4" xfId="16640"/>
    <cellStyle name="20 % – Zvýraznění5 6 4 2 4 2" xfId="31821"/>
    <cellStyle name="20 % – Zvýraznění5 6 4 2 5" xfId="35625"/>
    <cellStyle name="20 % – Zvýraznění5 6 4 2 6" xfId="20445"/>
    <cellStyle name="20 % – Zvýraznění5 6 4 2 7" xfId="40510"/>
    <cellStyle name="20 % – Zvýraznění5 6 4 2 8" xfId="40511"/>
    <cellStyle name="20 % – Zvýraznění5 6 4 3" xfId="2778"/>
    <cellStyle name="20 % – Zvýraznění5 6 4 3 2" xfId="9303"/>
    <cellStyle name="20 % – Zvýraznění5 6 4 3 2 2" xfId="24519"/>
    <cellStyle name="20 % – Zvýraznění5 6 4 3 2 3" xfId="51925"/>
    <cellStyle name="20 % – Zvýraznění5 6 4 3 2 4" xfId="51926"/>
    <cellStyle name="20 % – Zvýraznění5 6 4 3 2 5" xfId="51927"/>
    <cellStyle name="20 % – Zvýraznění5 6 4 3 3" xfId="12844"/>
    <cellStyle name="20 % – Zvýraznění5 6 4 3 3 2" xfId="28036"/>
    <cellStyle name="20 % – Zvýraznění5 6 4 3 3 3" xfId="51928"/>
    <cellStyle name="20 % – Zvýraznění5 6 4 3 3 4" xfId="51929"/>
    <cellStyle name="20 % – Zvýraznění5 6 4 3 4" xfId="16641"/>
    <cellStyle name="20 % – Zvýraznění5 6 4 3 4 2" xfId="31822"/>
    <cellStyle name="20 % – Zvýraznění5 6 4 3 5" xfId="35626"/>
    <cellStyle name="20 % – Zvýraznění5 6 4 3 6" xfId="20446"/>
    <cellStyle name="20 % – Zvýraznění5 6 4 3 7" xfId="40512"/>
    <cellStyle name="20 % – Zvýraznění5 6 4 3 8" xfId="40513"/>
    <cellStyle name="20 % – Zvýraznění5 6 4 4" xfId="2779"/>
    <cellStyle name="20 % – Zvýraznění5 6 4 4 2" xfId="9304"/>
    <cellStyle name="20 % – Zvýraznění5 6 4 4 2 2" xfId="24520"/>
    <cellStyle name="20 % – Zvýraznění5 6 4 4 2 3" xfId="51930"/>
    <cellStyle name="20 % – Zvýraznění5 6 4 4 2 4" xfId="51931"/>
    <cellStyle name="20 % – Zvýraznění5 6 4 4 2 5" xfId="51932"/>
    <cellStyle name="20 % – Zvýraznění5 6 4 4 3" xfId="12845"/>
    <cellStyle name="20 % – Zvýraznění5 6 4 4 3 2" xfId="28037"/>
    <cellStyle name="20 % – Zvýraznění5 6 4 4 3 3" xfId="51933"/>
    <cellStyle name="20 % – Zvýraznění5 6 4 4 3 4" xfId="51934"/>
    <cellStyle name="20 % – Zvýraznění5 6 4 4 4" xfId="16642"/>
    <cellStyle name="20 % – Zvýraznění5 6 4 4 4 2" xfId="31823"/>
    <cellStyle name="20 % – Zvýraznění5 6 4 4 5" xfId="35627"/>
    <cellStyle name="20 % – Zvýraznění5 6 4 4 6" xfId="20447"/>
    <cellStyle name="20 % – Zvýraznění5 6 4 4 7" xfId="40514"/>
    <cellStyle name="20 % – Zvýraznění5 6 4 4 8" xfId="40515"/>
    <cellStyle name="20 % – Zvýraznění5 6 4 5" xfId="8127"/>
    <cellStyle name="20 % – Zvýraznění5 6 4 5 2" xfId="23343"/>
    <cellStyle name="20 % – Zvýraznění5 6 4 5 3" xfId="51935"/>
    <cellStyle name="20 % – Zvýraznění5 6 4 5 4" xfId="51936"/>
    <cellStyle name="20 % – Zvýraznění5 6 4 5 5" xfId="51937"/>
    <cellStyle name="20 % – Zvýraznění5 6 4 6" xfId="12842"/>
    <cellStyle name="20 % – Zvýraznění5 6 4 6 2" xfId="28034"/>
    <cellStyle name="20 % – Zvýraznění5 6 4 6 3" xfId="51938"/>
    <cellStyle name="20 % – Zvýraznění5 6 4 6 4" xfId="51939"/>
    <cellStyle name="20 % – Zvýraznění5 6 4 7" xfId="16639"/>
    <cellStyle name="20 % – Zvýraznění5 6 4 7 2" xfId="31820"/>
    <cellStyle name="20 % – Zvýraznění5 6 4 8" xfId="35624"/>
    <cellStyle name="20 % – Zvýraznění5 6 4 9" xfId="20444"/>
    <cellStyle name="20 % – Zvýraznění5 6 5" xfId="2780"/>
    <cellStyle name="20 % – Zvýraznění5 6 5 10" xfId="40516"/>
    <cellStyle name="20 % – Zvýraznění5 6 5 11" xfId="40517"/>
    <cellStyle name="20 % – Zvýraznění5 6 5 2" xfId="2781"/>
    <cellStyle name="20 % – Zvýraznění5 6 5 2 2" xfId="9305"/>
    <cellStyle name="20 % – Zvýraznění5 6 5 2 2 2" xfId="24521"/>
    <cellStyle name="20 % – Zvýraznění5 6 5 2 2 3" xfId="51940"/>
    <cellStyle name="20 % – Zvýraznění5 6 5 2 2 4" xfId="51941"/>
    <cellStyle name="20 % – Zvýraznění5 6 5 2 2 5" xfId="51942"/>
    <cellStyle name="20 % – Zvýraznění5 6 5 2 3" xfId="12847"/>
    <cellStyle name="20 % – Zvýraznění5 6 5 2 3 2" xfId="28039"/>
    <cellStyle name="20 % – Zvýraznění5 6 5 2 3 3" xfId="51943"/>
    <cellStyle name="20 % – Zvýraznění5 6 5 2 3 4" xfId="51944"/>
    <cellStyle name="20 % – Zvýraznění5 6 5 2 4" xfId="16644"/>
    <cellStyle name="20 % – Zvýraznění5 6 5 2 4 2" xfId="31825"/>
    <cellStyle name="20 % – Zvýraznění5 6 5 2 5" xfId="35629"/>
    <cellStyle name="20 % – Zvýraznění5 6 5 2 6" xfId="20449"/>
    <cellStyle name="20 % – Zvýraznění5 6 5 2 7" xfId="40518"/>
    <cellStyle name="20 % – Zvýraznění5 6 5 2 8" xfId="40519"/>
    <cellStyle name="20 % – Zvýraznění5 6 5 3" xfId="2782"/>
    <cellStyle name="20 % – Zvýraznění5 6 5 3 2" xfId="9306"/>
    <cellStyle name="20 % – Zvýraznění5 6 5 3 2 2" xfId="24522"/>
    <cellStyle name="20 % – Zvýraznění5 6 5 3 2 3" xfId="51945"/>
    <cellStyle name="20 % – Zvýraznění5 6 5 3 2 4" xfId="51946"/>
    <cellStyle name="20 % – Zvýraznění5 6 5 3 2 5" xfId="51947"/>
    <cellStyle name="20 % – Zvýraznění5 6 5 3 3" xfId="12848"/>
    <cellStyle name="20 % – Zvýraznění5 6 5 3 3 2" xfId="28040"/>
    <cellStyle name="20 % – Zvýraznění5 6 5 3 3 3" xfId="51948"/>
    <cellStyle name="20 % – Zvýraznění5 6 5 3 3 4" xfId="51949"/>
    <cellStyle name="20 % – Zvýraznění5 6 5 3 4" xfId="16645"/>
    <cellStyle name="20 % – Zvýraznění5 6 5 3 4 2" xfId="31826"/>
    <cellStyle name="20 % – Zvýraznění5 6 5 3 5" xfId="35630"/>
    <cellStyle name="20 % – Zvýraznění5 6 5 3 6" xfId="20450"/>
    <cellStyle name="20 % – Zvýraznění5 6 5 3 7" xfId="40520"/>
    <cellStyle name="20 % – Zvýraznění5 6 5 3 8" xfId="40521"/>
    <cellStyle name="20 % – Zvýraznění5 6 5 4" xfId="2783"/>
    <cellStyle name="20 % – Zvýraznění5 6 5 4 2" xfId="9307"/>
    <cellStyle name="20 % – Zvýraznění5 6 5 4 2 2" xfId="24523"/>
    <cellStyle name="20 % – Zvýraznění5 6 5 4 2 3" xfId="51950"/>
    <cellStyle name="20 % – Zvýraznění5 6 5 4 2 4" xfId="51951"/>
    <cellStyle name="20 % – Zvýraznění5 6 5 4 2 5" xfId="51952"/>
    <cellStyle name="20 % – Zvýraznění5 6 5 4 3" xfId="12849"/>
    <cellStyle name="20 % – Zvýraznění5 6 5 4 3 2" xfId="28041"/>
    <cellStyle name="20 % – Zvýraznění5 6 5 4 3 3" xfId="51953"/>
    <cellStyle name="20 % – Zvýraznění5 6 5 4 3 4" xfId="51954"/>
    <cellStyle name="20 % – Zvýraznění5 6 5 4 4" xfId="16646"/>
    <cellStyle name="20 % – Zvýraznění5 6 5 4 4 2" xfId="31827"/>
    <cellStyle name="20 % – Zvýraznění5 6 5 4 5" xfId="35631"/>
    <cellStyle name="20 % – Zvýraznění5 6 5 4 6" xfId="20451"/>
    <cellStyle name="20 % – Zvýraznění5 6 5 4 7" xfId="40522"/>
    <cellStyle name="20 % – Zvýraznění5 6 5 4 8" xfId="40523"/>
    <cellStyle name="20 % – Zvýraznění5 6 5 5" xfId="8209"/>
    <cellStyle name="20 % – Zvýraznění5 6 5 5 2" xfId="23425"/>
    <cellStyle name="20 % – Zvýraznění5 6 5 5 3" xfId="51955"/>
    <cellStyle name="20 % – Zvýraznění5 6 5 5 4" xfId="51956"/>
    <cellStyle name="20 % – Zvýraznění5 6 5 5 5" xfId="51957"/>
    <cellStyle name="20 % – Zvýraznění5 6 5 6" xfId="12846"/>
    <cellStyle name="20 % – Zvýraznění5 6 5 6 2" xfId="28038"/>
    <cellStyle name="20 % – Zvýraznění5 6 5 6 3" xfId="51958"/>
    <cellStyle name="20 % – Zvýraznění5 6 5 6 4" xfId="51959"/>
    <cellStyle name="20 % – Zvýraznění5 6 5 7" xfId="16643"/>
    <cellStyle name="20 % – Zvýraznění5 6 5 7 2" xfId="31824"/>
    <cellStyle name="20 % – Zvýraznění5 6 5 8" xfId="35628"/>
    <cellStyle name="20 % – Zvýraznění5 6 5 9" xfId="20448"/>
    <cellStyle name="20 % – Zvýraznění5 6 6" xfId="2784"/>
    <cellStyle name="20 % – Zvýraznění5 6 6 10" xfId="40524"/>
    <cellStyle name="20 % – Zvýraznění5 6 6 11" xfId="40525"/>
    <cellStyle name="20 % – Zvýraznění5 6 6 2" xfId="2785"/>
    <cellStyle name="20 % – Zvýraznění5 6 6 2 2" xfId="9308"/>
    <cellStyle name="20 % – Zvýraznění5 6 6 2 2 2" xfId="24524"/>
    <cellStyle name="20 % – Zvýraznění5 6 6 2 2 3" xfId="51960"/>
    <cellStyle name="20 % – Zvýraznění5 6 6 2 2 4" xfId="51961"/>
    <cellStyle name="20 % – Zvýraznění5 6 6 2 2 5" xfId="51962"/>
    <cellStyle name="20 % – Zvýraznění5 6 6 2 3" xfId="12851"/>
    <cellStyle name="20 % – Zvýraznění5 6 6 2 3 2" xfId="28043"/>
    <cellStyle name="20 % – Zvýraznění5 6 6 2 3 3" xfId="51963"/>
    <cellStyle name="20 % – Zvýraznění5 6 6 2 3 4" xfId="51964"/>
    <cellStyle name="20 % – Zvýraznění5 6 6 2 4" xfId="16648"/>
    <cellStyle name="20 % – Zvýraznění5 6 6 2 4 2" xfId="31829"/>
    <cellStyle name="20 % – Zvýraznění5 6 6 2 5" xfId="35633"/>
    <cellStyle name="20 % – Zvýraznění5 6 6 2 6" xfId="20453"/>
    <cellStyle name="20 % – Zvýraznění5 6 6 2 7" xfId="40526"/>
    <cellStyle name="20 % – Zvýraznění5 6 6 2 8" xfId="40527"/>
    <cellStyle name="20 % – Zvýraznění5 6 6 3" xfId="2786"/>
    <cellStyle name="20 % – Zvýraznění5 6 6 3 2" xfId="9309"/>
    <cellStyle name="20 % – Zvýraznění5 6 6 3 2 2" xfId="24525"/>
    <cellStyle name="20 % – Zvýraznění5 6 6 3 2 3" xfId="51965"/>
    <cellStyle name="20 % – Zvýraznění5 6 6 3 2 4" xfId="51966"/>
    <cellStyle name="20 % – Zvýraznění5 6 6 3 2 5" xfId="51967"/>
    <cellStyle name="20 % – Zvýraznění5 6 6 3 3" xfId="12852"/>
    <cellStyle name="20 % – Zvýraznění5 6 6 3 3 2" xfId="28044"/>
    <cellStyle name="20 % – Zvýraznění5 6 6 3 3 3" xfId="51968"/>
    <cellStyle name="20 % – Zvýraznění5 6 6 3 3 4" xfId="51969"/>
    <cellStyle name="20 % – Zvýraznění5 6 6 3 4" xfId="16649"/>
    <cellStyle name="20 % – Zvýraznění5 6 6 3 4 2" xfId="31830"/>
    <cellStyle name="20 % – Zvýraznění5 6 6 3 5" xfId="35634"/>
    <cellStyle name="20 % – Zvýraznění5 6 6 3 6" xfId="20454"/>
    <cellStyle name="20 % – Zvýraznění5 6 6 3 7" xfId="40528"/>
    <cellStyle name="20 % – Zvýraznění5 6 6 3 8" xfId="40529"/>
    <cellStyle name="20 % – Zvýraznění5 6 6 4" xfId="2787"/>
    <cellStyle name="20 % – Zvýraznění5 6 6 4 2" xfId="9310"/>
    <cellStyle name="20 % – Zvýraznění5 6 6 4 2 2" xfId="24526"/>
    <cellStyle name="20 % – Zvýraznění5 6 6 4 2 3" xfId="51970"/>
    <cellStyle name="20 % – Zvýraznění5 6 6 4 2 4" xfId="51971"/>
    <cellStyle name="20 % – Zvýraznění5 6 6 4 2 5" xfId="51972"/>
    <cellStyle name="20 % – Zvýraznění5 6 6 4 3" xfId="12853"/>
    <cellStyle name="20 % – Zvýraznění5 6 6 4 3 2" xfId="28045"/>
    <cellStyle name="20 % – Zvýraznění5 6 6 4 3 3" xfId="51973"/>
    <cellStyle name="20 % – Zvýraznění5 6 6 4 3 4" xfId="51974"/>
    <cellStyle name="20 % – Zvýraznění5 6 6 4 4" xfId="16650"/>
    <cellStyle name="20 % – Zvýraznění5 6 6 4 4 2" xfId="31831"/>
    <cellStyle name="20 % – Zvýraznění5 6 6 4 5" xfId="35635"/>
    <cellStyle name="20 % – Zvýraznění5 6 6 4 6" xfId="20455"/>
    <cellStyle name="20 % – Zvýraznění5 6 6 4 7" xfId="40530"/>
    <cellStyle name="20 % – Zvýraznění5 6 6 4 8" xfId="40531"/>
    <cellStyle name="20 % – Zvýraznění5 6 6 5" xfId="8302"/>
    <cellStyle name="20 % – Zvýraznění5 6 6 5 2" xfId="23518"/>
    <cellStyle name="20 % – Zvýraznění5 6 6 5 3" xfId="51975"/>
    <cellStyle name="20 % – Zvýraznění5 6 6 5 4" xfId="51976"/>
    <cellStyle name="20 % – Zvýraznění5 6 6 5 5" xfId="51977"/>
    <cellStyle name="20 % – Zvýraznění5 6 6 6" xfId="12850"/>
    <cellStyle name="20 % – Zvýraznění5 6 6 6 2" xfId="28042"/>
    <cellStyle name="20 % – Zvýraznění5 6 6 6 3" xfId="51978"/>
    <cellStyle name="20 % – Zvýraznění5 6 6 6 4" xfId="51979"/>
    <cellStyle name="20 % – Zvýraznění5 6 6 7" xfId="16647"/>
    <cellStyle name="20 % – Zvýraznění5 6 6 7 2" xfId="31828"/>
    <cellStyle name="20 % – Zvýraznění5 6 6 8" xfId="35632"/>
    <cellStyle name="20 % – Zvýraznění5 6 6 9" xfId="20452"/>
    <cellStyle name="20 % – Zvýraznění5 6 7" xfId="2788"/>
    <cellStyle name="20 % – Zvýraznění5 6 7 10" xfId="40532"/>
    <cellStyle name="20 % – Zvýraznění5 6 7 11" xfId="40533"/>
    <cellStyle name="20 % – Zvýraznění5 6 7 2" xfId="2789"/>
    <cellStyle name="20 % – Zvýraznění5 6 7 2 2" xfId="9311"/>
    <cellStyle name="20 % – Zvýraznění5 6 7 2 2 2" xfId="24527"/>
    <cellStyle name="20 % – Zvýraznění5 6 7 2 2 3" xfId="51980"/>
    <cellStyle name="20 % – Zvýraznění5 6 7 2 2 4" xfId="51981"/>
    <cellStyle name="20 % – Zvýraznění5 6 7 2 2 5" xfId="51982"/>
    <cellStyle name="20 % – Zvýraznění5 6 7 2 3" xfId="12855"/>
    <cellStyle name="20 % – Zvýraznění5 6 7 2 3 2" xfId="28047"/>
    <cellStyle name="20 % – Zvýraznění5 6 7 2 3 3" xfId="51983"/>
    <cellStyle name="20 % – Zvýraznění5 6 7 2 3 4" xfId="51984"/>
    <cellStyle name="20 % – Zvýraznění5 6 7 2 4" xfId="16652"/>
    <cellStyle name="20 % – Zvýraznění5 6 7 2 4 2" xfId="31833"/>
    <cellStyle name="20 % – Zvýraznění5 6 7 2 5" xfId="35637"/>
    <cellStyle name="20 % – Zvýraznění5 6 7 2 6" xfId="20457"/>
    <cellStyle name="20 % – Zvýraznění5 6 7 2 7" xfId="40534"/>
    <cellStyle name="20 % – Zvýraznění5 6 7 2 8" xfId="40535"/>
    <cellStyle name="20 % – Zvýraznění5 6 7 3" xfId="2790"/>
    <cellStyle name="20 % – Zvýraznění5 6 7 3 2" xfId="9312"/>
    <cellStyle name="20 % – Zvýraznění5 6 7 3 2 2" xfId="24528"/>
    <cellStyle name="20 % – Zvýraznění5 6 7 3 2 3" xfId="51985"/>
    <cellStyle name="20 % – Zvýraznění5 6 7 3 2 4" xfId="51986"/>
    <cellStyle name="20 % – Zvýraznění5 6 7 3 2 5" xfId="51987"/>
    <cellStyle name="20 % – Zvýraznění5 6 7 3 3" xfId="12856"/>
    <cellStyle name="20 % – Zvýraznění5 6 7 3 3 2" xfId="28048"/>
    <cellStyle name="20 % – Zvýraznění5 6 7 3 3 3" xfId="51988"/>
    <cellStyle name="20 % – Zvýraznění5 6 7 3 3 4" xfId="51989"/>
    <cellStyle name="20 % – Zvýraznění5 6 7 3 4" xfId="16653"/>
    <cellStyle name="20 % – Zvýraznění5 6 7 3 4 2" xfId="31834"/>
    <cellStyle name="20 % – Zvýraznění5 6 7 3 5" xfId="35638"/>
    <cellStyle name="20 % – Zvýraznění5 6 7 3 6" xfId="20458"/>
    <cellStyle name="20 % – Zvýraznění5 6 7 3 7" xfId="40536"/>
    <cellStyle name="20 % – Zvýraznění5 6 7 3 8" xfId="40537"/>
    <cellStyle name="20 % – Zvýraznění5 6 7 4" xfId="2791"/>
    <cellStyle name="20 % – Zvýraznění5 6 7 4 2" xfId="9313"/>
    <cellStyle name="20 % – Zvýraznění5 6 7 4 2 2" xfId="24529"/>
    <cellStyle name="20 % – Zvýraznění5 6 7 4 2 3" xfId="51990"/>
    <cellStyle name="20 % – Zvýraznění5 6 7 4 2 4" xfId="51991"/>
    <cellStyle name="20 % – Zvýraznění5 6 7 4 2 5" xfId="51992"/>
    <cellStyle name="20 % – Zvýraznění5 6 7 4 3" xfId="12857"/>
    <cellStyle name="20 % – Zvýraznění5 6 7 4 3 2" xfId="28049"/>
    <cellStyle name="20 % – Zvýraznění5 6 7 4 3 3" xfId="51993"/>
    <cellStyle name="20 % – Zvýraznění5 6 7 4 3 4" xfId="51994"/>
    <cellStyle name="20 % – Zvýraznění5 6 7 4 4" xfId="16654"/>
    <cellStyle name="20 % – Zvýraznění5 6 7 4 4 2" xfId="31835"/>
    <cellStyle name="20 % – Zvýraznění5 6 7 4 5" xfId="35639"/>
    <cellStyle name="20 % – Zvýraznění5 6 7 4 6" xfId="20459"/>
    <cellStyle name="20 % – Zvýraznění5 6 7 4 7" xfId="40538"/>
    <cellStyle name="20 % – Zvýraznění5 6 7 4 8" xfId="40539"/>
    <cellStyle name="20 % – Zvýraznění5 6 7 5" xfId="8385"/>
    <cellStyle name="20 % – Zvýraznění5 6 7 5 2" xfId="23601"/>
    <cellStyle name="20 % – Zvýraznění5 6 7 5 3" xfId="51995"/>
    <cellStyle name="20 % – Zvýraznění5 6 7 5 4" xfId="51996"/>
    <cellStyle name="20 % – Zvýraznění5 6 7 5 5" xfId="51997"/>
    <cellStyle name="20 % – Zvýraznění5 6 7 6" xfId="12854"/>
    <cellStyle name="20 % – Zvýraznění5 6 7 6 2" xfId="28046"/>
    <cellStyle name="20 % – Zvýraznění5 6 7 6 3" xfId="51998"/>
    <cellStyle name="20 % – Zvýraznění5 6 7 6 4" xfId="51999"/>
    <cellStyle name="20 % – Zvýraznění5 6 7 7" xfId="16651"/>
    <cellStyle name="20 % – Zvýraznění5 6 7 7 2" xfId="31832"/>
    <cellStyle name="20 % – Zvýraznění5 6 7 8" xfId="35636"/>
    <cellStyle name="20 % – Zvýraznění5 6 7 9" xfId="20456"/>
    <cellStyle name="20 % – Zvýraznění5 6 8" xfId="2792"/>
    <cellStyle name="20 % – Zvýraznění5 6 8 2" xfId="9314"/>
    <cellStyle name="20 % – Zvýraznění5 6 8 2 2" xfId="24530"/>
    <cellStyle name="20 % – Zvýraznění5 6 8 2 3" xfId="52000"/>
    <cellStyle name="20 % – Zvýraznění5 6 8 2 4" xfId="52001"/>
    <cellStyle name="20 % – Zvýraznění5 6 8 2 5" xfId="52002"/>
    <cellStyle name="20 % – Zvýraznění5 6 8 3" xfId="12858"/>
    <cellStyle name="20 % – Zvýraznění5 6 8 3 2" xfId="28050"/>
    <cellStyle name="20 % – Zvýraznění5 6 8 3 3" xfId="52003"/>
    <cellStyle name="20 % – Zvýraznění5 6 8 3 4" xfId="52004"/>
    <cellStyle name="20 % – Zvýraznění5 6 8 4" xfId="16655"/>
    <cellStyle name="20 % – Zvýraznění5 6 8 4 2" xfId="31836"/>
    <cellStyle name="20 % – Zvýraznění5 6 8 5" xfId="35640"/>
    <cellStyle name="20 % – Zvýraznění5 6 8 6" xfId="20460"/>
    <cellStyle name="20 % – Zvýraznění5 6 8 7" xfId="40540"/>
    <cellStyle name="20 % – Zvýraznění5 6 8 8" xfId="40541"/>
    <cellStyle name="20 % – Zvýraznění5 6 9" xfId="2793"/>
    <cellStyle name="20 % – Zvýraznění5 6 9 2" xfId="9315"/>
    <cellStyle name="20 % – Zvýraznění5 6 9 2 2" xfId="24531"/>
    <cellStyle name="20 % – Zvýraznění5 6 9 2 3" xfId="52005"/>
    <cellStyle name="20 % – Zvýraznění5 6 9 2 4" xfId="52006"/>
    <cellStyle name="20 % – Zvýraznění5 6 9 2 5" xfId="52007"/>
    <cellStyle name="20 % – Zvýraznění5 6 9 3" xfId="12859"/>
    <cellStyle name="20 % – Zvýraznění5 6 9 3 2" xfId="28051"/>
    <cellStyle name="20 % – Zvýraznění5 6 9 3 3" xfId="52008"/>
    <cellStyle name="20 % – Zvýraznění5 6 9 3 4" xfId="52009"/>
    <cellStyle name="20 % – Zvýraznění5 6 9 4" xfId="16656"/>
    <cellStyle name="20 % – Zvýraznění5 6 9 4 2" xfId="31837"/>
    <cellStyle name="20 % – Zvýraznění5 6 9 5" xfId="35641"/>
    <cellStyle name="20 % – Zvýraznění5 6 9 6" xfId="20461"/>
    <cellStyle name="20 % – Zvýraznění5 6 9 7" xfId="40542"/>
    <cellStyle name="20 % – Zvýraznění5 6 9 8" xfId="40543"/>
    <cellStyle name="20 % – Zvýraznění5 7" xfId="460"/>
    <cellStyle name="20 % – Zvýraznění5 7 10" xfId="19152"/>
    <cellStyle name="20 % – Zvýraznění5 7 11" xfId="40544"/>
    <cellStyle name="20 % – Zvýraznění5 7 12" xfId="40545"/>
    <cellStyle name="20 % – Zvýraznění5 7 2" xfId="2794"/>
    <cellStyle name="20 % – Zvýraznění5 7 2 2" xfId="9316"/>
    <cellStyle name="20 % – Zvýraznění5 7 2 2 2" xfId="24532"/>
    <cellStyle name="20 % – Zvýraznění5 7 2 2 3" xfId="52010"/>
    <cellStyle name="20 % – Zvýraznění5 7 2 2 4" xfId="52011"/>
    <cellStyle name="20 % – Zvýraznění5 7 2 2 5" xfId="52012"/>
    <cellStyle name="20 % – Zvýraznění5 7 2 3" xfId="12860"/>
    <cellStyle name="20 % – Zvýraznění5 7 2 3 2" xfId="28052"/>
    <cellStyle name="20 % – Zvýraznění5 7 2 3 3" xfId="52013"/>
    <cellStyle name="20 % – Zvýraznění5 7 2 3 4" xfId="52014"/>
    <cellStyle name="20 % – Zvýraznění5 7 2 4" xfId="16657"/>
    <cellStyle name="20 % – Zvýraznění5 7 2 4 2" xfId="31838"/>
    <cellStyle name="20 % – Zvýraznění5 7 2 5" xfId="35642"/>
    <cellStyle name="20 % – Zvýraznění5 7 2 6" xfId="20462"/>
    <cellStyle name="20 % – Zvýraznění5 7 2 7" xfId="40546"/>
    <cellStyle name="20 % – Zvýraznění5 7 2 8" xfId="40547"/>
    <cellStyle name="20 % – Zvýraznění5 7 3" xfId="2795"/>
    <cellStyle name="20 % – Zvýraznění5 7 3 2" xfId="9317"/>
    <cellStyle name="20 % – Zvýraznění5 7 3 2 2" xfId="24533"/>
    <cellStyle name="20 % – Zvýraznění5 7 3 2 3" xfId="52015"/>
    <cellStyle name="20 % – Zvýraznění5 7 3 2 4" xfId="52016"/>
    <cellStyle name="20 % – Zvýraznění5 7 3 2 5" xfId="52017"/>
    <cellStyle name="20 % – Zvýraznění5 7 3 3" xfId="12861"/>
    <cellStyle name="20 % – Zvýraznění5 7 3 3 2" xfId="28053"/>
    <cellStyle name="20 % – Zvýraznění5 7 3 3 3" xfId="52018"/>
    <cellStyle name="20 % – Zvýraznění5 7 3 3 4" xfId="52019"/>
    <cellStyle name="20 % – Zvýraznění5 7 3 4" xfId="16658"/>
    <cellStyle name="20 % – Zvýraznění5 7 3 4 2" xfId="31839"/>
    <cellStyle name="20 % – Zvýraznění5 7 3 5" xfId="35643"/>
    <cellStyle name="20 % – Zvýraznění5 7 3 6" xfId="20463"/>
    <cellStyle name="20 % – Zvýraznění5 7 3 7" xfId="40548"/>
    <cellStyle name="20 % – Zvýraznění5 7 3 8" xfId="40549"/>
    <cellStyle name="20 % – Zvýraznění5 7 4" xfId="2796"/>
    <cellStyle name="20 % – Zvýraznění5 7 4 2" xfId="9318"/>
    <cellStyle name="20 % – Zvýraznění5 7 4 2 2" xfId="24534"/>
    <cellStyle name="20 % – Zvýraznění5 7 4 2 3" xfId="52020"/>
    <cellStyle name="20 % – Zvýraznění5 7 4 2 4" xfId="52021"/>
    <cellStyle name="20 % – Zvýraznění5 7 4 2 5" xfId="52022"/>
    <cellStyle name="20 % – Zvýraznění5 7 4 3" xfId="12862"/>
    <cellStyle name="20 % – Zvýraznění5 7 4 3 2" xfId="28054"/>
    <cellStyle name="20 % – Zvýraznění5 7 4 3 3" xfId="52023"/>
    <cellStyle name="20 % – Zvýraznění5 7 4 3 4" xfId="52024"/>
    <cellStyle name="20 % – Zvýraznění5 7 4 4" xfId="16659"/>
    <cellStyle name="20 % – Zvýraznění5 7 4 4 2" xfId="31840"/>
    <cellStyle name="20 % – Zvýraznění5 7 4 5" xfId="35644"/>
    <cellStyle name="20 % – Zvýraznění5 7 4 6" xfId="20464"/>
    <cellStyle name="20 % – Zvýraznění5 7 4 7" xfId="40550"/>
    <cellStyle name="20 % – Zvýraznění5 7 4 8" xfId="40551"/>
    <cellStyle name="20 % – Zvýraznění5 7 5" xfId="2797"/>
    <cellStyle name="20 % – Zvýraznění5 7 5 2" xfId="11254"/>
    <cellStyle name="20 % – Zvýraznění5 7 5 2 2" xfId="26454"/>
    <cellStyle name="20 % – Zvýraznění5 7 5 2 3" xfId="52025"/>
    <cellStyle name="20 % – Zvýraznění5 7 5 2 4" xfId="52026"/>
    <cellStyle name="20 % – Zvýraznění5 7 5 2 5" xfId="52027"/>
    <cellStyle name="20 % – Zvýraznění5 7 5 3" xfId="12863"/>
    <cellStyle name="20 % – Zvýraznění5 7 5 3 2" xfId="28055"/>
    <cellStyle name="20 % – Zvýraznění5 7 5 3 3" xfId="52028"/>
    <cellStyle name="20 % – Zvýraznění5 7 5 3 4" xfId="52029"/>
    <cellStyle name="20 % – Zvýraznění5 7 5 4" xfId="16660"/>
    <cellStyle name="20 % – Zvýraznění5 7 5 4 2" xfId="31841"/>
    <cellStyle name="20 % – Zvýraznění5 7 5 5" xfId="35645"/>
    <cellStyle name="20 % – Zvýraznění5 7 5 6" xfId="20465"/>
    <cellStyle name="20 % – Zvýraznění5 7 5 7" xfId="40552"/>
    <cellStyle name="20 % – Zvýraznění5 7 5 8" xfId="40553"/>
    <cellStyle name="20 % – Zvýraznění5 7 6" xfId="7709"/>
    <cellStyle name="20 % – Zvýraznění5 7 6 2" xfId="22928"/>
    <cellStyle name="20 % – Zvýraznění5 7 6 3" xfId="52030"/>
    <cellStyle name="20 % – Zvýraznění5 7 6 4" xfId="52031"/>
    <cellStyle name="20 % – Zvýraznění5 7 6 5" xfId="52032"/>
    <cellStyle name="20 % – Zvýraznění5 7 7" xfId="11546"/>
    <cellStyle name="20 % – Zvýraznění5 7 7 2" xfId="26742"/>
    <cellStyle name="20 % – Zvýraznění5 7 7 3" xfId="52033"/>
    <cellStyle name="20 % – Zvýraznění5 7 7 4" xfId="52034"/>
    <cellStyle name="20 % – Zvýraznění5 7 8" xfId="15346"/>
    <cellStyle name="20 % – Zvýraznění5 7 8 2" xfId="30527"/>
    <cellStyle name="20 % – Zvýraznění5 7 9" xfId="34332"/>
    <cellStyle name="20 % – Zvýraznění5 8" xfId="2798"/>
    <cellStyle name="20 % – Zvýraznění5 8 2" xfId="2799"/>
    <cellStyle name="20 % – Zvýraznění5 8 2 2" xfId="7937"/>
    <cellStyle name="20 % – Zvýraznění5 8 2 2 2" xfId="23154"/>
    <cellStyle name="20 % – Zvýraznění5 8 2 2 3" xfId="52035"/>
    <cellStyle name="20 % – Zvýraznění5 8 2 2 4" xfId="52036"/>
    <cellStyle name="20 % – Zvýraznění5 8 2 2 5" xfId="52037"/>
    <cellStyle name="20 % – Zvýraznění5 8 2 3" xfId="12864"/>
    <cellStyle name="20 % – Zvýraznění5 8 2 3 2" xfId="28056"/>
    <cellStyle name="20 % – Zvýraznění5 8 2 3 3" xfId="52038"/>
    <cellStyle name="20 % – Zvýraznění5 8 2 3 4" xfId="52039"/>
    <cellStyle name="20 % – Zvýraznění5 8 2 4" xfId="16661"/>
    <cellStyle name="20 % – Zvýraznění5 8 2 4 2" xfId="31842"/>
    <cellStyle name="20 % – Zvýraznění5 8 2 5" xfId="35646"/>
    <cellStyle name="20 % – Zvýraznění5 8 2 6" xfId="20466"/>
    <cellStyle name="20 % – Zvýraznění5 8 2 7" xfId="40554"/>
    <cellStyle name="20 % – Zvýraznění5 8 2 8" xfId="40555"/>
    <cellStyle name="20 % – Zvýraznění5 8 3" xfId="2800"/>
    <cellStyle name="20 % – Zvýraznění5 8 3 2" xfId="9319"/>
    <cellStyle name="20 % – Zvýraznění5 8 3 2 2" xfId="24535"/>
    <cellStyle name="20 % – Zvýraznění5 8 3 2 3" xfId="52040"/>
    <cellStyle name="20 % – Zvýraznění5 8 3 2 4" xfId="52041"/>
    <cellStyle name="20 % – Zvýraznění5 8 3 2 5" xfId="52042"/>
    <cellStyle name="20 % – Zvýraznění5 8 3 3" xfId="12865"/>
    <cellStyle name="20 % – Zvýraznění5 8 3 3 2" xfId="28057"/>
    <cellStyle name="20 % – Zvýraznění5 8 3 3 3" xfId="52043"/>
    <cellStyle name="20 % – Zvýraznění5 8 3 3 4" xfId="52044"/>
    <cellStyle name="20 % – Zvýraznění5 8 3 4" xfId="16662"/>
    <cellStyle name="20 % – Zvýraznění5 8 3 4 2" xfId="31843"/>
    <cellStyle name="20 % – Zvýraznění5 8 3 5" xfId="35647"/>
    <cellStyle name="20 % – Zvýraznění5 8 3 6" xfId="20467"/>
    <cellStyle name="20 % – Zvýraznění5 8 3 7" xfId="40556"/>
    <cellStyle name="20 % – Zvýraznění5 8 3 8" xfId="40557"/>
    <cellStyle name="20 % – Zvýraznění5 8 4" xfId="2801"/>
    <cellStyle name="20 % – Zvýraznění5 8 4 2" xfId="9320"/>
    <cellStyle name="20 % – Zvýraznění5 8 4 2 2" xfId="24536"/>
    <cellStyle name="20 % – Zvýraznění5 8 4 2 3" xfId="52045"/>
    <cellStyle name="20 % – Zvýraznění5 8 4 2 4" xfId="52046"/>
    <cellStyle name="20 % – Zvýraznění5 8 4 2 5" xfId="52047"/>
    <cellStyle name="20 % – Zvýraznění5 8 4 3" xfId="12866"/>
    <cellStyle name="20 % – Zvýraznění5 8 4 3 2" xfId="28058"/>
    <cellStyle name="20 % – Zvýraznění5 8 4 3 3" xfId="52048"/>
    <cellStyle name="20 % – Zvýraznění5 8 4 3 4" xfId="52049"/>
    <cellStyle name="20 % – Zvýraznění5 8 4 4" xfId="16663"/>
    <cellStyle name="20 % – Zvýraznění5 8 4 4 2" xfId="31844"/>
    <cellStyle name="20 % – Zvýraznění5 8 4 5" xfId="35648"/>
    <cellStyle name="20 % – Zvýraznění5 8 4 6" xfId="20468"/>
    <cellStyle name="20 % – Zvýraznění5 8 4 7" xfId="40558"/>
    <cellStyle name="20 % – Zvýraznění5 8 4 8" xfId="40559"/>
    <cellStyle name="20 % – Zvýraznění5 8 5" xfId="2802"/>
    <cellStyle name="20 % – Zvýraznění5 9" xfId="2803"/>
    <cellStyle name="20 % – Zvýraznění5 9 10" xfId="40560"/>
    <cellStyle name="20 % – Zvýraznění5 9 11" xfId="40561"/>
    <cellStyle name="20 % – Zvýraznění5 9 2" xfId="2804"/>
    <cellStyle name="20 % – Zvýraznění5 9 2 2" xfId="9321"/>
    <cellStyle name="20 % – Zvýraznění5 9 2 2 2" xfId="24537"/>
    <cellStyle name="20 % – Zvýraznění5 9 2 2 3" xfId="52050"/>
    <cellStyle name="20 % – Zvýraznění5 9 2 2 4" xfId="52051"/>
    <cellStyle name="20 % – Zvýraznění5 9 2 2 5" xfId="52052"/>
    <cellStyle name="20 % – Zvýraznění5 9 2 3" xfId="12868"/>
    <cellStyle name="20 % – Zvýraznění5 9 2 3 2" xfId="28060"/>
    <cellStyle name="20 % – Zvýraznění5 9 2 3 3" xfId="52053"/>
    <cellStyle name="20 % – Zvýraznění5 9 2 3 4" xfId="52054"/>
    <cellStyle name="20 % – Zvýraznění5 9 2 4" xfId="16665"/>
    <cellStyle name="20 % – Zvýraznění5 9 2 4 2" xfId="31846"/>
    <cellStyle name="20 % – Zvýraznění5 9 2 5" xfId="35650"/>
    <cellStyle name="20 % – Zvýraznění5 9 2 6" xfId="20470"/>
    <cellStyle name="20 % – Zvýraznění5 9 2 7" xfId="40562"/>
    <cellStyle name="20 % – Zvýraznění5 9 2 8" xfId="40563"/>
    <cellStyle name="20 % – Zvýraznění5 9 3" xfId="2805"/>
    <cellStyle name="20 % – Zvýraznění5 9 3 2" xfId="9322"/>
    <cellStyle name="20 % – Zvýraznění5 9 3 2 2" xfId="24538"/>
    <cellStyle name="20 % – Zvýraznění5 9 3 2 3" xfId="52055"/>
    <cellStyle name="20 % – Zvýraznění5 9 3 2 4" xfId="52056"/>
    <cellStyle name="20 % – Zvýraznění5 9 3 2 5" xfId="52057"/>
    <cellStyle name="20 % – Zvýraznění5 9 3 3" xfId="12869"/>
    <cellStyle name="20 % – Zvýraznění5 9 3 3 2" xfId="28061"/>
    <cellStyle name="20 % – Zvýraznění5 9 3 3 3" xfId="52058"/>
    <cellStyle name="20 % – Zvýraznění5 9 3 3 4" xfId="52059"/>
    <cellStyle name="20 % – Zvýraznění5 9 3 4" xfId="16666"/>
    <cellStyle name="20 % – Zvýraznění5 9 3 4 2" xfId="31847"/>
    <cellStyle name="20 % – Zvýraznění5 9 3 5" xfId="35651"/>
    <cellStyle name="20 % – Zvýraznění5 9 3 6" xfId="20471"/>
    <cellStyle name="20 % – Zvýraznění5 9 3 7" xfId="40564"/>
    <cellStyle name="20 % – Zvýraznění5 9 3 8" xfId="40565"/>
    <cellStyle name="20 % – Zvýraznění5 9 4" xfId="2806"/>
    <cellStyle name="20 % – Zvýraznění5 9 4 2" xfId="9323"/>
    <cellStyle name="20 % – Zvýraznění5 9 4 2 2" xfId="24539"/>
    <cellStyle name="20 % – Zvýraznění5 9 4 2 3" xfId="52060"/>
    <cellStyle name="20 % – Zvýraznění5 9 4 2 4" xfId="52061"/>
    <cellStyle name="20 % – Zvýraznění5 9 4 2 5" xfId="52062"/>
    <cellStyle name="20 % – Zvýraznění5 9 4 3" xfId="12870"/>
    <cellStyle name="20 % – Zvýraznění5 9 4 3 2" xfId="28062"/>
    <cellStyle name="20 % – Zvýraznění5 9 4 3 3" xfId="52063"/>
    <cellStyle name="20 % – Zvýraznění5 9 4 3 4" xfId="52064"/>
    <cellStyle name="20 % – Zvýraznění5 9 4 4" xfId="16667"/>
    <cellStyle name="20 % – Zvýraznění5 9 4 4 2" xfId="31848"/>
    <cellStyle name="20 % – Zvýraznění5 9 4 5" xfId="35652"/>
    <cellStyle name="20 % – Zvýraznění5 9 4 6" xfId="20472"/>
    <cellStyle name="20 % – Zvýraznění5 9 4 7" xfId="40566"/>
    <cellStyle name="20 % – Zvýraznění5 9 4 8" xfId="40567"/>
    <cellStyle name="20 % – Zvýraznění5 9 5" xfId="7990"/>
    <cellStyle name="20 % – Zvýraznění5 9 5 2" xfId="23207"/>
    <cellStyle name="20 % – Zvýraznění5 9 5 3" xfId="52065"/>
    <cellStyle name="20 % – Zvýraznění5 9 5 4" xfId="52066"/>
    <cellStyle name="20 % – Zvýraznění5 9 5 5" xfId="52067"/>
    <cellStyle name="20 % – Zvýraznění5 9 6" xfId="12867"/>
    <cellStyle name="20 % – Zvýraznění5 9 6 2" xfId="28059"/>
    <cellStyle name="20 % – Zvýraznění5 9 6 3" xfId="52068"/>
    <cellStyle name="20 % – Zvýraznění5 9 6 4" xfId="52069"/>
    <cellStyle name="20 % – Zvýraznění5 9 7" xfId="16664"/>
    <cellStyle name="20 % – Zvýraznění5 9 7 2" xfId="31845"/>
    <cellStyle name="20 % – Zvýraznění5 9 8" xfId="35649"/>
    <cellStyle name="20 % – Zvýraznění5 9 9" xfId="20469"/>
    <cellStyle name="20 % – Zvýraznění6" xfId="11" builtinId="50" customBuiltin="1"/>
    <cellStyle name="20 % – Zvýraznění6 10" xfId="2807"/>
    <cellStyle name="20 % – Zvýraznění6 10 10" xfId="40568"/>
    <cellStyle name="20 % – Zvýraznění6 10 11" xfId="40569"/>
    <cellStyle name="20 % – Zvýraznění6 10 2" xfId="2808"/>
    <cellStyle name="20 % – Zvýraznění6 10 2 2" xfId="9324"/>
    <cellStyle name="20 % – Zvýraznění6 10 2 2 2" xfId="24540"/>
    <cellStyle name="20 % – Zvýraznění6 10 2 2 3" xfId="52070"/>
    <cellStyle name="20 % – Zvýraznění6 10 2 2 4" xfId="52071"/>
    <cellStyle name="20 % – Zvýraznění6 10 2 2 5" xfId="52072"/>
    <cellStyle name="20 % – Zvýraznění6 10 2 3" xfId="12872"/>
    <cellStyle name="20 % – Zvýraznění6 10 2 3 2" xfId="28064"/>
    <cellStyle name="20 % – Zvýraznění6 10 2 3 3" xfId="52073"/>
    <cellStyle name="20 % – Zvýraznění6 10 2 3 4" xfId="52074"/>
    <cellStyle name="20 % – Zvýraznění6 10 2 4" xfId="16669"/>
    <cellStyle name="20 % – Zvýraznění6 10 2 4 2" xfId="31850"/>
    <cellStyle name="20 % – Zvýraznění6 10 2 5" xfId="35654"/>
    <cellStyle name="20 % – Zvýraznění6 10 2 6" xfId="20474"/>
    <cellStyle name="20 % – Zvýraznění6 10 2 7" xfId="40570"/>
    <cellStyle name="20 % – Zvýraznění6 10 2 8" xfId="40571"/>
    <cellStyle name="20 % – Zvýraznění6 10 3" xfId="2809"/>
    <cellStyle name="20 % – Zvýraznění6 10 3 2" xfId="9325"/>
    <cellStyle name="20 % – Zvýraznění6 10 3 2 2" xfId="24541"/>
    <cellStyle name="20 % – Zvýraznění6 10 3 2 3" xfId="52075"/>
    <cellStyle name="20 % – Zvýraznění6 10 3 2 4" xfId="52076"/>
    <cellStyle name="20 % – Zvýraznění6 10 3 2 5" xfId="52077"/>
    <cellStyle name="20 % – Zvýraznění6 10 3 3" xfId="12873"/>
    <cellStyle name="20 % – Zvýraznění6 10 3 3 2" xfId="28065"/>
    <cellStyle name="20 % – Zvýraznění6 10 3 3 3" xfId="52078"/>
    <cellStyle name="20 % – Zvýraznění6 10 3 3 4" xfId="52079"/>
    <cellStyle name="20 % – Zvýraznění6 10 3 4" xfId="16670"/>
    <cellStyle name="20 % – Zvýraznění6 10 3 4 2" xfId="31851"/>
    <cellStyle name="20 % – Zvýraznění6 10 3 5" xfId="35655"/>
    <cellStyle name="20 % – Zvýraznění6 10 3 6" xfId="20475"/>
    <cellStyle name="20 % – Zvýraznění6 10 3 7" xfId="40572"/>
    <cellStyle name="20 % – Zvýraznění6 10 3 8" xfId="40573"/>
    <cellStyle name="20 % – Zvýraznění6 10 4" xfId="2810"/>
    <cellStyle name="20 % – Zvýraznění6 10 4 2" xfId="9326"/>
    <cellStyle name="20 % – Zvýraznění6 10 4 2 2" xfId="24542"/>
    <cellStyle name="20 % – Zvýraznění6 10 4 2 3" xfId="52080"/>
    <cellStyle name="20 % – Zvýraznění6 10 4 2 4" xfId="52081"/>
    <cellStyle name="20 % – Zvýraznění6 10 4 2 5" xfId="52082"/>
    <cellStyle name="20 % – Zvýraznění6 10 4 3" xfId="12874"/>
    <cellStyle name="20 % – Zvýraznění6 10 4 3 2" xfId="28066"/>
    <cellStyle name="20 % – Zvýraznění6 10 4 3 3" xfId="52083"/>
    <cellStyle name="20 % – Zvýraznění6 10 4 3 4" xfId="52084"/>
    <cellStyle name="20 % – Zvýraznění6 10 4 4" xfId="16671"/>
    <cellStyle name="20 % – Zvýraznění6 10 4 4 2" xfId="31852"/>
    <cellStyle name="20 % – Zvýraznění6 10 4 5" xfId="35656"/>
    <cellStyle name="20 % – Zvýraznění6 10 4 6" xfId="20476"/>
    <cellStyle name="20 % – Zvýraznění6 10 4 7" xfId="40574"/>
    <cellStyle name="20 % – Zvýraznění6 10 4 8" xfId="40575"/>
    <cellStyle name="20 % – Zvýraznění6 10 5" xfId="8117"/>
    <cellStyle name="20 % – Zvýraznění6 10 5 2" xfId="23333"/>
    <cellStyle name="20 % – Zvýraznění6 10 5 3" xfId="52085"/>
    <cellStyle name="20 % – Zvýraznění6 10 5 4" xfId="52086"/>
    <cellStyle name="20 % – Zvýraznění6 10 5 5" xfId="52087"/>
    <cellStyle name="20 % – Zvýraznění6 10 6" xfId="12871"/>
    <cellStyle name="20 % – Zvýraznění6 10 6 2" xfId="28063"/>
    <cellStyle name="20 % – Zvýraznění6 10 6 3" xfId="52088"/>
    <cellStyle name="20 % – Zvýraznění6 10 6 4" xfId="52089"/>
    <cellStyle name="20 % – Zvýraznění6 10 7" xfId="16668"/>
    <cellStyle name="20 % – Zvýraznění6 10 7 2" xfId="31849"/>
    <cellStyle name="20 % – Zvýraznění6 10 8" xfId="35653"/>
    <cellStyle name="20 % – Zvýraznění6 10 9" xfId="20473"/>
    <cellStyle name="20 % – Zvýraznění6 11" xfId="2811"/>
    <cellStyle name="20 % – Zvýraznění6 11 10" xfId="40576"/>
    <cellStyle name="20 % – Zvýraznění6 11 11" xfId="40577"/>
    <cellStyle name="20 % – Zvýraznění6 11 2" xfId="2812"/>
    <cellStyle name="20 % – Zvýraznění6 11 2 2" xfId="9327"/>
    <cellStyle name="20 % – Zvýraznění6 11 2 2 2" xfId="24543"/>
    <cellStyle name="20 % – Zvýraznění6 11 2 2 3" xfId="52090"/>
    <cellStyle name="20 % – Zvýraznění6 11 2 2 4" xfId="52091"/>
    <cellStyle name="20 % – Zvýraznění6 11 2 2 5" xfId="52092"/>
    <cellStyle name="20 % – Zvýraznění6 11 2 3" xfId="12876"/>
    <cellStyle name="20 % – Zvýraznění6 11 2 3 2" xfId="28068"/>
    <cellStyle name="20 % – Zvýraznění6 11 2 3 3" xfId="52093"/>
    <cellStyle name="20 % – Zvýraznění6 11 2 3 4" xfId="52094"/>
    <cellStyle name="20 % – Zvýraznění6 11 2 4" xfId="16673"/>
    <cellStyle name="20 % – Zvýraznění6 11 2 4 2" xfId="31854"/>
    <cellStyle name="20 % – Zvýraznění6 11 2 5" xfId="35658"/>
    <cellStyle name="20 % – Zvýraznění6 11 2 6" xfId="20478"/>
    <cellStyle name="20 % – Zvýraznění6 11 2 7" xfId="40578"/>
    <cellStyle name="20 % – Zvýraznění6 11 2 8" xfId="40579"/>
    <cellStyle name="20 % – Zvýraznění6 11 3" xfId="2813"/>
    <cellStyle name="20 % – Zvýraznění6 11 3 2" xfId="9328"/>
    <cellStyle name="20 % – Zvýraznění6 11 3 2 2" xfId="24544"/>
    <cellStyle name="20 % – Zvýraznění6 11 3 2 3" xfId="52095"/>
    <cellStyle name="20 % – Zvýraznění6 11 3 2 4" xfId="52096"/>
    <cellStyle name="20 % – Zvýraznění6 11 3 2 5" xfId="52097"/>
    <cellStyle name="20 % – Zvýraznění6 11 3 3" xfId="12877"/>
    <cellStyle name="20 % – Zvýraznění6 11 3 3 2" xfId="28069"/>
    <cellStyle name="20 % – Zvýraznění6 11 3 3 3" xfId="52098"/>
    <cellStyle name="20 % – Zvýraznění6 11 3 3 4" xfId="52099"/>
    <cellStyle name="20 % – Zvýraznění6 11 3 4" xfId="16674"/>
    <cellStyle name="20 % – Zvýraznění6 11 3 4 2" xfId="31855"/>
    <cellStyle name="20 % – Zvýraznění6 11 3 5" xfId="35659"/>
    <cellStyle name="20 % – Zvýraznění6 11 3 6" xfId="20479"/>
    <cellStyle name="20 % – Zvýraznění6 11 3 7" xfId="40580"/>
    <cellStyle name="20 % – Zvýraznění6 11 3 8" xfId="40581"/>
    <cellStyle name="20 % – Zvýraznění6 11 4" xfId="2814"/>
    <cellStyle name="20 % – Zvýraznění6 11 4 2" xfId="9329"/>
    <cellStyle name="20 % – Zvýraznění6 11 4 2 2" xfId="24545"/>
    <cellStyle name="20 % – Zvýraznění6 11 4 2 3" xfId="52100"/>
    <cellStyle name="20 % – Zvýraznění6 11 4 2 4" xfId="52101"/>
    <cellStyle name="20 % – Zvýraznění6 11 4 2 5" xfId="52102"/>
    <cellStyle name="20 % – Zvýraznění6 11 4 3" xfId="12878"/>
    <cellStyle name="20 % – Zvýraznění6 11 4 3 2" xfId="28070"/>
    <cellStyle name="20 % – Zvýraznění6 11 4 3 3" xfId="52103"/>
    <cellStyle name="20 % – Zvýraznění6 11 4 3 4" xfId="52104"/>
    <cellStyle name="20 % – Zvýraznění6 11 4 4" xfId="16675"/>
    <cellStyle name="20 % – Zvýraznění6 11 4 4 2" xfId="31856"/>
    <cellStyle name="20 % – Zvýraznění6 11 4 5" xfId="35660"/>
    <cellStyle name="20 % – Zvýraznění6 11 4 6" xfId="20480"/>
    <cellStyle name="20 % – Zvýraznění6 11 4 7" xfId="40582"/>
    <cellStyle name="20 % – Zvýraznění6 11 4 8" xfId="40583"/>
    <cellStyle name="20 % – Zvýraznění6 11 5" xfId="8199"/>
    <cellStyle name="20 % – Zvýraznění6 11 5 2" xfId="23415"/>
    <cellStyle name="20 % – Zvýraznění6 11 5 3" xfId="52105"/>
    <cellStyle name="20 % – Zvýraznění6 11 5 4" xfId="52106"/>
    <cellStyle name="20 % – Zvýraznění6 11 5 5" xfId="52107"/>
    <cellStyle name="20 % – Zvýraznění6 11 6" xfId="12875"/>
    <cellStyle name="20 % – Zvýraznění6 11 6 2" xfId="28067"/>
    <cellStyle name="20 % – Zvýraznění6 11 6 3" xfId="52108"/>
    <cellStyle name="20 % – Zvýraznění6 11 6 4" xfId="52109"/>
    <cellStyle name="20 % – Zvýraznění6 11 7" xfId="16672"/>
    <cellStyle name="20 % – Zvýraznění6 11 7 2" xfId="31853"/>
    <cellStyle name="20 % – Zvýraznění6 11 8" xfId="35657"/>
    <cellStyle name="20 % – Zvýraznění6 11 9" xfId="20477"/>
    <cellStyle name="20 % – Zvýraznění6 12" xfId="2815"/>
    <cellStyle name="20 % – Zvýraznění6 12 10" xfId="40584"/>
    <cellStyle name="20 % – Zvýraznění6 12 11" xfId="40585"/>
    <cellStyle name="20 % – Zvýraznění6 12 2" xfId="2816"/>
    <cellStyle name="20 % – Zvýraznění6 12 2 2" xfId="9330"/>
    <cellStyle name="20 % – Zvýraznění6 12 2 2 2" xfId="24546"/>
    <cellStyle name="20 % – Zvýraznění6 12 2 2 3" xfId="52110"/>
    <cellStyle name="20 % – Zvýraznění6 12 2 2 4" xfId="52111"/>
    <cellStyle name="20 % – Zvýraznění6 12 2 2 5" xfId="52112"/>
    <cellStyle name="20 % – Zvýraznění6 12 2 3" xfId="12880"/>
    <cellStyle name="20 % – Zvýraznění6 12 2 3 2" xfId="28072"/>
    <cellStyle name="20 % – Zvýraznění6 12 2 3 3" xfId="52113"/>
    <cellStyle name="20 % – Zvýraznění6 12 2 3 4" xfId="52114"/>
    <cellStyle name="20 % – Zvýraznění6 12 2 4" xfId="16677"/>
    <cellStyle name="20 % – Zvýraznění6 12 2 4 2" xfId="31858"/>
    <cellStyle name="20 % – Zvýraznění6 12 2 5" xfId="35662"/>
    <cellStyle name="20 % – Zvýraznění6 12 2 6" xfId="20482"/>
    <cellStyle name="20 % – Zvýraznění6 12 2 7" xfId="40586"/>
    <cellStyle name="20 % – Zvýraznění6 12 2 8" xfId="40587"/>
    <cellStyle name="20 % – Zvýraznění6 12 3" xfId="2817"/>
    <cellStyle name="20 % – Zvýraznění6 12 3 2" xfId="9331"/>
    <cellStyle name="20 % – Zvýraznění6 12 3 2 2" xfId="24547"/>
    <cellStyle name="20 % – Zvýraznění6 12 3 2 3" xfId="52115"/>
    <cellStyle name="20 % – Zvýraznění6 12 3 2 4" xfId="52116"/>
    <cellStyle name="20 % – Zvýraznění6 12 3 2 5" xfId="52117"/>
    <cellStyle name="20 % – Zvýraznění6 12 3 3" xfId="12881"/>
    <cellStyle name="20 % – Zvýraznění6 12 3 3 2" xfId="28073"/>
    <cellStyle name="20 % – Zvýraznění6 12 3 3 3" xfId="52118"/>
    <cellStyle name="20 % – Zvýraznění6 12 3 3 4" xfId="52119"/>
    <cellStyle name="20 % – Zvýraznění6 12 3 4" xfId="16678"/>
    <cellStyle name="20 % – Zvýraznění6 12 3 4 2" xfId="31859"/>
    <cellStyle name="20 % – Zvýraznění6 12 3 5" xfId="35663"/>
    <cellStyle name="20 % – Zvýraznění6 12 3 6" xfId="20483"/>
    <cellStyle name="20 % – Zvýraznění6 12 3 7" xfId="40588"/>
    <cellStyle name="20 % – Zvýraznění6 12 3 8" xfId="40589"/>
    <cellStyle name="20 % – Zvýraznění6 12 4" xfId="2818"/>
    <cellStyle name="20 % – Zvýraznění6 12 4 2" xfId="9332"/>
    <cellStyle name="20 % – Zvýraznění6 12 4 2 2" xfId="24548"/>
    <cellStyle name="20 % – Zvýraznění6 12 4 2 3" xfId="52120"/>
    <cellStyle name="20 % – Zvýraznění6 12 4 2 4" xfId="52121"/>
    <cellStyle name="20 % – Zvýraznění6 12 4 2 5" xfId="52122"/>
    <cellStyle name="20 % – Zvýraznění6 12 4 3" xfId="12882"/>
    <cellStyle name="20 % – Zvýraznění6 12 4 3 2" xfId="28074"/>
    <cellStyle name="20 % – Zvýraznění6 12 4 3 3" xfId="52123"/>
    <cellStyle name="20 % – Zvýraznění6 12 4 3 4" xfId="52124"/>
    <cellStyle name="20 % – Zvýraznění6 12 4 4" xfId="16679"/>
    <cellStyle name="20 % – Zvýraznění6 12 4 4 2" xfId="31860"/>
    <cellStyle name="20 % – Zvýraznění6 12 4 5" xfId="35664"/>
    <cellStyle name="20 % – Zvýraznění6 12 4 6" xfId="20484"/>
    <cellStyle name="20 % – Zvýraznění6 12 4 7" xfId="40590"/>
    <cellStyle name="20 % – Zvýraznění6 12 4 8" xfId="40591"/>
    <cellStyle name="20 % – Zvýraznění6 12 5" xfId="8292"/>
    <cellStyle name="20 % – Zvýraznění6 12 5 2" xfId="23508"/>
    <cellStyle name="20 % – Zvýraznění6 12 5 3" xfId="52125"/>
    <cellStyle name="20 % – Zvýraznění6 12 5 4" xfId="52126"/>
    <cellStyle name="20 % – Zvýraznění6 12 5 5" xfId="52127"/>
    <cellStyle name="20 % – Zvýraznění6 12 6" xfId="12879"/>
    <cellStyle name="20 % – Zvýraznění6 12 6 2" xfId="28071"/>
    <cellStyle name="20 % – Zvýraznění6 12 6 3" xfId="52128"/>
    <cellStyle name="20 % – Zvýraznění6 12 6 4" xfId="52129"/>
    <cellStyle name="20 % – Zvýraznění6 12 7" xfId="16676"/>
    <cellStyle name="20 % – Zvýraznění6 12 7 2" xfId="31857"/>
    <cellStyle name="20 % – Zvýraznění6 12 8" xfId="35661"/>
    <cellStyle name="20 % – Zvýraznění6 12 9" xfId="20481"/>
    <cellStyle name="20 % – Zvýraznění6 13" xfId="2819"/>
    <cellStyle name="20 % – Zvýraznění6 13 2" xfId="2820"/>
    <cellStyle name="20 % – Zvýraznění6 14" xfId="2821"/>
    <cellStyle name="20 % – Zvýraznění6 14 2" xfId="2822"/>
    <cellStyle name="20 % – Zvýraznění6 15" xfId="2823"/>
    <cellStyle name="20 % – Zvýraznění6 15 2" xfId="2824"/>
    <cellStyle name="20 % – Zvýraznění6 16" xfId="2825"/>
    <cellStyle name="20 % – Zvýraznění6 16 2" xfId="2826"/>
    <cellStyle name="20 % – Zvýraznění6 17" xfId="2827"/>
    <cellStyle name="20 % – Zvýraznění6 17 2" xfId="2828"/>
    <cellStyle name="20 % – Zvýraznění6 18" xfId="2829"/>
    <cellStyle name="20 % – Zvýraznění6 18 2" xfId="2830"/>
    <cellStyle name="20 % – Zvýraznění6 19" xfId="2831"/>
    <cellStyle name="20 % – Zvýraznění6 19 2" xfId="2832"/>
    <cellStyle name="20 % – Zvýraznění6 2" xfId="12"/>
    <cellStyle name="20 % – Zvýraznění6 2 10" xfId="2833"/>
    <cellStyle name="20 % – Zvýraznění6 2 10 2" xfId="2834"/>
    <cellStyle name="20 % – Zvýraznění6 2 11" xfId="2835"/>
    <cellStyle name="20 % – Zvýraznění6 2 11 2" xfId="2836"/>
    <cellStyle name="20 % – Zvýraznění6 2 12" xfId="2837"/>
    <cellStyle name="20 % – Zvýraznění6 2 12 2" xfId="2838"/>
    <cellStyle name="20 % – Zvýraznění6 2 13" xfId="2839"/>
    <cellStyle name="20 % – Zvýraznění6 2 13 2" xfId="2840"/>
    <cellStyle name="20 % – Zvýraznění6 2 14" xfId="2841"/>
    <cellStyle name="20 % – Zvýraznění6 2 2" xfId="106"/>
    <cellStyle name="20 % – Zvýraznění6 2 2 10" xfId="2842"/>
    <cellStyle name="20 % – Zvýraznění6 2 2 10 2" xfId="2843"/>
    <cellStyle name="20 % – Zvýraznění6 2 2 11" xfId="2844"/>
    <cellStyle name="20 % – Zvýraznění6 2 2 11 2" xfId="2845"/>
    <cellStyle name="20 % – Zvýraznění6 2 2 12" xfId="2846"/>
    <cellStyle name="20 % – Zvýraznění6 2 2 12 2" xfId="2847"/>
    <cellStyle name="20 % – Zvýraznění6 2 2 13" xfId="2848"/>
    <cellStyle name="20 % – Zvýraznění6 2 2 2" xfId="223"/>
    <cellStyle name="20 % – Zvýraznění6 2 2 2 10" xfId="2849"/>
    <cellStyle name="20 % – Zvýraznění6 2 2 2 2" xfId="2850"/>
    <cellStyle name="20 % – Zvýraznění6 2 2 2 2 2" xfId="2851"/>
    <cellStyle name="20 % – Zvýraznění6 2 2 2 3" xfId="2852"/>
    <cellStyle name="20 % – Zvýraznění6 2 2 2 3 2" xfId="2853"/>
    <cellStyle name="20 % – Zvýraznění6 2 2 2 4" xfId="2854"/>
    <cellStyle name="20 % – Zvýraznění6 2 2 2 4 2" xfId="2855"/>
    <cellStyle name="20 % – Zvýraznění6 2 2 2 5" xfId="2856"/>
    <cellStyle name="20 % – Zvýraznění6 2 2 2 5 2" xfId="2857"/>
    <cellStyle name="20 % – Zvýraznění6 2 2 2 6" xfId="2858"/>
    <cellStyle name="20 % – Zvýraznění6 2 2 2 6 2" xfId="2859"/>
    <cellStyle name="20 % – Zvýraznění6 2 2 2 7" xfId="2860"/>
    <cellStyle name="20 % – Zvýraznění6 2 2 2 7 2" xfId="2861"/>
    <cellStyle name="20 % – Zvýraznění6 2 2 2 8" xfId="2862"/>
    <cellStyle name="20 % – Zvýraznění6 2 2 2 8 2" xfId="2863"/>
    <cellStyle name="20 % – Zvýraznění6 2 2 2 9" xfId="2864"/>
    <cellStyle name="20 % – Zvýraznění6 2 2 2 9 2" xfId="2865"/>
    <cellStyle name="20 % – Zvýraznění6 2 2 3" xfId="253"/>
    <cellStyle name="20 % – Zvýraznění6 2 2 3 10" xfId="2866"/>
    <cellStyle name="20 % – Zvýraznění6 2 2 3 2" xfId="2867"/>
    <cellStyle name="20 % – Zvýraznění6 2 2 3 2 2" xfId="2868"/>
    <cellStyle name="20 % – Zvýraznění6 2 2 3 3" xfId="2869"/>
    <cellStyle name="20 % – Zvýraznění6 2 2 3 3 2" xfId="2870"/>
    <cellStyle name="20 % – Zvýraznění6 2 2 3 4" xfId="2871"/>
    <cellStyle name="20 % – Zvýraznění6 2 2 3 4 2" xfId="2872"/>
    <cellStyle name="20 % – Zvýraznění6 2 2 3 5" xfId="2873"/>
    <cellStyle name="20 % – Zvýraznění6 2 2 3 5 2" xfId="2874"/>
    <cellStyle name="20 % – Zvýraznění6 2 2 3 6" xfId="2875"/>
    <cellStyle name="20 % – Zvýraznění6 2 2 3 6 2" xfId="2876"/>
    <cellStyle name="20 % – Zvýraznění6 2 2 3 7" xfId="2877"/>
    <cellStyle name="20 % – Zvýraznění6 2 2 3 7 2" xfId="2878"/>
    <cellStyle name="20 % – Zvýraznění6 2 2 3 8" xfId="2879"/>
    <cellStyle name="20 % – Zvýraznění6 2 2 3 8 2" xfId="2880"/>
    <cellStyle name="20 % – Zvýraznění6 2 2 3 9" xfId="2881"/>
    <cellStyle name="20 % – Zvýraznění6 2 2 3 9 2" xfId="2882"/>
    <cellStyle name="20 % – Zvýraznění6 2 2 4" xfId="461"/>
    <cellStyle name="20 % – Zvýraznění6 2 2 4 10" xfId="2883"/>
    <cellStyle name="20 % – Zvýraznění6 2 2 4 2" xfId="2884"/>
    <cellStyle name="20 % – Zvýraznění6 2 2 4 2 2" xfId="2885"/>
    <cellStyle name="20 % – Zvýraznění6 2 2 4 3" xfId="2886"/>
    <cellStyle name="20 % – Zvýraznění6 2 2 4 3 2" xfId="2887"/>
    <cellStyle name="20 % – Zvýraznění6 2 2 4 4" xfId="2888"/>
    <cellStyle name="20 % – Zvýraznění6 2 2 4 4 2" xfId="2889"/>
    <cellStyle name="20 % – Zvýraznění6 2 2 4 5" xfId="2890"/>
    <cellStyle name="20 % – Zvýraznění6 2 2 4 5 2" xfId="2891"/>
    <cellStyle name="20 % – Zvýraznění6 2 2 4 6" xfId="2892"/>
    <cellStyle name="20 % – Zvýraznění6 2 2 4 6 2" xfId="2893"/>
    <cellStyle name="20 % – Zvýraznění6 2 2 4 7" xfId="2894"/>
    <cellStyle name="20 % – Zvýraznění6 2 2 4 7 2" xfId="2895"/>
    <cellStyle name="20 % – Zvýraznění6 2 2 4 8" xfId="2896"/>
    <cellStyle name="20 % – Zvýraznění6 2 2 4 8 2" xfId="2897"/>
    <cellStyle name="20 % – Zvýraznění6 2 2 4 9" xfId="2898"/>
    <cellStyle name="20 % – Zvýraznění6 2 2 4 9 2" xfId="2899"/>
    <cellStyle name="20 % – Zvýraznění6 2 2 5" xfId="2900"/>
    <cellStyle name="20 % – Zvýraznění6 2 2 5 2" xfId="2901"/>
    <cellStyle name="20 % – Zvýraznění6 2 2 6" xfId="2902"/>
    <cellStyle name="20 % – Zvýraznění6 2 2 6 2" xfId="2903"/>
    <cellStyle name="20 % – Zvýraznění6 2 2 7" xfId="2904"/>
    <cellStyle name="20 % – Zvýraznění6 2 2 7 2" xfId="2905"/>
    <cellStyle name="20 % – Zvýraznění6 2 2 8" xfId="2906"/>
    <cellStyle name="20 % – Zvýraznění6 2 2 8 2" xfId="2907"/>
    <cellStyle name="20 % – Zvýraznění6 2 2 9" xfId="2908"/>
    <cellStyle name="20 % – Zvýraznění6 2 2 9 2" xfId="2909"/>
    <cellStyle name="20 % – Zvýraznění6 2 3" xfId="222"/>
    <cellStyle name="20 % – Zvýraznění6 2 3 10" xfId="2910"/>
    <cellStyle name="20 % – Zvýraznění6 2 3 2" xfId="2911"/>
    <cellStyle name="20 % – Zvýraznění6 2 3 2 2" xfId="2912"/>
    <cellStyle name="20 % – Zvýraznění6 2 3 3" xfId="2913"/>
    <cellStyle name="20 % – Zvýraznění6 2 3 3 2" xfId="2914"/>
    <cellStyle name="20 % – Zvýraznění6 2 3 4" xfId="2915"/>
    <cellStyle name="20 % – Zvýraznění6 2 3 4 2" xfId="2916"/>
    <cellStyle name="20 % – Zvýraznění6 2 3 5" xfId="2917"/>
    <cellStyle name="20 % – Zvýraznění6 2 3 5 2" xfId="2918"/>
    <cellStyle name="20 % – Zvýraznění6 2 3 6" xfId="2919"/>
    <cellStyle name="20 % – Zvýraznění6 2 3 6 2" xfId="2920"/>
    <cellStyle name="20 % – Zvýraznění6 2 3 7" xfId="2921"/>
    <cellStyle name="20 % – Zvýraznění6 2 3 7 2" xfId="2922"/>
    <cellStyle name="20 % – Zvýraznění6 2 3 8" xfId="2923"/>
    <cellStyle name="20 % – Zvýraznění6 2 3 8 2" xfId="2924"/>
    <cellStyle name="20 % – Zvýraznění6 2 3 9" xfId="2925"/>
    <cellStyle name="20 % – Zvýraznění6 2 3 9 2" xfId="2926"/>
    <cellStyle name="20 % – Zvýraznění6 2 4" xfId="252"/>
    <cellStyle name="20 % – Zvýraznění6 2 4 10" xfId="2927"/>
    <cellStyle name="20 % – Zvýraznění6 2 4 2" xfId="2928"/>
    <cellStyle name="20 % – Zvýraznění6 2 4 2 2" xfId="2929"/>
    <cellStyle name="20 % – Zvýraznění6 2 4 3" xfId="2930"/>
    <cellStyle name="20 % – Zvýraznění6 2 4 3 2" xfId="2931"/>
    <cellStyle name="20 % – Zvýraznění6 2 4 4" xfId="2932"/>
    <cellStyle name="20 % – Zvýraznění6 2 4 4 2" xfId="2933"/>
    <cellStyle name="20 % – Zvýraznění6 2 4 5" xfId="2934"/>
    <cellStyle name="20 % – Zvýraznění6 2 4 5 2" xfId="2935"/>
    <cellStyle name="20 % – Zvýraznění6 2 4 6" xfId="2936"/>
    <cellStyle name="20 % – Zvýraznění6 2 4 6 2" xfId="2937"/>
    <cellStyle name="20 % – Zvýraznění6 2 4 7" xfId="2938"/>
    <cellStyle name="20 % – Zvýraznění6 2 4 7 2" xfId="2939"/>
    <cellStyle name="20 % – Zvýraznění6 2 4 8" xfId="2940"/>
    <cellStyle name="20 % – Zvýraznění6 2 4 8 2" xfId="2941"/>
    <cellStyle name="20 % – Zvýraznění6 2 4 9" xfId="2942"/>
    <cellStyle name="20 % – Zvýraznění6 2 4 9 2" xfId="2943"/>
    <cellStyle name="20 % – Zvýraznění6 2 5" xfId="462"/>
    <cellStyle name="20 % – Zvýraznění6 2 5 10" xfId="2944"/>
    <cellStyle name="20 % – Zvýraznění6 2 5 2" xfId="2945"/>
    <cellStyle name="20 % – Zvýraznění6 2 5 2 2" xfId="2946"/>
    <cellStyle name="20 % – Zvýraznění6 2 5 3" xfId="2947"/>
    <cellStyle name="20 % – Zvýraznění6 2 5 3 2" xfId="2948"/>
    <cellStyle name="20 % – Zvýraznění6 2 5 4" xfId="2949"/>
    <cellStyle name="20 % – Zvýraznění6 2 5 4 2" xfId="2950"/>
    <cellStyle name="20 % – Zvýraznění6 2 5 5" xfId="2951"/>
    <cellStyle name="20 % – Zvýraznění6 2 5 5 2" xfId="2952"/>
    <cellStyle name="20 % – Zvýraznění6 2 5 6" xfId="2953"/>
    <cellStyle name="20 % – Zvýraznění6 2 5 6 2" xfId="2954"/>
    <cellStyle name="20 % – Zvýraznění6 2 5 7" xfId="2955"/>
    <cellStyle name="20 % – Zvýraznění6 2 5 7 2" xfId="2956"/>
    <cellStyle name="20 % – Zvýraznění6 2 5 8" xfId="2957"/>
    <cellStyle name="20 % – Zvýraznění6 2 5 8 2" xfId="2958"/>
    <cellStyle name="20 % – Zvýraznění6 2 5 9" xfId="2959"/>
    <cellStyle name="20 % – Zvýraznění6 2 5 9 2" xfId="2960"/>
    <cellStyle name="20 % – Zvýraznění6 2 6" xfId="2961"/>
    <cellStyle name="20 % – Zvýraznění6 2 6 2" xfId="2962"/>
    <cellStyle name="20 % – Zvýraznění6 2 7" xfId="2963"/>
    <cellStyle name="20 % – Zvýraznění6 2 7 2" xfId="2964"/>
    <cellStyle name="20 % – Zvýraznění6 2 8" xfId="2965"/>
    <cellStyle name="20 % – Zvýraznění6 2 8 2" xfId="2966"/>
    <cellStyle name="20 % – Zvýraznění6 2 9" xfId="2967"/>
    <cellStyle name="20 % – Zvýraznění6 2 9 2" xfId="2968"/>
    <cellStyle name="20 % – Zvýraznění6 20" xfId="2969"/>
    <cellStyle name="20 % – Zvýraznění6 20 2" xfId="11135"/>
    <cellStyle name="20 % – Zvýraznění6 20 2 2" xfId="26335"/>
    <cellStyle name="20 % – Zvýraznění6 20 2 3" xfId="52130"/>
    <cellStyle name="20 % – Zvýraznění6 20 2 4" xfId="52131"/>
    <cellStyle name="20 % – Zvýraznění6 20 2 5" xfId="52132"/>
    <cellStyle name="20 % – Zvýraznění6 20 3" xfId="12885"/>
    <cellStyle name="20 % – Zvýraznění6 20 3 2" xfId="28075"/>
    <cellStyle name="20 % – Zvýraznění6 20 3 3" xfId="52133"/>
    <cellStyle name="20 % – Zvýraznění6 20 3 4" xfId="52134"/>
    <cellStyle name="20 % – Zvýraznění6 20 4" xfId="16681"/>
    <cellStyle name="20 % – Zvýraznění6 20 4 2" xfId="31862"/>
    <cellStyle name="20 % – Zvýraznění6 20 5" xfId="35665"/>
    <cellStyle name="20 % – Zvýraznění6 20 6" xfId="20485"/>
    <cellStyle name="20 % – Zvýraznění6 20 7" xfId="40592"/>
    <cellStyle name="20 % – Zvýraznění6 20 8" xfId="40593"/>
    <cellStyle name="20 % – Zvýraznění6 21" xfId="7587"/>
    <cellStyle name="20 % – Zvýraznění6 21 2" xfId="22808"/>
    <cellStyle name="20 % – Zvýraznění6 21 3" xfId="52135"/>
    <cellStyle name="20 % – Zvýraznění6 21 4" xfId="52136"/>
    <cellStyle name="20 % – Zvýraznění6 22" xfId="52137"/>
    <cellStyle name="20 % – Zvýraznění6 3" xfId="130"/>
    <cellStyle name="20 % – Zvýraznění6 3 10" xfId="2970"/>
    <cellStyle name="20 % – Zvýraznění6 3 10 10" xfId="40594"/>
    <cellStyle name="20 % – Zvýraznění6 3 10 11" xfId="40595"/>
    <cellStyle name="20 % – Zvýraznění6 3 10 2" xfId="2971"/>
    <cellStyle name="20 % – Zvýraznění6 3 10 2 2" xfId="9333"/>
    <cellStyle name="20 % – Zvýraznění6 3 10 2 2 2" xfId="24549"/>
    <cellStyle name="20 % – Zvýraznění6 3 10 2 2 3" xfId="52138"/>
    <cellStyle name="20 % – Zvýraznění6 3 10 2 2 4" xfId="52139"/>
    <cellStyle name="20 % – Zvýraznění6 3 10 2 2 5" xfId="52140"/>
    <cellStyle name="20 % – Zvýraznění6 3 10 2 3" xfId="12887"/>
    <cellStyle name="20 % – Zvýraznění6 3 10 2 3 2" xfId="28077"/>
    <cellStyle name="20 % – Zvýraznění6 3 10 2 3 3" xfId="52141"/>
    <cellStyle name="20 % – Zvýraznění6 3 10 2 3 4" xfId="52142"/>
    <cellStyle name="20 % – Zvýraznění6 3 10 2 4" xfId="16683"/>
    <cellStyle name="20 % – Zvýraznění6 3 10 2 4 2" xfId="31864"/>
    <cellStyle name="20 % – Zvýraznění6 3 10 2 5" xfId="35667"/>
    <cellStyle name="20 % – Zvýraznění6 3 10 2 6" xfId="20487"/>
    <cellStyle name="20 % – Zvýraznění6 3 10 2 7" xfId="40596"/>
    <cellStyle name="20 % – Zvýraznění6 3 10 2 8" xfId="40597"/>
    <cellStyle name="20 % – Zvýraznění6 3 10 3" xfId="2972"/>
    <cellStyle name="20 % – Zvýraznění6 3 10 3 2" xfId="9334"/>
    <cellStyle name="20 % – Zvýraznění6 3 10 3 2 2" xfId="24550"/>
    <cellStyle name="20 % – Zvýraznění6 3 10 3 2 3" xfId="52143"/>
    <cellStyle name="20 % – Zvýraznění6 3 10 3 2 4" xfId="52144"/>
    <cellStyle name="20 % – Zvýraznění6 3 10 3 2 5" xfId="52145"/>
    <cellStyle name="20 % – Zvýraznění6 3 10 3 3" xfId="12888"/>
    <cellStyle name="20 % – Zvýraznění6 3 10 3 3 2" xfId="28078"/>
    <cellStyle name="20 % – Zvýraznění6 3 10 3 3 3" xfId="52146"/>
    <cellStyle name="20 % – Zvýraznění6 3 10 3 3 4" xfId="52147"/>
    <cellStyle name="20 % – Zvýraznění6 3 10 3 4" xfId="16684"/>
    <cellStyle name="20 % – Zvýraznění6 3 10 3 4 2" xfId="31865"/>
    <cellStyle name="20 % – Zvýraznění6 3 10 3 5" xfId="35668"/>
    <cellStyle name="20 % – Zvýraznění6 3 10 3 6" xfId="20488"/>
    <cellStyle name="20 % – Zvýraznění6 3 10 3 7" xfId="40598"/>
    <cellStyle name="20 % – Zvýraznění6 3 10 3 8" xfId="40599"/>
    <cellStyle name="20 % – Zvýraznění6 3 10 4" xfId="2973"/>
    <cellStyle name="20 % – Zvýraznění6 3 10 4 2" xfId="9335"/>
    <cellStyle name="20 % – Zvýraznění6 3 10 4 2 2" xfId="24551"/>
    <cellStyle name="20 % – Zvýraznění6 3 10 4 2 3" xfId="52148"/>
    <cellStyle name="20 % – Zvýraznění6 3 10 4 2 4" xfId="52149"/>
    <cellStyle name="20 % – Zvýraznění6 3 10 4 2 5" xfId="52150"/>
    <cellStyle name="20 % – Zvýraznění6 3 10 4 3" xfId="12889"/>
    <cellStyle name="20 % – Zvýraznění6 3 10 4 3 2" xfId="28079"/>
    <cellStyle name="20 % – Zvýraznění6 3 10 4 3 3" xfId="52151"/>
    <cellStyle name="20 % – Zvýraznění6 3 10 4 3 4" xfId="52152"/>
    <cellStyle name="20 % – Zvýraznění6 3 10 4 4" xfId="16685"/>
    <cellStyle name="20 % – Zvýraznění6 3 10 4 4 2" xfId="31866"/>
    <cellStyle name="20 % – Zvýraznění6 3 10 4 5" xfId="35669"/>
    <cellStyle name="20 % – Zvýraznění6 3 10 4 6" xfId="20489"/>
    <cellStyle name="20 % – Zvýraznění6 3 10 4 7" xfId="40600"/>
    <cellStyle name="20 % – Zvýraznění6 3 10 4 8" xfId="40601"/>
    <cellStyle name="20 % – Zvýraznění6 3 10 5" xfId="8367"/>
    <cellStyle name="20 % – Zvýraznění6 3 10 5 2" xfId="23583"/>
    <cellStyle name="20 % – Zvýraznění6 3 10 5 3" xfId="52153"/>
    <cellStyle name="20 % – Zvýraznění6 3 10 5 4" xfId="52154"/>
    <cellStyle name="20 % – Zvýraznění6 3 10 5 5" xfId="52155"/>
    <cellStyle name="20 % – Zvýraznění6 3 10 6" xfId="12886"/>
    <cellStyle name="20 % – Zvýraznění6 3 10 6 2" xfId="28076"/>
    <cellStyle name="20 % – Zvýraznění6 3 10 6 3" xfId="52156"/>
    <cellStyle name="20 % – Zvýraznění6 3 10 6 4" xfId="52157"/>
    <cellStyle name="20 % – Zvýraznění6 3 10 7" xfId="16682"/>
    <cellStyle name="20 % – Zvýraznění6 3 10 7 2" xfId="31863"/>
    <cellStyle name="20 % – Zvýraznění6 3 10 8" xfId="35666"/>
    <cellStyle name="20 % – Zvýraznění6 3 10 9" xfId="20486"/>
    <cellStyle name="20 % – Zvýraznění6 3 11" xfId="2974"/>
    <cellStyle name="20 % – Zvýraznění6 3 11 2" xfId="9336"/>
    <cellStyle name="20 % – Zvýraznění6 3 11 2 2" xfId="24552"/>
    <cellStyle name="20 % – Zvýraznění6 3 11 2 3" xfId="52158"/>
    <cellStyle name="20 % – Zvýraznění6 3 11 2 4" xfId="52159"/>
    <cellStyle name="20 % – Zvýraznění6 3 11 2 5" xfId="52160"/>
    <cellStyle name="20 % – Zvýraznění6 3 11 3" xfId="12890"/>
    <cellStyle name="20 % – Zvýraznění6 3 11 3 2" xfId="28080"/>
    <cellStyle name="20 % – Zvýraznění6 3 11 3 3" xfId="52161"/>
    <cellStyle name="20 % – Zvýraznění6 3 11 3 4" xfId="52162"/>
    <cellStyle name="20 % – Zvýraznění6 3 11 4" xfId="16686"/>
    <cellStyle name="20 % – Zvýraznění6 3 11 4 2" xfId="31867"/>
    <cellStyle name="20 % – Zvýraznění6 3 11 5" xfId="35670"/>
    <cellStyle name="20 % – Zvýraznění6 3 11 6" xfId="20490"/>
    <cellStyle name="20 % – Zvýraznění6 3 11 7" xfId="40602"/>
    <cellStyle name="20 % – Zvýraznění6 3 11 8" xfId="40603"/>
    <cellStyle name="20 % – Zvýraznění6 3 12" xfId="2975"/>
    <cellStyle name="20 % – Zvýraznění6 3 12 2" xfId="9337"/>
    <cellStyle name="20 % – Zvýraznění6 3 12 2 2" xfId="24553"/>
    <cellStyle name="20 % – Zvýraznění6 3 12 2 3" xfId="52163"/>
    <cellStyle name="20 % – Zvýraznění6 3 12 2 4" xfId="52164"/>
    <cellStyle name="20 % – Zvýraznění6 3 12 2 5" xfId="52165"/>
    <cellStyle name="20 % – Zvýraznění6 3 12 3" xfId="12891"/>
    <cellStyle name="20 % – Zvýraznění6 3 12 3 2" xfId="28081"/>
    <cellStyle name="20 % – Zvýraznění6 3 12 3 3" xfId="52166"/>
    <cellStyle name="20 % – Zvýraznění6 3 12 3 4" xfId="52167"/>
    <cellStyle name="20 % – Zvýraznění6 3 12 4" xfId="16687"/>
    <cellStyle name="20 % – Zvýraznění6 3 12 4 2" xfId="31868"/>
    <cellStyle name="20 % – Zvýraznění6 3 12 5" xfId="35671"/>
    <cellStyle name="20 % – Zvýraznění6 3 12 6" xfId="20491"/>
    <cellStyle name="20 % – Zvýraznění6 3 12 7" xfId="40604"/>
    <cellStyle name="20 % – Zvýraznění6 3 12 8" xfId="40605"/>
    <cellStyle name="20 % – Zvýraznění6 3 13" xfId="2976"/>
    <cellStyle name="20 % – Zvýraznění6 3 13 2" xfId="9338"/>
    <cellStyle name="20 % – Zvýraznění6 3 13 2 2" xfId="24554"/>
    <cellStyle name="20 % – Zvýraznění6 3 13 2 3" xfId="52168"/>
    <cellStyle name="20 % – Zvýraznění6 3 13 2 4" xfId="52169"/>
    <cellStyle name="20 % – Zvýraznění6 3 13 2 5" xfId="52170"/>
    <cellStyle name="20 % – Zvýraznění6 3 13 3" xfId="12892"/>
    <cellStyle name="20 % – Zvýraznění6 3 13 3 2" xfId="28082"/>
    <cellStyle name="20 % – Zvýraznění6 3 13 3 3" xfId="52171"/>
    <cellStyle name="20 % – Zvýraznění6 3 13 3 4" xfId="52172"/>
    <cellStyle name="20 % – Zvýraznění6 3 13 4" xfId="16688"/>
    <cellStyle name="20 % – Zvýraznění6 3 13 4 2" xfId="31869"/>
    <cellStyle name="20 % – Zvýraznění6 3 13 5" xfId="35672"/>
    <cellStyle name="20 % – Zvýraznění6 3 13 6" xfId="20492"/>
    <cellStyle name="20 % – Zvýraznění6 3 13 7" xfId="40606"/>
    <cellStyle name="20 % – Zvýraznění6 3 13 8" xfId="40607"/>
    <cellStyle name="20 % – Zvýraznění6 3 14" xfId="2977"/>
    <cellStyle name="20 % – Zvýraznění6 3 14 2" xfId="2978"/>
    <cellStyle name="20 % – Zvýraznění6 3 15" xfId="2979"/>
    <cellStyle name="20 % – Zvýraznění6 3 15 2" xfId="2980"/>
    <cellStyle name="20 % – Zvýraznění6 3 16" xfId="2981"/>
    <cellStyle name="20 % – Zvýraznění6 3 16 2" xfId="2982"/>
    <cellStyle name="20 % – Zvýraznění6 3 17" xfId="2983"/>
    <cellStyle name="20 % – Zvýraznění6 3 17 2" xfId="2984"/>
    <cellStyle name="20 % – Zvýraznění6 3 18" xfId="2985"/>
    <cellStyle name="20 % – Zvýraznění6 3 18 2" xfId="2986"/>
    <cellStyle name="20 % – Zvýraznění6 3 19" xfId="2987"/>
    <cellStyle name="20 % – Zvýraznění6 3 19 2" xfId="2988"/>
    <cellStyle name="20 % – Zvýraznění6 3 2" xfId="463"/>
    <cellStyle name="20 % – Zvýraznění6 3 2 10" xfId="2989"/>
    <cellStyle name="20 % – Zvýraznění6 3 2 10 2" xfId="9339"/>
    <cellStyle name="20 % – Zvýraznění6 3 2 10 2 2" xfId="24555"/>
    <cellStyle name="20 % – Zvýraznění6 3 2 10 2 3" xfId="52173"/>
    <cellStyle name="20 % – Zvýraznění6 3 2 10 2 4" xfId="52174"/>
    <cellStyle name="20 % – Zvýraznění6 3 2 10 2 5" xfId="52175"/>
    <cellStyle name="20 % – Zvýraznění6 3 2 10 3" xfId="12893"/>
    <cellStyle name="20 % – Zvýraznění6 3 2 10 3 2" xfId="28083"/>
    <cellStyle name="20 % – Zvýraznění6 3 2 10 3 3" xfId="52176"/>
    <cellStyle name="20 % – Zvýraznění6 3 2 10 3 4" xfId="52177"/>
    <cellStyle name="20 % – Zvýraznění6 3 2 10 4" xfId="16689"/>
    <cellStyle name="20 % – Zvýraznění6 3 2 10 4 2" xfId="31870"/>
    <cellStyle name="20 % – Zvýraznění6 3 2 10 5" xfId="35673"/>
    <cellStyle name="20 % – Zvýraznění6 3 2 10 6" xfId="20493"/>
    <cellStyle name="20 % – Zvýraznění6 3 2 10 7" xfId="40608"/>
    <cellStyle name="20 % – Zvýraznění6 3 2 10 8" xfId="40609"/>
    <cellStyle name="20 % – Zvýraznění6 3 2 11" xfId="2990"/>
    <cellStyle name="20 % – Zvýraznění6 3 2 11 2" xfId="9340"/>
    <cellStyle name="20 % – Zvýraznění6 3 2 11 2 2" xfId="24556"/>
    <cellStyle name="20 % – Zvýraznění6 3 2 11 2 3" xfId="52178"/>
    <cellStyle name="20 % – Zvýraznění6 3 2 11 2 4" xfId="52179"/>
    <cellStyle name="20 % – Zvýraznění6 3 2 11 2 5" xfId="52180"/>
    <cellStyle name="20 % – Zvýraznění6 3 2 11 3" xfId="12894"/>
    <cellStyle name="20 % – Zvýraznění6 3 2 11 3 2" xfId="28084"/>
    <cellStyle name="20 % – Zvýraznění6 3 2 11 3 3" xfId="52181"/>
    <cellStyle name="20 % – Zvýraznění6 3 2 11 3 4" xfId="52182"/>
    <cellStyle name="20 % – Zvýraznění6 3 2 11 4" xfId="16690"/>
    <cellStyle name="20 % – Zvýraznění6 3 2 11 4 2" xfId="31871"/>
    <cellStyle name="20 % – Zvýraznění6 3 2 11 5" xfId="35674"/>
    <cellStyle name="20 % – Zvýraznění6 3 2 11 6" xfId="20494"/>
    <cellStyle name="20 % – Zvýraznění6 3 2 11 7" xfId="40610"/>
    <cellStyle name="20 % – Zvýraznění6 3 2 11 8" xfId="40611"/>
    <cellStyle name="20 % – Zvýraznění6 3 2 12" xfId="2991"/>
    <cellStyle name="20 % – Zvýraznění6 3 2 12 2" xfId="2992"/>
    <cellStyle name="20 % – Zvýraznění6 3 2 13" xfId="2993"/>
    <cellStyle name="20 % – Zvýraznění6 3 2 13 2" xfId="2994"/>
    <cellStyle name="20 % – Zvýraznění6 3 2 14" xfId="2995"/>
    <cellStyle name="20 % – Zvýraznění6 3 2 14 2" xfId="2996"/>
    <cellStyle name="20 % – Zvýraznění6 3 2 15" xfId="2997"/>
    <cellStyle name="20 % – Zvýraznění6 3 2 15 2" xfId="2998"/>
    <cellStyle name="20 % – Zvýraznění6 3 2 16" xfId="2999"/>
    <cellStyle name="20 % – Zvýraznění6 3 2 16 2" xfId="3000"/>
    <cellStyle name="20 % – Zvýraznění6 3 2 17" xfId="3001"/>
    <cellStyle name="20 % – Zvýraznění6 3 2 17 2" xfId="3002"/>
    <cellStyle name="20 % – Zvýraznění6 3 2 18" xfId="3003"/>
    <cellStyle name="20 % – Zvýraznění6 3 2 18 2" xfId="3004"/>
    <cellStyle name="20 % – Zvýraznění6 3 2 19" xfId="3005"/>
    <cellStyle name="20 % – Zvýraznění6 3 2 2" xfId="464"/>
    <cellStyle name="20 % – Zvýraznění6 3 2 2 10" xfId="3006"/>
    <cellStyle name="20 % – Zvýraznění6 3 2 2 10 2" xfId="11088"/>
    <cellStyle name="20 % – Zvýraznění6 3 2 2 10 2 2" xfId="26288"/>
    <cellStyle name="20 % – Zvýraznění6 3 2 2 10 2 3" xfId="52183"/>
    <cellStyle name="20 % – Zvýraznění6 3 2 2 10 2 4" xfId="52184"/>
    <cellStyle name="20 % – Zvýraznění6 3 2 2 10 2 5" xfId="52185"/>
    <cellStyle name="20 % – Zvýraznění6 3 2 2 10 3" xfId="12895"/>
    <cellStyle name="20 % – Zvýraznění6 3 2 2 10 3 2" xfId="28085"/>
    <cellStyle name="20 % – Zvýraznění6 3 2 2 10 3 3" xfId="52186"/>
    <cellStyle name="20 % – Zvýraznění6 3 2 2 10 3 4" xfId="52187"/>
    <cellStyle name="20 % – Zvýraznění6 3 2 2 10 4" xfId="16691"/>
    <cellStyle name="20 % – Zvýraznění6 3 2 2 10 4 2" xfId="31872"/>
    <cellStyle name="20 % – Zvýraznění6 3 2 2 10 5" xfId="35675"/>
    <cellStyle name="20 % – Zvýraznění6 3 2 2 10 6" xfId="20495"/>
    <cellStyle name="20 % – Zvýraznění6 3 2 2 10 7" xfId="40612"/>
    <cellStyle name="20 % – Zvýraznění6 3 2 2 10 8" xfId="40613"/>
    <cellStyle name="20 % – Zvýraznění6 3 2 2 11" xfId="7879"/>
    <cellStyle name="20 % – Zvýraznění6 3 2 2 11 2" xfId="23098"/>
    <cellStyle name="20 % – Zvýraznění6 3 2 2 11 3" xfId="52188"/>
    <cellStyle name="20 % – Zvýraznění6 3 2 2 11 4" xfId="52189"/>
    <cellStyle name="20 % – Zvýraznění6 3 2 2 11 5" xfId="52190"/>
    <cellStyle name="20 % – Zvýraznění6 3 2 2 12" xfId="11547"/>
    <cellStyle name="20 % – Zvýraznění6 3 2 2 12 2" xfId="26743"/>
    <cellStyle name="20 % – Zvýraznění6 3 2 2 12 3" xfId="52191"/>
    <cellStyle name="20 % – Zvýraznění6 3 2 2 12 4" xfId="52192"/>
    <cellStyle name="20 % – Zvýraznění6 3 2 2 13" xfId="15347"/>
    <cellStyle name="20 % – Zvýraznění6 3 2 2 13 2" xfId="30528"/>
    <cellStyle name="20 % – Zvýraznění6 3 2 2 14" xfId="34333"/>
    <cellStyle name="20 % – Zvýraznění6 3 2 2 15" xfId="19153"/>
    <cellStyle name="20 % – Zvýraznění6 3 2 2 16" xfId="40614"/>
    <cellStyle name="20 % – Zvýraznění6 3 2 2 17" xfId="40615"/>
    <cellStyle name="20 % – Zvýraznění6 3 2 2 2" xfId="3007"/>
    <cellStyle name="20 % – Zvýraznění6 3 2 2 2 2" xfId="3008"/>
    <cellStyle name="20 % – Zvýraznění6 3 2 2 3" xfId="3009"/>
    <cellStyle name="20 % – Zvýraznění6 3 2 2 3 2" xfId="3010"/>
    <cellStyle name="20 % – Zvýraznění6 3 2 2 4" xfId="3011"/>
    <cellStyle name="20 % – Zvýraznění6 3 2 2 4 2" xfId="3012"/>
    <cellStyle name="20 % – Zvýraznění6 3 2 2 5" xfId="3013"/>
    <cellStyle name="20 % – Zvýraznění6 3 2 2 5 2" xfId="3014"/>
    <cellStyle name="20 % – Zvýraznění6 3 2 2 6" xfId="3015"/>
    <cellStyle name="20 % – Zvýraznění6 3 2 2 6 2" xfId="3016"/>
    <cellStyle name="20 % – Zvýraznění6 3 2 2 7" xfId="3017"/>
    <cellStyle name="20 % – Zvýraznění6 3 2 2 7 2" xfId="9341"/>
    <cellStyle name="20 % – Zvýraznění6 3 2 2 7 2 2" xfId="24557"/>
    <cellStyle name="20 % – Zvýraznění6 3 2 2 7 2 3" xfId="52193"/>
    <cellStyle name="20 % – Zvýraznění6 3 2 2 7 2 4" xfId="52194"/>
    <cellStyle name="20 % – Zvýraznění6 3 2 2 7 2 5" xfId="52195"/>
    <cellStyle name="20 % – Zvýraznění6 3 2 2 7 3" xfId="12896"/>
    <cellStyle name="20 % – Zvýraznění6 3 2 2 7 3 2" xfId="28086"/>
    <cellStyle name="20 % – Zvýraznění6 3 2 2 7 3 3" xfId="52196"/>
    <cellStyle name="20 % – Zvýraznění6 3 2 2 7 3 4" xfId="52197"/>
    <cellStyle name="20 % – Zvýraznění6 3 2 2 7 4" xfId="16692"/>
    <cellStyle name="20 % – Zvýraznění6 3 2 2 7 4 2" xfId="31873"/>
    <cellStyle name="20 % – Zvýraznění6 3 2 2 7 5" xfId="35676"/>
    <cellStyle name="20 % – Zvýraznění6 3 2 2 7 6" xfId="20496"/>
    <cellStyle name="20 % – Zvýraznění6 3 2 2 7 7" xfId="40616"/>
    <cellStyle name="20 % – Zvýraznění6 3 2 2 7 8" xfId="40617"/>
    <cellStyle name="20 % – Zvýraznění6 3 2 2 8" xfId="3018"/>
    <cellStyle name="20 % – Zvýraznění6 3 2 2 8 2" xfId="9342"/>
    <cellStyle name="20 % – Zvýraznění6 3 2 2 8 2 2" xfId="24558"/>
    <cellStyle name="20 % – Zvýraznění6 3 2 2 8 2 3" xfId="52198"/>
    <cellStyle name="20 % – Zvýraznění6 3 2 2 8 2 4" xfId="52199"/>
    <cellStyle name="20 % – Zvýraznění6 3 2 2 8 2 5" xfId="52200"/>
    <cellStyle name="20 % – Zvýraznění6 3 2 2 8 3" xfId="12897"/>
    <cellStyle name="20 % – Zvýraznění6 3 2 2 8 3 2" xfId="28087"/>
    <cellStyle name="20 % – Zvýraznění6 3 2 2 8 3 3" xfId="52201"/>
    <cellStyle name="20 % – Zvýraznění6 3 2 2 8 3 4" xfId="52202"/>
    <cellStyle name="20 % – Zvýraznění6 3 2 2 8 4" xfId="16693"/>
    <cellStyle name="20 % – Zvýraznění6 3 2 2 8 4 2" xfId="31874"/>
    <cellStyle name="20 % – Zvýraznění6 3 2 2 8 5" xfId="35677"/>
    <cellStyle name="20 % – Zvýraznění6 3 2 2 8 6" xfId="20497"/>
    <cellStyle name="20 % – Zvýraznění6 3 2 2 8 7" xfId="40618"/>
    <cellStyle name="20 % – Zvýraznění6 3 2 2 8 8" xfId="40619"/>
    <cellStyle name="20 % – Zvýraznění6 3 2 2 9" xfId="3019"/>
    <cellStyle name="20 % – Zvýraznění6 3 2 2 9 2" xfId="9343"/>
    <cellStyle name="20 % – Zvýraznění6 3 2 2 9 2 2" xfId="24559"/>
    <cellStyle name="20 % – Zvýraznění6 3 2 2 9 2 3" xfId="52203"/>
    <cellStyle name="20 % – Zvýraznění6 3 2 2 9 2 4" xfId="52204"/>
    <cellStyle name="20 % – Zvýraznění6 3 2 2 9 2 5" xfId="52205"/>
    <cellStyle name="20 % – Zvýraznění6 3 2 2 9 3" xfId="12898"/>
    <cellStyle name="20 % – Zvýraznění6 3 2 2 9 3 2" xfId="28088"/>
    <cellStyle name="20 % – Zvýraznění6 3 2 2 9 3 3" xfId="52206"/>
    <cellStyle name="20 % – Zvýraznění6 3 2 2 9 3 4" xfId="52207"/>
    <cellStyle name="20 % – Zvýraznění6 3 2 2 9 4" xfId="16694"/>
    <cellStyle name="20 % – Zvýraznění6 3 2 2 9 4 2" xfId="31875"/>
    <cellStyle name="20 % – Zvýraznění6 3 2 2 9 5" xfId="35678"/>
    <cellStyle name="20 % – Zvýraznění6 3 2 2 9 6" xfId="20498"/>
    <cellStyle name="20 % – Zvýraznění6 3 2 2 9 7" xfId="40620"/>
    <cellStyle name="20 % – Zvýraznění6 3 2 2 9 8" xfId="40621"/>
    <cellStyle name="20 % – Zvýraznění6 3 2 3" xfId="465"/>
    <cellStyle name="20 % – Zvýraznění6 3 2 3 10" xfId="19154"/>
    <cellStyle name="20 % – Zvýraznění6 3 2 3 11" xfId="40622"/>
    <cellStyle name="20 % – Zvýraznění6 3 2 3 12" xfId="40623"/>
    <cellStyle name="20 % – Zvýraznění6 3 2 3 2" xfId="3020"/>
    <cellStyle name="20 % – Zvýraznění6 3 2 3 2 2" xfId="9344"/>
    <cellStyle name="20 % – Zvýraznění6 3 2 3 2 2 2" xfId="24560"/>
    <cellStyle name="20 % – Zvýraznění6 3 2 3 2 2 3" xfId="52208"/>
    <cellStyle name="20 % – Zvýraznění6 3 2 3 2 2 4" xfId="52209"/>
    <cellStyle name="20 % – Zvýraznění6 3 2 3 2 2 5" xfId="52210"/>
    <cellStyle name="20 % – Zvýraznění6 3 2 3 2 3" xfId="12899"/>
    <cellStyle name="20 % – Zvýraznění6 3 2 3 2 3 2" xfId="28089"/>
    <cellStyle name="20 % – Zvýraznění6 3 2 3 2 3 3" xfId="52211"/>
    <cellStyle name="20 % – Zvýraznění6 3 2 3 2 3 4" xfId="52212"/>
    <cellStyle name="20 % – Zvýraznění6 3 2 3 2 4" xfId="16695"/>
    <cellStyle name="20 % – Zvýraznění6 3 2 3 2 4 2" xfId="31876"/>
    <cellStyle name="20 % – Zvýraznění6 3 2 3 2 5" xfId="35679"/>
    <cellStyle name="20 % – Zvýraznění6 3 2 3 2 6" xfId="20499"/>
    <cellStyle name="20 % – Zvýraznění6 3 2 3 2 7" xfId="40624"/>
    <cellStyle name="20 % – Zvýraznění6 3 2 3 2 8" xfId="40625"/>
    <cellStyle name="20 % – Zvýraznění6 3 2 3 3" xfId="3021"/>
    <cellStyle name="20 % – Zvýraznění6 3 2 3 3 2" xfId="9345"/>
    <cellStyle name="20 % – Zvýraznění6 3 2 3 3 2 2" xfId="24561"/>
    <cellStyle name="20 % – Zvýraznění6 3 2 3 3 2 3" xfId="52213"/>
    <cellStyle name="20 % – Zvýraznění6 3 2 3 3 2 4" xfId="52214"/>
    <cellStyle name="20 % – Zvýraznění6 3 2 3 3 2 5" xfId="52215"/>
    <cellStyle name="20 % – Zvýraznění6 3 2 3 3 3" xfId="12900"/>
    <cellStyle name="20 % – Zvýraznění6 3 2 3 3 3 2" xfId="28090"/>
    <cellStyle name="20 % – Zvýraznění6 3 2 3 3 3 3" xfId="52216"/>
    <cellStyle name="20 % – Zvýraznění6 3 2 3 3 3 4" xfId="52217"/>
    <cellStyle name="20 % – Zvýraznění6 3 2 3 3 4" xfId="16696"/>
    <cellStyle name="20 % – Zvýraznění6 3 2 3 3 4 2" xfId="31877"/>
    <cellStyle name="20 % – Zvýraznění6 3 2 3 3 5" xfId="35680"/>
    <cellStyle name="20 % – Zvýraznění6 3 2 3 3 6" xfId="20500"/>
    <cellStyle name="20 % – Zvýraznění6 3 2 3 3 7" xfId="40626"/>
    <cellStyle name="20 % – Zvýraznění6 3 2 3 3 8" xfId="40627"/>
    <cellStyle name="20 % – Zvýraznění6 3 2 3 4" xfId="3022"/>
    <cellStyle name="20 % – Zvýraznění6 3 2 3 4 2" xfId="9346"/>
    <cellStyle name="20 % – Zvýraznění6 3 2 3 4 2 2" xfId="24562"/>
    <cellStyle name="20 % – Zvýraznění6 3 2 3 4 2 3" xfId="52218"/>
    <cellStyle name="20 % – Zvýraznění6 3 2 3 4 2 4" xfId="52219"/>
    <cellStyle name="20 % – Zvýraznění6 3 2 3 4 2 5" xfId="52220"/>
    <cellStyle name="20 % – Zvýraznění6 3 2 3 4 3" xfId="12901"/>
    <cellStyle name="20 % – Zvýraznění6 3 2 3 4 3 2" xfId="28091"/>
    <cellStyle name="20 % – Zvýraznění6 3 2 3 4 3 3" xfId="52221"/>
    <cellStyle name="20 % – Zvýraznění6 3 2 3 4 3 4" xfId="52222"/>
    <cellStyle name="20 % – Zvýraznění6 3 2 3 4 4" xfId="16697"/>
    <cellStyle name="20 % – Zvýraznění6 3 2 3 4 4 2" xfId="31878"/>
    <cellStyle name="20 % – Zvýraznění6 3 2 3 4 5" xfId="35681"/>
    <cellStyle name="20 % – Zvýraznění6 3 2 3 4 6" xfId="20501"/>
    <cellStyle name="20 % – Zvýraznění6 3 2 3 4 7" xfId="40628"/>
    <cellStyle name="20 % – Zvýraznění6 3 2 3 4 8" xfId="40629"/>
    <cellStyle name="20 % – Zvýraznění6 3 2 3 5" xfId="3023"/>
    <cellStyle name="20 % – Zvýraznění6 3 2 3 5 2" xfId="11259"/>
    <cellStyle name="20 % – Zvýraznění6 3 2 3 5 2 2" xfId="26459"/>
    <cellStyle name="20 % – Zvýraznění6 3 2 3 5 2 3" xfId="52223"/>
    <cellStyle name="20 % – Zvýraznění6 3 2 3 5 2 4" xfId="52224"/>
    <cellStyle name="20 % – Zvýraznění6 3 2 3 5 2 5" xfId="52225"/>
    <cellStyle name="20 % – Zvýraznění6 3 2 3 5 3" xfId="12902"/>
    <cellStyle name="20 % – Zvýraznění6 3 2 3 5 3 2" xfId="28092"/>
    <cellStyle name="20 % – Zvýraznění6 3 2 3 5 3 3" xfId="52226"/>
    <cellStyle name="20 % – Zvýraznění6 3 2 3 5 3 4" xfId="52227"/>
    <cellStyle name="20 % – Zvýraznění6 3 2 3 5 4" xfId="16698"/>
    <cellStyle name="20 % – Zvýraznění6 3 2 3 5 4 2" xfId="31879"/>
    <cellStyle name="20 % – Zvýraznění6 3 2 3 5 5" xfId="35682"/>
    <cellStyle name="20 % – Zvýraznění6 3 2 3 5 6" xfId="20502"/>
    <cellStyle name="20 % – Zvýraznění6 3 2 3 5 7" xfId="40630"/>
    <cellStyle name="20 % – Zvýraznění6 3 2 3 5 8" xfId="40631"/>
    <cellStyle name="20 % – Zvýraznění6 3 2 3 6" xfId="7805"/>
    <cellStyle name="20 % – Zvýraznění6 3 2 3 6 2" xfId="23024"/>
    <cellStyle name="20 % – Zvýraznění6 3 2 3 6 3" xfId="52228"/>
    <cellStyle name="20 % – Zvýraznění6 3 2 3 6 4" xfId="52229"/>
    <cellStyle name="20 % – Zvýraznění6 3 2 3 6 5" xfId="52230"/>
    <cellStyle name="20 % – Zvýraznění6 3 2 3 7" xfId="11548"/>
    <cellStyle name="20 % – Zvýraznění6 3 2 3 7 2" xfId="26744"/>
    <cellStyle name="20 % – Zvýraznění6 3 2 3 7 3" xfId="52231"/>
    <cellStyle name="20 % – Zvýraznění6 3 2 3 7 4" xfId="52232"/>
    <cellStyle name="20 % – Zvýraznění6 3 2 3 8" xfId="15348"/>
    <cellStyle name="20 % – Zvýraznění6 3 2 3 8 2" xfId="30529"/>
    <cellStyle name="20 % – Zvýraznění6 3 2 3 9" xfId="34334"/>
    <cellStyle name="20 % – Zvýraznění6 3 2 4" xfId="466"/>
    <cellStyle name="20 % – Zvýraznění6 3 2 4 10" xfId="19155"/>
    <cellStyle name="20 % – Zvýraznění6 3 2 4 11" xfId="40632"/>
    <cellStyle name="20 % – Zvýraznění6 3 2 4 12" xfId="40633"/>
    <cellStyle name="20 % – Zvýraznění6 3 2 4 2" xfId="3024"/>
    <cellStyle name="20 % – Zvýraznění6 3 2 4 2 2" xfId="9347"/>
    <cellStyle name="20 % – Zvýraznění6 3 2 4 2 2 2" xfId="24563"/>
    <cellStyle name="20 % – Zvýraznění6 3 2 4 2 2 3" xfId="52233"/>
    <cellStyle name="20 % – Zvýraznění6 3 2 4 2 2 4" xfId="52234"/>
    <cellStyle name="20 % – Zvýraznění6 3 2 4 2 2 5" xfId="52235"/>
    <cellStyle name="20 % – Zvýraznění6 3 2 4 2 3" xfId="12903"/>
    <cellStyle name="20 % – Zvýraznění6 3 2 4 2 3 2" xfId="28093"/>
    <cellStyle name="20 % – Zvýraznění6 3 2 4 2 3 3" xfId="52236"/>
    <cellStyle name="20 % – Zvýraznění6 3 2 4 2 3 4" xfId="52237"/>
    <cellStyle name="20 % – Zvýraznění6 3 2 4 2 4" xfId="16699"/>
    <cellStyle name="20 % – Zvýraznění6 3 2 4 2 4 2" xfId="31880"/>
    <cellStyle name="20 % – Zvýraznění6 3 2 4 2 5" xfId="35683"/>
    <cellStyle name="20 % – Zvýraznění6 3 2 4 2 6" xfId="20503"/>
    <cellStyle name="20 % – Zvýraznění6 3 2 4 2 7" xfId="40634"/>
    <cellStyle name="20 % – Zvýraznění6 3 2 4 2 8" xfId="40635"/>
    <cellStyle name="20 % – Zvýraznění6 3 2 4 3" xfId="3025"/>
    <cellStyle name="20 % – Zvýraznění6 3 2 4 3 2" xfId="9348"/>
    <cellStyle name="20 % – Zvýraznění6 3 2 4 3 2 2" xfId="24564"/>
    <cellStyle name="20 % – Zvýraznění6 3 2 4 3 2 3" xfId="52238"/>
    <cellStyle name="20 % – Zvýraznění6 3 2 4 3 2 4" xfId="52239"/>
    <cellStyle name="20 % – Zvýraznění6 3 2 4 3 2 5" xfId="52240"/>
    <cellStyle name="20 % – Zvýraznění6 3 2 4 3 3" xfId="12904"/>
    <cellStyle name="20 % – Zvýraznění6 3 2 4 3 3 2" xfId="28094"/>
    <cellStyle name="20 % – Zvýraznění6 3 2 4 3 3 3" xfId="52241"/>
    <cellStyle name="20 % – Zvýraznění6 3 2 4 3 3 4" xfId="52242"/>
    <cellStyle name="20 % – Zvýraznění6 3 2 4 3 4" xfId="16700"/>
    <cellStyle name="20 % – Zvýraznění6 3 2 4 3 4 2" xfId="31881"/>
    <cellStyle name="20 % – Zvýraznění6 3 2 4 3 5" xfId="35684"/>
    <cellStyle name="20 % – Zvýraznění6 3 2 4 3 6" xfId="20504"/>
    <cellStyle name="20 % – Zvýraznění6 3 2 4 3 7" xfId="40636"/>
    <cellStyle name="20 % – Zvýraznění6 3 2 4 3 8" xfId="40637"/>
    <cellStyle name="20 % – Zvýraznění6 3 2 4 4" xfId="3026"/>
    <cellStyle name="20 % – Zvýraznění6 3 2 4 4 2" xfId="9349"/>
    <cellStyle name="20 % – Zvýraznění6 3 2 4 4 2 2" xfId="24565"/>
    <cellStyle name="20 % – Zvýraznění6 3 2 4 4 2 3" xfId="52243"/>
    <cellStyle name="20 % – Zvýraznění6 3 2 4 4 2 4" xfId="52244"/>
    <cellStyle name="20 % – Zvýraznění6 3 2 4 4 2 5" xfId="52245"/>
    <cellStyle name="20 % – Zvýraznění6 3 2 4 4 3" xfId="12905"/>
    <cellStyle name="20 % – Zvýraznění6 3 2 4 4 3 2" xfId="28095"/>
    <cellStyle name="20 % – Zvýraznění6 3 2 4 4 3 3" xfId="52246"/>
    <cellStyle name="20 % – Zvýraznění6 3 2 4 4 3 4" xfId="52247"/>
    <cellStyle name="20 % – Zvýraznění6 3 2 4 4 4" xfId="16701"/>
    <cellStyle name="20 % – Zvýraznění6 3 2 4 4 4 2" xfId="31882"/>
    <cellStyle name="20 % – Zvýraznění6 3 2 4 4 5" xfId="35685"/>
    <cellStyle name="20 % – Zvýraznění6 3 2 4 4 6" xfId="20505"/>
    <cellStyle name="20 % – Zvýraznění6 3 2 4 4 7" xfId="40638"/>
    <cellStyle name="20 % – Zvýraznění6 3 2 4 4 8" xfId="40639"/>
    <cellStyle name="20 % – Zvýraznění6 3 2 4 5" xfId="3027"/>
    <cellStyle name="20 % – Zvýraznění6 3 2 4 5 2" xfId="11041"/>
    <cellStyle name="20 % – Zvýraznění6 3 2 4 5 2 2" xfId="26241"/>
    <cellStyle name="20 % – Zvýraznění6 3 2 4 5 2 3" xfId="52248"/>
    <cellStyle name="20 % – Zvýraznění6 3 2 4 5 2 4" xfId="52249"/>
    <cellStyle name="20 % – Zvýraznění6 3 2 4 5 2 5" xfId="52250"/>
    <cellStyle name="20 % – Zvýraznění6 3 2 4 5 3" xfId="12906"/>
    <cellStyle name="20 % – Zvýraznění6 3 2 4 5 3 2" xfId="28096"/>
    <cellStyle name="20 % – Zvýraznění6 3 2 4 5 3 3" xfId="52251"/>
    <cellStyle name="20 % – Zvýraznění6 3 2 4 5 3 4" xfId="52252"/>
    <cellStyle name="20 % – Zvýraznění6 3 2 4 5 4" xfId="16702"/>
    <cellStyle name="20 % – Zvýraznění6 3 2 4 5 4 2" xfId="31883"/>
    <cellStyle name="20 % – Zvýraznění6 3 2 4 5 5" xfId="35686"/>
    <cellStyle name="20 % – Zvýraznění6 3 2 4 5 6" xfId="20506"/>
    <cellStyle name="20 % – Zvýraznění6 3 2 4 5 7" xfId="40640"/>
    <cellStyle name="20 % – Zvýraznění6 3 2 4 5 8" xfId="40641"/>
    <cellStyle name="20 % – Zvýraznění6 3 2 4 6" xfId="7698"/>
    <cellStyle name="20 % – Zvýraznění6 3 2 4 6 2" xfId="22917"/>
    <cellStyle name="20 % – Zvýraznění6 3 2 4 6 3" xfId="52253"/>
    <cellStyle name="20 % – Zvýraznění6 3 2 4 6 4" xfId="52254"/>
    <cellStyle name="20 % – Zvýraznění6 3 2 4 6 5" xfId="52255"/>
    <cellStyle name="20 % – Zvýraznění6 3 2 4 7" xfId="11549"/>
    <cellStyle name="20 % – Zvýraznění6 3 2 4 7 2" xfId="26745"/>
    <cellStyle name="20 % – Zvýraznění6 3 2 4 7 3" xfId="52256"/>
    <cellStyle name="20 % – Zvýraznění6 3 2 4 7 4" xfId="52257"/>
    <cellStyle name="20 % – Zvýraznění6 3 2 4 8" xfId="15349"/>
    <cellStyle name="20 % – Zvýraznění6 3 2 4 8 2" xfId="30530"/>
    <cellStyle name="20 % – Zvýraznění6 3 2 4 9" xfId="34335"/>
    <cellStyle name="20 % – Zvýraznění6 3 2 5" xfId="3028"/>
    <cellStyle name="20 % – Zvýraznění6 3 2 5 10" xfId="40642"/>
    <cellStyle name="20 % – Zvýraznění6 3 2 5 11" xfId="40643"/>
    <cellStyle name="20 % – Zvýraznění6 3 2 5 2" xfId="3029"/>
    <cellStyle name="20 % – Zvýraznění6 3 2 5 2 2" xfId="9350"/>
    <cellStyle name="20 % – Zvýraznění6 3 2 5 2 2 2" xfId="24566"/>
    <cellStyle name="20 % – Zvýraznění6 3 2 5 2 2 3" xfId="52258"/>
    <cellStyle name="20 % – Zvýraznění6 3 2 5 2 2 4" xfId="52259"/>
    <cellStyle name="20 % – Zvýraznění6 3 2 5 2 2 5" xfId="52260"/>
    <cellStyle name="20 % – Zvýraznění6 3 2 5 2 3" xfId="12908"/>
    <cellStyle name="20 % – Zvýraznění6 3 2 5 2 3 2" xfId="28098"/>
    <cellStyle name="20 % – Zvýraznění6 3 2 5 2 3 3" xfId="52261"/>
    <cellStyle name="20 % – Zvýraznění6 3 2 5 2 3 4" xfId="52262"/>
    <cellStyle name="20 % – Zvýraznění6 3 2 5 2 4" xfId="16704"/>
    <cellStyle name="20 % – Zvýraznění6 3 2 5 2 4 2" xfId="31885"/>
    <cellStyle name="20 % – Zvýraznění6 3 2 5 2 5" xfId="35688"/>
    <cellStyle name="20 % – Zvýraznění6 3 2 5 2 6" xfId="20508"/>
    <cellStyle name="20 % – Zvýraznění6 3 2 5 2 7" xfId="40644"/>
    <cellStyle name="20 % – Zvýraznění6 3 2 5 2 8" xfId="40645"/>
    <cellStyle name="20 % – Zvýraznění6 3 2 5 3" xfId="3030"/>
    <cellStyle name="20 % – Zvýraznění6 3 2 5 3 2" xfId="9351"/>
    <cellStyle name="20 % – Zvýraznění6 3 2 5 3 2 2" xfId="24567"/>
    <cellStyle name="20 % – Zvýraznění6 3 2 5 3 2 3" xfId="52263"/>
    <cellStyle name="20 % – Zvýraznění6 3 2 5 3 2 4" xfId="52264"/>
    <cellStyle name="20 % – Zvýraznění6 3 2 5 3 2 5" xfId="52265"/>
    <cellStyle name="20 % – Zvýraznění6 3 2 5 3 3" xfId="12909"/>
    <cellStyle name="20 % – Zvýraznění6 3 2 5 3 3 2" xfId="28099"/>
    <cellStyle name="20 % – Zvýraznění6 3 2 5 3 3 3" xfId="52266"/>
    <cellStyle name="20 % – Zvýraznění6 3 2 5 3 3 4" xfId="52267"/>
    <cellStyle name="20 % – Zvýraznění6 3 2 5 3 4" xfId="16705"/>
    <cellStyle name="20 % – Zvýraznění6 3 2 5 3 4 2" xfId="31886"/>
    <cellStyle name="20 % – Zvýraznění6 3 2 5 3 5" xfId="35689"/>
    <cellStyle name="20 % – Zvýraznění6 3 2 5 3 6" xfId="20509"/>
    <cellStyle name="20 % – Zvýraznění6 3 2 5 3 7" xfId="40646"/>
    <cellStyle name="20 % – Zvýraznění6 3 2 5 3 8" xfId="40647"/>
    <cellStyle name="20 % – Zvýraznění6 3 2 5 4" xfId="3031"/>
    <cellStyle name="20 % – Zvýraznění6 3 2 5 4 2" xfId="9352"/>
    <cellStyle name="20 % – Zvýraznění6 3 2 5 4 2 2" xfId="24568"/>
    <cellStyle name="20 % – Zvýraznění6 3 2 5 4 2 3" xfId="52268"/>
    <cellStyle name="20 % – Zvýraznění6 3 2 5 4 2 4" xfId="52269"/>
    <cellStyle name="20 % – Zvýraznění6 3 2 5 4 2 5" xfId="52270"/>
    <cellStyle name="20 % – Zvýraznění6 3 2 5 4 3" xfId="12910"/>
    <cellStyle name="20 % – Zvýraznění6 3 2 5 4 3 2" xfId="28100"/>
    <cellStyle name="20 % – Zvýraznění6 3 2 5 4 3 3" xfId="52271"/>
    <cellStyle name="20 % – Zvýraznění6 3 2 5 4 3 4" xfId="52272"/>
    <cellStyle name="20 % – Zvýraznění6 3 2 5 4 4" xfId="16706"/>
    <cellStyle name="20 % – Zvýraznění6 3 2 5 4 4 2" xfId="31887"/>
    <cellStyle name="20 % – Zvýraznění6 3 2 5 4 5" xfId="35690"/>
    <cellStyle name="20 % – Zvýraznění6 3 2 5 4 6" xfId="20510"/>
    <cellStyle name="20 % – Zvýraznění6 3 2 5 4 7" xfId="40648"/>
    <cellStyle name="20 % – Zvýraznění6 3 2 5 4 8" xfId="40649"/>
    <cellStyle name="20 % – Zvýraznění6 3 2 5 5" xfId="7898"/>
    <cellStyle name="20 % – Zvýraznění6 3 2 5 5 2" xfId="23115"/>
    <cellStyle name="20 % – Zvýraznění6 3 2 5 5 3" xfId="52273"/>
    <cellStyle name="20 % – Zvýraznění6 3 2 5 5 4" xfId="52274"/>
    <cellStyle name="20 % – Zvýraznění6 3 2 5 5 5" xfId="52275"/>
    <cellStyle name="20 % – Zvýraznění6 3 2 5 6" xfId="12907"/>
    <cellStyle name="20 % – Zvýraznění6 3 2 5 6 2" xfId="28097"/>
    <cellStyle name="20 % – Zvýraznění6 3 2 5 6 3" xfId="52276"/>
    <cellStyle name="20 % – Zvýraznění6 3 2 5 6 4" xfId="52277"/>
    <cellStyle name="20 % – Zvýraznění6 3 2 5 7" xfId="16703"/>
    <cellStyle name="20 % – Zvýraznění6 3 2 5 7 2" xfId="31884"/>
    <cellStyle name="20 % – Zvýraznění6 3 2 5 8" xfId="35687"/>
    <cellStyle name="20 % – Zvýraznění6 3 2 5 9" xfId="20507"/>
    <cellStyle name="20 % – Zvýraznění6 3 2 6" xfId="3032"/>
    <cellStyle name="20 % – Zvýraznění6 3 2 6 10" xfId="40650"/>
    <cellStyle name="20 % – Zvýraznění6 3 2 6 11" xfId="40651"/>
    <cellStyle name="20 % – Zvýraznění6 3 2 6 2" xfId="3033"/>
    <cellStyle name="20 % – Zvýraznění6 3 2 6 2 2" xfId="9353"/>
    <cellStyle name="20 % – Zvýraznění6 3 2 6 2 2 2" xfId="24569"/>
    <cellStyle name="20 % – Zvýraznění6 3 2 6 2 2 3" xfId="52278"/>
    <cellStyle name="20 % – Zvýraznění6 3 2 6 2 2 4" xfId="52279"/>
    <cellStyle name="20 % – Zvýraznění6 3 2 6 2 2 5" xfId="52280"/>
    <cellStyle name="20 % – Zvýraznění6 3 2 6 2 3" xfId="12912"/>
    <cellStyle name="20 % – Zvýraznění6 3 2 6 2 3 2" xfId="28102"/>
    <cellStyle name="20 % – Zvýraznění6 3 2 6 2 3 3" xfId="52281"/>
    <cellStyle name="20 % – Zvýraznění6 3 2 6 2 3 4" xfId="52282"/>
    <cellStyle name="20 % – Zvýraznění6 3 2 6 2 4" xfId="16708"/>
    <cellStyle name="20 % – Zvýraznění6 3 2 6 2 4 2" xfId="31889"/>
    <cellStyle name="20 % – Zvýraznění6 3 2 6 2 5" xfId="35692"/>
    <cellStyle name="20 % – Zvýraznění6 3 2 6 2 6" xfId="20512"/>
    <cellStyle name="20 % – Zvýraznění6 3 2 6 2 7" xfId="40652"/>
    <cellStyle name="20 % – Zvýraznění6 3 2 6 2 8" xfId="40653"/>
    <cellStyle name="20 % – Zvýraznění6 3 2 6 3" xfId="3034"/>
    <cellStyle name="20 % – Zvýraznění6 3 2 6 3 2" xfId="9354"/>
    <cellStyle name="20 % – Zvýraznění6 3 2 6 3 2 2" xfId="24570"/>
    <cellStyle name="20 % – Zvýraznění6 3 2 6 3 2 3" xfId="52283"/>
    <cellStyle name="20 % – Zvýraznění6 3 2 6 3 2 4" xfId="52284"/>
    <cellStyle name="20 % – Zvýraznění6 3 2 6 3 2 5" xfId="52285"/>
    <cellStyle name="20 % – Zvýraznění6 3 2 6 3 3" xfId="12913"/>
    <cellStyle name="20 % – Zvýraznění6 3 2 6 3 3 2" xfId="28103"/>
    <cellStyle name="20 % – Zvýraznění6 3 2 6 3 3 3" xfId="52286"/>
    <cellStyle name="20 % – Zvýraznění6 3 2 6 3 3 4" xfId="52287"/>
    <cellStyle name="20 % – Zvýraznění6 3 2 6 3 4" xfId="16709"/>
    <cellStyle name="20 % – Zvýraznění6 3 2 6 3 4 2" xfId="31890"/>
    <cellStyle name="20 % – Zvýraznění6 3 2 6 3 5" xfId="35693"/>
    <cellStyle name="20 % – Zvýraznění6 3 2 6 3 6" xfId="20513"/>
    <cellStyle name="20 % – Zvýraznění6 3 2 6 3 7" xfId="40654"/>
    <cellStyle name="20 % – Zvýraznění6 3 2 6 3 8" xfId="40655"/>
    <cellStyle name="20 % – Zvýraznění6 3 2 6 4" xfId="3035"/>
    <cellStyle name="20 % – Zvýraznění6 3 2 6 4 2" xfId="9355"/>
    <cellStyle name="20 % – Zvýraznění6 3 2 6 4 2 2" xfId="24571"/>
    <cellStyle name="20 % – Zvýraznění6 3 2 6 4 2 3" xfId="52288"/>
    <cellStyle name="20 % – Zvýraznění6 3 2 6 4 2 4" xfId="52289"/>
    <cellStyle name="20 % – Zvýraznění6 3 2 6 4 2 5" xfId="52290"/>
    <cellStyle name="20 % – Zvýraznění6 3 2 6 4 3" xfId="12914"/>
    <cellStyle name="20 % – Zvýraznění6 3 2 6 4 3 2" xfId="28104"/>
    <cellStyle name="20 % – Zvýraznění6 3 2 6 4 3 3" xfId="52291"/>
    <cellStyle name="20 % – Zvýraznění6 3 2 6 4 3 4" xfId="52292"/>
    <cellStyle name="20 % – Zvýraznění6 3 2 6 4 4" xfId="16710"/>
    <cellStyle name="20 % – Zvýraznění6 3 2 6 4 4 2" xfId="31891"/>
    <cellStyle name="20 % – Zvýraznění6 3 2 6 4 5" xfId="35694"/>
    <cellStyle name="20 % – Zvýraznění6 3 2 6 4 6" xfId="20514"/>
    <cellStyle name="20 % – Zvýraznění6 3 2 6 4 7" xfId="40656"/>
    <cellStyle name="20 % – Zvýraznění6 3 2 6 4 8" xfId="40657"/>
    <cellStyle name="20 % – Zvýraznění6 3 2 6 5" xfId="8272"/>
    <cellStyle name="20 % – Zvýraznění6 3 2 6 5 2" xfId="23488"/>
    <cellStyle name="20 % – Zvýraznění6 3 2 6 5 3" xfId="52293"/>
    <cellStyle name="20 % – Zvýraznění6 3 2 6 5 4" xfId="52294"/>
    <cellStyle name="20 % – Zvýraznění6 3 2 6 5 5" xfId="52295"/>
    <cellStyle name="20 % – Zvýraznění6 3 2 6 6" xfId="12911"/>
    <cellStyle name="20 % – Zvýraznění6 3 2 6 6 2" xfId="28101"/>
    <cellStyle name="20 % – Zvýraznění6 3 2 6 6 3" xfId="52296"/>
    <cellStyle name="20 % – Zvýraznění6 3 2 6 6 4" xfId="52297"/>
    <cellStyle name="20 % – Zvýraznění6 3 2 6 7" xfId="16707"/>
    <cellStyle name="20 % – Zvýraznění6 3 2 6 7 2" xfId="31888"/>
    <cellStyle name="20 % – Zvýraznění6 3 2 6 8" xfId="35691"/>
    <cellStyle name="20 % – Zvýraznění6 3 2 6 9" xfId="20511"/>
    <cellStyle name="20 % – Zvýraznění6 3 2 7" xfId="3036"/>
    <cellStyle name="20 % – Zvýraznění6 3 2 7 10" xfId="40658"/>
    <cellStyle name="20 % – Zvýraznění6 3 2 7 11" xfId="40659"/>
    <cellStyle name="20 % – Zvýraznění6 3 2 7 2" xfId="3037"/>
    <cellStyle name="20 % – Zvýraznění6 3 2 7 2 2" xfId="9356"/>
    <cellStyle name="20 % – Zvýraznění6 3 2 7 2 2 2" xfId="24572"/>
    <cellStyle name="20 % – Zvýraznění6 3 2 7 2 2 3" xfId="52298"/>
    <cellStyle name="20 % – Zvýraznění6 3 2 7 2 2 4" xfId="52299"/>
    <cellStyle name="20 % – Zvýraznění6 3 2 7 2 2 5" xfId="52300"/>
    <cellStyle name="20 % – Zvýraznění6 3 2 7 2 3" xfId="12916"/>
    <cellStyle name="20 % – Zvýraznění6 3 2 7 2 3 2" xfId="28106"/>
    <cellStyle name="20 % – Zvýraznění6 3 2 7 2 3 3" xfId="52301"/>
    <cellStyle name="20 % – Zvýraznění6 3 2 7 2 3 4" xfId="52302"/>
    <cellStyle name="20 % – Zvýraznění6 3 2 7 2 4" xfId="16712"/>
    <cellStyle name="20 % – Zvýraznění6 3 2 7 2 4 2" xfId="31893"/>
    <cellStyle name="20 % – Zvýraznění6 3 2 7 2 5" xfId="35696"/>
    <cellStyle name="20 % – Zvýraznění6 3 2 7 2 6" xfId="20516"/>
    <cellStyle name="20 % – Zvýraznění6 3 2 7 2 7" xfId="40660"/>
    <cellStyle name="20 % – Zvýraznění6 3 2 7 2 8" xfId="40661"/>
    <cellStyle name="20 % – Zvýraznění6 3 2 7 3" xfId="3038"/>
    <cellStyle name="20 % – Zvýraznění6 3 2 7 3 2" xfId="9357"/>
    <cellStyle name="20 % – Zvýraznění6 3 2 7 3 2 2" xfId="24573"/>
    <cellStyle name="20 % – Zvýraznění6 3 2 7 3 2 3" xfId="52303"/>
    <cellStyle name="20 % – Zvýraznění6 3 2 7 3 2 4" xfId="52304"/>
    <cellStyle name="20 % – Zvýraznění6 3 2 7 3 2 5" xfId="52305"/>
    <cellStyle name="20 % – Zvýraznění6 3 2 7 3 3" xfId="12917"/>
    <cellStyle name="20 % – Zvýraznění6 3 2 7 3 3 2" xfId="28107"/>
    <cellStyle name="20 % – Zvýraznění6 3 2 7 3 3 3" xfId="52306"/>
    <cellStyle name="20 % – Zvýraznění6 3 2 7 3 3 4" xfId="52307"/>
    <cellStyle name="20 % – Zvýraznění6 3 2 7 3 4" xfId="16713"/>
    <cellStyle name="20 % – Zvýraznění6 3 2 7 3 4 2" xfId="31894"/>
    <cellStyle name="20 % – Zvýraznění6 3 2 7 3 5" xfId="35697"/>
    <cellStyle name="20 % – Zvýraznění6 3 2 7 3 6" xfId="20517"/>
    <cellStyle name="20 % – Zvýraznění6 3 2 7 3 7" xfId="40662"/>
    <cellStyle name="20 % – Zvýraznění6 3 2 7 3 8" xfId="40663"/>
    <cellStyle name="20 % – Zvýraznění6 3 2 7 4" xfId="3039"/>
    <cellStyle name="20 % – Zvýraznění6 3 2 7 4 2" xfId="9358"/>
    <cellStyle name="20 % – Zvýraznění6 3 2 7 4 2 2" xfId="24574"/>
    <cellStyle name="20 % – Zvýraznění6 3 2 7 4 2 3" xfId="52308"/>
    <cellStyle name="20 % – Zvýraznění6 3 2 7 4 2 4" xfId="52309"/>
    <cellStyle name="20 % – Zvýraznění6 3 2 7 4 2 5" xfId="52310"/>
    <cellStyle name="20 % – Zvýraznění6 3 2 7 4 3" xfId="12918"/>
    <cellStyle name="20 % – Zvýraznění6 3 2 7 4 3 2" xfId="28108"/>
    <cellStyle name="20 % – Zvýraznění6 3 2 7 4 3 3" xfId="52311"/>
    <cellStyle name="20 % – Zvýraznění6 3 2 7 4 3 4" xfId="52312"/>
    <cellStyle name="20 % – Zvýraznění6 3 2 7 4 4" xfId="16714"/>
    <cellStyle name="20 % – Zvýraznění6 3 2 7 4 4 2" xfId="31895"/>
    <cellStyle name="20 % – Zvýraznění6 3 2 7 4 5" xfId="35698"/>
    <cellStyle name="20 % – Zvýraznění6 3 2 7 4 6" xfId="20518"/>
    <cellStyle name="20 % – Zvýraznění6 3 2 7 4 7" xfId="40664"/>
    <cellStyle name="20 % – Zvýraznění6 3 2 7 4 8" xfId="40665"/>
    <cellStyle name="20 % – Zvýraznění6 3 2 7 5" xfId="8360"/>
    <cellStyle name="20 % – Zvýraznění6 3 2 7 5 2" xfId="23576"/>
    <cellStyle name="20 % – Zvýraznění6 3 2 7 5 3" xfId="52313"/>
    <cellStyle name="20 % – Zvýraznění6 3 2 7 5 4" xfId="52314"/>
    <cellStyle name="20 % – Zvýraznění6 3 2 7 5 5" xfId="52315"/>
    <cellStyle name="20 % – Zvýraznění6 3 2 7 6" xfId="12915"/>
    <cellStyle name="20 % – Zvýraznění6 3 2 7 6 2" xfId="28105"/>
    <cellStyle name="20 % – Zvýraznění6 3 2 7 6 3" xfId="52316"/>
    <cellStyle name="20 % – Zvýraznění6 3 2 7 6 4" xfId="52317"/>
    <cellStyle name="20 % – Zvýraznění6 3 2 7 7" xfId="16711"/>
    <cellStyle name="20 % – Zvýraznění6 3 2 7 7 2" xfId="31892"/>
    <cellStyle name="20 % – Zvýraznění6 3 2 7 8" xfId="35695"/>
    <cellStyle name="20 % – Zvýraznění6 3 2 7 9" xfId="20515"/>
    <cellStyle name="20 % – Zvýraznění6 3 2 8" xfId="3040"/>
    <cellStyle name="20 % – Zvýraznění6 3 2 8 10" xfId="40666"/>
    <cellStyle name="20 % – Zvýraznění6 3 2 8 11" xfId="40667"/>
    <cellStyle name="20 % – Zvýraznění6 3 2 8 2" xfId="3041"/>
    <cellStyle name="20 % – Zvýraznění6 3 2 8 2 2" xfId="9359"/>
    <cellStyle name="20 % – Zvýraznění6 3 2 8 2 2 2" xfId="24575"/>
    <cellStyle name="20 % – Zvýraznění6 3 2 8 2 2 3" xfId="52318"/>
    <cellStyle name="20 % – Zvýraznění6 3 2 8 2 2 4" xfId="52319"/>
    <cellStyle name="20 % – Zvýraznění6 3 2 8 2 2 5" xfId="52320"/>
    <cellStyle name="20 % – Zvýraznění6 3 2 8 2 3" xfId="12920"/>
    <cellStyle name="20 % – Zvýraznění6 3 2 8 2 3 2" xfId="28110"/>
    <cellStyle name="20 % – Zvýraznění6 3 2 8 2 3 3" xfId="52321"/>
    <cellStyle name="20 % – Zvýraznění6 3 2 8 2 3 4" xfId="52322"/>
    <cellStyle name="20 % – Zvýraznění6 3 2 8 2 4" xfId="16716"/>
    <cellStyle name="20 % – Zvýraznění6 3 2 8 2 4 2" xfId="31897"/>
    <cellStyle name="20 % – Zvýraznění6 3 2 8 2 5" xfId="35700"/>
    <cellStyle name="20 % – Zvýraznění6 3 2 8 2 6" xfId="20520"/>
    <cellStyle name="20 % – Zvýraznění6 3 2 8 2 7" xfId="40668"/>
    <cellStyle name="20 % – Zvýraznění6 3 2 8 2 8" xfId="40669"/>
    <cellStyle name="20 % – Zvýraznění6 3 2 8 3" xfId="3042"/>
    <cellStyle name="20 % – Zvýraznění6 3 2 8 3 2" xfId="9360"/>
    <cellStyle name="20 % – Zvýraznění6 3 2 8 3 2 2" xfId="24576"/>
    <cellStyle name="20 % – Zvýraznění6 3 2 8 3 2 3" xfId="52323"/>
    <cellStyle name="20 % – Zvýraznění6 3 2 8 3 2 4" xfId="52324"/>
    <cellStyle name="20 % – Zvýraznění6 3 2 8 3 2 5" xfId="52325"/>
    <cellStyle name="20 % – Zvýraznění6 3 2 8 3 3" xfId="12921"/>
    <cellStyle name="20 % – Zvýraznění6 3 2 8 3 3 2" xfId="28111"/>
    <cellStyle name="20 % – Zvýraznění6 3 2 8 3 3 3" xfId="52326"/>
    <cellStyle name="20 % – Zvýraznění6 3 2 8 3 3 4" xfId="52327"/>
    <cellStyle name="20 % – Zvýraznění6 3 2 8 3 4" xfId="16717"/>
    <cellStyle name="20 % – Zvýraznění6 3 2 8 3 4 2" xfId="31898"/>
    <cellStyle name="20 % – Zvýraznění6 3 2 8 3 5" xfId="35701"/>
    <cellStyle name="20 % – Zvýraznění6 3 2 8 3 6" xfId="20521"/>
    <cellStyle name="20 % – Zvýraznění6 3 2 8 3 7" xfId="40670"/>
    <cellStyle name="20 % – Zvýraznění6 3 2 8 3 8" xfId="40671"/>
    <cellStyle name="20 % – Zvýraznění6 3 2 8 4" xfId="3043"/>
    <cellStyle name="20 % – Zvýraznění6 3 2 8 4 2" xfId="9361"/>
    <cellStyle name="20 % – Zvýraznění6 3 2 8 4 2 2" xfId="24577"/>
    <cellStyle name="20 % – Zvýraznění6 3 2 8 4 2 3" xfId="52328"/>
    <cellStyle name="20 % – Zvýraznění6 3 2 8 4 2 4" xfId="52329"/>
    <cellStyle name="20 % – Zvýraznění6 3 2 8 4 2 5" xfId="52330"/>
    <cellStyle name="20 % – Zvýraznění6 3 2 8 4 3" xfId="12922"/>
    <cellStyle name="20 % – Zvýraznění6 3 2 8 4 3 2" xfId="28112"/>
    <cellStyle name="20 % – Zvýraznění6 3 2 8 4 3 3" xfId="52331"/>
    <cellStyle name="20 % – Zvýraznění6 3 2 8 4 3 4" xfId="52332"/>
    <cellStyle name="20 % – Zvýraznění6 3 2 8 4 4" xfId="16718"/>
    <cellStyle name="20 % – Zvýraznění6 3 2 8 4 4 2" xfId="31899"/>
    <cellStyle name="20 % – Zvýraznění6 3 2 8 4 5" xfId="35702"/>
    <cellStyle name="20 % – Zvýraznění6 3 2 8 4 6" xfId="20522"/>
    <cellStyle name="20 % – Zvýraznění6 3 2 8 4 7" xfId="40672"/>
    <cellStyle name="20 % – Zvýraznění6 3 2 8 4 8" xfId="40673"/>
    <cellStyle name="20 % – Zvýraznění6 3 2 8 5" xfId="8443"/>
    <cellStyle name="20 % – Zvýraznění6 3 2 8 5 2" xfId="23659"/>
    <cellStyle name="20 % – Zvýraznění6 3 2 8 5 3" xfId="52333"/>
    <cellStyle name="20 % – Zvýraznění6 3 2 8 5 4" xfId="52334"/>
    <cellStyle name="20 % – Zvýraznění6 3 2 8 5 5" xfId="52335"/>
    <cellStyle name="20 % – Zvýraznění6 3 2 8 6" xfId="12919"/>
    <cellStyle name="20 % – Zvýraznění6 3 2 8 6 2" xfId="28109"/>
    <cellStyle name="20 % – Zvýraznění6 3 2 8 6 3" xfId="52336"/>
    <cellStyle name="20 % – Zvýraznění6 3 2 8 6 4" xfId="52337"/>
    <cellStyle name="20 % – Zvýraznění6 3 2 8 7" xfId="16715"/>
    <cellStyle name="20 % – Zvýraznění6 3 2 8 7 2" xfId="31896"/>
    <cellStyle name="20 % – Zvýraznění6 3 2 8 8" xfId="35699"/>
    <cellStyle name="20 % – Zvýraznění6 3 2 8 9" xfId="20519"/>
    <cellStyle name="20 % – Zvýraznění6 3 2 9" xfId="3044"/>
    <cellStyle name="20 % – Zvýraznění6 3 2 9 2" xfId="9362"/>
    <cellStyle name="20 % – Zvýraznění6 3 2 9 2 2" xfId="24578"/>
    <cellStyle name="20 % – Zvýraznění6 3 2 9 2 3" xfId="52338"/>
    <cellStyle name="20 % – Zvýraznění6 3 2 9 2 4" xfId="52339"/>
    <cellStyle name="20 % – Zvýraznění6 3 2 9 2 5" xfId="52340"/>
    <cellStyle name="20 % – Zvýraznění6 3 2 9 3" xfId="12923"/>
    <cellStyle name="20 % – Zvýraznění6 3 2 9 3 2" xfId="28113"/>
    <cellStyle name="20 % – Zvýraznění6 3 2 9 3 3" xfId="52341"/>
    <cellStyle name="20 % – Zvýraznění6 3 2 9 3 4" xfId="52342"/>
    <cellStyle name="20 % – Zvýraznění6 3 2 9 4" xfId="16719"/>
    <cellStyle name="20 % – Zvýraznění6 3 2 9 4 2" xfId="31900"/>
    <cellStyle name="20 % – Zvýraznění6 3 2 9 5" xfId="35703"/>
    <cellStyle name="20 % – Zvýraznění6 3 2 9 6" xfId="20523"/>
    <cellStyle name="20 % – Zvýraznění6 3 2 9 7" xfId="40674"/>
    <cellStyle name="20 % – Zvýraznění6 3 2 9 8" xfId="40675"/>
    <cellStyle name="20 % – Zvýraznění6 3 20" xfId="3045"/>
    <cellStyle name="20 % – Zvýraznění6 3 20 2" xfId="3046"/>
    <cellStyle name="20 % – Zvýraznění6 3 21" xfId="3047"/>
    <cellStyle name="20 % – Zvýraznění6 3 21 2" xfId="11291"/>
    <cellStyle name="20 % – Zvýraznění6 3 21 2 2" xfId="26491"/>
    <cellStyle name="20 % – Zvýraznění6 3 21 2 3" xfId="52343"/>
    <cellStyle name="20 % – Zvýraznění6 3 21 2 4" xfId="52344"/>
    <cellStyle name="20 % – Zvýraznění6 3 21 2 5" xfId="52345"/>
    <cellStyle name="20 % – Zvýraznění6 3 21 3" xfId="12924"/>
    <cellStyle name="20 % – Zvýraznění6 3 21 3 2" xfId="28114"/>
    <cellStyle name="20 % – Zvýraznění6 3 21 3 3" xfId="52346"/>
    <cellStyle name="20 % – Zvýraznění6 3 21 3 4" xfId="52347"/>
    <cellStyle name="20 % – Zvýraznění6 3 21 4" xfId="16720"/>
    <cellStyle name="20 % – Zvýraznění6 3 21 4 2" xfId="31901"/>
    <cellStyle name="20 % – Zvýraznění6 3 21 5" xfId="35704"/>
    <cellStyle name="20 % – Zvýraznění6 3 21 6" xfId="20524"/>
    <cellStyle name="20 % – Zvýraznění6 3 21 7" xfId="40676"/>
    <cellStyle name="20 % – Zvýraznění6 3 21 8" xfId="40677"/>
    <cellStyle name="20 % – Zvýraznění6 3 22" xfId="7608"/>
    <cellStyle name="20 % – Zvýraznění6 3 22 2" xfId="22827"/>
    <cellStyle name="20 % – Zvýraznění6 3 22 3" xfId="52348"/>
    <cellStyle name="20 % – Zvýraznění6 3 22 4" xfId="52349"/>
    <cellStyle name="20 % – Zvýraznění6 3 23" xfId="52350"/>
    <cellStyle name="20 % – Zvýraznění6 3 3" xfId="467"/>
    <cellStyle name="20 % – Zvýraznění6 3 3 10" xfId="3048"/>
    <cellStyle name="20 % – Zvýraznění6 3 3 10 2" xfId="9363"/>
    <cellStyle name="20 % – Zvýraznění6 3 3 10 2 2" xfId="24579"/>
    <cellStyle name="20 % – Zvýraznění6 3 3 10 2 3" xfId="52351"/>
    <cellStyle name="20 % – Zvýraznění6 3 3 10 2 4" xfId="52352"/>
    <cellStyle name="20 % – Zvýraznění6 3 3 10 2 5" xfId="52353"/>
    <cellStyle name="20 % – Zvýraznění6 3 3 10 3" xfId="12925"/>
    <cellStyle name="20 % – Zvýraznění6 3 3 10 3 2" xfId="28115"/>
    <cellStyle name="20 % – Zvýraznění6 3 3 10 3 3" xfId="52354"/>
    <cellStyle name="20 % – Zvýraznění6 3 3 10 3 4" xfId="52355"/>
    <cellStyle name="20 % – Zvýraznění6 3 3 10 4" xfId="16721"/>
    <cellStyle name="20 % – Zvýraznění6 3 3 10 4 2" xfId="31902"/>
    <cellStyle name="20 % – Zvýraznění6 3 3 10 5" xfId="35705"/>
    <cellStyle name="20 % – Zvýraznění6 3 3 10 6" xfId="20525"/>
    <cellStyle name="20 % – Zvýraznění6 3 3 10 7" xfId="40678"/>
    <cellStyle name="20 % – Zvýraznění6 3 3 10 8" xfId="40679"/>
    <cellStyle name="20 % – Zvýraznění6 3 3 11" xfId="3049"/>
    <cellStyle name="20 % – Zvýraznění6 3 3 11 2" xfId="11022"/>
    <cellStyle name="20 % – Zvýraznění6 3 3 11 2 2" xfId="26222"/>
    <cellStyle name="20 % – Zvýraznění6 3 3 11 2 3" xfId="52356"/>
    <cellStyle name="20 % – Zvýraznění6 3 3 11 2 4" xfId="52357"/>
    <cellStyle name="20 % – Zvýraznění6 3 3 11 2 5" xfId="52358"/>
    <cellStyle name="20 % – Zvýraznění6 3 3 11 3" xfId="12926"/>
    <cellStyle name="20 % – Zvýraznění6 3 3 11 3 2" xfId="28116"/>
    <cellStyle name="20 % – Zvýraznění6 3 3 11 3 3" xfId="52359"/>
    <cellStyle name="20 % – Zvýraznění6 3 3 11 3 4" xfId="52360"/>
    <cellStyle name="20 % – Zvýraznění6 3 3 11 4" xfId="16722"/>
    <cellStyle name="20 % – Zvýraznění6 3 3 11 4 2" xfId="31903"/>
    <cellStyle name="20 % – Zvýraznění6 3 3 11 5" xfId="35706"/>
    <cellStyle name="20 % – Zvýraznění6 3 3 11 6" xfId="20526"/>
    <cellStyle name="20 % – Zvýraznění6 3 3 11 7" xfId="40680"/>
    <cellStyle name="20 % – Zvýraznění6 3 3 11 8" xfId="40681"/>
    <cellStyle name="20 % – Zvýraznění6 3 3 12" xfId="7863"/>
    <cellStyle name="20 % – Zvýraznění6 3 3 12 2" xfId="23082"/>
    <cellStyle name="20 % – Zvýraznění6 3 3 12 3" xfId="52361"/>
    <cellStyle name="20 % – Zvýraznění6 3 3 12 4" xfId="52362"/>
    <cellStyle name="20 % – Zvýraznění6 3 3 12 5" xfId="52363"/>
    <cellStyle name="20 % – Zvýraznění6 3 3 13" xfId="11550"/>
    <cellStyle name="20 % – Zvýraznění6 3 3 13 2" xfId="26746"/>
    <cellStyle name="20 % – Zvýraznění6 3 3 13 3" xfId="52364"/>
    <cellStyle name="20 % – Zvýraznění6 3 3 13 4" xfId="52365"/>
    <cellStyle name="20 % – Zvýraznění6 3 3 14" xfId="15350"/>
    <cellStyle name="20 % – Zvýraznění6 3 3 14 2" xfId="30531"/>
    <cellStyle name="20 % – Zvýraznění6 3 3 15" xfId="34336"/>
    <cellStyle name="20 % – Zvýraznění6 3 3 16" xfId="19156"/>
    <cellStyle name="20 % – Zvýraznění6 3 3 17" xfId="40682"/>
    <cellStyle name="20 % – Zvýraznění6 3 3 18" xfId="40683"/>
    <cellStyle name="20 % – Zvýraznění6 3 3 2" xfId="3050"/>
    <cellStyle name="20 % – Zvýraznění6 3 3 2 10" xfId="40684"/>
    <cellStyle name="20 % – Zvýraznění6 3 3 2 11" xfId="40685"/>
    <cellStyle name="20 % – Zvýraznění6 3 3 2 2" xfId="3051"/>
    <cellStyle name="20 % – Zvýraznění6 3 3 2 2 2" xfId="9364"/>
    <cellStyle name="20 % – Zvýraznění6 3 3 2 2 2 2" xfId="24580"/>
    <cellStyle name="20 % – Zvýraznění6 3 3 2 2 2 3" xfId="52366"/>
    <cellStyle name="20 % – Zvýraznění6 3 3 2 2 2 4" xfId="52367"/>
    <cellStyle name="20 % – Zvýraznění6 3 3 2 2 2 5" xfId="52368"/>
    <cellStyle name="20 % – Zvýraznění6 3 3 2 2 3" xfId="12928"/>
    <cellStyle name="20 % – Zvýraznění6 3 3 2 2 3 2" xfId="28118"/>
    <cellStyle name="20 % – Zvýraznění6 3 3 2 2 3 3" xfId="52369"/>
    <cellStyle name="20 % – Zvýraznění6 3 3 2 2 3 4" xfId="52370"/>
    <cellStyle name="20 % – Zvýraznění6 3 3 2 2 4" xfId="16724"/>
    <cellStyle name="20 % – Zvýraznění6 3 3 2 2 4 2" xfId="31905"/>
    <cellStyle name="20 % – Zvýraznění6 3 3 2 2 5" xfId="35708"/>
    <cellStyle name="20 % – Zvýraznění6 3 3 2 2 6" xfId="20528"/>
    <cellStyle name="20 % – Zvýraznění6 3 3 2 2 7" xfId="40686"/>
    <cellStyle name="20 % – Zvýraznění6 3 3 2 2 8" xfId="40687"/>
    <cellStyle name="20 % – Zvýraznění6 3 3 2 3" xfId="3052"/>
    <cellStyle name="20 % – Zvýraznění6 3 3 2 3 2" xfId="9365"/>
    <cellStyle name="20 % – Zvýraznění6 3 3 2 3 2 2" xfId="24581"/>
    <cellStyle name="20 % – Zvýraznění6 3 3 2 3 2 3" xfId="52371"/>
    <cellStyle name="20 % – Zvýraznění6 3 3 2 3 2 4" xfId="52372"/>
    <cellStyle name="20 % – Zvýraznění6 3 3 2 3 2 5" xfId="52373"/>
    <cellStyle name="20 % – Zvýraznění6 3 3 2 3 3" xfId="12929"/>
    <cellStyle name="20 % – Zvýraznění6 3 3 2 3 3 2" xfId="28119"/>
    <cellStyle name="20 % – Zvýraznění6 3 3 2 3 3 3" xfId="52374"/>
    <cellStyle name="20 % – Zvýraznění6 3 3 2 3 3 4" xfId="52375"/>
    <cellStyle name="20 % – Zvýraznění6 3 3 2 3 4" xfId="16725"/>
    <cellStyle name="20 % – Zvýraznění6 3 3 2 3 4 2" xfId="31906"/>
    <cellStyle name="20 % – Zvýraznění6 3 3 2 3 5" xfId="35709"/>
    <cellStyle name="20 % – Zvýraznění6 3 3 2 3 6" xfId="20529"/>
    <cellStyle name="20 % – Zvýraznění6 3 3 2 3 7" xfId="40688"/>
    <cellStyle name="20 % – Zvýraznění6 3 3 2 3 8" xfId="40689"/>
    <cellStyle name="20 % – Zvýraznění6 3 3 2 4" xfId="3053"/>
    <cellStyle name="20 % – Zvýraznění6 3 3 2 4 2" xfId="9366"/>
    <cellStyle name="20 % – Zvýraznění6 3 3 2 4 2 2" xfId="24582"/>
    <cellStyle name="20 % – Zvýraznění6 3 3 2 4 2 3" xfId="52376"/>
    <cellStyle name="20 % – Zvýraznění6 3 3 2 4 2 4" xfId="52377"/>
    <cellStyle name="20 % – Zvýraznění6 3 3 2 4 2 5" xfId="52378"/>
    <cellStyle name="20 % – Zvýraznění6 3 3 2 4 3" xfId="12930"/>
    <cellStyle name="20 % – Zvýraznění6 3 3 2 4 3 2" xfId="28120"/>
    <cellStyle name="20 % – Zvýraznění6 3 3 2 4 3 3" xfId="52379"/>
    <cellStyle name="20 % – Zvýraznění6 3 3 2 4 3 4" xfId="52380"/>
    <cellStyle name="20 % – Zvýraznění6 3 3 2 4 4" xfId="16726"/>
    <cellStyle name="20 % – Zvýraznění6 3 3 2 4 4 2" xfId="31907"/>
    <cellStyle name="20 % – Zvýraznění6 3 3 2 4 5" xfId="35710"/>
    <cellStyle name="20 % – Zvýraznění6 3 3 2 4 6" xfId="20530"/>
    <cellStyle name="20 % – Zvýraznění6 3 3 2 4 7" xfId="40690"/>
    <cellStyle name="20 % – Zvýraznění6 3 3 2 4 8" xfId="40691"/>
    <cellStyle name="20 % – Zvýraznění6 3 3 2 5" xfId="7924"/>
    <cellStyle name="20 % – Zvýraznění6 3 3 2 5 2" xfId="23141"/>
    <cellStyle name="20 % – Zvýraznění6 3 3 2 5 3" xfId="52381"/>
    <cellStyle name="20 % – Zvýraznění6 3 3 2 5 4" xfId="52382"/>
    <cellStyle name="20 % – Zvýraznění6 3 3 2 5 5" xfId="52383"/>
    <cellStyle name="20 % – Zvýraznění6 3 3 2 6" xfId="12927"/>
    <cellStyle name="20 % – Zvýraznění6 3 3 2 6 2" xfId="28117"/>
    <cellStyle name="20 % – Zvýraznění6 3 3 2 6 3" xfId="52384"/>
    <cellStyle name="20 % – Zvýraznění6 3 3 2 6 4" xfId="52385"/>
    <cellStyle name="20 % – Zvýraznění6 3 3 2 7" xfId="16723"/>
    <cellStyle name="20 % – Zvýraznění6 3 3 2 7 2" xfId="31904"/>
    <cellStyle name="20 % – Zvýraznění6 3 3 2 8" xfId="35707"/>
    <cellStyle name="20 % – Zvýraznění6 3 3 2 9" xfId="20527"/>
    <cellStyle name="20 % – Zvýraznění6 3 3 3" xfId="3054"/>
    <cellStyle name="20 % – Zvýraznění6 3 3 3 10" xfId="40692"/>
    <cellStyle name="20 % – Zvýraznění6 3 3 3 11" xfId="40693"/>
    <cellStyle name="20 % – Zvýraznění6 3 3 3 2" xfId="3055"/>
    <cellStyle name="20 % – Zvýraznění6 3 3 3 2 2" xfId="9367"/>
    <cellStyle name="20 % – Zvýraznění6 3 3 3 2 2 2" xfId="24583"/>
    <cellStyle name="20 % – Zvýraznění6 3 3 3 2 2 3" xfId="52386"/>
    <cellStyle name="20 % – Zvýraznění6 3 3 3 2 2 4" xfId="52387"/>
    <cellStyle name="20 % – Zvýraznění6 3 3 3 2 2 5" xfId="52388"/>
    <cellStyle name="20 % – Zvýraznění6 3 3 3 2 3" xfId="12932"/>
    <cellStyle name="20 % – Zvýraznění6 3 3 3 2 3 2" xfId="28122"/>
    <cellStyle name="20 % – Zvýraznění6 3 3 3 2 3 3" xfId="52389"/>
    <cellStyle name="20 % – Zvýraznění6 3 3 3 2 3 4" xfId="52390"/>
    <cellStyle name="20 % – Zvýraznění6 3 3 3 2 4" xfId="16728"/>
    <cellStyle name="20 % – Zvýraznění6 3 3 3 2 4 2" xfId="31909"/>
    <cellStyle name="20 % – Zvýraznění6 3 3 3 2 5" xfId="35712"/>
    <cellStyle name="20 % – Zvýraznění6 3 3 3 2 6" xfId="20532"/>
    <cellStyle name="20 % – Zvýraznění6 3 3 3 2 7" xfId="40694"/>
    <cellStyle name="20 % – Zvýraznění6 3 3 3 2 8" xfId="40695"/>
    <cellStyle name="20 % – Zvýraznění6 3 3 3 3" xfId="3056"/>
    <cellStyle name="20 % – Zvýraznění6 3 3 3 3 2" xfId="9368"/>
    <cellStyle name="20 % – Zvýraznění6 3 3 3 3 2 2" xfId="24584"/>
    <cellStyle name="20 % – Zvýraznění6 3 3 3 3 2 3" xfId="52391"/>
    <cellStyle name="20 % – Zvýraznění6 3 3 3 3 2 4" xfId="52392"/>
    <cellStyle name="20 % – Zvýraznění6 3 3 3 3 2 5" xfId="52393"/>
    <cellStyle name="20 % – Zvýraznění6 3 3 3 3 3" xfId="12933"/>
    <cellStyle name="20 % – Zvýraznění6 3 3 3 3 3 2" xfId="28123"/>
    <cellStyle name="20 % – Zvýraznění6 3 3 3 3 3 3" xfId="52394"/>
    <cellStyle name="20 % – Zvýraznění6 3 3 3 3 3 4" xfId="52395"/>
    <cellStyle name="20 % – Zvýraznění6 3 3 3 3 4" xfId="16729"/>
    <cellStyle name="20 % – Zvýraznění6 3 3 3 3 4 2" xfId="31910"/>
    <cellStyle name="20 % – Zvýraznění6 3 3 3 3 5" xfId="35713"/>
    <cellStyle name="20 % – Zvýraznění6 3 3 3 3 6" xfId="20533"/>
    <cellStyle name="20 % – Zvýraznění6 3 3 3 3 7" xfId="40696"/>
    <cellStyle name="20 % – Zvýraznění6 3 3 3 3 8" xfId="40697"/>
    <cellStyle name="20 % – Zvýraznění6 3 3 3 4" xfId="3057"/>
    <cellStyle name="20 % – Zvýraznění6 3 3 3 4 2" xfId="9369"/>
    <cellStyle name="20 % – Zvýraznění6 3 3 3 4 2 2" xfId="24585"/>
    <cellStyle name="20 % – Zvýraznění6 3 3 3 4 2 3" xfId="52396"/>
    <cellStyle name="20 % – Zvýraznění6 3 3 3 4 2 4" xfId="52397"/>
    <cellStyle name="20 % – Zvýraznění6 3 3 3 4 2 5" xfId="52398"/>
    <cellStyle name="20 % – Zvýraznění6 3 3 3 4 3" xfId="12934"/>
    <cellStyle name="20 % – Zvýraznění6 3 3 3 4 3 2" xfId="28124"/>
    <cellStyle name="20 % – Zvýraznění6 3 3 3 4 3 3" xfId="52399"/>
    <cellStyle name="20 % – Zvýraznění6 3 3 3 4 3 4" xfId="52400"/>
    <cellStyle name="20 % – Zvýraznění6 3 3 3 4 4" xfId="16730"/>
    <cellStyle name="20 % – Zvýraznění6 3 3 3 4 4 2" xfId="31911"/>
    <cellStyle name="20 % – Zvýraznění6 3 3 3 4 5" xfId="35714"/>
    <cellStyle name="20 % – Zvýraznění6 3 3 3 4 6" xfId="20534"/>
    <cellStyle name="20 % – Zvýraznění6 3 3 3 4 7" xfId="40698"/>
    <cellStyle name="20 % – Zvýraznění6 3 3 3 4 8" xfId="40699"/>
    <cellStyle name="20 % – Zvýraznění6 3 3 3 5" xfId="8077"/>
    <cellStyle name="20 % – Zvýraznění6 3 3 3 5 2" xfId="23293"/>
    <cellStyle name="20 % – Zvýraznění6 3 3 3 5 3" xfId="52401"/>
    <cellStyle name="20 % – Zvýraznění6 3 3 3 5 4" xfId="52402"/>
    <cellStyle name="20 % – Zvýraznění6 3 3 3 5 5" xfId="52403"/>
    <cellStyle name="20 % – Zvýraznění6 3 3 3 6" xfId="12931"/>
    <cellStyle name="20 % – Zvýraznění6 3 3 3 6 2" xfId="28121"/>
    <cellStyle name="20 % – Zvýraznění6 3 3 3 6 3" xfId="52404"/>
    <cellStyle name="20 % – Zvýraznění6 3 3 3 6 4" xfId="52405"/>
    <cellStyle name="20 % – Zvýraznění6 3 3 3 7" xfId="16727"/>
    <cellStyle name="20 % – Zvýraznění6 3 3 3 7 2" xfId="31908"/>
    <cellStyle name="20 % – Zvýraznění6 3 3 3 8" xfId="35711"/>
    <cellStyle name="20 % – Zvýraznění6 3 3 3 9" xfId="20531"/>
    <cellStyle name="20 % – Zvýraznění6 3 3 4" xfId="3058"/>
    <cellStyle name="20 % – Zvýraznění6 3 3 4 10" xfId="40700"/>
    <cellStyle name="20 % – Zvýraznění6 3 3 4 11" xfId="40701"/>
    <cellStyle name="20 % – Zvýraznění6 3 3 4 2" xfId="3059"/>
    <cellStyle name="20 % – Zvýraznění6 3 3 4 2 2" xfId="9370"/>
    <cellStyle name="20 % – Zvýraznění6 3 3 4 2 2 2" xfId="24586"/>
    <cellStyle name="20 % – Zvýraznění6 3 3 4 2 2 3" xfId="52406"/>
    <cellStyle name="20 % – Zvýraznění6 3 3 4 2 2 4" xfId="52407"/>
    <cellStyle name="20 % – Zvýraznění6 3 3 4 2 2 5" xfId="52408"/>
    <cellStyle name="20 % – Zvýraznění6 3 3 4 2 3" xfId="12936"/>
    <cellStyle name="20 % – Zvýraznění6 3 3 4 2 3 2" xfId="28126"/>
    <cellStyle name="20 % – Zvýraznění6 3 3 4 2 3 3" xfId="52409"/>
    <cellStyle name="20 % – Zvýraznění6 3 3 4 2 3 4" xfId="52410"/>
    <cellStyle name="20 % – Zvýraznění6 3 3 4 2 4" xfId="16732"/>
    <cellStyle name="20 % – Zvýraznění6 3 3 4 2 4 2" xfId="31913"/>
    <cellStyle name="20 % – Zvýraznění6 3 3 4 2 5" xfId="35716"/>
    <cellStyle name="20 % – Zvýraznění6 3 3 4 2 6" xfId="20536"/>
    <cellStyle name="20 % – Zvýraznění6 3 3 4 2 7" xfId="40702"/>
    <cellStyle name="20 % – Zvýraznění6 3 3 4 2 8" xfId="40703"/>
    <cellStyle name="20 % – Zvýraznění6 3 3 4 3" xfId="3060"/>
    <cellStyle name="20 % – Zvýraznění6 3 3 4 3 2" xfId="9371"/>
    <cellStyle name="20 % – Zvýraznění6 3 3 4 3 2 2" xfId="24587"/>
    <cellStyle name="20 % – Zvýraznění6 3 3 4 3 2 3" xfId="52411"/>
    <cellStyle name="20 % – Zvýraznění6 3 3 4 3 2 4" xfId="52412"/>
    <cellStyle name="20 % – Zvýraznění6 3 3 4 3 2 5" xfId="52413"/>
    <cellStyle name="20 % – Zvýraznění6 3 3 4 3 3" xfId="12937"/>
    <cellStyle name="20 % – Zvýraznění6 3 3 4 3 3 2" xfId="28127"/>
    <cellStyle name="20 % – Zvýraznění6 3 3 4 3 3 3" xfId="52414"/>
    <cellStyle name="20 % – Zvýraznění6 3 3 4 3 3 4" xfId="52415"/>
    <cellStyle name="20 % – Zvýraznění6 3 3 4 3 4" xfId="16733"/>
    <cellStyle name="20 % – Zvýraznění6 3 3 4 3 4 2" xfId="31914"/>
    <cellStyle name="20 % – Zvýraznění6 3 3 4 3 5" xfId="35717"/>
    <cellStyle name="20 % – Zvýraznění6 3 3 4 3 6" xfId="20537"/>
    <cellStyle name="20 % – Zvýraznění6 3 3 4 3 7" xfId="40704"/>
    <cellStyle name="20 % – Zvýraznění6 3 3 4 3 8" xfId="40705"/>
    <cellStyle name="20 % – Zvýraznění6 3 3 4 4" xfId="3061"/>
    <cellStyle name="20 % – Zvýraznění6 3 3 4 4 2" xfId="9372"/>
    <cellStyle name="20 % – Zvýraznění6 3 3 4 4 2 2" xfId="24588"/>
    <cellStyle name="20 % – Zvýraznění6 3 3 4 4 2 3" xfId="52416"/>
    <cellStyle name="20 % – Zvýraznění6 3 3 4 4 2 4" xfId="52417"/>
    <cellStyle name="20 % – Zvýraznění6 3 3 4 4 2 5" xfId="52418"/>
    <cellStyle name="20 % – Zvýraznění6 3 3 4 4 3" xfId="12938"/>
    <cellStyle name="20 % – Zvýraznění6 3 3 4 4 3 2" xfId="28128"/>
    <cellStyle name="20 % – Zvýraznění6 3 3 4 4 3 3" xfId="52419"/>
    <cellStyle name="20 % – Zvýraznění6 3 3 4 4 3 4" xfId="52420"/>
    <cellStyle name="20 % – Zvýraznění6 3 3 4 4 4" xfId="16734"/>
    <cellStyle name="20 % – Zvýraznění6 3 3 4 4 4 2" xfId="31915"/>
    <cellStyle name="20 % – Zvýraznění6 3 3 4 4 5" xfId="35718"/>
    <cellStyle name="20 % – Zvýraznění6 3 3 4 4 6" xfId="20538"/>
    <cellStyle name="20 % – Zvýraznění6 3 3 4 4 7" xfId="40706"/>
    <cellStyle name="20 % – Zvýraznění6 3 3 4 4 8" xfId="40707"/>
    <cellStyle name="20 % – Zvýraznění6 3 3 4 5" xfId="8157"/>
    <cellStyle name="20 % – Zvýraznění6 3 3 4 5 2" xfId="23373"/>
    <cellStyle name="20 % – Zvýraznění6 3 3 4 5 3" xfId="52421"/>
    <cellStyle name="20 % – Zvýraznění6 3 3 4 5 4" xfId="52422"/>
    <cellStyle name="20 % – Zvýraznění6 3 3 4 5 5" xfId="52423"/>
    <cellStyle name="20 % – Zvýraznění6 3 3 4 6" xfId="12935"/>
    <cellStyle name="20 % – Zvýraznění6 3 3 4 6 2" xfId="28125"/>
    <cellStyle name="20 % – Zvýraznění6 3 3 4 6 3" xfId="52424"/>
    <cellStyle name="20 % – Zvýraznění6 3 3 4 6 4" xfId="52425"/>
    <cellStyle name="20 % – Zvýraznění6 3 3 4 7" xfId="16731"/>
    <cellStyle name="20 % – Zvýraznění6 3 3 4 7 2" xfId="31912"/>
    <cellStyle name="20 % – Zvýraznění6 3 3 4 8" xfId="35715"/>
    <cellStyle name="20 % – Zvýraznění6 3 3 4 9" xfId="20535"/>
    <cellStyle name="20 % – Zvýraznění6 3 3 5" xfId="3062"/>
    <cellStyle name="20 % – Zvýraznění6 3 3 5 10" xfId="40708"/>
    <cellStyle name="20 % – Zvýraznění6 3 3 5 11" xfId="40709"/>
    <cellStyle name="20 % – Zvýraznění6 3 3 5 2" xfId="3063"/>
    <cellStyle name="20 % – Zvýraznění6 3 3 5 2 2" xfId="9373"/>
    <cellStyle name="20 % – Zvýraznění6 3 3 5 2 2 2" xfId="24589"/>
    <cellStyle name="20 % – Zvýraznění6 3 3 5 2 2 3" xfId="52426"/>
    <cellStyle name="20 % – Zvýraznění6 3 3 5 2 2 4" xfId="52427"/>
    <cellStyle name="20 % – Zvýraznění6 3 3 5 2 2 5" xfId="52428"/>
    <cellStyle name="20 % – Zvýraznění6 3 3 5 2 3" xfId="12940"/>
    <cellStyle name="20 % – Zvýraznění6 3 3 5 2 3 2" xfId="28130"/>
    <cellStyle name="20 % – Zvýraznění6 3 3 5 2 3 3" xfId="52429"/>
    <cellStyle name="20 % – Zvýraznění6 3 3 5 2 3 4" xfId="52430"/>
    <cellStyle name="20 % – Zvýraznění6 3 3 5 2 4" xfId="16736"/>
    <cellStyle name="20 % – Zvýraznění6 3 3 5 2 4 2" xfId="31917"/>
    <cellStyle name="20 % – Zvýraznění6 3 3 5 2 5" xfId="35720"/>
    <cellStyle name="20 % – Zvýraznění6 3 3 5 2 6" xfId="20540"/>
    <cellStyle name="20 % – Zvýraznění6 3 3 5 2 7" xfId="40710"/>
    <cellStyle name="20 % – Zvýraznění6 3 3 5 2 8" xfId="40711"/>
    <cellStyle name="20 % – Zvýraznění6 3 3 5 3" xfId="3064"/>
    <cellStyle name="20 % – Zvýraznění6 3 3 5 3 2" xfId="9374"/>
    <cellStyle name="20 % – Zvýraznění6 3 3 5 3 2 2" xfId="24590"/>
    <cellStyle name="20 % – Zvýraznění6 3 3 5 3 2 3" xfId="52431"/>
    <cellStyle name="20 % – Zvýraznění6 3 3 5 3 2 4" xfId="52432"/>
    <cellStyle name="20 % – Zvýraznění6 3 3 5 3 2 5" xfId="52433"/>
    <cellStyle name="20 % – Zvýraznění6 3 3 5 3 3" xfId="12941"/>
    <cellStyle name="20 % – Zvýraznění6 3 3 5 3 3 2" xfId="28131"/>
    <cellStyle name="20 % – Zvýraznění6 3 3 5 3 3 3" xfId="52434"/>
    <cellStyle name="20 % – Zvýraznění6 3 3 5 3 3 4" xfId="52435"/>
    <cellStyle name="20 % – Zvýraznění6 3 3 5 3 4" xfId="16737"/>
    <cellStyle name="20 % – Zvýraznění6 3 3 5 3 4 2" xfId="31918"/>
    <cellStyle name="20 % – Zvýraznění6 3 3 5 3 5" xfId="35721"/>
    <cellStyle name="20 % – Zvýraznění6 3 3 5 3 6" xfId="20541"/>
    <cellStyle name="20 % – Zvýraznění6 3 3 5 3 7" xfId="40712"/>
    <cellStyle name="20 % – Zvýraznění6 3 3 5 3 8" xfId="40713"/>
    <cellStyle name="20 % – Zvýraznění6 3 3 5 4" xfId="3065"/>
    <cellStyle name="20 % – Zvýraznění6 3 3 5 4 2" xfId="9375"/>
    <cellStyle name="20 % – Zvýraznění6 3 3 5 4 2 2" xfId="24591"/>
    <cellStyle name="20 % – Zvýraznění6 3 3 5 4 2 3" xfId="52436"/>
    <cellStyle name="20 % – Zvýraznění6 3 3 5 4 2 4" xfId="52437"/>
    <cellStyle name="20 % – Zvýraznění6 3 3 5 4 2 5" xfId="52438"/>
    <cellStyle name="20 % – Zvýraznění6 3 3 5 4 3" xfId="12942"/>
    <cellStyle name="20 % – Zvýraznění6 3 3 5 4 3 2" xfId="28132"/>
    <cellStyle name="20 % – Zvýraznění6 3 3 5 4 3 3" xfId="52439"/>
    <cellStyle name="20 % – Zvýraznění6 3 3 5 4 3 4" xfId="52440"/>
    <cellStyle name="20 % – Zvýraznění6 3 3 5 4 4" xfId="16738"/>
    <cellStyle name="20 % – Zvýraznění6 3 3 5 4 4 2" xfId="31919"/>
    <cellStyle name="20 % – Zvýraznění6 3 3 5 4 5" xfId="35722"/>
    <cellStyle name="20 % – Zvýraznění6 3 3 5 4 6" xfId="20542"/>
    <cellStyle name="20 % – Zvýraznění6 3 3 5 4 7" xfId="40714"/>
    <cellStyle name="20 % – Zvýraznění6 3 3 5 4 8" xfId="40715"/>
    <cellStyle name="20 % – Zvýraznění6 3 3 5 5" xfId="8239"/>
    <cellStyle name="20 % – Zvýraznění6 3 3 5 5 2" xfId="23455"/>
    <cellStyle name="20 % – Zvýraznění6 3 3 5 5 3" xfId="52441"/>
    <cellStyle name="20 % – Zvýraznění6 3 3 5 5 4" xfId="52442"/>
    <cellStyle name="20 % – Zvýraznění6 3 3 5 5 5" xfId="52443"/>
    <cellStyle name="20 % – Zvýraznění6 3 3 5 6" xfId="12939"/>
    <cellStyle name="20 % – Zvýraznění6 3 3 5 6 2" xfId="28129"/>
    <cellStyle name="20 % – Zvýraznění6 3 3 5 6 3" xfId="52444"/>
    <cellStyle name="20 % – Zvýraznění6 3 3 5 6 4" xfId="52445"/>
    <cellStyle name="20 % – Zvýraznění6 3 3 5 7" xfId="16735"/>
    <cellStyle name="20 % – Zvýraznění6 3 3 5 7 2" xfId="31916"/>
    <cellStyle name="20 % – Zvýraznění6 3 3 5 8" xfId="35719"/>
    <cellStyle name="20 % – Zvýraznění6 3 3 5 9" xfId="20539"/>
    <cellStyle name="20 % – Zvýraznění6 3 3 6" xfId="3066"/>
    <cellStyle name="20 % – Zvýraznění6 3 3 6 10" xfId="40716"/>
    <cellStyle name="20 % – Zvýraznění6 3 3 6 11" xfId="40717"/>
    <cellStyle name="20 % – Zvýraznění6 3 3 6 2" xfId="3067"/>
    <cellStyle name="20 % – Zvýraznění6 3 3 6 2 2" xfId="9376"/>
    <cellStyle name="20 % – Zvýraznění6 3 3 6 2 2 2" xfId="24592"/>
    <cellStyle name="20 % – Zvýraznění6 3 3 6 2 2 3" xfId="52446"/>
    <cellStyle name="20 % – Zvýraznění6 3 3 6 2 2 4" xfId="52447"/>
    <cellStyle name="20 % – Zvýraznění6 3 3 6 2 2 5" xfId="52448"/>
    <cellStyle name="20 % – Zvýraznění6 3 3 6 2 3" xfId="12944"/>
    <cellStyle name="20 % – Zvýraznění6 3 3 6 2 3 2" xfId="28134"/>
    <cellStyle name="20 % – Zvýraznění6 3 3 6 2 3 3" xfId="52449"/>
    <cellStyle name="20 % – Zvýraznění6 3 3 6 2 3 4" xfId="52450"/>
    <cellStyle name="20 % – Zvýraznění6 3 3 6 2 4" xfId="16740"/>
    <cellStyle name="20 % – Zvýraznění6 3 3 6 2 4 2" xfId="31921"/>
    <cellStyle name="20 % – Zvýraznění6 3 3 6 2 5" xfId="35724"/>
    <cellStyle name="20 % – Zvýraznění6 3 3 6 2 6" xfId="20544"/>
    <cellStyle name="20 % – Zvýraznění6 3 3 6 2 7" xfId="40718"/>
    <cellStyle name="20 % – Zvýraznění6 3 3 6 2 8" xfId="40719"/>
    <cellStyle name="20 % – Zvýraznění6 3 3 6 3" xfId="3068"/>
    <cellStyle name="20 % – Zvýraznění6 3 3 6 3 2" xfId="9377"/>
    <cellStyle name="20 % – Zvýraznění6 3 3 6 3 2 2" xfId="24593"/>
    <cellStyle name="20 % – Zvýraznění6 3 3 6 3 2 3" xfId="52451"/>
    <cellStyle name="20 % – Zvýraznění6 3 3 6 3 2 4" xfId="52452"/>
    <cellStyle name="20 % – Zvýraznění6 3 3 6 3 2 5" xfId="52453"/>
    <cellStyle name="20 % – Zvýraznění6 3 3 6 3 3" xfId="12945"/>
    <cellStyle name="20 % – Zvýraznění6 3 3 6 3 3 2" xfId="28135"/>
    <cellStyle name="20 % – Zvýraznění6 3 3 6 3 3 3" xfId="52454"/>
    <cellStyle name="20 % – Zvýraznění6 3 3 6 3 3 4" xfId="52455"/>
    <cellStyle name="20 % – Zvýraznění6 3 3 6 3 4" xfId="16741"/>
    <cellStyle name="20 % – Zvýraznění6 3 3 6 3 4 2" xfId="31922"/>
    <cellStyle name="20 % – Zvýraznění6 3 3 6 3 5" xfId="35725"/>
    <cellStyle name="20 % – Zvýraznění6 3 3 6 3 6" xfId="20545"/>
    <cellStyle name="20 % – Zvýraznění6 3 3 6 3 7" xfId="40720"/>
    <cellStyle name="20 % – Zvýraznění6 3 3 6 3 8" xfId="40721"/>
    <cellStyle name="20 % – Zvýraznění6 3 3 6 4" xfId="3069"/>
    <cellStyle name="20 % – Zvýraznění6 3 3 6 4 2" xfId="9378"/>
    <cellStyle name="20 % – Zvýraznění6 3 3 6 4 2 2" xfId="24594"/>
    <cellStyle name="20 % – Zvýraznění6 3 3 6 4 2 3" xfId="52456"/>
    <cellStyle name="20 % – Zvýraznění6 3 3 6 4 2 4" xfId="52457"/>
    <cellStyle name="20 % – Zvýraznění6 3 3 6 4 2 5" xfId="52458"/>
    <cellStyle name="20 % – Zvýraznění6 3 3 6 4 3" xfId="12946"/>
    <cellStyle name="20 % – Zvýraznění6 3 3 6 4 3 2" xfId="28136"/>
    <cellStyle name="20 % – Zvýraznění6 3 3 6 4 3 3" xfId="52459"/>
    <cellStyle name="20 % – Zvýraznění6 3 3 6 4 3 4" xfId="52460"/>
    <cellStyle name="20 % – Zvýraznění6 3 3 6 4 4" xfId="16742"/>
    <cellStyle name="20 % – Zvýraznění6 3 3 6 4 4 2" xfId="31923"/>
    <cellStyle name="20 % – Zvýraznění6 3 3 6 4 5" xfId="35726"/>
    <cellStyle name="20 % – Zvýraznění6 3 3 6 4 6" xfId="20546"/>
    <cellStyle name="20 % – Zvýraznění6 3 3 6 4 7" xfId="40722"/>
    <cellStyle name="20 % – Zvýraznění6 3 3 6 4 8" xfId="40723"/>
    <cellStyle name="20 % – Zvýraznění6 3 3 6 5" xfId="8332"/>
    <cellStyle name="20 % – Zvýraznění6 3 3 6 5 2" xfId="23548"/>
    <cellStyle name="20 % – Zvýraznění6 3 3 6 5 3" xfId="52461"/>
    <cellStyle name="20 % – Zvýraznění6 3 3 6 5 4" xfId="52462"/>
    <cellStyle name="20 % – Zvýraznění6 3 3 6 5 5" xfId="52463"/>
    <cellStyle name="20 % – Zvýraznění6 3 3 6 6" xfId="12943"/>
    <cellStyle name="20 % – Zvýraznění6 3 3 6 6 2" xfId="28133"/>
    <cellStyle name="20 % – Zvýraznění6 3 3 6 6 3" xfId="52464"/>
    <cellStyle name="20 % – Zvýraznění6 3 3 6 6 4" xfId="52465"/>
    <cellStyle name="20 % – Zvýraznění6 3 3 6 7" xfId="16739"/>
    <cellStyle name="20 % – Zvýraznění6 3 3 6 7 2" xfId="31920"/>
    <cellStyle name="20 % – Zvýraznění6 3 3 6 8" xfId="35723"/>
    <cellStyle name="20 % – Zvýraznění6 3 3 6 9" xfId="20543"/>
    <cellStyle name="20 % – Zvýraznění6 3 3 7" xfId="3070"/>
    <cellStyle name="20 % – Zvýraznění6 3 3 7 10" xfId="40724"/>
    <cellStyle name="20 % – Zvýraznění6 3 3 7 11" xfId="40725"/>
    <cellStyle name="20 % – Zvýraznění6 3 3 7 2" xfId="3071"/>
    <cellStyle name="20 % – Zvýraznění6 3 3 7 2 2" xfId="9379"/>
    <cellStyle name="20 % – Zvýraznění6 3 3 7 2 2 2" xfId="24595"/>
    <cellStyle name="20 % – Zvýraznění6 3 3 7 2 2 3" xfId="52466"/>
    <cellStyle name="20 % – Zvýraznění6 3 3 7 2 2 4" xfId="52467"/>
    <cellStyle name="20 % – Zvýraznění6 3 3 7 2 2 5" xfId="52468"/>
    <cellStyle name="20 % – Zvýraznění6 3 3 7 2 3" xfId="12948"/>
    <cellStyle name="20 % – Zvýraznění6 3 3 7 2 3 2" xfId="28138"/>
    <cellStyle name="20 % – Zvýraznění6 3 3 7 2 3 3" xfId="52469"/>
    <cellStyle name="20 % – Zvýraznění6 3 3 7 2 3 4" xfId="52470"/>
    <cellStyle name="20 % – Zvýraznění6 3 3 7 2 4" xfId="16744"/>
    <cellStyle name="20 % – Zvýraznění6 3 3 7 2 4 2" xfId="31925"/>
    <cellStyle name="20 % – Zvýraznění6 3 3 7 2 5" xfId="35728"/>
    <cellStyle name="20 % – Zvýraznění6 3 3 7 2 6" xfId="20548"/>
    <cellStyle name="20 % – Zvýraznění6 3 3 7 2 7" xfId="40726"/>
    <cellStyle name="20 % – Zvýraznění6 3 3 7 2 8" xfId="40727"/>
    <cellStyle name="20 % – Zvýraznění6 3 3 7 3" xfId="3072"/>
    <cellStyle name="20 % – Zvýraznění6 3 3 7 3 2" xfId="9380"/>
    <cellStyle name="20 % – Zvýraznění6 3 3 7 3 2 2" xfId="24596"/>
    <cellStyle name="20 % – Zvýraznění6 3 3 7 3 2 3" xfId="52471"/>
    <cellStyle name="20 % – Zvýraznění6 3 3 7 3 2 4" xfId="52472"/>
    <cellStyle name="20 % – Zvýraznění6 3 3 7 3 2 5" xfId="52473"/>
    <cellStyle name="20 % – Zvýraznění6 3 3 7 3 3" xfId="12949"/>
    <cellStyle name="20 % – Zvýraznění6 3 3 7 3 3 2" xfId="28139"/>
    <cellStyle name="20 % – Zvýraznění6 3 3 7 3 3 3" xfId="52474"/>
    <cellStyle name="20 % – Zvýraznění6 3 3 7 3 3 4" xfId="52475"/>
    <cellStyle name="20 % – Zvýraznění6 3 3 7 3 4" xfId="16745"/>
    <cellStyle name="20 % – Zvýraznění6 3 3 7 3 4 2" xfId="31926"/>
    <cellStyle name="20 % – Zvýraznění6 3 3 7 3 5" xfId="35729"/>
    <cellStyle name="20 % – Zvýraznění6 3 3 7 3 6" xfId="20549"/>
    <cellStyle name="20 % – Zvýraznění6 3 3 7 3 7" xfId="40728"/>
    <cellStyle name="20 % – Zvýraznění6 3 3 7 3 8" xfId="40729"/>
    <cellStyle name="20 % – Zvýraznění6 3 3 7 4" xfId="3073"/>
    <cellStyle name="20 % – Zvýraznění6 3 3 7 4 2" xfId="9381"/>
    <cellStyle name="20 % – Zvýraznění6 3 3 7 4 2 2" xfId="24597"/>
    <cellStyle name="20 % – Zvýraznění6 3 3 7 4 2 3" xfId="52476"/>
    <cellStyle name="20 % – Zvýraznění6 3 3 7 4 2 4" xfId="52477"/>
    <cellStyle name="20 % – Zvýraznění6 3 3 7 4 2 5" xfId="52478"/>
    <cellStyle name="20 % – Zvýraznění6 3 3 7 4 3" xfId="12950"/>
    <cellStyle name="20 % – Zvýraznění6 3 3 7 4 3 2" xfId="28140"/>
    <cellStyle name="20 % – Zvýraznění6 3 3 7 4 3 3" xfId="52479"/>
    <cellStyle name="20 % – Zvýraznění6 3 3 7 4 3 4" xfId="52480"/>
    <cellStyle name="20 % – Zvýraznění6 3 3 7 4 4" xfId="16746"/>
    <cellStyle name="20 % – Zvýraznění6 3 3 7 4 4 2" xfId="31927"/>
    <cellStyle name="20 % – Zvýraznění6 3 3 7 4 5" xfId="35730"/>
    <cellStyle name="20 % – Zvýraznění6 3 3 7 4 6" xfId="20550"/>
    <cellStyle name="20 % – Zvýraznění6 3 3 7 4 7" xfId="40730"/>
    <cellStyle name="20 % – Zvýraznění6 3 3 7 4 8" xfId="40731"/>
    <cellStyle name="20 % – Zvýraznění6 3 3 7 5" xfId="8415"/>
    <cellStyle name="20 % – Zvýraznění6 3 3 7 5 2" xfId="23631"/>
    <cellStyle name="20 % – Zvýraznění6 3 3 7 5 3" xfId="52481"/>
    <cellStyle name="20 % – Zvýraznění6 3 3 7 5 4" xfId="52482"/>
    <cellStyle name="20 % – Zvýraznění6 3 3 7 5 5" xfId="52483"/>
    <cellStyle name="20 % – Zvýraznění6 3 3 7 6" xfId="12947"/>
    <cellStyle name="20 % – Zvýraznění6 3 3 7 6 2" xfId="28137"/>
    <cellStyle name="20 % – Zvýraznění6 3 3 7 6 3" xfId="52484"/>
    <cellStyle name="20 % – Zvýraznění6 3 3 7 6 4" xfId="52485"/>
    <cellStyle name="20 % – Zvýraznění6 3 3 7 7" xfId="16743"/>
    <cellStyle name="20 % – Zvýraznění6 3 3 7 7 2" xfId="31924"/>
    <cellStyle name="20 % – Zvýraznění6 3 3 7 8" xfId="35727"/>
    <cellStyle name="20 % – Zvýraznění6 3 3 7 9" xfId="20547"/>
    <cellStyle name="20 % – Zvýraznění6 3 3 8" xfId="3074"/>
    <cellStyle name="20 % – Zvýraznění6 3 3 8 2" xfId="9382"/>
    <cellStyle name="20 % – Zvýraznění6 3 3 8 2 2" xfId="24598"/>
    <cellStyle name="20 % – Zvýraznění6 3 3 8 2 3" xfId="52486"/>
    <cellStyle name="20 % – Zvýraznění6 3 3 8 2 4" xfId="52487"/>
    <cellStyle name="20 % – Zvýraznění6 3 3 8 2 5" xfId="52488"/>
    <cellStyle name="20 % – Zvýraznění6 3 3 8 3" xfId="12951"/>
    <cellStyle name="20 % – Zvýraznění6 3 3 8 3 2" xfId="28141"/>
    <cellStyle name="20 % – Zvýraznění6 3 3 8 3 3" xfId="52489"/>
    <cellStyle name="20 % – Zvýraznění6 3 3 8 3 4" xfId="52490"/>
    <cellStyle name="20 % – Zvýraznění6 3 3 8 4" xfId="16747"/>
    <cellStyle name="20 % – Zvýraznění6 3 3 8 4 2" xfId="31928"/>
    <cellStyle name="20 % – Zvýraznění6 3 3 8 5" xfId="35731"/>
    <cellStyle name="20 % – Zvýraznění6 3 3 8 6" xfId="20551"/>
    <cellStyle name="20 % – Zvýraznění6 3 3 8 7" xfId="40732"/>
    <cellStyle name="20 % – Zvýraznění6 3 3 8 8" xfId="40733"/>
    <cellStyle name="20 % – Zvýraznění6 3 3 9" xfId="3075"/>
    <cellStyle name="20 % – Zvýraznění6 3 3 9 2" xfId="9383"/>
    <cellStyle name="20 % – Zvýraznění6 3 3 9 2 2" xfId="24599"/>
    <cellStyle name="20 % – Zvýraznění6 3 3 9 2 3" xfId="52491"/>
    <cellStyle name="20 % – Zvýraznění6 3 3 9 2 4" xfId="52492"/>
    <cellStyle name="20 % – Zvýraznění6 3 3 9 2 5" xfId="52493"/>
    <cellStyle name="20 % – Zvýraznění6 3 3 9 3" xfId="12952"/>
    <cellStyle name="20 % – Zvýraznění6 3 3 9 3 2" xfId="28142"/>
    <cellStyle name="20 % – Zvýraznění6 3 3 9 3 3" xfId="52494"/>
    <cellStyle name="20 % – Zvýraznění6 3 3 9 3 4" xfId="52495"/>
    <cellStyle name="20 % – Zvýraznění6 3 3 9 4" xfId="16748"/>
    <cellStyle name="20 % – Zvýraznění6 3 3 9 4 2" xfId="31929"/>
    <cellStyle name="20 % – Zvýraznění6 3 3 9 5" xfId="35732"/>
    <cellStyle name="20 % – Zvýraznění6 3 3 9 6" xfId="20552"/>
    <cellStyle name="20 % – Zvýraznění6 3 3 9 7" xfId="40734"/>
    <cellStyle name="20 % – Zvýraznění6 3 3 9 8" xfId="40735"/>
    <cellStyle name="20 % – Zvýraznění6 3 4" xfId="468"/>
    <cellStyle name="20 % – Zvýraznění6 3 4 10" xfId="19157"/>
    <cellStyle name="20 % – Zvýraznění6 3 4 11" xfId="40736"/>
    <cellStyle name="20 % – Zvýraznění6 3 4 12" xfId="40737"/>
    <cellStyle name="20 % – Zvýraznění6 3 4 2" xfId="3076"/>
    <cellStyle name="20 % – Zvýraznění6 3 4 2 2" xfId="9384"/>
    <cellStyle name="20 % – Zvýraznění6 3 4 2 2 2" xfId="24600"/>
    <cellStyle name="20 % – Zvýraznění6 3 4 2 2 3" xfId="52496"/>
    <cellStyle name="20 % – Zvýraznění6 3 4 2 2 4" xfId="52497"/>
    <cellStyle name="20 % – Zvýraznění6 3 4 2 2 5" xfId="52498"/>
    <cellStyle name="20 % – Zvýraznění6 3 4 2 3" xfId="12953"/>
    <cellStyle name="20 % – Zvýraznění6 3 4 2 3 2" xfId="28143"/>
    <cellStyle name="20 % – Zvýraznění6 3 4 2 3 3" xfId="52499"/>
    <cellStyle name="20 % – Zvýraznění6 3 4 2 3 4" xfId="52500"/>
    <cellStyle name="20 % – Zvýraznění6 3 4 2 4" xfId="16749"/>
    <cellStyle name="20 % – Zvýraznění6 3 4 2 4 2" xfId="31930"/>
    <cellStyle name="20 % – Zvýraznění6 3 4 2 5" xfId="35733"/>
    <cellStyle name="20 % – Zvýraznění6 3 4 2 6" xfId="20553"/>
    <cellStyle name="20 % – Zvýraznění6 3 4 2 7" xfId="40738"/>
    <cellStyle name="20 % – Zvýraznění6 3 4 2 8" xfId="40739"/>
    <cellStyle name="20 % – Zvýraznění6 3 4 3" xfId="3077"/>
    <cellStyle name="20 % – Zvýraznění6 3 4 3 2" xfId="9385"/>
    <cellStyle name="20 % – Zvýraznění6 3 4 3 2 2" xfId="24601"/>
    <cellStyle name="20 % – Zvýraznění6 3 4 3 2 3" xfId="52501"/>
    <cellStyle name="20 % – Zvýraznění6 3 4 3 2 4" xfId="52502"/>
    <cellStyle name="20 % – Zvýraznění6 3 4 3 2 5" xfId="52503"/>
    <cellStyle name="20 % – Zvýraznění6 3 4 3 3" xfId="12954"/>
    <cellStyle name="20 % – Zvýraznění6 3 4 3 3 2" xfId="28144"/>
    <cellStyle name="20 % – Zvýraznění6 3 4 3 3 3" xfId="52504"/>
    <cellStyle name="20 % – Zvýraznění6 3 4 3 3 4" xfId="52505"/>
    <cellStyle name="20 % – Zvýraznění6 3 4 3 4" xfId="16750"/>
    <cellStyle name="20 % – Zvýraznění6 3 4 3 4 2" xfId="31931"/>
    <cellStyle name="20 % – Zvýraznění6 3 4 3 5" xfId="35734"/>
    <cellStyle name="20 % – Zvýraznění6 3 4 3 6" xfId="20554"/>
    <cellStyle name="20 % – Zvýraznění6 3 4 3 7" xfId="40740"/>
    <cellStyle name="20 % – Zvýraznění6 3 4 3 8" xfId="40741"/>
    <cellStyle name="20 % – Zvýraznění6 3 4 4" xfId="3078"/>
    <cellStyle name="20 % – Zvýraznění6 3 4 4 2" xfId="9386"/>
    <cellStyle name="20 % – Zvýraznění6 3 4 4 2 2" xfId="24602"/>
    <cellStyle name="20 % – Zvýraznění6 3 4 4 2 3" xfId="52506"/>
    <cellStyle name="20 % – Zvýraznění6 3 4 4 2 4" xfId="52507"/>
    <cellStyle name="20 % – Zvýraznění6 3 4 4 2 5" xfId="52508"/>
    <cellStyle name="20 % – Zvýraznění6 3 4 4 3" xfId="12955"/>
    <cellStyle name="20 % – Zvýraznění6 3 4 4 3 2" xfId="28145"/>
    <cellStyle name="20 % – Zvýraznění6 3 4 4 3 3" xfId="52509"/>
    <cellStyle name="20 % – Zvýraznění6 3 4 4 3 4" xfId="52510"/>
    <cellStyle name="20 % – Zvýraznění6 3 4 4 4" xfId="16751"/>
    <cellStyle name="20 % – Zvýraznění6 3 4 4 4 2" xfId="31932"/>
    <cellStyle name="20 % – Zvýraznění6 3 4 4 5" xfId="35735"/>
    <cellStyle name="20 % – Zvýraznění6 3 4 4 6" xfId="20555"/>
    <cellStyle name="20 % – Zvýraznění6 3 4 4 7" xfId="40742"/>
    <cellStyle name="20 % – Zvýraznění6 3 4 4 8" xfId="40743"/>
    <cellStyle name="20 % – Zvýraznění6 3 4 5" xfId="3079"/>
    <cellStyle name="20 % – Zvýraznění6 3 4 5 2" xfId="11202"/>
    <cellStyle name="20 % – Zvýraznění6 3 4 5 2 2" xfId="26402"/>
    <cellStyle name="20 % – Zvýraznění6 3 4 5 2 3" xfId="52511"/>
    <cellStyle name="20 % – Zvýraznění6 3 4 5 2 4" xfId="52512"/>
    <cellStyle name="20 % – Zvýraznění6 3 4 5 2 5" xfId="52513"/>
    <cellStyle name="20 % – Zvýraznění6 3 4 5 3" xfId="12956"/>
    <cellStyle name="20 % – Zvýraznění6 3 4 5 3 2" xfId="28146"/>
    <cellStyle name="20 % – Zvýraznění6 3 4 5 3 3" xfId="52514"/>
    <cellStyle name="20 % – Zvýraznění6 3 4 5 3 4" xfId="52515"/>
    <cellStyle name="20 % – Zvýraznění6 3 4 5 4" xfId="16752"/>
    <cellStyle name="20 % – Zvýraznění6 3 4 5 4 2" xfId="31933"/>
    <cellStyle name="20 % – Zvýraznění6 3 4 5 5" xfId="35736"/>
    <cellStyle name="20 % – Zvýraznění6 3 4 5 6" xfId="20556"/>
    <cellStyle name="20 % – Zvýraznění6 3 4 5 7" xfId="40744"/>
    <cellStyle name="20 % – Zvýraznění6 3 4 5 8" xfId="40745"/>
    <cellStyle name="20 % – Zvýraznění6 3 4 6" xfId="7819"/>
    <cellStyle name="20 % – Zvýraznění6 3 4 6 2" xfId="23038"/>
    <cellStyle name="20 % – Zvýraznění6 3 4 6 3" xfId="52516"/>
    <cellStyle name="20 % – Zvýraznění6 3 4 6 4" xfId="52517"/>
    <cellStyle name="20 % – Zvýraznění6 3 4 6 5" xfId="52518"/>
    <cellStyle name="20 % – Zvýraznění6 3 4 7" xfId="11551"/>
    <cellStyle name="20 % – Zvýraznění6 3 4 7 2" xfId="26747"/>
    <cellStyle name="20 % – Zvýraznění6 3 4 7 3" xfId="52519"/>
    <cellStyle name="20 % – Zvýraznění6 3 4 7 4" xfId="52520"/>
    <cellStyle name="20 % – Zvýraznění6 3 4 8" xfId="15351"/>
    <cellStyle name="20 % – Zvýraznění6 3 4 8 2" xfId="30532"/>
    <cellStyle name="20 % – Zvýraznění6 3 4 9" xfId="34337"/>
    <cellStyle name="20 % – Zvýraznění6 3 5" xfId="469"/>
    <cellStyle name="20 % – Zvýraznění6 3 5 10" xfId="19158"/>
    <cellStyle name="20 % – Zvýraznění6 3 5 11" xfId="40746"/>
    <cellStyle name="20 % – Zvýraznění6 3 5 12" xfId="40747"/>
    <cellStyle name="20 % – Zvýraznění6 3 5 2" xfId="3080"/>
    <cellStyle name="20 % – Zvýraznění6 3 5 2 2" xfId="9387"/>
    <cellStyle name="20 % – Zvýraznění6 3 5 2 2 2" xfId="24603"/>
    <cellStyle name="20 % – Zvýraznění6 3 5 2 2 3" xfId="52521"/>
    <cellStyle name="20 % – Zvýraznění6 3 5 2 2 4" xfId="52522"/>
    <cellStyle name="20 % – Zvýraznění6 3 5 2 2 5" xfId="52523"/>
    <cellStyle name="20 % – Zvýraznění6 3 5 2 3" xfId="12957"/>
    <cellStyle name="20 % – Zvýraznění6 3 5 2 3 2" xfId="28147"/>
    <cellStyle name="20 % – Zvýraznění6 3 5 2 3 3" xfId="52524"/>
    <cellStyle name="20 % – Zvýraznění6 3 5 2 3 4" xfId="52525"/>
    <cellStyle name="20 % – Zvýraznění6 3 5 2 4" xfId="16753"/>
    <cellStyle name="20 % – Zvýraznění6 3 5 2 4 2" xfId="31934"/>
    <cellStyle name="20 % – Zvýraznění6 3 5 2 5" xfId="35737"/>
    <cellStyle name="20 % – Zvýraznění6 3 5 2 6" xfId="20557"/>
    <cellStyle name="20 % – Zvýraznění6 3 5 2 7" xfId="40748"/>
    <cellStyle name="20 % – Zvýraznění6 3 5 2 8" xfId="40749"/>
    <cellStyle name="20 % – Zvýraznění6 3 5 3" xfId="3081"/>
    <cellStyle name="20 % – Zvýraznění6 3 5 3 2" xfId="9388"/>
    <cellStyle name="20 % – Zvýraznění6 3 5 3 2 2" xfId="24604"/>
    <cellStyle name="20 % – Zvýraznění6 3 5 3 2 3" xfId="52526"/>
    <cellStyle name="20 % – Zvýraznění6 3 5 3 2 4" xfId="52527"/>
    <cellStyle name="20 % – Zvýraznění6 3 5 3 2 5" xfId="52528"/>
    <cellStyle name="20 % – Zvýraznění6 3 5 3 3" xfId="12958"/>
    <cellStyle name="20 % – Zvýraznění6 3 5 3 3 2" xfId="28148"/>
    <cellStyle name="20 % – Zvýraznění6 3 5 3 3 3" xfId="52529"/>
    <cellStyle name="20 % – Zvýraznění6 3 5 3 3 4" xfId="52530"/>
    <cellStyle name="20 % – Zvýraznění6 3 5 3 4" xfId="16754"/>
    <cellStyle name="20 % – Zvýraznění6 3 5 3 4 2" xfId="31935"/>
    <cellStyle name="20 % – Zvýraznění6 3 5 3 5" xfId="35738"/>
    <cellStyle name="20 % – Zvýraznění6 3 5 3 6" xfId="20558"/>
    <cellStyle name="20 % – Zvýraznění6 3 5 3 7" xfId="40750"/>
    <cellStyle name="20 % – Zvýraznění6 3 5 3 8" xfId="40751"/>
    <cellStyle name="20 % – Zvýraznění6 3 5 4" xfId="3082"/>
    <cellStyle name="20 % – Zvýraznění6 3 5 4 2" xfId="9389"/>
    <cellStyle name="20 % – Zvýraznění6 3 5 4 2 2" xfId="24605"/>
    <cellStyle name="20 % – Zvýraznění6 3 5 4 2 3" xfId="52531"/>
    <cellStyle name="20 % – Zvýraznění6 3 5 4 2 4" xfId="52532"/>
    <cellStyle name="20 % – Zvýraznění6 3 5 4 2 5" xfId="52533"/>
    <cellStyle name="20 % – Zvýraznění6 3 5 4 3" xfId="12959"/>
    <cellStyle name="20 % – Zvýraznění6 3 5 4 3 2" xfId="28149"/>
    <cellStyle name="20 % – Zvýraznění6 3 5 4 3 3" xfId="52534"/>
    <cellStyle name="20 % – Zvýraznění6 3 5 4 3 4" xfId="52535"/>
    <cellStyle name="20 % – Zvýraznění6 3 5 4 4" xfId="16755"/>
    <cellStyle name="20 % – Zvýraznění6 3 5 4 4 2" xfId="31936"/>
    <cellStyle name="20 % – Zvýraznění6 3 5 4 5" xfId="35739"/>
    <cellStyle name="20 % – Zvýraznění6 3 5 4 6" xfId="20559"/>
    <cellStyle name="20 % – Zvýraznění6 3 5 4 7" xfId="40752"/>
    <cellStyle name="20 % – Zvýraznění6 3 5 4 8" xfId="40753"/>
    <cellStyle name="20 % – Zvýraznění6 3 5 5" xfId="3083"/>
    <cellStyle name="20 % – Zvýraznění6 3 5 5 2" xfId="11308"/>
    <cellStyle name="20 % – Zvýraznění6 3 5 5 2 2" xfId="26508"/>
    <cellStyle name="20 % – Zvýraznění6 3 5 5 2 3" xfId="52536"/>
    <cellStyle name="20 % – Zvýraznění6 3 5 5 2 4" xfId="52537"/>
    <cellStyle name="20 % – Zvýraznění6 3 5 5 2 5" xfId="52538"/>
    <cellStyle name="20 % – Zvýraznění6 3 5 5 3" xfId="12960"/>
    <cellStyle name="20 % – Zvýraznění6 3 5 5 3 2" xfId="28150"/>
    <cellStyle name="20 % – Zvýraznění6 3 5 5 3 3" xfId="52539"/>
    <cellStyle name="20 % – Zvýraznění6 3 5 5 3 4" xfId="52540"/>
    <cellStyle name="20 % – Zvýraznění6 3 5 5 4" xfId="16756"/>
    <cellStyle name="20 % – Zvýraznění6 3 5 5 4 2" xfId="31937"/>
    <cellStyle name="20 % – Zvýraznění6 3 5 5 5" xfId="35740"/>
    <cellStyle name="20 % – Zvýraznění6 3 5 5 6" xfId="20560"/>
    <cellStyle name="20 % – Zvýraznění6 3 5 5 7" xfId="40754"/>
    <cellStyle name="20 % – Zvýraznění6 3 5 5 8" xfId="40755"/>
    <cellStyle name="20 % – Zvýraznění6 3 5 6" xfId="7781"/>
    <cellStyle name="20 % – Zvýraznění6 3 5 6 2" xfId="23000"/>
    <cellStyle name="20 % – Zvýraznění6 3 5 6 3" xfId="52541"/>
    <cellStyle name="20 % – Zvýraznění6 3 5 6 4" xfId="52542"/>
    <cellStyle name="20 % – Zvýraznění6 3 5 6 5" xfId="52543"/>
    <cellStyle name="20 % – Zvýraznění6 3 5 7" xfId="11552"/>
    <cellStyle name="20 % – Zvýraznění6 3 5 7 2" xfId="26748"/>
    <cellStyle name="20 % – Zvýraznění6 3 5 7 3" xfId="52544"/>
    <cellStyle name="20 % – Zvýraznění6 3 5 7 4" xfId="52545"/>
    <cellStyle name="20 % – Zvýraznění6 3 5 8" xfId="15352"/>
    <cellStyle name="20 % – Zvýraznění6 3 5 8 2" xfId="30533"/>
    <cellStyle name="20 % – Zvýraznění6 3 5 9" xfId="34338"/>
    <cellStyle name="20 % – Zvýraznění6 3 6" xfId="3084"/>
    <cellStyle name="20 % – Zvýraznění6 3 6 10" xfId="40756"/>
    <cellStyle name="20 % – Zvýraznění6 3 6 11" xfId="40757"/>
    <cellStyle name="20 % – Zvýraznění6 3 6 2" xfId="3085"/>
    <cellStyle name="20 % – Zvýraznění6 3 6 2 2" xfId="9390"/>
    <cellStyle name="20 % – Zvýraznění6 3 6 2 2 2" xfId="24606"/>
    <cellStyle name="20 % – Zvýraznění6 3 6 2 2 3" xfId="52546"/>
    <cellStyle name="20 % – Zvýraznění6 3 6 2 2 4" xfId="52547"/>
    <cellStyle name="20 % – Zvýraznění6 3 6 2 2 5" xfId="52548"/>
    <cellStyle name="20 % – Zvýraznění6 3 6 2 3" xfId="12962"/>
    <cellStyle name="20 % – Zvýraznění6 3 6 2 3 2" xfId="28152"/>
    <cellStyle name="20 % – Zvýraznění6 3 6 2 3 3" xfId="52549"/>
    <cellStyle name="20 % – Zvýraznění6 3 6 2 3 4" xfId="52550"/>
    <cellStyle name="20 % – Zvýraznění6 3 6 2 4" xfId="16758"/>
    <cellStyle name="20 % – Zvýraznění6 3 6 2 4 2" xfId="31939"/>
    <cellStyle name="20 % – Zvýraznění6 3 6 2 5" xfId="35742"/>
    <cellStyle name="20 % – Zvýraznění6 3 6 2 6" xfId="20562"/>
    <cellStyle name="20 % – Zvýraznění6 3 6 2 7" xfId="40758"/>
    <cellStyle name="20 % – Zvýraznění6 3 6 2 8" xfId="40759"/>
    <cellStyle name="20 % – Zvýraznění6 3 6 3" xfId="3086"/>
    <cellStyle name="20 % – Zvýraznění6 3 6 3 2" xfId="9391"/>
    <cellStyle name="20 % – Zvýraznění6 3 6 3 2 2" xfId="24607"/>
    <cellStyle name="20 % – Zvýraznění6 3 6 3 2 3" xfId="52551"/>
    <cellStyle name="20 % – Zvýraznění6 3 6 3 2 4" xfId="52552"/>
    <cellStyle name="20 % – Zvýraznění6 3 6 3 2 5" xfId="52553"/>
    <cellStyle name="20 % – Zvýraznění6 3 6 3 3" xfId="12963"/>
    <cellStyle name="20 % – Zvýraznění6 3 6 3 3 2" xfId="28153"/>
    <cellStyle name="20 % – Zvýraznění6 3 6 3 3 3" xfId="52554"/>
    <cellStyle name="20 % – Zvýraznění6 3 6 3 3 4" xfId="52555"/>
    <cellStyle name="20 % – Zvýraznění6 3 6 3 4" xfId="16759"/>
    <cellStyle name="20 % – Zvýraznění6 3 6 3 4 2" xfId="31940"/>
    <cellStyle name="20 % – Zvýraznění6 3 6 3 5" xfId="35743"/>
    <cellStyle name="20 % – Zvýraznění6 3 6 3 6" xfId="20563"/>
    <cellStyle name="20 % – Zvýraznění6 3 6 3 7" xfId="40760"/>
    <cellStyle name="20 % – Zvýraznění6 3 6 3 8" xfId="40761"/>
    <cellStyle name="20 % – Zvýraznění6 3 6 4" xfId="3087"/>
    <cellStyle name="20 % – Zvýraznění6 3 6 4 2" xfId="9392"/>
    <cellStyle name="20 % – Zvýraznění6 3 6 4 2 2" xfId="24608"/>
    <cellStyle name="20 % – Zvýraznění6 3 6 4 2 3" xfId="52556"/>
    <cellStyle name="20 % – Zvýraznění6 3 6 4 2 4" xfId="52557"/>
    <cellStyle name="20 % – Zvýraznění6 3 6 4 2 5" xfId="52558"/>
    <cellStyle name="20 % – Zvýraznění6 3 6 4 3" xfId="12964"/>
    <cellStyle name="20 % – Zvýraznění6 3 6 4 3 2" xfId="28154"/>
    <cellStyle name="20 % – Zvýraznění6 3 6 4 3 3" xfId="52559"/>
    <cellStyle name="20 % – Zvýraznění6 3 6 4 3 4" xfId="52560"/>
    <cellStyle name="20 % – Zvýraznění6 3 6 4 4" xfId="16760"/>
    <cellStyle name="20 % – Zvýraznění6 3 6 4 4 2" xfId="31941"/>
    <cellStyle name="20 % – Zvýraznění6 3 6 4 5" xfId="35744"/>
    <cellStyle name="20 % – Zvýraznění6 3 6 4 6" xfId="20564"/>
    <cellStyle name="20 % – Zvýraznění6 3 6 4 7" xfId="40762"/>
    <cellStyle name="20 % – Zvýraznění6 3 6 4 8" xfId="40763"/>
    <cellStyle name="20 % – Zvýraznění6 3 6 5" xfId="8024"/>
    <cellStyle name="20 % – Zvýraznění6 3 6 5 2" xfId="23240"/>
    <cellStyle name="20 % – Zvýraznění6 3 6 5 3" xfId="52561"/>
    <cellStyle name="20 % – Zvýraznění6 3 6 5 4" xfId="52562"/>
    <cellStyle name="20 % – Zvýraznění6 3 6 5 5" xfId="52563"/>
    <cellStyle name="20 % – Zvýraznění6 3 6 6" xfId="12961"/>
    <cellStyle name="20 % – Zvýraznění6 3 6 6 2" xfId="28151"/>
    <cellStyle name="20 % – Zvýraznění6 3 6 6 3" xfId="52564"/>
    <cellStyle name="20 % – Zvýraznění6 3 6 6 4" xfId="52565"/>
    <cellStyle name="20 % – Zvýraznění6 3 6 7" xfId="16757"/>
    <cellStyle name="20 % – Zvýraznění6 3 6 7 2" xfId="31938"/>
    <cellStyle name="20 % – Zvýraznění6 3 6 8" xfId="35741"/>
    <cellStyle name="20 % – Zvýraznění6 3 6 9" xfId="20561"/>
    <cellStyle name="20 % – Zvýraznění6 3 7" xfId="3088"/>
    <cellStyle name="20 % – Zvýraznění6 3 7 10" xfId="40764"/>
    <cellStyle name="20 % – Zvýraznění6 3 7 11" xfId="40765"/>
    <cellStyle name="20 % – Zvýraznění6 3 7 2" xfId="3089"/>
    <cellStyle name="20 % – Zvýraznění6 3 7 2 2" xfId="9393"/>
    <cellStyle name="20 % – Zvýraznění6 3 7 2 2 2" xfId="24609"/>
    <cellStyle name="20 % – Zvýraznění6 3 7 2 2 3" xfId="52566"/>
    <cellStyle name="20 % – Zvýraznění6 3 7 2 2 4" xfId="52567"/>
    <cellStyle name="20 % – Zvýraznění6 3 7 2 2 5" xfId="52568"/>
    <cellStyle name="20 % – Zvýraznění6 3 7 2 3" xfId="12966"/>
    <cellStyle name="20 % – Zvýraznění6 3 7 2 3 2" xfId="28156"/>
    <cellStyle name="20 % – Zvýraznění6 3 7 2 3 3" xfId="52569"/>
    <cellStyle name="20 % – Zvýraznění6 3 7 2 3 4" xfId="52570"/>
    <cellStyle name="20 % – Zvýraznění6 3 7 2 4" xfId="16762"/>
    <cellStyle name="20 % – Zvýraznění6 3 7 2 4 2" xfId="31943"/>
    <cellStyle name="20 % – Zvýraznění6 3 7 2 5" xfId="35746"/>
    <cellStyle name="20 % – Zvýraznění6 3 7 2 6" xfId="20566"/>
    <cellStyle name="20 % – Zvýraznění6 3 7 2 7" xfId="40766"/>
    <cellStyle name="20 % – Zvýraznění6 3 7 2 8" xfId="40767"/>
    <cellStyle name="20 % – Zvýraznění6 3 7 3" xfId="3090"/>
    <cellStyle name="20 % – Zvýraznění6 3 7 3 2" xfId="9394"/>
    <cellStyle name="20 % – Zvýraznění6 3 7 3 2 2" xfId="24610"/>
    <cellStyle name="20 % – Zvýraznění6 3 7 3 2 3" xfId="52571"/>
    <cellStyle name="20 % – Zvýraznění6 3 7 3 2 4" xfId="52572"/>
    <cellStyle name="20 % – Zvýraznění6 3 7 3 2 5" xfId="52573"/>
    <cellStyle name="20 % – Zvýraznění6 3 7 3 3" xfId="12967"/>
    <cellStyle name="20 % – Zvýraznění6 3 7 3 3 2" xfId="28157"/>
    <cellStyle name="20 % – Zvýraznění6 3 7 3 3 3" xfId="52574"/>
    <cellStyle name="20 % – Zvýraznění6 3 7 3 3 4" xfId="52575"/>
    <cellStyle name="20 % – Zvýraznění6 3 7 3 4" xfId="16763"/>
    <cellStyle name="20 % – Zvýraznění6 3 7 3 4 2" xfId="31944"/>
    <cellStyle name="20 % – Zvýraznění6 3 7 3 5" xfId="35747"/>
    <cellStyle name="20 % – Zvýraznění6 3 7 3 6" xfId="20567"/>
    <cellStyle name="20 % – Zvýraznění6 3 7 3 7" xfId="40768"/>
    <cellStyle name="20 % – Zvýraznění6 3 7 3 8" xfId="40769"/>
    <cellStyle name="20 % – Zvýraznění6 3 7 4" xfId="3091"/>
    <cellStyle name="20 % – Zvýraznění6 3 7 4 2" xfId="9395"/>
    <cellStyle name="20 % – Zvýraznění6 3 7 4 2 2" xfId="24611"/>
    <cellStyle name="20 % – Zvýraznění6 3 7 4 2 3" xfId="52576"/>
    <cellStyle name="20 % – Zvýraznění6 3 7 4 2 4" xfId="52577"/>
    <cellStyle name="20 % – Zvýraznění6 3 7 4 2 5" xfId="52578"/>
    <cellStyle name="20 % – Zvýraznění6 3 7 4 3" xfId="12968"/>
    <cellStyle name="20 % – Zvýraznění6 3 7 4 3 2" xfId="28158"/>
    <cellStyle name="20 % – Zvýraznění6 3 7 4 3 3" xfId="52579"/>
    <cellStyle name="20 % – Zvýraznění6 3 7 4 3 4" xfId="52580"/>
    <cellStyle name="20 % – Zvýraznění6 3 7 4 4" xfId="16764"/>
    <cellStyle name="20 % – Zvýraznění6 3 7 4 4 2" xfId="31945"/>
    <cellStyle name="20 % – Zvýraznění6 3 7 4 5" xfId="35748"/>
    <cellStyle name="20 % – Zvýraznění6 3 7 4 6" xfId="20568"/>
    <cellStyle name="20 % – Zvýraznění6 3 7 4 7" xfId="40770"/>
    <cellStyle name="20 % – Zvýraznění6 3 7 4 8" xfId="40771"/>
    <cellStyle name="20 % – Zvýraznění6 3 7 5" xfId="7948"/>
    <cellStyle name="20 % – Zvýraznění6 3 7 5 2" xfId="23165"/>
    <cellStyle name="20 % – Zvýraznění6 3 7 5 3" xfId="52581"/>
    <cellStyle name="20 % – Zvýraznění6 3 7 5 4" xfId="52582"/>
    <cellStyle name="20 % – Zvýraznění6 3 7 5 5" xfId="52583"/>
    <cellStyle name="20 % – Zvýraznění6 3 7 6" xfId="12965"/>
    <cellStyle name="20 % – Zvýraznění6 3 7 6 2" xfId="28155"/>
    <cellStyle name="20 % – Zvýraznění6 3 7 6 3" xfId="52584"/>
    <cellStyle name="20 % – Zvýraznění6 3 7 6 4" xfId="52585"/>
    <cellStyle name="20 % – Zvýraznění6 3 7 7" xfId="16761"/>
    <cellStyle name="20 % – Zvýraznění6 3 7 7 2" xfId="31942"/>
    <cellStyle name="20 % – Zvýraznění6 3 7 8" xfId="35745"/>
    <cellStyle name="20 % – Zvýraznění6 3 7 9" xfId="20565"/>
    <cellStyle name="20 % – Zvýraznění6 3 8" xfId="3092"/>
    <cellStyle name="20 % – Zvýraznění6 3 8 10" xfId="40772"/>
    <cellStyle name="20 % – Zvýraznění6 3 8 11" xfId="40773"/>
    <cellStyle name="20 % – Zvýraznění6 3 8 2" xfId="3093"/>
    <cellStyle name="20 % – Zvýraznění6 3 8 2 2" xfId="9396"/>
    <cellStyle name="20 % – Zvýraznění6 3 8 2 2 2" xfId="24612"/>
    <cellStyle name="20 % – Zvýraznění6 3 8 2 2 3" xfId="52586"/>
    <cellStyle name="20 % – Zvýraznění6 3 8 2 2 4" xfId="52587"/>
    <cellStyle name="20 % – Zvýraznění6 3 8 2 2 5" xfId="52588"/>
    <cellStyle name="20 % – Zvýraznění6 3 8 2 3" xfId="12970"/>
    <cellStyle name="20 % – Zvýraznění6 3 8 2 3 2" xfId="28160"/>
    <cellStyle name="20 % – Zvýraznění6 3 8 2 3 3" xfId="52589"/>
    <cellStyle name="20 % – Zvýraznění6 3 8 2 3 4" xfId="52590"/>
    <cellStyle name="20 % – Zvýraznění6 3 8 2 4" xfId="16766"/>
    <cellStyle name="20 % – Zvýraznění6 3 8 2 4 2" xfId="31947"/>
    <cellStyle name="20 % – Zvýraznění6 3 8 2 5" xfId="35750"/>
    <cellStyle name="20 % – Zvýraznění6 3 8 2 6" xfId="20570"/>
    <cellStyle name="20 % – Zvýraznění6 3 8 2 7" xfId="40774"/>
    <cellStyle name="20 % – Zvýraznění6 3 8 2 8" xfId="40775"/>
    <cellStyle name="20 % – Zvýraznění6 3 8 3" xfId="3094"/>
    <cellStyle name="20 % – Zvýraznění6 3 8 3 2" xfId="9397"/>
    <cellStyle name="20 % – Zvýraznění6 3 8 3 2 2" xfId="24613"/>
    <cellStyle name="20 % – Zvýraznění6 3 8 3 2 3" xfId="52591"/>
    <cellStyle name="20 % – Zvýraznění6 3 8 3 2 4" xfId="52592"/>
    <cellStyle name="20 % – Zvýraznění6 3 8 3 2 5" xfId="52593"/>
    <cellStyle name="20 % – Zvýraznění6 3 8 3 3" xfId="12971"/>
    <cellStyle name="20 % – Zvýraznění6 3 8 3 3 2" xfId="28161"/>
    <cellStyle name="20 % – Zvýraznění6 3 8 3 3 3" xfId="52594"/>
    <cellStyle name="20 % – Zvýraznění6 3 8 3 3 4" xfId="52595"/>
    <cellStyle name="20 % – Zvýraznění6 3 8 3 4" xfId="16767"/>
    <cellStyle name="20 % – Zvýraznění6 3 8 3 4 2" xfId="31948"/>
    <cellStyle name="20 % – Zvýraznění6 3 8 3 5" xfId="35751"/>
    <cellStyle name="20 % – Zvýraznění6 3 8 3 6" xfId="20571"/>
    <cellStyle name="20 % – Zvýraznění6 3 8 3 7" xfId="40776"/>
    <cellStyle name="20 % – Zvýraznění6 3 8 3 8" xfId="40777"/>
    <cellStyle name="20 % – Zvýraznění6 3 8 4" xfId="3095"/>
    <cellStyle name="20 % – Zvýraznění6 3 8 4 2" xfId="9398"/>
    <cellStyle name="20 % – Zvýraznění6 3 8 4 2 2" xfId="24614"/>
    <cellStyle name="20 % – Zvýraznění6 3 8 4 2 3" xfId="52596"/>
    <cellStyle name="20 % – Zvýraznění6 3 8 4 2 4" xfId="52597"/>
    <cellStyle name="20 % – Zvýraznění6 3 8 4 2 5" xfId="52598"/>
    <cellStyle name="20 % – Zvýraznění6 3 8 4 3" xfId="12972"/>
    <cellStyle name="20 % – Zvýraznění6 3 8 4 3 2" xfId="28162"/>
    <cellStyle name="20 % – Zvýraznění6 3 8 4 3 3" xfId="52599"/>
    <cellStyle name="20 % – Zvýraznění6 3 8 4 3 4" xfId="52600"/>
    <cellStyle name="20 % – Zvýraznění6 3 8 4 4" xfId="16768"/>
    <cellStyle name="20 % – Zvýraznění6 3 8 4 4 2" xfId="31949"/>
    <cellStyle name="20 % – Zvýraznění6 3 8 4 5" xfId="35752"/>
    <cellStyle name="20 % – Zvýraznění6 3 8 4 6" xfId="20572"/>
    <cellStyle name="20 % – Zvýraznění6 3 8 4 7" xfId="40778"/>
    <cellStyle name="20 % – Zvýraznění6 3 8 4 8" xfId="40779"/>
    <cellStyle name="20 % – Zvýraznění6 3 8 5" xfId="8186"/>
    <cellStyle name="20 % – Zvýraznění6 3 8 5 2" xfId="23402"/>
    <cellStyle name="20 % – Zvýraznění6 3 8 5 3" xfId="52601"/>
    <cellStyle name="20 % – Zvýraznění6 3 8 5 4" xfId="52602"/>
    <cellStyle name="20 % – Zvýraznění6 3 8 5 5" xfId="52603"/>
    <cellStyle name="20 % – Zvýraznění6 3 8 6" xfId="12969"/>
    <cellStyle name="20 % – Zvýraznění6 3 8 6 2" xfId="28159"/>
    <cellStyle name="20 % – Zvýraznění6 3 8 6 3" xfId="52604"/>
    <cellStyle name="20 % – Zvýraznění6 3 8 6 4" xfId="52605"/>
    <cellStyle name="20 % – Zvýraznění6 3 8 7" xfId="16765"/>
    <cellStyle name="20 % – Zvýraznění6 3 8 7 2" xfId="31946"/>
    <cellStyle name="20 % – Zvýraznění6 3 8 8" xfId="35749"/>
    <cellStyle name="20 % – Zvýraznění6 3 8 9" xfId="20569"/>
    <cellStyle name="20 % – Zvýraznění6 3 9" xfId="3096"/>
    <cellStyle name="20 % – Zvýraznění6 3 9 10" xfId="40780"/>
    <cellStyle name="20 % – Zvýraznění6 3 9 11" xfId="40781"/>
    <cellStyle name="20 % – Zvýraznění6 3 9 2" xfId="3097"/>
    <cellStyle name="20 % – Zvýraznění6 3 9 2 2" xfId="9399"/>
    <cellStyle name="20 % – Zvýraznění6 3 9 2 2 2" xfId="24615"/>
    <cellStyle name="20 % – Zvýraznění6 3 9 2 2 3" xfId="52606"/>
    <cellStyle name="20 % – Zvýraznění6 3 9 2 2 4" xfId="52607"/>
    <cellStyle name="20 % – Zvýraznění6 3 9 2 2 5" xfId="52608"/>
    <cellStyle name="20 % – Zvýraznění6 3 9 2 3" xfId="12974"/>
    <cellStyle name="20 % – Zvýraznění6 3 9 2 3 2" xfId="28164"/>
    <cellStyle name="20 % – Zvýraznění6 3 9 2 3 3" xfId="52609"/>
    <cellStyle name="20 % – Zvýraznění6 3 9 2 3 4" xfId="52610"/>
    <cellStyle name="20 % – Zvýraznění6 3 9 2 4" xfId="16770"/>
    <cellStyle name="20 % – Zvýraznění6 3 9 2 4 2" xfId="31951"/>
    <cellStyle name="20 % – Zvýraznění6 3 9 2 5" xfId="35754"/>
    <cellStyle name="20 % – Zvýraznění6 3 9 2 6" xfId="20574"/>
    <cellStyle name="20 % – Zvýraznění6 3 9 2 7" xfId="40782"/>
    <cellStyle name="20 % – Zvýraznění6 3 9 2 8" xfId="40783"/>
    <cellStyle name="20 % – Zvýraznění6 3 9 3" xfId="3098"/>
    <cellStyle name="20 % – Zvýraznění6 3 9 3 2" xfId="9400"/>
    <cellStyle name="20 % – Zvýraznění6 3 9 3 2 2" xfId="24616"/>
    <cellStyle name="20 % – Zvýraznění6 3 9 3 2 3" xfId="52611"/>
    <cellStyle name="20 % – Zvýraznění6 3 9 3 2 4" xfId="52612"/>
    <cellStyle name="20 % – Zvýraznění6 3 9 3 2 5" xfId="52613"/>
    <cellStyle name="20 % – Zvýraznění6 3 9 3 3" xfId="12975"/>
    <cellStyle name="20 % – Zvýraznění6 3 9 3 3 2" xfId="28165"/>
    <cellStyle name="20 % – Zvýraznění6 3 9 3 3 3" xfId="52614"/>
    <cellStyle name="20 % – Zvýraznění6 3 9 3 3 4" xfId="52615"/>
    <cellStyle name="20 % – Zvýraznění6 3 9 3 4" xfId="16771"/>
    <cellStyle name="20 % – Zvýraznění6 3 9 3 4 2" xfId="31952"/>
    <cellStyle name="20 % – Zvýraznění6 3 9 3 5" xfId="35755"/>
    <cellStyle name="20 % – Zvýraznění6 3 9 3 6" xfId="20575"/>
    <cellStyle name="20 % – Zvýraznění6 3 9 3 7" xfId="40784"/>
    <cellStyle name="20 % – Zvýraznění6 3 9 3 8" xfId="40785"/>
    <cellStyle name="20 % – Zvýraznění6 3 9 4" xfId="3099"/>
    <cellStyle name="20 % – Zvýraznění6 3 9 4 2" xfId="9401"/>
    <cellStyle name="20 % – Zvýraznění6 3 9 4 2 2" xfId="24617"/>
    <cellStyle name="20 % – Zvýraznění6 3 9 4 2 3" xfId="52616"/>
    <cellStyle name="20 % – Zvýraznění6 3 9 4 2 4" xfId="52617"/>
    <cellStyle name="20 % – Zvýraznění6 3 9 4 2 5" xfId="52618"/>
    <cellStyle name="20 % – Zvýraznění6 3 9 4 3" xfId="12976"/>
    <cellStyle name="20 % – Zvýraznění6 3 9 4 3 2" xfId="28166"/>
    <cellStyle name="20 % – Zvýraznění6 3 9 4 3 3" xfId="52619"/>
    <cellStyle name="20 % – Zvýraznění6 3 9 4 3 4" xfId="52620"/>
    <cellStyle name="20 % – Zvýraznění6 3 9 4 4" xfId="16772"/>
    <cellStyle name="20 % – Zvýraznění6 3 9 4 4 2" xfId="31953"/>
    <cellStyle name="20 % – Zvýraznění6 3 9 4 5" xfId="35756"/>
    <cellStyle name="20 % – Zvýraznění6 3 9 4 6" xfId="20576"/>
    <cellStyle name="20 % – Zvýraznění6 3 9 4 7" xfId="40786"/>
    <cellStyle name="20 % – Zvýraznění6 3 9 4 8" xfId="40787"/>
    <cellStyle name="20 % – Zvýraznění6 3 9 5" xfId="8280"/>
    <cellStyle name="20 % – Zvýraznění6 3 9 5 2" xfId="23496"/>
    <cellStyle name="20 % – Zvýraznění6 3 9 5 3" xfId="52621"/>
    <cellStyle name="20 % – Zvýraznění6 3 9 5 4" xfId="52622"/>
    <cellStyle name="20 % – Zvýraznění6 3 9 5 5" xfId="52623"/>
    <cellStyle name="20 % – Zvýraznění6 3 9 6" xfId="12973"/>
    <cellStyle name="20 % – Zvýraznění6 3 9 6 2" xfId="28163"/>
    <cellStyle name="20 % – Zvýraznění6 3 9 6 3" xfId="52624"/>
    <cellStyle name="20 % – Zvýraznění6 3 9 6 4" xfId="52625"/>
    <cellStyle name="20 % – Zvýraznění6 3 9 7" xfId="16769"/>
    <cellStyle name="20 % – Zvýraznění6 3 9 7 2" xfId="31950"/>
    <cellStyle name="20 % – Zvýraznění6 3 9 8" xfId="35753"/>
    <cellStyle name="20 % – Zvýraznění6 3 9 9" xfId="20573"/>
    <cellStyle name="20 % – Zvýraznění6 4" xfId="311"/>
    <cellStyle name="20 % – Zvýraznění6 4 10" xfId="3100"/>
    <cellStyle name="20 % – Zvýraznění6 4 10 2" xfId="9402"/>
    <cellStyle name="20 % – Zvýraznění6 4 10 2 2" xfId="24618"/>
    <cellStyle name="20 % – Zvýraznění6 4 10 2 3" xfId="52626"/>
    <cellStyle name="20 % – Zvýraznění6 4 10 2 4" xfId="52627"/>
    <cellStyle name="20 % – Zvýraznění6 4 10 2 5" xfId="52628"/>
    <cellStyle name="20 % – Zvýraznění6 4 10 3" xfId="12977"/>
    <cellStyle name="20 % – Zvýraznění6 4 10 3 2" xfId="28167"/>
    <cellStyle name="20 % – Zvýraznění6 4 10 3 3" xfId="52629"/>
    <cellStyle name="20 % – Zvýraznění6 4 10 3 4" xfId="52630"/>
    <cellStyle name="20 % – Zvýraznění6 4 10 4" xfId="16773"/>
    <cellStyle name="20 % – Zvýraznění6 4 10 4 2" xfId="31954"/>
    <cellStyle name="20 % – Zvýraznění6 4 10 5" xfId="35757"/>
    <cellStyle name="20 % – Zvýraznění6 4 10 6" xfId="20577"/>
    <cellStyle name="20 % – Zvýraznění6 4 10 7" xfId="40788"/>
    <cellStyle name="20 % – Zvýraznění6 4 10 8" xfId="40789"/>
    <cellStyle name="20 % – Zvýraznění6 4 11" xfId="3101"/>
    <cellStyle name="20 % – Zvýraznění6 4 11 2" xfId="9403"/>
    <cellStyle name="20 % – Zvýraznění6 4 11 2 2" xfId="24619"/>
    <cellStyle name="20 % – Zvýraznění6 4 11 2 3" xfId="52631"/>
    <cellStyle name="20 % – Zvýraznění6 4 11 2 4" xfId="52632"/>
    <cellStyle name="20 % – Zvýraznění6 4 11 2 5" xfId="52633"/>
    <cellStyle name="20 % – Zvýraznění6 4 11 3" xfId="12978"/>
    <cellStyle name="20 % – Zvýraznění6 4 11 3 2" xfId="28168"/>
    <cellStyle name="20 % – Zvýraznění6 4 11 3 3" xfId="52634"/>
    <cellStyle name="20 % – Zvýraznění6 4 11 3 4" xfId="52635"/>
    <cellStyle name="20 % – Zvýraznění6 4 11 4" xfId="16774"/>
    <cellStyle name="20 % – Zvýraznění6 4 11 4 2" xfId="31955"/>
    <cellStyle name="20 % – Zvýraznění6 4 11 5" xfId="35758"/>
    <cellStyle name="20 % – Zvýraznění6 4 11 6" xfId="20578"/>
    <cellStyle name="20 % – Zvýraznění6 4 11 7" xfId="40790"/>
    <cellStyle name="20 % – Zvýraznění6 4 11 8" xfId="40791"/>
    <cellStyle name="20 % – Zvýraznění6 4 12" xfId="3102"/>
    <cellStyle name="20 % – Zvýraznění6 4 12 2" xfId="9404"/>
    <cellStyle name="20 % – Zvýraznění6 4 12 2 2" xfId="24620"/>
    <cellStyle name="20 % – Zvýraznění6 4 12 2 3" xfId="52636"/>
    <cellStyle name="20 % – Zvýraznění6 4 12 2 4" xfId="52637"/>
    <cellStyle name="20 % – Zvýraznění6 4 12 2 5" xfId="52638"/>
    <cellStyle name="20 % – Zvýraznění6 4 12 3" xfId="12979"/>
    <cellStyle name="20 % – Zvýraznění6 4 12 3 2" xfId="28169"/>
    <cellStyle name="20 % – Zvýraznění6 4 12 3 3" xfId="52639"/>
    <cellStyle name="20 % – Zvýraznění6 4 12 3 4" xfId="52640"/>
    <cellStyle name="20 % – Zvýraznění6 4 12 4" xfId="16775"/>
    <cellStyle name="20 % – Zvýraznění6 4 12 4 2" xfId="31956"/>
    <cellStyle name="20 % – Zvýraznění6 4 12 5" xfId="35759"/>
    <cellStyle name="20 % – Zvýraznění6 4 12 6" xfId="20579"/>
    <cellStyle name="20 % – Zvýraznění6 4 12 7" xfId="40792"/>
    <cellStyle name="20 % – Zvýraznění6 4 12 8" xfId="40793"/>
    <cellStyle name="20 % – Zvýraznění6 4 13" xfId="3103"/>
    <cellStyle name="20 % – Zvýraznění6 4 13 2" xfId="11104"/>
    <cellStyle name="20 % – Zvýraznění6 4 13 2 2" xfId="26304"/>
    <cellStyle name="20 % – Zvýraznění6 4 13 2 3" xfId="52641"/>
    <cellStyle name="20 % – Zvýraznění6 4 13 2 4" xfId="52642"/>
    <cellStyle name="20 % – Zvýraznění6 4 13 2 5" xfId="52643"/>
    <cellStyle name="20 % – Zvýraznění6 4 13 3" xfId="12980"/>
    <cellStyle name="20 % – Zvýraznění6 4 13 3 2" xfId="28170"/>
    <cellStyle name="20 % – Zvýraznění6 4 13 3 3" xfId="52644"/>
    <cellStyle name="20 % – Zvýraznění6 4 13 3 4" xfId="52645"/>
    <cellStyle name="20 % – Zvýraznění6 4 13 4" xfId="16776"/>
    <cellStyle name="20 % – Zvýraznění6 4 13 4 2" xfId="31957"/>
    <cellStyle name="20 % – Zvýraznění6 4 13 5" xfId="35760"/>
    <cellStyle name="20 % – Zvýraznění6 4 13 6" xfId="20580"/>
    <cellStyle name="20 % – Zvýraznění6 4 13 7" xfId="40794"/>
    <cellStyle name="20 % – Zvýraznění6 4 13 8" xfId="40795"/>
    <cellStyle name="20 % – Zvýraznění6 4 14" xfId="7523"/>
    <cellStyle name="20 % – Zvýraznění6 4 14 2" xfId="11354"/>
    <cellStyle name="20 % – Zvýraznění6 4 14 2 2" xfId="26554"/>
    <cellStyle name="20 % – Zvýraznění6 4 14 2 3" xfId="52646"/>
    <cellStyle name="20 % – Zvýraznění6 4 14 2 4" xfId="52647"/>
    <cellStyle name="20 % – Zvýraznění6 4 14 2 5" xfId="52648"/>
    <cellStyle name="20 % – Zvýraznění6 4 14 3" xfId="15149"/>
    <cellStyle name="20 % – Zvýraznění6 4 14 3 2" xfId="30336"/>
    <cellStyle name="20 % – Zvýraznění6 4 14 3 3" xfId="52649"/>
    <cellStyle name="20 % – Zvýraznění6 4 14 3 4" xfId="52650"/>
    <cellStyle name="20 % – Zvýraznění6 4 14 4" xfId="18952"/>
    <cellStyle name="20 % – Zvýraznění6 4 14 4 2" xfId="34133"/>
    <cellStyle name="20 % – Zvýraznění6 4 14 5" xfId="37924"/>
    <cellStyle name="20 % – Zvýraznění6 4 14 6" xfId="22744"/>
    <cellStyle name="20 % – Zvýraznění6 4 14 7" xfId="40796"/>
    <cellStyle name="20 % – Zvýraznění6 4 14 8" xfId="40797"/>
    <cellStyle name="20 % – Zvýraznění6 4 15" xfId="7624"/>
    <cellStyle name="20 % – Zvýraznění6 4 15 2" xfId="22843"/>
    <cellStyle name="20 % – Zvýraznění6 4 15 3" xfId="52651"/>
    <cellStyle name="20 % – Zvýraznění6 4 15 4" xfId="52652"/>
    <cellStyle name="20 % – Zvýraznění6 4 15 5" xfId="52653"/>
    <cellStyle name="20 % – Zvýraznění6 4 16" xfId="11416"/>
    <cellStyle name="20 % – Zvýraznění6 4 16 2" xfId="26613"/>
    <cellStyle name="20 % – Zvýraznění6 4 16 3" xfId="52654"/>
    <cellStyle name="20 % – Zvýraznění6 4 16 4" xfId="52655"/>
    <cellStyle name="20 % – Zvýraznění6 4 17" xfId="15217"/>
    <cellStyle name="20 % – Zvýraznění6 4 17 2" xfId="30398"/>
    <cellStyle name="20 % – Zvýraznění6 4 18" xfId="34203"/>
    <cellStyle name="20 % – Zvýraznění6 4 19" xfId="19023"/>
    <cellStyle name="20 % – Zvýraznění6 4 2" xfId="340"/>
    <cellStyle name="20 % – Zvýraznění6 4 2 10" xfId="3104"/>
    <cellStyle name="20 % – Zvýraznění6 4 2 10 2" xfId="9405"/>
    <cellStyle name="20 % – Zvýraznění6 4 2 10 2 2" xfId="24621"/>
    <cellStyle name="20 % – Zvýraznění6 4 2 10 2 3" xfId="52656"/>
    <cellStyle name="20 % – Zvýraznění6 4 2 10 2 4" xfId="52657"/>
    <cellStyle name="20 % – Zvýraznění6 4 2 10 2 5" xfId="52658"/>
    <cellStyle name="20 % – Zvýraznění6 4 2 10 3" xfId="12981"/>
    <cellStyle name="20 % – Zvýraznění6 4 2 10 3 2" xfId="28171"/>
    <cellStyle name="20 % – Zvýraznění6 4 2 10 3 3" xfId="52659"/>
    <cellStyle name="20 % – Zvýraznění6 4 2 10 3 4" xfId="52660"/>
    <cellStyle name="20 % – Zvýraznění6 4 2 10 4" xfId="16777"/>
    <cellStyle name="20 % – Zvýraznění6 4 2 10 4 2" xfId="31958"/>
    <cellStyle name="20 % – Zvýraznění6 4 2 10 5" xfId="35761"/>
    <cellStyle name="20 % – Zvýraznění6 4 2 10 6" xfId="20581"/>
    <cellStyle name="20 % – Zvýraznění6 4 2 10 7" xfId="40798"/>
    <cellStyle name="20 % – Zvýraznění6 4 2 10 8" xfId="40799"/>
    <cellStyle name="20 % – Zvýraznění6 4 2 11" xfId="3105"/>
    <cellStyle name="20 % – Zvýraznění6 4 2 11 2" xfId="11052"/>
    <cellStyle name="20 % – Zvýraznění6 4 2 11 2 2" xfId="26252"/>
    <cellStyle name="20 % – Zvýraznění6 4 2 11 2 3" xfId="52661"/>
    <cellStyle name="20 % – Zvýraznění6 4 2 11 2 4" xfId="52662"/>
    <cellStyle name="20 % – Zvýraznění6 4 2 11 2 5" xfId="52663"/>
    <cellStyle name="20 % – Zvýraznění6 4 2 11 3" xfId="12982"/>
    <cellStyle name="20 % – Zvýraznění6 4 2 11 3 2" xfId="28172"/>
    <cellStyle name="20 % – Zvýraznění6 4 2 11 3 3" xfId="52664"/>
    <cellStyle name="20 % – Zvýraznění6 4 2 11 3 4" xfId="52665"/>
    <cellStyle name="20 % – Zvýraznění6 4 2 11 4" xfId="16778"/>
    <cellStyle name="20 % – Zvýraznění6 4 2 11 4 2" xfId="31959"/>
    <cellStyle name="20 % – Zvýraznění6 4 2 11 5" xfId="35762"/>
    <cellStyle name="20 % – Zvýraznění6 4 2 11 6" xfId="20582"/>
    <cellStyle name="20 % – Zvýraznění6 4 2 11 7" xfId="40800"/>
    <cellStyle name="20 % – Zvýraznění6 4 2 11 8" xfId="40801"/>
    <cellStyle name="20 % – Zvýraznění6 4 2 12" xfId="7524"/>
    <cellStyle name="20 % – Zvýraznění6 4 2 12 2" xfId="11355"/>
    <cellStyle name="20 % – Zvýraznění6 4 2 12 2 2" xfId="26555"/>
    <cellStyle name="20 % – Zvýraznění6 4 2 12 2 3" xfId="52666"/>
    <cellStyle name="20 % – Zvýraznění6 4 2 12 2 4" xfId="52667"/>
    <cellStyle name="20 % – Zvýraznění6 4 2 12 2 5" xfId="52668"/>
    <cellStyle name="20 % – Zvýraznění6 4 2 12 3" xfId="15150"/>
    <cellStyle name="20 % – Zvýraznění6 4 2 12 3 2" xfId="30337"/>
    <cellStyle name="20 % – Zvýraznění6 4 2 12 3 3" xfId="52669"/>
    <cellStyle name="20 % – Zvýraznění6 4 2 12 3 4" xfId="52670"/>
    <cellStyle name="20 % – Zvýraznění6 4 2 12 4" xfId="18953"/>
    <cellStyle name="20 % – Zvýraznění6 4 2 12 4 2" xfId="34134"/>
    <cellStyle name="20 % – Zvýraznění6 4 2 12 5" xfId="37925"/>
    <cellStyle name="20 % – Zvýraznění6 4 2 12 6" xfId="22745"/>
    <cellStyle name="20 % – Zvýraznění6 4 2 12 7" xfId="40802"/>
    <cellStyle name="20 % – Zvýraznění6 4 2 12 8" xfId="40803"/>
    <cellStyle name="20 % – Zvýraznění6 4 2 13" xfId="7652"/>
    <cellStyle name="20 % – Zvýraznění6 4 2 13 2" xfId="22871"/>
    <cellStyle name="20 % – Zvýraznění6 4 2 13 3" xfId="52671"/>
    <cellStyle name="20 % – Zvýraznění6 4 2 13 4" xfId="52672"/>
    <cellStyle name="20 % – Zvýraznění6 4 2 13 5" xfId="52673"/>
    <cellStyle name="20 % – Zvýraznění6 4 2 14" xfId="11444"/>
    <cellStyle name="20 % – Zvýraznění6 4 2 14 2" xfId="26641"/>
    <cellStyle name="20 % – Zvýraznění6 4 2 14 3" xfId="52674"/>
    <cellStyle name="20 % – Zvýraznění6 4 2 14 4" xfId="52675"/>
    <cellStyle name="20 % – Zvýraznění6 4 2 15" xfId="15245"/>
    <cellStyle name="20 % – Zvýraznění6 4 2 15 2" xfId="30426"/>
    <cellStyle name="20 % – Zvýraznění6 4 2 16" xfId="34231"/>
    <cellStyle name="20 % – Zvýraznění6 4 2 17" xfId="19051"/>
    <cellStyle name="20 % – Zvýraznění6 4 2 18" xfId="40804"/>
    <cellStyle name="20 % – Zvýraznění6 4 2 19" xfId="40805"/>
    <cellStyle name="20 % – Zvýraznění6 4 2 2" xfId="369"/>
    <cellStyle name="20 % – Zvýraznění6 4 2 2 10" xfId="34259"/>
    <cellStyle name="20 % – Zvýraznění6 4 2 2 11" xfId="19079"/>
    <cellStyle name="20 % – Zvýraznění6 4 2 2 12" xfId="40806"/>
    <cellStyle name="20 % – Zvýraznění6 4 2 2 13" xfId="40807"/>
    <cellStyle name="20 % – Zvýraznění6 4 2 2 2" xfId="3106"/>
    <cellStyle name="20 % – Zvýraznění6 4 2 2 2 2" xfId="9406"/>
    <cellStyle name="20 % – Zvýraznění6 4 2 2 2 2 2" xfId="24622"/>
    <cellStyle name="20 % – Zvýraznění6 4 2 2 2 2 3" xfId="52676"/>
    <cellStyle name="20 % – Zvýraznění6 4 2 2 2 2 4" xfId="52677"/>
    <cellStyle name="20 % – Zvýraznění6 4 2 2 2 2 5" xfId="52678"/>
    <cellStyle name="20 % – Zvýraznění6 4 2 2 2 3" xfId="12983"/>
    <cellStyle name="20 % – Zvýraznění6 4 2 2 2 3 2" xfId="28173"/>
    <cellStyle name="20 % – Zvýraznění6 4 2 2 2 3 3" xfId="52679"/>
    <cellStyle name="20 % – Zvýraznění6 4 2 2 2 3 4" xfId="52680"/>
    <cellStyle name="20 % – Zvýraznění6 4 2 2 2 4" xfId="16779"/>
    <cellStyle name="20 % – Zvýraznění6 4 2 2 2 4 2" xfId="31960"/>
    <cellStyle name="20 % – Zvýraznění6 4 2 2 2 5" xfId="35763"/>
    <cellStyle name="20 % – Zvýraznění6 4 2 2 2 6" xfId="20583"/>
    <cellStyle name="20 % – Zvýraznění6 4 2 2 2 7" xfId="40808"/>
    <cellStyle name="20 % – Zvýraznění6 4 2 2 2 8" xfId="40809"/>
    <cellStyle name="20 % – Zvýraznění6 4 2 2 3" xfId="3107"/>
    <cellStyle name="20 % – Zvýraznění6 4 2 2 3 2" xfId="9407"/>
    <cellStyle name="20 % – Zvýraznění6 4 2 2 3 2 2" xfId="24623"/>
    <cellStyle name="20 % – Zvýraznění6 4 2 2 3 2 3" xfId="52681"/>
    <cellStyle name="20 % – Zvýraznění6 4 2 2 3 2 4" xfId="52682"/>
    <cellStyle name="20 % – Zvýraznění6 4 2 2 3 2 5" xfId="52683"/>
    <cellStyle name="20 % – Zvýraznění6 4 2 2 3 3" xfId="12984"/>
    <cellStyle name="20 % – Zvýraznění6 4 2 2 3 3 2" xfId="28174"/>
    <cellStyle name="20 % – Zvýraznění6 4 2 2 3 3 3" xfId="52684"/>
    <cellStyle name="20 % – Zvýraznění6 4 2 2 3 3 4" xfId="52685"/>
    <cellStyle name="20 % – Zvýraznění6 4 2 2 3 4" xfId="16780"/>
    <cellStyle name="20 % – Zvýraznění6 4 2 2 3 4 2" xfId="31961"/>
    <cellStyle name="20 % – Zvýraznění6 4 2 2 3 5" xfId="35764"/>
    <cellStyle name="20 % – Zvýraznění6 4 2 2 3 6" xfId="20584"/>
    <cellStyle name="20 % – Zvýraznění6 4 2 2 3 7" xfId="40810"/>
    <cellStyle name="20 % – Zvýraznění6 4 2 2 3 8" xfId="40811"/>
    <cellStyle name="20 % – Zvýraznění6 4 2 2 4" xfId="3108"/>
    <cellStyle name="20 % – Zvýraznění6 4 2 2 4 2" xfId="9408"/>
    <cellStyle name="20 % – Zvýraznění6 4 2 2 4 2 2" xfId="24624"/>
    <cellStyle name="20 % – Zvýraznění6 4 2 2 4 2 3" xfId="52686"/>
    <cellStyle name="20 % – Zvýraznění6 4 2 2 4 2 4" xfId="52687"/>
    <cellStyle name="20 % – Zvýraznění6 4 2 2 4 2 5" xfId="52688"/>
    <cellStyle name="20 % – Zvýraznění6 4 2 2 4 3" xfId="12985"/>
    <cellStyle name="20 % – Zvýraznění6 4 2 2 4 3 2" xfId="28175"/>
    <cellStyle name="20 % – Zvýraznění6 4 2 2 4 3 3" xfId="52689"/>
    <cellStyle name="20 % – Zvýraznění6 4 2 2 4 3 4" xfId="52690"/>
    <cellStyle name="20 % – Zvýraznění6 4 2 2 4 4" xfId="16781"/>
    <cellStyle name="20 % – Zvýraznění6 4 2 2 4 4 2" xfId="31962"/>
    <cellStyle name="20 % – Zvýraznění6 4 2 2 4 5" xfId="35765"/>
    <cellStyle name="20 % – Zvýraznění6 4 2 2 4 6" xfId="20585"/>
    <cellStyle name="20 % – Zvýraznění6 4 2 2 4 7" xfId="40812"/>
    <cellStyle name="20 % – Zvýraznění6 4 2 2 4 8" xfId="40813"/>
    <cellStyle name="20 % – Zvýraznění6 4 2 2 5" xfId="3109"/>
    <cellStyle name="20 % – Zvýraznění6 4 2 2 5 2" xfId="11232"/>
    <cellStyle name="20 % – Zvýraznění6 4 2 2 5 2 2" xfId="26432"/>
    <cellStyle name="20 % – Zvýraznění6 4 2 2 5 2 3" xfId="52691"/>
    <cellStyle name="20 % – Zvýraznění6 4 2 2 5 2 4" xfId="52692"/>
    <cellStyle name="20 % – Zvýraznění6 4 2 2 5 2 5" xfId="52693"/>
    <cellStyle name="20 % – Zvýraznění6 4 2 2 5 3" xfId="12986"/>
    <cellStyle name="20 % – Zvýraznění6 4 2 2 5 3 2" xfId="28176"/>
    <cellStyle name="20 % – Zvýraznění6 4 2 2 5 3 3" xfId="52694"/>
    <cellStyle name="20 % – Zvýraznění6 4 2 2 5 3 4" xfId="52695"/>
    <cellStyle name="20 % – Zvýraznění6 4 2 2 5 4" xfId="16782"/>
    <cellStyle name="20 % – Zvýraznění6 4 2 2 5 4 2" xfId="31963"/>
    <cellStyle name="20 % – Zvýraznění6 4 2 2 5 5" xfId="35766"/>
    <cellStyle name="20 % – Zvýraznění6 4 2 2 5 6" xfId="20586"/>
    <cellStyle name="20 % – Zvýraznění6 4 2 2 5 7" xfId="40814"/>
    <cellStyle name="20 % – Zvýraznění6 4 2 2 5 8" xfId="40815"/>
    <cellStyle name="20 % – Zvýraznění6 4 2 2 6" xfId="7525"/>
    <cellStyle name="20 % – Zvýraznění6 4 2 2 6 2" xfId="11356"/>
    <cellStyle name="20 % – Zvýraznění6 4 2 2 6 2 2" xfId="26556"/>
    <cellStyle name="20 % – Zvýraznění6 4 2 2 6 2 3" xfId="52696"/>
    <cellStyle name="20 % – Zvýraznění6 4 2 2 6 2 4" xfId="52697"/>
    <cellStyle name="20 % – Zvýraznění6 4 2 2 6 2 5" xfId="52698"/>
    <cellStyle name="20 % – Zvýraznění6 4 2 2 6 3" xfId="15151"/>
    <cellStyle name="20 % – Zvýraznění6 4 2 2 6 3 2" xfId="30338"/>
    <cellStyle name="20 % – Zvýraznění6 4 2 2 6 3 3" xfId="52699"/>
    <cellStyle name="20 % – Zvýraznění6 4 2 2 6 3 4" xfId="52700"/>
    <cellStyle name="20 % – Zvýraznění6 4 2 2 6 4" xfId="18954"/>
    <cellStyle name="20 % – Zvýraznění6 4 2 2 6 4 2" xfId="34135"/>
    <cellStyle name="20 % – Zvýraznění6 4 2 2 6 5" xfId="37926"/>
    <cellStyle name="20 % – Zvýraznění6 4 2 2 6 6" xfId="22746"/>
    <cellStyle name="20 % – Zvýraznění6 4 2 2 6 7" xfId="40816"/>
    <cellStyle name="20 % – Zvýraznění6 4 2 2 6 8" xfId="40817"/>
    <cellStyle name="20 % – Zvýraznění6 4 2 2 7" xfId="7680"/>
    <cellStyle name="20 % – Zvýraznění6 4 2 2 7 2" xfId="22899"/>
    <cellStyle name="20 % – Zvýraznění6 4 2 2 7 3" xfId="52701"/>
    <cellStyle name="20 % – Zvýraznění6 4 2 2 7 4" xfId="52702"/>
    <cellStyle name="20 % – Zvýraznění6 4 2 2 7 5" xfId="52703"/>
    <cellStyle name="20 % – Zvýraznění6 4 2 2 8" xfId="11472"/>
    <cellStyle name="20 % – Zvýraznění6 4 2 2 8 2" xfId="26669"/>
    <cellStyle name="20 % – Zvýraznění6 4 2 2 8 3" xfId="52704"/>
    <cellStyle name="20 % – Zvýraznění6 4 2 2 8 4" xfId="52705"/>
    <cellStyle name="20 % – Zvýraznění6 4 2 2 9" xfId="15273"/>
    <cellStyle name="20 % – Zvýraznění6 4 2 2 9 2" xfId="30454"/>
    <cellStyle name="20 % – Zvýraznění6 4 2 3" xfId="470"/>
    <cellStyle name="20 % – Zvýraznění6 4 2 3 10" xfId="19159"/>
    <cellStyle name="20 % – Zvýraznění6 4 2 3 11" xfId="40818"/>
    <cellStyle name="20 % – Zvýraznění6 4 2 3 12" xfId="40819"/>
    <cellStyle name="20 % – Zvýraznění6 4 2 3 2" xfId="3110"/>
    <cellStyle name="20 % – Zvýraznění6 4 2 3 2 2" xfId="9409"/>
    <cellStyle name="20 % – Zvýraznění6 4 2 3 2 2 2" xfId="24625"/>
    <cellStyle name="20 % – Zvýraznění6 4 2 3 2 2 3" xfId="52706"/>
    <cellStyle name="20 % – Zvýraznění6 4 2 3 2 2 4" xfId="52707"/>
    <cellStyle name="20 % – Zvýraznění6 4 2 3 2 2 5" xfId="52708"/>
    <cellStyle name="20 % – Zvýraznění6 4 2 3 2 3" xfId="12987"/>
    <cellStyle name="20 % – Zvýraznění6 4 2 3 2 3 2" xfId="28177"/>
    <cellStyle name="20 % – Zvýraznění6 4 2 3 2 3 3" xfId="52709"/>
    <cellStyle name="20 % – Zvýraznění6 4 2 3 2 3 4" xfId="52710"/>
    <cellStyle name="20 % – Zvýraznění6 4 2 3 2 4" xfId="16783"/>
    <cellStyle name="20 % – Zvýraznění6 4 2 3 2 4 2" xfId="31964"/>
    <cellStyle name="20 % – Zvýraznění6 4 2 3 2 5" xfId="35767"/>
    <cellStyle name="20 % – Zvýraznění6 4 2 3 2 6" xfId="20587"/>
    <cellStyle name="20 % – Zvýraznění6 4 2 3 2 7" xfId="40820"/>
    <cellStyle name="20 % – Zvýraznění6 4 2 3 2 8" xfId="40821"/>
    <cellStyle name="20 % – Zvýraznění6 4 2 3 3" xfId="3111"/>
    <cellStyle name="20 % – Zvýraznění6 4 2 3 3 2" xfId="9410"/>
    <cellStyle name="20 % – Zvýraznění6 4 2 3 3 2 2" xfId="24626"/>
    <cellStyle name="20 % – Zvýraznění6 4 2 3 3 2 3" xfId="52711"/>
    <cellStyle name="20 % – Zvýraznění6 4 2 3 3 2 4" xfId="52712"/>
    <cellStyle name="20 % – Zvýraznění6 4 2 3 3 2 5" xfId="52713"/>
    <cellStyle name="20 % – Zvýraznění6 4 2 3 3 3" xfId="12988"/>
    <cellStyle name="20 % – Zvýraznění6 4 2 3 3 3 2" xfId="28178"/>
    <cellStyle name="20 % – Zvýraznění6 4 2 3 3 3 3" xfId="52714"/>
    <cellStyle name="20 % – Zvýraznění6 4 2 3 3 3 4" xfId="52715"/>
    <cellStyle name="20 % – Zvýraznění6 4 2 3 3 4" xfId="16784"/>
    <cellStyle name="20 % – Zvýraznění6 4 2 3 3 4 2" xfId="31965"/>
    <cellStyle name="20 % – Zvýraznění6 4 2 3 3 5" xfId="35768"/>
    <cellStyle name="20 % – Zvýraznění6 4 2 3 3 6" xfId="20588"/>
    <cellStyle name="20 % – Zvýraznění6 4 2 3 3 7" xfId="40822"/>
    <cellStyle name="20 % – Zvýraznění6 4 2 3 3 8" xfId="40823"/>
    <cellStyle name="20 % – Zvýraznění6 4 2 3 4" xfId="3112"/>
    <cellStyle name="20 % – Zvýraznění6 4 2 3 4 2" xfId="9411"/>
    <cellStyle name="20 % – Zvýraznění6 4 2 3 4 2 2" xfId="24627"/>
    <cellStyle name="20 % – Zvýraznění6 4 2 3 4 2 3" xfId="52716"/>
    <cellStyle name="20 % – Zvýraznění6 4 2 3 4 2 4" xfId="52717"/>
    <cellStyle name="20 % – Zvýraznění6 4 2 3 4 2 5" xfId="52718"/>
    <cellStyle name="20 % – Zvýraznění6 4 2 3 4 3" xfId="12989"/>
    <cellStyle name="20 % – Zvýraznění6 4 2 3 4 3 2" xfId="28179"/>
    <cellStyle name="20 % – Zvýraznění6 4 2 3 4 3 3" xfId="52719"/>
    <cellStyle name="20 % – Zvýraznění6 4 2 3 4 3 4" xfId="52720"/>
    <cellStyle name="20 % – Zvýraznění6 4 2 3 4 4" xfId="16785"/>
    <cellStyle name="20 % – Zvýraznění6 4 2 3 4 4 2" xfId="31966"/>
    <cellStyle name="20 % – Zvýraznění6 4 2 3 4 5" xfId="35769"/>
    <cellStyle name="20 % – Zvýraznění6 4 2 3 4 6" xfId="20589"/>
    <cellStyle name="20 % – Zvýraznění6 4 2 3 4 7" xfId="40824"/>
    <cellStyle name="20 % – Zvýraznění6 4 2 3 4 8" xfId="40825"/>
    <cellStyle name="20 % – Zvýraznění6 4 2 3 5" xfId="3113"/>
    <cellStyle name="20 % – Zvýraznění6 4 2 3 5 2" xfId="11119"/>
    <cellStyle name="20 % – Zvýraznění6 4 2 3 5 2 2" xfId="26319"/>
    <cellStyle name="20 % – Zvýraznění6 4 2 3 5 2 3" xfId="52721"/>
    <cellStyle name="20 % – Zvýraznění6 4 2 3 5 2 4" xfId="52722"/>
    <cellStyle name="20 % – Zvýraznění6 4 2 3 5 2 5" xfId="52723"/>
    <cellStyle name="20 % – Zvýraznění6 4 2 3 5 3" xfId="12990"/>
    <cellStyle name="20 % – Zvýraznění6 4 2 3 5 3 2" xfId="28180"/>
    <cellStyle name="20 % – Zvýraznění6 4 2 3 5 3 3" xfId="52724"/>
    <cellStyle name="20 % – Zvýraznění6 4 2 3 5 3 4" xfId="52725"/>
    <cellStyle name="20 % – Zvýraznění6 4 2 3 5 4" xfId="16786"/>
    <cellStyle name="20 % – Zvýraznění6 4 2 3 5 4 2" xfId="31967"/>
    <cellStyle name="20 % – Zvýraznění6 4 2 3 5 5" xfId="35770"/>
    <cellStyle name="20 % – Zvýraznění6 4 2 3 5 6" xfId="20590"/>
    <cellStyle name="20 % – Zvýraznění6 4 2 3 5 7" xfId="40826"/>
    <cellStyle name="20 % – Zvýraznění6 4 2 3 5 8" xfId="40827"/>
    <cellStyle name="20 % – Zvýraznění6 4 2 3 6" xfId="7759"/>
    <cellStyle name="20 % – Zvýraznění6 4 2 3 6 2" xfId="22978"/>
    <cellStyle name="20 % – Zvýraznění6 4 2 3 6 3" xfId="52726"/>
    <cellStyle name="20 % – Zvýraznění6 4 2 3 6 4" xfId="52727"/>
    <cellStyle name="20 % – Zvýraznění6 4 2 3 6 5" xfId="52728"/>
    <cellStyle name="20 % – Zvýraznění6 4 2 3 7" xfId="11553"/>
    <cellStyle name="20 % – Zvýraznění6 4 2 3 7 2" xfId="26749"/>
    <cellStyle name="20 % – Zvýraznění6 4 2 3 7 3" xfId="52729"/>
    <cellStyle name="20 % – Zvýraznění6 4 2 3 7 4" xfId="52730"/>
    <cellStyle name="20 % – Zvýraznění6 4 2 3 8" xfId="15353"/>
    <cellStyle name="20 % – Zvýraznění6 4 2 3 8 2" xfId="30534"/>
    <cellStyle name="20 % – Zvýraznění6 4 2 3 9" xfId="34339"/>
    <cellStyle name="20 % – Zvýraznění6 4 2 4" xfId="3114"/>
    <cellStyle name="20 % – Zvýraznění6 4 2 4 10" xfId="40828"/>
    <cellStyle name="20 % – Zvýraznění6 4 2 4 11" xfId="40829"/>
    <cellStyle name="20 % – Zvýraznění6 4 2 4 2" xfId="3115"/>
    <cellStyle name="20 % – Zvýraznění6 4 2 4 2 2" xfId="9412"/>
    <cellStyle name="20 % – Zvýraznění6 4 2 4 2 2 2" xfId="24628"/>
    <cellStyle name="20 % – Zvýraznění6 4 2 4 2 2 3" xfId="52731"/>
    <cellStyle name="20 % – Zvýraznění6 4 2 4 2 2 4" xfId="52732"/>
    <cellStyle name="20 % – Zvýraznění6 4 2 4 2 2 5" xfId="52733"/>
    <cellStyle name="20 % – Zvýraznění6 4 2 4 2 3" xfId="12992"/>
    <cellStyle name="20 % – Zvýraznění6 4 2 4 2 3 2" xfId="28182"/>
    <cellStyle name="20 % – Zvýraznění6 4 2 4 2 3 3" xfId="52734"/>
    <cellStyle name="20 % – Zvýraznění6 4 2 4 2 3 4" xfId="52735"/>
    <cellStyle name="20 % – Zvýraznění6 4 2 4 2 4" xfId="16788"/>
    <cellStyle name="20 % – Zvýraznění6 4 2 4 2 4 2" xfId="31969"/>
    <cellStyle name="20 % – Zvýraznění6 4 2 4 2 5" xfId="35772"/>
    <cellStyle name="20 % – Zvýraznění6 4 2 4 2 6" xfId="20592"/>
    <cellStyle name="20 % – Zvýraznění6 4 2 4 2 7" xfId="40830"/>
    <cellStyle name="20 % – Zvýraznění6 4 2 4 2 8" xfId="40831"/>
    <cellStyle name="20 % – Zvýraznění6 4 2 4 3" xfId="3116"/>
    <cellStyle name="20 % – Zvýraznění6 4 2 4 3 2" xfId="9413"/>
    <cellStyle name="20 % – Zvýraznění6 4 2 4 3 2 2" xfId="24629"/>
    <cellStyle name="20 % – Zvýraznění6 4 2 4 3 2 3" xfId="52736"/>
    <cellStyle name="20 % – Zvýraznění6 4 2 4 3 2 4" xfId="52737"/>
    <cellStyle name="20 % – Zvýraznění6 4 2 4 3 2 5" xfId="52738"/>
    <cellStyle name="20 % – Zvýraznění6 4 2 4 3 3" xfId="12993"/>
    <cellStyle name="20 % – Zvýraznění6 4 2 4 3 3 2" xfId="28183"/>
    <cellStyle name="20 % – Zvýraznění6 4 2 4 3 3 3" xfId="52739"/>
    <cellStyle name="20 % – Zvýraznění6 4 2 4 3 3 4" xfId="52740"/>
    <cellStyle name="20 % – Zvýraznění6 4 2 4 3 4" xfId="16789"/>
    <cellStyle name="20 % – Zvýraznění6 4 2 4 3 4 2" xfId="31970"/>
    <cellStyle name="20 % – Zvýraznění6 4 2 4 3 5" xfId="35773"/>
    <cellStyle name="20 % – Zvýraznění6 4 2 4 3 6" xfId="20593"/>
    <cellStyle name="20 % – Zvýraznění6 4 2 4 3 7" xfId="40832"/>
    <cellStyle name="20 % – Zvýraznění6 4 2 4 3 8" xfId="40833"/>
    <cellStyle name="20 % – Zvýraznění6 4 2 4 4" xfId="3117"/>
    <cellStyle name="20 % – Zvýraznění6 4 2 4 4 2" xfId="9414"/>
    <cellStyle name="20 % – Zvýraznění6 4 2 4 4 2 2" xfId="24630"/>
    <cellStyle name="20 % – Zvýraznění6 4 2 4 4 2 3" xfId="52741"/>
    <cellStyle name="20 % – Zvýraznění6 4 2 4 4 2 4" xfId="52742"/>
    <cellStyle name="20 % – Zvýraznění6 4 2 4 4 2 5" xfId="52743"/>
    <cellStyle name="20 % – Zvýraznění6 4 2 4 4 3" xfId="12994"/>
    <cellStyle name="20 % – Zvýraznění6 4 2 4 4 3 2" xfId="28184"/>
    <cellStyle name="20 % – Zvýraznění6 4 2 4 4 3 3" xfId="52744"/>
    <cellStyle name="20 % – Zvýraznění6 4 2 4 4 3 4" xfId="52745"/>
    <cellStyle name="20 % – Zvýraznění6 4 2 4 4 4" xfId="16790"/>
    <cellStyle name="20 % – Zvýraznění6 4 2 4 4 4 2" xfId="31971"/>
    <cellStyle name="20 % – Zvýraznění6 4 2 4 4 5" xfId="35774"/>
    <cellStyle name="20 % – Zvýraznění6 4 2 4 4 6" xfId="20594"/>
    <cellStyle name="20 % – Zvýraznění6 4 2 4 4 7" xfId="40834"/>
    <cellStyle name="20 % – Zvýraznění6 4 2 4 4 8" xfId="40835"/>
    <cellStyle name="20 % – Zvýraznění6 4 2 4 5" xfId="8176"/>
    <cellStyle name="20 % – Zvýraznění6 4 2 4 5 2" xfId="23392"/>
    <cellStyle name="20 % – Zvýraznění6 4 2 4 5 3" xfId="52746"/>
    <cellStyle name="20 % – Zvýraznění6 4 2 4 5 4" xfId="52747"/>
    <cellStyle name="20 % – Zvýraznění6 4 2 4 5 5" xfId="52748"/>
    <cellStyle name="20 % – Zvýraznění6 4 2 4 6" xfId="12991"/>
    <cellStyle name="20 % – Zvýraznění6 4 2 4 6 2" xfId="28181"/>
    <cellStyle name="20 % – Zvýraznění6 4 2 4 6 3" xfId="52749"/>
    <cellStyle name="20 % – Zvýraznění6 4 2 4 6 4" xfId="52750"/>
    <cellStyle name="20 % – Zvýraznění6 4 2 4 7" xfId="16787"/>
    <cellStyle name="20 % – Zvýraznění6 4 2 4 7 2" xfId="31968"/>
    <cellStyle name="20 % – Zvýraznění6 4 2 4 8" xfId="35771"/>
    <cellStyle name="20 % – Zvýraznění6 4 2 4 9" xfId="20591"/>
    <cellStyle name="20 % – Zvýraznění6 4 2 5" xfId="3118"/>
    <cellStyle name="20 % – Zvýraznění6 4 2 5 10" xfId="40836"/>
    <cellStyle name="20 % – Zvýraznění6 4 2 5 11" xfId="40837"/>
    <cellStyle name="20 % – Zvýraznění6 4 2 5 2" xfId="3119"/>
    <cellStyle name="20 % – Zvýraznění6 4 2 5 2 2" xfId="9415"/>
    <cellStyle name="20 % – Zvýraznění6 4 2 5 2 2 2" xfId="24631"/>
    <cellStyle name="20 % – Zvýraznění6 4 2 5 2 2 3" xfId="52751"/>
    <cellStyle name="20 % – Zvýraznění6 4 2 5 2 2 4" xfId="52752"/>
    <cellStyle name="20 % – Zvýraznění6 4 2 5 2 2 5" xfId="52753"/>
    <cellStyle name="20 % – Zvýraznění6 4 2 5 2 3" xfId="12996"/>
    <cellStyle name="20 % – Zvýraznění6 4 2 5 2 3 2" xfId="28186"/>
    <cellStyle name="20 % – Zvýraznění6 4 2 5 2 3 3" xfId="52754"/>
    <cellStyle name="20 % – Zvýraznění6 4 2 5 2 3 4" xfId="52755"/>
    <cellStyle name="20 % – Zvýraznění6 4 2 5 2 4" xfId="16792"/>
    <cellStyle name="20 % – Zvýraznění6 4 2 5 2 4 2" xfId="31973"/>
    <cellStyle name="20 % – Zvýraznění6 4 2 5 2 5" xfId="35776"/>
    <cellStyle name="20 % – Zvýraznění6 4 2 5 2 6" xfId="20596"/>
    <cellStyle name="20 % – Zvýraznění6 4 2 5 2 7" xfId="40838"/>
    <cellStyle name="20 % – Zvýraznění6 4 2 5 2 8" xfId="40839"/>
    <cellStyle name="20 % – Zvýraznění6 4 2 5 3" xfId="3120"/>
    <cellStyle name="20 % – Zvýraznění6 4 2 5 3 2" xfId="9416"/>
    <cellStyle name="20 % – Zvýraznění6 4 2 5 3 2 2" xfId="24632"/>
    <cellStyle name="20 % – Zvýraznění6 4 2 5 3 2 3" xfId="52756"/>
    <cellStyle name="20 % – Zvýraznění6 4 2 5 3 2 4" xfId="52757"/>
    <cellStyle name="20 % – Zvýraznění6 4 2 5 3 2 5" xfId="52758"/>
    <cellStyle name="20 % – Zvýraznění6 4 2 5 3 3" xfId="12997"/>
    <cellStyle name="20 % – Zvýraznění6 4 2 5 3 3 2" xfId="28187"/>
    <cellStyle name="20 % – Zvýraznění6 4 2 5 3 3 3" xfId="52759"/>
    <cellStyle name="20 % – Zvýraznění6 4 2 5 3 3 4" xfId="52760"/>
    <cellStyle name="20 % – Zvýraznění6 4 2 5 3 4" xfId="16793"/>
    <cellStyle name="20 % – Zvýraznění6 4 2 5 3 4 2" xfId="31974"/>
    <cellStyle name="20 % – Zvýraznění6 4 2 5 3 5" xfId="35777"/>
    <cellStyle name="20 % – Zvýraznění6 4 2 5 3 6" xfId="20597"/>
    <cellStyle name="20 % – Zvýraznění6 4 2 5 3 7" xfId="40840"/>
    <cellStyle name="20 % – Zvýraznění6 4 2 5 3 8" xfId="40841"/>
    <cellStyle name="20 % – Zvýraznění6 4 2 5 4" xfId="3121"/>
    <cellStyle name="20 % – Zvýraznění6 4 2 5 4 2" xfId="9417"/>
    <cellStyle name="20 % – Zvýraznění6 4 2 5 4 2 2" xfId="24633"/>
    <cellStyle name="20 % – Zvýraznění6 4 2 5 4 2 3" xfId="52761"/>
    <cellStyle name="20 % – Zvýraznění6 4 2 5 4 2 4" xfId="52762"/>
    <cellStyle name="20 % – Zvýraznění6 4 2 5 4 2 5" xfId="52763"/>
    <cellStyle name="20 % – Zvýraznění6 4 2 5 4 3" xfId="12998"/>
    <cellStyle name="20 % – Zvýraznění6 4 2 5 4 3 2" xfId="28188"/>
    <cellStyle name="20 % – Zvýraznění6 4 2 5 4 3 3" xfId="52764"/>
    <cellStyle name="20 % – Zvýraznění6 4 2 5 4 3 4" xfId="52765"/>
    <cellStyle name="20 % – Zvýraznění6 4 2 5 4 4" xfId="16794"/>
    <cellStyle name="20 % – Zvýraznění6 4 2 5 4 4 2" xfId="31975"/>
    <cellStyle name="20 % – Zvýraznění6 4 2 5 4 5" xfId="35778"/>
    <cellStyle name="20 % – Zvýraznění6 4 2 5 4 6" xfId="20598"/>
    <cellStyle name="20 % – Zvýraznění6 4 2 5 4 7" xfId="40842"/>
    <cellStyle name="20 % – Zvýraznění6 4 2 5 4 8" xfId="40843"/>
    <cellStyle name="20 % – Zvýraznění6 4 2 5 5" xfId="8258"/>
    <cellStyle name="20 % – Zvýraznění6 4 2 5 5 2" xfId="23474"/>
    <cellStyle name="20 % – Zvýraznění6 4 2 5 5 3" xfId="52766"/>
    <cellStyle name="20 % – Zvýraznění6 4 2 5 5 4" xfId="52767"/>
    <cellStyle name="20 % – Zvýraznění6 4 2 5 5 5" xfId="52768"/>
    <cellStyle name="20 % – Zvýraznění6 4 2 5 6" xfId="12995"/>
    <cellStyle name="20 % – Zvýraznění6 4 2 5 6 2" xfId="28185"/>
    <cellStyle name="20 % – Zvýraznění6 4 2 5 6 3" xfId="52769"/>
    <cellStyle name="20 % – Zvýraznění6 4 2 5 6 4" xfId="52770"/>
    <cellStyle name="20 % – Zvýraznění6 4 2 5 7" xfId="16791"/>
    <cellStyle name="20 % – Zvýraznění6 4 2 5 7 2" xfId="31972"/>
    <cellStyle name="20 % – Zvýraznění6 4 2 5 8" xfId="35775"/>
    <cellStyle name="20 % – Zvýraznění6 4 2 5 9" xfId="20595"/>
    <cellStyle name="20 % – Zvýraznění6 4 2 6" xfId="3122"/>
    <cellStyle name="20 % – Zvýraznění6 4 2 6 10" xfId="40844"/>
    <cellStyle name="20 % – Zvýraznění6 4 2 6 11" xfId="40845"/>
    <cellStyle name="20 % – Zvýraznění6 4 2 6 2" xfId="3123"/>
    <cellStyle name="20 % – Zvýraznění6 4 2 6 2 2" xfId="9418"/>
    <cellStyle name="20 % – Zvýraznění6 4 2 6 2 2 2" xfId="24634"/>
    <cellStyle name="20 % – Zvýraznění6 4 2 6 2 2 3" xfId="52771"/>
    <cellStyle name="20 % – Zvýraznění6 4 2 6 2 2 4" xfId="52772"/>
    <cellStyle name="20 % – Zvýraznění6 4 2 6 2 2 5" xfId="52773"/>
    <cellStyle name="20 % – Zvýraznění6 4 2 6 2 3" xfId="13000"/>
    <cellStyle name="20 % – Zvýraznění6 4 2 6 2 3 2" xfId="28190"/>
    <cellStyle name="20 % – Zvýraznění6 4 2 6 2 3 3" xfId="52774"/>
    <cellStyle name="20 % – Zvýraznění6 4 2 6 2 3 4" xfId="52775"/>
    <cellStyle name="20 % – Zvýraznění6 4 2 6 2 4" xfId="16796"/>
    <cellStyle name="20 % – Zvýraznění6 4 2 6 2 4 2" xfId="31977"/>
    <cellStyle name="20 % – Zvýraznění6 4 2 6 2 5" xfId="35780"/>
    <cellStyle name="20 % – Zvýraznění6 4 2 6 2 6" xfId="20600"/>
    <cellStyle name="20 % – Zvýraznění6 4 2 6 2 7" xfId="40846"/>
    <cellStyle name="20 % – Zvýraznění6 4 2 6 2 8" xfId="40847"/>
    <cellStyle name="20 % – Zvýraznění6 4 2 6 3" xfId="3124"/>
    <cellStyle name="20 % – Zvýraznění6 4 2 6 3 2" xfId="9419"/>
    <cellStyle name="20 % – Zvýraznění6 4 2 6 3 2 2" xfId="24635"/>
    <cellStyle name="20 % – Zvýraznění6 4 2 6 3 2 3" xfId="52776"/>
    <cellStyle name="20 % – Zvýraznění6 4 2 6 3 2 4" xfId="52777"/>
    <cellStyle name="20 % – Zvýraznění6 4 2 6 3 2 5" xfId="52778"/>
    <cellStyle name="20 % – Zvýraznění6 4 2 6 3 3" xfId="13001"/>
    <cellStyle name="20 % – Zvýraznění6 4 2 6 3 3 2" xfId="28191"/>
    <cellStyle name="20 % – Zvýraznění6 4 2 6 3 3 3" xfId="52779"/>
    <cellStyle name="20 % – Zvýraznění6 4 2 6 3 3 4" xfId="52780"/>
    <cellStyle name="20 % – Zvýraznění6 4 2 6 3 4" xfId="16797"/>
    <cellStyle name="20 % – Zvýraznění6 4 2 6 3 4 2" xfId="31978"/>
    <cellStyle name="20 % – Zvýraznění6 4 2 6 3 5" xfId="35781"/>
    <cellStyle name="20 % – Zvýraznění6 4 2 6 3 6" xfId="20601"/>
    <cellStyle name="20 % – Zvýraznění6 4 2 6 3 7" xfId="40848"/>
    <cellStyle name="20 % – Zvýraznění6 4 2 6 3 8" xfId="40849"/>
    <cellStyle name="20 % – Zvýraznění6 4 2 6 4" xfId="3125"/>
    <cellStyle name="20 % – Zvýraznění6 4 2 6 4 2" xfId="9420"/>
    <cellStyle name="20 % – Zvýraznění6 4 2 6 4 2 2" xfId="24636"/>
    <cellStyle name="20 % – Zvýraznění6 4 2 6 4 2 3" xfId="52781"/>
    <cellStyle name="20 % – Zvýraznění6 4 2 6 4 2 4" xfId="52782"/>
    <cellStyle name="20 % – Zvýraznění6 4 2 6 4 2 5" xfId="52783"/>
    <cellStyle name="20 % – Zvýraznění6 4 2 6 4 3" xfId="13002"/>
    <cellStyle name="20 % – Zvýraznění6 4 2 6 4 3 2" xfId="28192"/>
    <cellStyle name="20 % – Zvýraznění6 4 2 6 4 3 3" xfId="52784"/>
    <cellStyle name="20 % – Zvýraznění6 4 2 6 4 3 4" xfId="52785"/>
    <cellStyle name="20 % – Zvýraznění6 4 2 6 4 4" xfId="16798"/>
    <cellStyle name="20 % – Zvýraznění6 4 2 6 4 4 2" xfId="31979"/>
    <cellStyle name="20 % – Zvýraznění6 4 2 6 4 5" xfId="35782"/>
    <cellStyle name="20 % – Zvýraznění6 4 2 6 4 6" xfId="20602"/>
    <cellStyle name="20 % – Zvýraznění6 4 2 6 4 7" xfId="40850"/>
    <cellStyle name="20 % – Zvýraznění6 4 2 6 4 8" xfId="40851"/>
    <cellStyle name="20 % – Zvýraznění6 4 2 6 5" xfId="8346"/>
    <cellStyle name="20 % – Zvýraznění6 4 2 6 5 2" xfId="23562"/>
    <cellStyle name="20 % – Zvýraznění6 4 2 6 5 3" xfId="52786"/>
    <cellStyle name="20 % – Zvýraznění6 4 2 6 5 4" xfId="52787"/>
    <cellStyle name="20 % – Zvýraznění6 4 2 6 5 5" xfId="52788"/>
    <cellStyle name="20 % – Zvýraznění6 4 2 6 6" xfId="12999"/>
    <cellStyle name="20 % – Zvýraznění6 4 2 6 6 2" xfId="28189"/>
    <cellStyle name="20 % – Zvýraznění6 4 2 6 6 3" xfId="52789"/>
    <cellStyle name="20 % – Zvýraznění6 4 2 6 6 4" xfId="52790"/>
    <cellStyle name="20 % – Zvýraznění6 4 2 6 7" xfId="16795"/>
    <cellStyle name="20 % – Zvýraznění6 4 2 6 7 2" xfId="31976"/>
    <cellStyle name="20 % – Zvýraznění6 4 2 6 8" xfId="35779"/>
    <cellStyle name="20 % – Zvýraznění6 4 2 6 9" xfId="20599"/>
    <cellStyle name="20 % – Zvýraznění6 4 2 7" xfId="3126"/>
    <cellStyle name="20 % – Zvýraznění6 4 2 7 10" xfId="40852"/>
    <cellStyle name="20 % – Zvýraznění6 4 2 7 11" xfId="40853"/>
    <cellStyle name="20 % – Zvýraznění6 4 2 7 2" xfId="3127"/>
    <cellStyle name="20 % – Zvýraznění6 4 2 7 2 2" xfId="9421"/>
    <cellStyle name="20 % – Zvýraznění6 4 2 7 2 2 2" xfId="24637"/>
    <cellStyle name="20 % – Zvýraznění6 4 2 7 2 2 3" xfId="52791"/>
    <cellStyle name="20 % – Zvýraznění6 4 2 7 2 2 4" xfId="52792"/>
    <cellStyle name="20 % – Zvýraznění6 4 2 7 2 2 5" xfId="52793"/>
    <cellStyle name="20 % – Zvýraznění6 4 2 7 2 3" xfId="13004"/>
    <cellStyle name="20 % – Zvýraznění6 4 2 7 2 3 2" xfId="28194"/>
    <cellStyle name="20 % – Zvýraznění6 4 2 7 2 3 3" xfId="52794"/>
    <cellStyle name="20 % – Zvýraznění6 4 2 7 2 3 4" xfId="52795"/>
    <cellStyle name="20 % – Zvýraznění6 4 2 7 2 4" xfId="16800"/>
    <cellStyle name="20 % – Zvýraznění6 4 2 7 2 4 2" xfId="31981"/>
    <cellStyle name="20 % – Zvýraznění6 4 2 7 2 5" xfId="35784"/>
    <cellStyle name="20 % – Zvýraznění6 4 2 7 2 6" xfId="20604"/>
    <cellStyle name="20 % – Zvýraznění6 4 2 7 2 7" xfId="40854"/>
    <cellStyle name="20 % – Zvýraznění6 4 2 7 2 8" xfId="40855"/>
    <cellStyle name="20 % – Zvýraznění6 4 2 7 3" xfId="3128"/>
    <cellStyle name="20 % – Zvýraznění6 4 2 7 3 2" xfId="9422"/>
    <cellStyle name="20 % – Zvýraznění6 4 2 7 3 2 2" xfId="24638"/>
    <cellStyle name="20 % – Zvýraznění6 4 2 7 3 2 3" xfId="52796"/>
    <cellStyle name="20 % – Zvýraznění6 4 2 7 3 2 4" xfId="52797"/>
    <cellStyle name="20 % – Zvýraznění6 4 2 7 3 2 5" xfId="52798"/>
    <cellStyle name="20 % – Zvýraznění6 4 2 7 3 3" xfId="13005"/>
    <cellStyle name="20 % – Zvýraznění6 4 2 7 3 3 2" xfId="28195"/>
    <cellStyle name="20 % – Zvýraznění6 4 2 7 3 3 3" xfId="52799"/>
    <cellStyle name="20 % – Zvýraznění6 4 2 7 3 3 4" xfId="52800"/>
    <cellStyle name="20 % – Zvýraznění6 4 2 7 3 4" xfId="16801"/>
    <cellStyle name="20 % – Zvýraznění6 4 2 7 3 4 2" xfId="31982"/>
    <cellStyle name="20 % – Zvýraznění6 4 2 7 3 5" xfId="35785"/>
    <cellStyle name="20 % – Zvýraznění6 4 2 7 3 6" xfId="20605"/>
    <cellStyle name="20 % – Zvýraznění6 4 2 7 3 7" xfId="40856"/>
    <cellStyle name="20 % – Zvýraznění6 4 2 7 3 8" xfId="40857"/>
    <cellStyle name="20 % – Zvýraznění6 4 2 7 4" xfId="3129"/>
    <cellStyle name="20 % – Zvýraznění6 4 2 7 4 2" xfId="9423"/>
    <cellStyle name="20 % – Zvýraznění6 4 2 7 4 2 2" xfId="24639"/>
    <cellStyle name="20 % – Zvýraznění6 4 2 7 4 2 3" xfId="52801"/>
    <cellStyle name="20 % – Zvýraznění6 4 2 7 4 2 4" xfId="52802"/>
    <cellStyle name="20 % – Zvýraznění6 4 2 7 4 2 5" xfId="52803"/>
    <cellStyle name="20 % – Zvýraznění6 4 2 7 4 3" xfId="13006"/>
    <cellStyle name="20 % – Zvýraznění6 4 2 7 4 3 2" xfId="28196"/>
    <cellStyle name="20 % – Zvýraznění6 4 2 7 4 3 3" xfId="52804"/>
    <cellStyle name="20 % – Zvýraznění6 4 2 7 4 3 4" xfId="52805"/>
    <cellStyle name="20 % – Zvýraznění6 4 2 7 4 4" xfId="16802"/>
    <cellStyle name="20 % – Zvýraznění6 4 2 7 4 4 2" xfId="31983"/>
    <cellStyle name="20 % – Zvýraznění6 4 2 7 4 5" xfId="35786"/>
    <cellStyle name="20 % – Zvýraznění6 4 2 7 4 6" xfId="20606"/>
    <cellStyle name="20 % – Zvýraznění6 4 2 7 4 7" xfId="40858"/>
    <cellStyle name="20 % – Zvýraznění6 4 2 7 4 8" xfId="40859"/>
    <cellStyle name="20 % – Zvýraznění6 4 2 7 5" xfId="8429"/>
    <cellStyle name="20 % – Zvýraznění6 4 2 7 5 2" xfId="23645"/>
    <cellStyle name="20 % – Zvýraznění6 4 2 7 5 3" xfId="52806"/>
    <cellStyle name="20 % – Zvýraznění6 4 2 7 5 4" xfId="52807"/>
    <cellStyle name="20 % – Zvýraznění6 4 2 7 5 5" xfId="52808"/>
    <cellStyle name="20 % – Zvýraznění6 4 2 7 6" xfId="13003"/>
    <cellStyle name="20 % – Zvýraznění6 4 2 7 6 2" xfId="28193"/>
    <cellStyle name="20 % – Zvýraznění6 4 2 7 6 3" xfId="52809"/>
    <cellStyle name="20 % – Zvýraznění6 4 2 7 6 4" xfId="52810"/>
    <cellStyle name="20 % – Zvýraznění6 4 2 7 7" xfId="16799"/>
    <cellStyle name="20 % – Zvýraznění6 4 2 7 7 2" xfId="31980"/>
    <cellStyle name="20 % – Zvýraznění6 4 2 7 8" xfId="35783"/>
    <cellStyle name="20 % – Zvýraznění6 4 2 7 9" xfId="20603"/>
    <cellStyle name="20 % – Zvýraznění6 4 2 8" xfId="3130"/>
    <cellStyle name="20 % – Zvýraznění6 4 2 8 2" xfId="9424"/>
    <cellStyle name="20 % – Zvýraznění6 4 2 8 2 2" xfId="24640"/>
    <cellStyle name="20 % – Zvýraznění6 4 2 8 2 3" xfId="52811"/>
    <cellStyle name="20 % – Zvýraznění6 4 2 8 2 4" xfId="52812"/>
    <cellStyle name="20 % – Zvýraznění6 4 2 8 2 5" xfId="52813"/>
    <cellStyle name="20 % – Zvýraznění6 4 2 8 3" xfId="13007"/>
    <cellStyle name="20 % – Zvýraznění6 4 2 8 3 2" xfId="28197"/>
    <cellStyle name="20 % – Zvýraznění6 4 2 8 3 3" xfId="52814"/>
    <cellStyle name="20 % – Zvýraznění6 4 2 8 3 4" xfId="52815"/>
    <cellStyle name="20 % – Zvýraznění6 4 2 8 4" xfId="16803"/>
    <cellStyle name="20 % – Zvýraznění6 4 2 8 4 2" xfId="31984"/>
    <cellStyle name="20 % – Zvýraznění6 4 2 8 5" xfId="35787"/>
    <cellStyle name="20 % – Zvýraznění6 4 2 8 6" xfId="20607"/>
    <cellStyle name="20 % – Zvýraznění6 4 2 8 7" xfId="40860"/>
    <cellStyle name="20 % – Zvýraznění6 4 2 8 8" xfId="40861"/>
    <cellStyle name="20 % – Zvýraznění6 4 2 9" xfId="3131"/>
    <cellStyle name="20 % – Zvýraznění6 4 2 9 2" xfId="9425"/>
    <cellStyle name="20 % – Zvýraznění6 4 2 9 2 2" xfId="24641"/>
    <cellStyle name="20 % – Zvýraznění6 4 2 9 2 3" xfId="52816"/>
    <cellStyle name="20 % – Zvýraznění6 4 2 9 2 4" xfId="52817"/>
    <cellStyle name="20 % – Zvýraznění6 4 2 9 2 5" xfId="52818"/>
    <cellStyle name="20 % – Zvýraznění6 4 2 9 3" xfId="13008"/>
    <cellStyle name="20 % – Zvýraznění6 4 2 9 3 2" xfId="28198"/>
    <cellStyle name="20 % – Zvýraznění6 4 2 9 3 3" xfId="52819"/>
    <cellStyle name="20 % – Zvýraznění6 4 2 9 3 4" xfId="52820"/>
    <cellStyle name="20 % – Zvýraznění6 4 2 9 4" xfId="16804"/>
    <cellStyle name="20 % – Zvýraznění6 4 2 9 4 2" xfId="31985"/>
    <cellStyle name="20 % – Zvýraznění6 4 2 9 5" xfId="35788"/>
    <cellStyle name="20 % – Zvýraznění6 4 2 9 6" xfId="20608"/>
    <cellStyle name="20 % – Zvýraznění6 4 2 9 7" xfId="40862"/>
    <cellStyle name="20 % – Zvýraznění6 4 2 9 8" xfId="40863"/>
    <cellStyle name="20 % – Zvýraznění6 4 20" xfId="40864"/>
    <cellStyle name="20 % – Zvýraznění6 4 21" xfId="40865"/>
    <cellStyle name="20 % – Zvýraznění6 4 3" xfId="326"/>
    <cellStyle name="20 % – Zvýraznění6 4 3 10" xfId="34217"/>
    <cellStyle name="20 % – Zvýraznění6 4 3 11" xfId="19037"/>
    <cellStyle name="20 % – Zvýraznění6 4 3 12" xfId="40866"/>
    <cellStyle name="20 % – Zvýraznění6 4 3 13" xfId="40867"/>
    <cellStyle name="20 % – Zvýraznění6 4 3 2" xfId="471"/>
    <cellStyle name="20 % – Zvýraznění6 4 3 2 2" xfId="3132"/>
    <cellStyle name="20 % – Zvýraznění6 4 3 2 2 2" xfId="11161"/>
    <cellStyle name="20 % – Zvýraznění6 4 3 2 2 2 2" xfId="26361"/>
    <cellStyle name="20 % – Zvýraznění6 4 3 2 2 2 3" xfId="52821"/>
    <cellStyle name="20 % – Zvýraznění6 4 3 2 2 2 4" xfId="52822"/>
    <cellStyle name="20 % – Zvýraznění6 4 3 2 2 2 5" xfId="52823"/>
    <cellStyle name="20 % – Zvýraznění6 4 3 2 2 3" xfId="13009"/>
    <cellStyle name="20 % – Zvýraznění6 4 3 2 2 3 2" xfId="28199"/>
    <cellStyle name="20 % – Zvýraznění6 4 3 2 2 3 3" xfId="52824"/>
    <cellStyle name="20 % – Zvýraznění6 4 3 2 2 3 4" xfId="52825"/>
    <cellStyle name="20 % – Zvýraznění6 4 3 2 2 4" xfId="16805"/>
    <cellStyle name="20 % – Zvýraznění6 4 3 2 2 4 2" xfId="31986"/>
    <cellStyle name="20 % – Zvýraznění6 4 3 2 2 5" xfId="35789"/>
    <cellStyle name="20 % – Zvýraznění6 4 3 2 2 6" xfId="20609"/>
    <cellStyle name="20 % – Zvýraznění6 4 3 2 2 7" xfId="40868"/>
    <cellStyle name="20 % – Zvýraznění6 4 3 2 2 8" xfId="40869"/>
    <cellStyle name="20 % – Zvýraznění6 4 3 2 3" xfId="7745"/>
    <cellStyle name="20 % – Zvýraznění6 4 3 2 3 2" xfId="22964"/>
    <cellStyle name="20 % – Zvýraznění6 4 3 2 3 3" xfId="52826"/>
    <cellStyle name="20 % – Zvýraznění6 4 3 2 3 4" xfId="52827"/>
    <cellStyle name="20 % – Zvýraznění6 4 3 2 3 5" xfId="52828"/>
    <cellStyle name="20 % – Zvýraznění6 4 3 2 4" xfId="11554"/>
    <cellStyle name="20 % – Zvýraznění6 4 3 2 4 2" xfId="26750"/>
    <cellStyle name="20 % – Zvýraznění6 4 3 2 4 3" xfId="52829"/>
    <cellStyle name="20 % – Zvýraznění6 4 3 2 4 4" xfId="52830"/>
    <cellStyle name="20 % – Zvýraznění6 4 3 2 5" xfId="15354"/>
    <cellStyle name="20 % – Zvýraznění6 4 3 2 5 2" xfId="30535"/>
    <cellStyle name="20 % – Zvýraznění6 4 3 2 6" xfId="34340"/>
    <cellStyle name="20 % – Zvýraznění6 4 3 2 7" xfId="19160"/>
    <cellStyle name="20 % – Zvýraznění6 4 3 2 8" xfId="40870"/>
    <cellStyle name="20 % – Zvýraznění6 4 3 2 9" xfId="40871"/>
    <cellStyle name="20 % – Zvýraznění6 4 3 3" xfId="3133"/>
    <cellStyle name="20 % – Zvýraznění6 4 3 3 2" xfId="9426"/>
    <cellStyle name="20 % – Zvýraznění6 4 3 3 2 2" xfId="24642"/>
    <cellStyle name="20 % – Zvýraznění6 4 3 3 2 3" xfId="52831"/>
    <cellStyle name="20 % – Zvýraznění6 4 3 3 2 4" xfId="52832"/>
    <cellStyle name="20 % – Zvýraznění6 4 3 3 2 5" xfId="52833"/>
    <cellStyle name="20 % – Zvýraznění6 4 3 3 3" xfId="13010"/>
    <cellStyle name="20 % – Zvýraznění6 4 3 3 3 2" xfId="28200"/>
    <cellStyle name="20 % – Zvýraznění6 4 3 3 3 3" xfId="52834"/>
    <cellStyle name="20 % – Zvýraznění6 4 3 3 3 4" xfId="52835"/>
    <cellStyle name="20 % – Zvýraznění6 4 3 3 4" xfId="16806"/>
    <cellStyle name="20 % – Zvýraznění6 4 3 3 4 2" xfId="31987"/>
    <cellStyle name="20 % – Zvýraznění6 4 3 3 5" xfId="35790"/>
    <cellStyle name="20 % – Zvýraznění6 4 3 3 6" xfId="20610"/>
    <cellStyle name="20 % – Zvýraznění6 4 3 3 7" xfId="40872"/>
    <cellStyle name="20 % – Zvýraznění6 4 3 3 8" xfId="40873"/>
    <cellStyle name="20 % – Zvýraznění6 4 3 4" xfId="3134"/>
    <cellStyle name="20 % – Zvýraznění6 4 3 4 2" xfId="9427"/>
    <cellStyle name="20 % – Zvýraznění6 4 3 4 2 2" xfId="24643"/>
    <cellStyle name="20 % – Zvýraznění6 4 3 4 2 3" xfId="52836"/>
    <cellStyle name="20 % – Zvýraznění6 4 3 4 2 4" xfId="52837"/>
    <cellStyle name="20 % – Zvýraznění6 4 3 4 2 5" xfId="52838"/>
    <cellStyle name="20 % – Zvýraznění6 4 3 4 3" xfId="13011"/>
    <cellStyle name="20 % – Zvýraznění6 4 3 4 3 2" xfId="28201"/>
    <cellStyle name="20 % – Zvýraznění6 4 3 4 3 3" xfId="52839"/>
    <cellStyle name="20 % – Zvýraznění6 4 3 4 3 4" xfId="52840"/>
    <cellStyle name="20 % – Zvýraznění6 4 3 4 4" xfId="16807"/>
    <cellStyle name="20 % – Zvýraznění6 4 3 4 4 2" xfId="31988"/>
    <cellStyle name="20 % – Zvýraznění6 4 3 4 5" xfId="35791"/>
    <cellStyle name="20 % – Zvýraznění6 4 3 4 6" xfId="20611"/>
    <cellStyle name="20 % – Zvýraznění6 4 3 4 7" xfId="40874"/>
    <cellStyle name="20 % – Zvýraznění6 4 3 4 8" xfId="40875"/>
    <cellStyle name="20 % – Zvýraznění6 4 3 5" xfId="3135"/>
    <cellStyle name="20 % – Zvýraznění6 4 3 5 2" xfId="11139"/>
    <cellStyle name="20 % – Zvýraznění6 4 3 5 2 2" xfId="26339"/>
    <cellStyle name="20 % – Zvýraznění6 4 3 5 2 3" xfId="52841"/>
    <cellStyle name="20 % – Zvýraznění6 4 3 5 2 4" xfId="52842"/>
    <cellStyle name="20 % – Zvýraznění6 4 3 5 2 5" xfId="52843"/>
    <cellStyle name="20 % – Zvýraznění6 4 3 5 3" xfId="13012"/>
    <cellStyle name="20 % – Zvýraznění6 4 3 5 3 2" xfId="28202"/>
    <cellStyle name="20 % – Zvýraznění6 4 3 5 3 3" xfId="52844"/>
    <cellStyle name="20 % – Zvýraznění6 4 3 5 3 4" xfId="52845"/>
    <cellStyle name="20 % – Zvýraznění6 4 3 5 4" xfId="16808"/>
    <cellStyle name="20 % – Zvýraznění6 4 3 5 4 2" xfId="31989"/>
    <cellStyle name="20 % – Zvýraznění6 4 3 5 5" xfId="35792"/>
    <cellStyle name="20 % – Zvýraznění6 4 3 5 6" xfId="20612"/>
    <cellStyle name="20 % – Zvýraznění6 4 3 5 7" xfId="40876"/>
    <cellStyle name="20 % – Zvýraznění6 4 3 5 8" xfId="40877"/>
    <cellStyle name="20 % – Zvýraznění6 4 3 6" xfId="7526"/>
    <cellStyle name="20 % – Zvýraznění6 4 3 6 2" xfId="11357"/>
    <cellStyle name="20 % – Zvýraznění6 4 3 6 2 2" xfId="26557"/>
    <cellStyle name="20 % – Zvýraznění6 4 3 6 2 3" xfId="52846"/>
    <cellStyle name="20 % – Zvýraznění6 4 3 6 2 4" xfId="52847"/>
    <cellStyle name="20 % – Zvýraznění6 4 3 6 2 5" xfId="52848"/>
    <cellStyle name="20 % – Zvýraznění6 4 3 6 3" xfId="15152"/>
    <cellStyle name="20 % – Zvýraznění6 4 3 6 3 2" xfId="30339"/>
    <cellStyle name="20 % – Zvýraznění6 4 3 6 3 3" xfId="52849"/>
    <cellStyle name="20 % – Zvýraznění6 4 3 6 3 4" xfId="52850"/>
    <cellStyle name="20 % – Zvýraznění6 4 3 6 4" xfId="18955"/>
    <cellStyle name="20 % – Zvýraznění6 4 3 6 4 2" xfId="34136"/>
    <cellStyle name="20 % – Zvýraznění6 4 3 6 5" xfId="37927"/>
    <cellStyle name="20 % – Zvýraznění6 4 3 6 6" xfId="22747"/>
    <cellStyle name="20 % – Zvýraznění6 4 3 6 7" xfId="40878"/>
    <cellStyle name="20 % – Zvýraznění6 4 3 6 8" xfId="40879"/>
    <cellStyle name="20 % – Zvýraznění6 4 3 7" xfId="7638"/>
    <cellStyle name="20 % – Zvýraznění6 4 3 7 2" xfId="22857"/>
    <cellStyle name="20 % – Zvýraznění6 4 3 7 3" xfId="52851"/>
    <cellStyle name="20 % – Zvýraznění6 4 3 7 4" xfId="52852"/>
    <cellStyle name="20 % – Zvýraznění6 4 3 7 5" xfId="52853"/>
    <cellStyle name="20 % – Zvýraznění6 4 3 8" xfId="11430"/>
    <cellStyle name="20 % – Zvýraznění6 4 3 8 2" xfId="26627"/>
    <cellStyle name="20 % – Zvýraznění6 4 3 8 3" xfId="52854"/>
    <cellStyle name="20 % – Zvýraznění6 4 3 8 4" xfId="52855"/>
    <cellStyle name="20 % – Zvýraznění6 4 3 9" xfId="15231"/>
    <cellStyle name="20 % – Zvýraznění6 4 3 9 2" xfId="30412"/>
    <cellStyle name="20 % – Zvýraznění6 4 4" xfId="355"/>
    <cellStyle name="20 % – Zvýraznění6 4 4 10" xfId="34245"/>
    <cellStyle name="20 % – Zvýraznění6 4 4 11" xfId="19065"/>
    <cellStyle name="20 % – Zvýraznění6 4 4 12" xfId="40880"/>
    <cellStyle name="20 % – Zvýraznění6 4 4 13" xfId="40881"/>
    <cellStyle name="20 % – Zvýraznění6 4 4 2" xfId="3136"/>
    <cellStyle name="20 % – Zvýraznění6 4 4 2 2" xfId="9428"/>
    <cellStyle name="20 % – Zvýraznění6 4 4 2 2 2" xfId="24644"/>
    <cellStyle name="20 % – Zvýraznění6 4 4 2 2 3" xfId="52856"/>
    <cellStyle name="20 % – Zvýraznění6 4 4 2 2 4" xfId="52857"/>
    <cellStyle name="20 % – Zvýraznění6 4 4 2 2 5" xfId="52858"/>
    <cellStyle name="20 % – Zvýraznění6 4 4 2 3" xfId="13013"/>
    <cellStyle name="20 % – Zvýraznění6 4 4 2 3 2" xfId="28203"/>
    <cellStyle name="20 % – Zvýraznění6 4 4 2 3 3" xfId="52859"/>
    <cellStyle name="20 % – Zvýraznění6 4 4 2 3 4" xfId="52860"/>
    <cellStyle name="20 % – Zvýraznění6 4 4 2 4" xfId="16809"/>
    <cellStyle name="20 % – Zvýraznění6 4 4 2 4 2" xfId="31990"/>
    <cellStyle name="20 % – Zvýraznění6 4 4 2 5" xfId="35793"/>
    <cellStyle name="20 % – Zvýraznění6 4 4 2 6" xfId="20613"/>
    <cellStyle name="20 % – Zvýraznění6 4 4 2 7" xfId="40882"/>
    <cellStyle name="20 % – Zvýraznění6 4 4 2 8" xfId="40883"/>
    <cellStyle name="20 % – Zvýraznění6 4 4 3" xfId="3137"/>
    <cellStyle name="20 % – Zvýraznění6 4 4 3 2" xfId="9429"/>
    <cellStyle name="20 % – Zvýraznění6 4 4 3 2 2" xfId="24645"/>
    <cellStyle name="20 % – Zvýraznění6 4 4 3 2 3" xfId="52861"/>
    <cellStyle name="20 % – Zvýraznění6 4 4 3 2 4" xfId="52862"/>
    <cellStyle name="20 % – Zvýraznění6 4 4 3 2 5" xfId="52863"/>
    <cellStyle name="20 % – Zvýraznění6 4 4 3 3" xfId="13014"/>
    <cellStyle name="20 % – Zvýraznění6 4 4 3 3 2" xfId="28204"/>
    <cellStyle name="20 % – Zvýraznění6 4 4 3 3 3" xfId="52864"/>
    <cellStyle name="20 % – Zvýraznění6 4 4 3 3 4" xfId="52865"/>
    <cellStyle name="20 % – Zvýraznění6 4 4 3 4" xfId="16810"/>
    <cellStyle name="20 % – Zvýraznění6 4 4 3 4 2" xfId="31991"/>
    <cellStyle name="20 % – Zvýraznění6 4 4 3 5" xfId="35794"/>
    <cellStyle name="20 % – Zvýraznění6 4 4 3 6" xfId="20614"/>
    <cellStyle name="20 % – Zvýraznění6 4 4 3 7" xfId="40884"/>
    <cellStyle name="20 % – Zvýraznění6 4 4 3 8" xfId="40885"/>
    <cellStyle name="20 % – Zvýraznění6 4 4 4" xfId="3138"/>
    <cellStyle name="20 % – Zvýraznění6 4 4 4 2" xfId="9430"/>
    <cellStyle name="20 % – Zvýraznění6 4 4 4 2 2" xfId="24646"/>
    <cellStyle name="20 % – Zvýraznění6 4 4 4 2 3" xfId="52866"/>
    <cellStyle name="20 % – Zvýraznění6 4 4 4 2 4" xfId="52867"/>
    <cellStyle name="20 % – Zvýraznění6 4 4 4 2 5" xfId="52868"/>
    <cellStyle name="20 % – Zvýraznění6 4 4 4 3" xfId="13015"/>
    <cellStyle name="20 % – Zvýraznění6 4 4 4 3 2" xfId="28205"/>
    <cellStyle name="20 % – Zvýraznění6 4 4 4 3 3" xfId="52869"/>
    <cellStyle name="20 % – Zvýraznění6 4 4 4 3 4" xfId="52870"/>
    <cellStyle name="20 % – Zvýraznění6 4 4 4 4" xfId="16811"/>
    <cellStyle name="20 % – Zvýraznění6 4 4 4 4 2" xfId="31992"/>
    <cellStyle name="20 % – Zvýraznění6 4 4 4 5" xfId="35795"/>
    <cellStyle name="20 % – Zvýraznění6 4 4 4 6" xfId="20615"/>
    <cellStyle name="20 % – Zvýraznění6 4 4 4 7" xfId="40886"/>
    <cellStyle name="20 % – Zvýraznění6 4 4 4 8" xfId="40887"/>
    <cellStyle name="20 % – Zvýraznění6 4 4 5" xfId="3139"/>
    <cellStyle name="20 % – Zvýraznění6 4 4 5 2" xfId="11261"/>
    <cellStyle name="20 % – Zvýraznění6 4 4 5 2 2" xfId="26461"/>
    <cellStyle name="20 % – Zvýraznění6 4 4 5 2 3" xfId="52871"/>
    <cellStyle name="20 % – Zvýraznění6 4 4 5 2 4" xfId="52872"/>
    <cellStyle name="20 % – Zvýraznění6 4 4 5 2 5" xfId="52873"/>
    <cellStyle name="20 % – Zvýraznění6 4 4 5 3" xfId="13016"/>
    <cellStyle name="20 % – Zvýraznění6 4 4 5 3 2" xfId="28206"/>
    <cellStyle name="20 % – Zvýraznění6 4 4 5 3 3" xfId="52874"/>
    <cellStyle name="20 % – Zvýraznění6 4 4 5 3 4" xfId="52875"/>
    <cellStyle name="20 % – Zvýraznění6 4 4 5 4" xfId="16812"/>
    <cellStyle name="20 % – Zvýraznění6 4 4 5 4 2" xfId="31993"/>
    <cellStyle name="20 % – Zvýraznění6 4 4 5 5" xfId="35796"/>
    <cellStyle name="20 % – Zvýraznění6 4 4 5 6" xfId="20616"/>
    <cellStyle name="20 % – Zvýraznění6 4 4 5 7" xfId="40888"/>
    <cellStyle name="20 % – Zvýraznění6 4 4 5 8" xfId="40889"/>
    <cellStyle name="20 % – Zvýraznění6 4 4 6" xfId="7527"/>
    <cellStyle name="20 % – Zvýraznění6 4 4 6 2" xfId="11358"/>
    <cellStyle name="20 % – Zvýraznění6 4 4 6 2 2" xfId="26558"/>
    <cellStyle name="20 % – Zvýraznění6 4 4 6 2 3" xfId="52876"/>
    <cellStyle name="20 % – Zvýraznění6 4 4 6 2 4" xfId="52877"/>
    <cellStyle name="20 % – Zvýraznění6 4 4 6 2 5" xfId="52878"/>
    <cellStyle name="20 % – Zvýraznění6 4 4 6 3" xfId="15153"/>
    <cellStyle name="20 % – Zvýraznění6 4 4 6 3 2" xfId="30340"/>
    <cellStyle name="20 % – Zvýraznění6 4 4 6 3 3" xfId="52879"/>
    <cellStyle name="20 % – Zvýraznění6 4 4 6 3 4" xfId="52880"/>
    <cellStyle name="20 % – Zvýraznění6 4 4 6 4" xfId="18956"/>
    <cellStyle name="20 % – Zvýraznění6 4 4 6 4 2" xfId="34137"/>
    <cellStyle name="20 % – Zvýraznění6 4 4 6 5" xfId="37928"/>
    <cellStyle name="20 % – Zvýraznění6 4 4 6 6" xfId="22748"/>
    <cellStyle name="20 % – Zvýraznění6 4 4 6 7" xfId="40890"/>
    <cellStyle name="20 % – Zvýraznění6 4 4 6 8" xfId="40891"/>
    <cellStyle name="20 % – Zvýraznění6 4 4 7" xfId="7666"/>
    <cellStyle name="20 % – Zvýraznění6 4 4 7 2" xfId="22885"/>
    <cellStyle name="20 % – Zvýraznění6 4 4 7 3" xfId="52881"/>
    <cellStyle name="20 % – Zvýraznění6 4 4 7 4" xfId="52882"/>
    <cellStyle name="20 % – Zvýraznění6 4 4 7 5" xfId="52883"/>
    <cellStyle name="20 % – Zvýraznění6 4 4 8" xfId="11458"/>
    <cellStyle name="20 % – Zvýraznění6 4 4 8 2" xfId="26655"/>
    <cellStyle name="20 % – Zvýraznění6 4 4 8 3" xfId="52884"/>
    <cellStyle name="20 % – Zvýraznění6 4 4 8 4" xfId="52885"/>
    <cellStyle name="20 % – Zvýraznění6 4 4 9" xfId="15259"/>
    <cellStyle name="20 % – Zvýraznění6 4 4 9 2" xfId="30440"/>
    <cellStyle name="20 % – Zvýraznění6 4 5" xfId="472"/>
    <cellStyle name="20 % – Zvýraznění6 4 5 10" xfId="19161"/>
    <cellStyle name="20 % – Zvýraznění6 4 5 11" xfId="40892"/>
    <cellStyle name="20 % – Zvýraznění6 4 5 12" xfId="40893"/>
    <cellStyle name="20 % – Zvýraznění6 4 5 2" xfId="3140"/>
    <cellStyle name="20 % – Zvýraznění6 4 5 2 2" xfId="9431"/>
    <cellStyle name="20 % – Zvýraznění6 4 5 2 2 2" xfId="24647"/>
    <cellStyle name="20 % – Zvýraznění6 4 5 2 2 3" xfId="52886"/>
    <cellStyle name="20 % – Zvýraznění6 4 5 2 2 4" xfId="52887"/>
    <cellStyle name="20 % – Zvýraznění6 4 5 2 2 5" xfId="52888"/>
    <cellStyle name="20 % – Zvýraznění6 4 5 2 3" xfId="13017"/>
    <cellStyle name="20 % – Zvýraznění6 4 5 2 3 2" xfId="28207"/>
    <cellStyle name="20 % – Zvýraznění6 4 5 2 3 3" xfId="52889"/>
    <cellStyle name="20 % – Zvýraznění6 4 5 2 3 4" xfId="52890"/>
    <cellStyle name="20 % – Zvýraznění6 4 5 2 4" xfId="16813"/>
    <cellStyle name="20 % – Zvýraznění6 4 5 2 4 2" xfId="31994"/>
    <cellStyle name="20 % – Zvýraznění6 4 5 2 5" xfId="35797"/>
    <cellStyle name="20 % – Zvýraznění6 4 5 2 6" xfId="20617"/>
    <cellStyle name="20 % – Zvýraznění6 4 5 2 7" xfId="40894"/>
    <cellStyle name="20 % – Zvýraznění6 4 5 2 8" xfId="40895"/>
    <cellStyle name="20 % – Zvýraznění6 4 5 3" xfId="3141"/>
    <cellStyle name="20 % – Zvýraznění6 4 5 3 2" xfId="9432"/>
    <cellStyle name="20 % – Zvýraznění6 4 5 3 2 2" xfId="24648"/>
    <cellStyle name="20 % – Zvýraznění6 4 5 3 2 3" xfId="52891"/>
    <cellStyle name="20 % – Zvýraznění6 4 5 3 2 4" xfId="52892"/>
    <cellStyle name="20 % – Zvýraznění6 4 5 3 2 5" xfId="52893"/>
    <cellStyle name="20 % – Zvýraznění6 4 5 3 3" xfId="13018"/>
    <cellStyle name="20 % – Zvýraznění6 4 5 3 3 2" xfId="28208"/>
    <cellStyle name="20 % – Zvýraznění6 4 5 3 3 3" xfId="52894"/>
    <cellStyle name="20 % – Zvýraznění6 4 5 3 3 4" xfId="52895"/>
    <cellStyle name="20 % – Zvýraznění6 4 5 3 4" xfId="16814"/>
    <cellStyle name="20 % – Zvýraznění6 4 5 3 4 2" xfId="31995"/>
    <cellStyle name="20 % – Zvýraznění6 4 5 3 5" xfId="35798"/>
    <cellStyle name="20 % – Zvýraznění6 4 5 3 6" xfId="20618"/>
    <cellStyle name="20 % – Zvýraznění6 4 5 3 7" xfId="40896"/>
    <cellStyle name="20 % – Zvýraznění6 4 5 3 8" xfId="40897"/>
    <cellStyle name="20 % – Zvýraznění6 4 5 4" xfId="3142"/>
    <cellStyle name="20 % – Zvýraznění6 4 5 4 2" xfId="9433"/>
    <cellStyle name="20 % – Zvýraznění6 4 5 4 2 2" xfId="24649"/>
    <cellStyle name="20 % – Zvýraznění6 4 5 4 2 3" xfId="52896"/>
    <cellStyle name="20 % – Zvýraznění6 4 5 4 2 4" xfId="52897"/>
    <cellStyle name="20 % – Zvýraznění6 4 5 4 2 5" xfId="52898"/>
    <cellStyle name="20 % – Zvýraznění6 4 5 4 3" xfId="13019"/>
    <cellStyle name="20 % – Zvýraznění6 4 5 4 3 2" xfId="28209"/>
    <cellStyle name="20 % – Zvýraznění6 4 5 4 3 3" xfId="52899"/>
    <cellStyle name="20 % – Zvýraznění6 4 5 4 3 4" xfId="52900"/>
    <cellStyle name="20 % – Zvýraznění6 4 5 4 4" xfId="16815"/>
    <cellStyle name="20 % – Zvýraznění6 4 5 4 4 2" xfId="31996"/>
    <cellStyle name="20 % – Zvýraznění6 4 5 4 5" xfId="35799"/>
    <cellStyle name="20 % – Zvýraznění6 4 5 4 6" xfId="20619"/>
    <cellStyle name="20 % – Zvýraznění6 4 5 4 7" xfId="40898"/>
    <cellStyle name="20 % – Zvýraznění6 4 5 4 8" xfId="40899"/>
    <cellStyle name="20 % – Zvýraznění6 4 5 5" xfId="3143"/>
    <cellStyle name="20 % – Zvýraznění6 4 5 5 2" xfId="11098"/>
    <cellStyle name="20 % – Zvýraznění6 4 5 5 2 2" xfId="26298"/>
    <cellStyle name="20 % – Zvýraznění6 4 5 5 2 3" xfId="52901"/>
    <cellStyle name="20 % – Zvýraznění6 4 5 5 2 4" xfId="52902"/>
    <cellStyle name="20 % – Zvýraznění6 4 5 5 2 5" xfId="52903"/>
    <cellStyle name="20 % – Zvýraznění6 4 5 5 3" xfId="13020"/>
    <cellStyle name="20 % – Zvýraznění6 4 5 5 3 2" xfId="28210"/>
    <cellStyle name="20 % – Zvýraznění6 4 5 5 3 3" xfId="52904"/>
    <cellStyle name="20 % – Zvýraznění6 4 5 5 3 4" xfId="52905"/>
    <cellStyle name="20 % – Zvýraznění6 4 5 5 4" xfId="16816"/>
    <cellStyle name="20 % – Zvýraznění6 4 5 5 4 2" xfId="31997"/>
    <cellStyle name="20 % – Zvýraznění6 4 5 5 5" xfId="35800"/>
    <cellStyle name="20 % – Zvýraznění6 4 5 5 6" xfId="20620"/>
    <cellStyle name="20 % – Zvýraznění6 4 5 5 7" xfId="40900"/>
    <cellStyle name="20 % – Zvýraznění6 4 5 5 8" xfId="40901"/>
    <cellStyle name="20 % – Zvýraznění6 4 5 6" xfId="7731"/>
    <cellStyle name="20 % – Zvýraznění6 4 5 6 2" xfId="22950"/>
    <cellStyle name="20 % – Zvýraznění6 4 5 6 3" xfId="52906"/>
    <cellStyle name="20 % – Zvýraznění6 4 5 6 4" xfId="52907"/>
    <cellStyle name="20 % – Zvýraznění6 4 5 6 5" xfId="52908"/>
    <cellStyle name="20 % – Zvýraznění6 4 5 7" xfId="11555"/>
    <cellStyle name="20 % – Zvýraznění6 4 5 7 2" xfId="26751"/>
    <cellStyle name="20 % – Zvýraznění6 4 5 7 3" xfId="52909"/>
    <cellStyle name="20 % – Zvýraznění6 4 5 7 4" xfId="52910"/>
    <cellStyle name="20 % – Zvýraznění6 4 5 8" xfId="15355"/>
    <cellStyle name="20 % – Zvýraznění6 4 5 8 2" xfId="30536"/>
    <cellStyle name="20 % – Zvýraznění6 4 5 9" xfId="34341"/>
    <cellStyle name="20 % – Zvýraznění6 4 6" xfId="3144"/>
    <cellStyle name="20 % – Zvýraznění6 4 6 10" xfId="40902"/>
    <cellStyle name="20 % – Zvýraznění6 4 6 11" xfId="40903"/>
    <cellStyle name="20 % – Zvýraznění6 4 6 2" xfId="3145"/>
    <cellStyle name="20 % – Zvýraznění6 4 6 2 2" xfId="9434"/>
    <cellStyle name="20 % – Zvýraznění6 4 6 2 2 2" xfId="24650"/>
    <cellStyle name="20 % – Zvýraznění6 4 6 2 2 3" xfId="52911"/>
    <cellStyle name="20 % – Zvýraznění6 4 6 2 2 4" xfId="52912"/>
    <cellStyle name="20 % – Zvýraznění6 4 6 2 2 5" xfId="52913"/>
    <cellStyle name="20 % – Zvýraznění6 4 6 2 3" xfId="13022"/>
    <cellStyle name="20 % – Zvýraznění6 4 6 2 3 2" xfId="28212"/>
    <cellStyle name="20 % – Zvýraznění6 4 6 2 3 3" xfId="52914"/>
    <cellStyle name="20 % – Zvýraznění6 4 6 2 3 4" xfId="52915"/>
    <cellStyle name="20 % – Zvýraznění6 4 6 2 4" xfId="16818"/>
    <cellStyle name="20 % – Zvýraznění6 4 6 2 4 2" xfId="31999"/>
    <cellStyle name="20 % – Zvýraznění6 4 6 2 5" xfId="35802"/>
    <cellStyle name="20 % – Zvýraznění6 4 6 2 6" xfId="20622"/>
    <cellStyle name="20 % – Zvýraznění6 4 6 2 7" xfId="40904"/>
    <cellStyle name="20 % – Zvýraznění6 4 6 2 8" xfId="40905"/>
    <cellStyle name="20 % – Zvýraznění6 4 6 3" xfId="3146"/>
    <cellStyle name="20 % – Zvýraznění6 4 6 3 2" xfId="9435"/>
    <cellStyle name="20 % – Zvýraznění6 4 6 3 2 2" xfId="24651"/>
    <cellStyle name="20 % – Zvýraznění6 4 6 3 2 3" xfId="52916"/>
    <cellStyle name="20 % – Zvýraznění6 4 6 3 2 4" xfId="52917"/>
    <cellStyle name="20 % – Zvýraznění6 4 6 3 2 5" xfId="52918"/>
    <cellStyle name="20 % – Zvýraznění6 4 6 3 3" xfId="13023"/>
    <cellStyle name="20 % – Zvýraznění6 4 6 3 3 2" xfId="28213"/>
    <cellStyle name="20 % – Zvýraznění6 4 6 3 3 3" xfId="52919"/>
    <cellStyle name="20 % – Zvýraznění6 4 6 3 3 4" xfId="52920"/>
    <cellStyle name="20 % – Zvýraznění6 4 6 3 4" xfId="16819"/>
    <cellStyle name="20 % – Zvýraznění6 4 6 3 4 2" xfId="32000"/>
    <cellStyle name="20 % – Zvýraznění6 4 6 3 5" xfId="35803"/>
    <cellStyle name="20 % – Zvýraznění6 4 6 3 6" xfId="20623"/>
    <cellStyle name="20 % – Zvýraznění6 4 6 3 7" xfId="40906"/>
    <cellStyle name="20 % – Zvýraznění6 4 6 3 8" xfId="40907"/>
    <cellStyle name="20 % – Zvýraznění6 4 6 4" xfId="3147"/>
    <cellStyle name="20 % – Zvýraznění6 4 6 4 2" xfId="9436"/>
    <cellStyle name="20 % – Zvýraznění6 4 6 4 2 2" xfId="24652"/>
    <cellStyle name="20 % – Zvýraznění6 4 6 4 2 3" xfId="52921"/>
    <cellStyle name="20 % – Zvýraznění6 4 6 4 2 4" xfId="52922"/>
    <cellStyle name="20 % – Zvýraznění6 4 6 4 2 5" xfId="52923"/>
    <cellStyle name="20 % – Zvýraznění6 4 6 4 3" xfId="13024"/>
    <cellStyle name="20 % – Zvýraznění6 4 6 4 3 2" xfId="28214"/>
    <cellStyle name="20 % – Zvýraznění6 4 6 4 3 3" xfId="52924"/>
    <cellStyle name="20 % – Zvýraznění6 4 6 4 3 4" xfId="52925"/>
    <cellStyle name="20 % – Zvýraznění6 4 6 4 4" xfId="16820"/>
    <cellStyle name="20 % – Zvýraznění6 4 6 4 4 2" xfId="32001"/>
    <cellStyle name="20 % – Zvýraznění6 4 6 4 5" xfId="35804"/>
    <cellStyle name="20 % – Zvýraznění6 4 6 4 6" xfId="20624"/>
    <cellStyle name="20 % – Zvýraznění6 4 6 4 7" xfId="40908"/>
    <cellStyle name="20 % – Zvýraznění6 4 6 4 8" xfId="40909"/>
    <cellStyle name="20 % – Zvýraznění6 4 6 5" xfId="8106"/>
    <cellStyle name="20 % – Zvýraznění6 4 6 5 2" xfId="23322"/>
    <cellStyle name="20 % – Zvýraznění6 4 6 5 3" xfId="52926"/>
    <cellStyle name="20 % – Zvýraznění6 4 6 5 4" xfId="52927"/>
    <cellStyle name="20 % – Zvýraznění6 4 6 5 5" xfId="52928"/>
    <cellStyle name="20 % – Zvýraznění6 4 6 6" xfId="13021"/>
    <cellStyle name="20 % – Zvýraznění6 4 6 6 2" xfId="28211"/>
    <cellStyle name="20 % – Zvýraznění6 4 6 6 3" xfId="52929"/>
    <cellStyle name="20 % – Zvýraznění6 4 6 6 4" xfId="52930"/>
    <cellStyle name="20 % – Zvýraznění6 4 6 7" xfId="16817"/>
    <cellStyle name="20 % – Zvýraznění6 4 6 7 2" xfId="31998"/>
    <cellStyle name="20 % – Zvýraznění6 4 6 8" xfId="35801"/>
    <cellStyle name="20 % – Zvýraznění6 4 6 9" xfId="20621"/>
    <cellStyle name="20 % – Zvýraznění6 4 7" xfId="3148"/>
    <cellStyle name="20 % – Zvýraznění6 4 7 10" xfId="40910"/>
    <cellStyle name="20 % – Zvýraznění6 4 7 11" xfId="40911"/>
    <cellStyle name="20 % – Zvýraznění6 4 7 2" xfId="3149"/>
    <cellStyle name="20 % – Zvýraznění6 4 7 2 2" xfId="9437"/>
    <cellStyle name="20 % – Zvýraznění6 4 7 2 2 2" xfId="24653"/>
    <cellStyle name="20 % – Zvýraznění6 4 7 2 2 3" xfId="52931"/>
    <cellStyle name="20 % – Zvýraznění6 4 7 2 2 4" xfId="52932"/>
    <cellStyle name="20 % – Zvýraznění6 4 7 2 2 5" xfId="52933"/>
    <cellStyle name="20 % – Zvýraznění6 4 7 2 3" xfId="13026"/>
    <cellStyle name="20 % – Zvýraznění6 4 7 2 3 2" xfId="28216"/>
    <cellStyle name="20 % – Zvýraznění6 4 7 2 3 3" xfId="52934"/>
    <cellStyle name="20 % – Zvýraznění6 4 7 2 3 4" xfId="52935"/>
    <cellStyle name="20 % – Zvýraznění6 4 7 2 4" xfId="16822"/>
    <cellStyle name="20 % – Zvýraznění6 4 7 2 4 2" xfId="32003"/>
    <cellStyle name="20 % – Zvýraznění6 4 7 2 5" xfId="35806"/>
    <cellStyle name="20 % – Zvýraznění6 4 7 2 6" xfId="20626"/>
    <cellStyle name="20 % – Zvýraznění6 4 7 2 7" xfId="40912"/>
    <cellStyle name="20 % – Zvýraznění6 4 7 2 8" xfId="40913"/>
    <cellStyle name="20 % – Zvýraznění6 4 7 3" xfId="3150"/>
    <cellStyle name="20 % – Zvýraznění6 4 7 3 2" xfId="9438"/>
    <cellStyle name="20 % – Zvýraznění6 4 7 3 2 2" xfId="24654"/>
    <cellStyle name="20 % – Zvýraznění6 4 7 3 2 3" xfId="52936"/>
    <cellStyle name="20 % – Zvýraznění6 4 7 3 2 4" xfId="52937"/>
    <cellStyle name="20 % – Zvýraznění6 4 7 3 2 5" xfId="52938"/>
    <cellStyle name="20 % – Zvýraznění6 4 7 3 3" xfId="13027"/>
    <cellStyle name="20 % – Zvýraznění6 4 7 3 3 2" xfId="28217"/>
    <cellStyle name="20 % – Zvýraznění6 4 7 3 3 3" xfId="52939"/>
    <cellStyle name="20 % – Zvýraznění6 4 7 3 3 4" xfId="52940"/>
    <cellStyle name="20 % – Zvýraznění6 4 7 3 4" xfId="16823"/>
    <cellStyle name="20 % – Zvýraznění6 4 7 3 4 2" xfId="32004"/>
    <cellStyle name="20 % – Zvýraznění6 4 7 3 5" xfId="35807"/>
    <cellStyle name="20 % – Zvýraznění6 4 7 3 6" xfId="20627"/>
    <cellStyle name="20 % – Zvýraznění6 4 7 3 7" xfId="40914"/>
    <cellStyle name="20 % – Zvýraznění6 4 7 3 8" xfId="40915"/>
    <cellStyle name="20 % – Zvýraznění6 4 7 4" xfId="3151"/>
    <cellStyle name="20 % – Zvýraznění6 4 7 4 2" xfId="9439"/>
    <cellStyle name="20 % – Zvýraznění6 4 7 4 2 2" xfId="24655"/>
    <cellStyle name="20 % – Zvýraznění6 4 7 4 2 3" xfId="52941"/>
    <cellStyle name="20 % – Zvýraznění6 4 7 4 2 4" xfId="52942"/>
    <cellStyle name="20 % – Zvýraznění6 4 7 4 2 5" xfId="52943"/>
    <cellStyle name="20 % – Zvýraznění6 4 7 4 3" xfId="13028"/>
    <cellStyle name="20 % – Zvýraznění6 4 7 4 3 2" xfId="28218"/>
    <cellStyle name="20 % – Zvýraznění6 4 7 4 3 3" xfId="52944"/>
    <cellStyle name="20 % – Zvýraznění6 4 7 4 3 4" xfId="52945"/>
    <cellStyle name="20 % – Zvýraznění6 4 7 4 4" xfId="16824"/>
    <cellStyle name="20 % – Zvýraznění6 4 7 4 4 2" xfId="32005"/>
    <cellStyle name="20 % – Zvýraznění6 4 7 4 5" xfId="35808"/>
    <cellStyle name="20 % – Zvýraznění6 4 7 4 6" xfId="20628"/>
    <cellStyle name="20 % – Zvýraznění6 4 7 4 7" xfId="40916"/>
    <cellStyle name="20 % – Zvýraznění6 4 7 4 8" xfId="40917"/>
    <cellStyle name="20 % – Zvýraznění6 4 7 5" xfId="8111"/>
    <cellStyle name="20 % – Zvýraznění6 4 7 5 2" xfId="23327"/>
    <cellStyle name="20 % – Zvýraznění6 4 7 5 3" xfId="52946"/>
    <cellStyle name="20 % – Zvýraznění6 4 7 5 4" xfId="52947"/>
    <cellStyle name="20 % – Zvýraznění6 4 7 5 5" xfId="52948"/>
    <cellStyle name="20 % – Zvýraznění6 4 7 6" xfId="13025"/>
    <cellStyle name="20 % – Zvýraznění6 4 7 6 2" xfId="28215"/>
    <cellStyle name="20 % – Zvýraznění6 4 7 6 3" xfId="52949"/>
    <cellStyle name="20 % – Zvýraznění6 4 7 6 4" xfId="52950"/>
    <cellStyle name="20 % – Zvýraznění6 4 7 7" xfId="16821"/>
    <cellStyle name="20 % – Zvýraznění6 4 7 7 2" xfId="32002"/>
    <cellStyle name="20 % – Zvýraznění6 4 7 8" xfId="35805"/>
    <cellStyle name="20 % – Zvýraznění6 4 7 9" xfId="20625"/>
    <cellStyle name="20 % – Zvýraznění6 4 8" xfId="3152"/>
    <cellStyle name="20 % – Zvýraznění6 4 8 10" xfId="40918"/>
    <cellStyle name="20 % – Zvýraznění6 4 8 11" xfId="40919"/>
    <cellStyle name="20 % – Zvýraznění6 4 8 2" xfId="3153"/>
    <cellStyle name="20 % – Zvýraznění6 4 8 2 2" xfId="9440"/>
    <cellStyle name="20 % – Zvýraznění6 4 8 2 2 2" xfId="24656"/>
    <cellStyle name="20 % – Zvýraznění6 4 8 2 2 3" xfId="52951"/>
    <cellStyle name="20 % – Zvýraznění6 4 8 2 2 4" xfId="52952"/>
    <cellStyle name="20 % – Zvýraznění6 4 8 2 2 5" xfId="52953"/>
    <cellStyle name="20 % – Zvýraznění6 4 8 2 3" xfId="13030"/>
    <cellStyle name="20 % – Zvýraznění6 4 8 2 3 2" xfId="28220"/>
    <cellStyle name="20 % – Zvýraznění6 4 8 2 3 3" xfId="52954"/>
    <cellStyle name="20 % – Zvýraznění6 4 8 2 3 4" xfId="52955"/>
    <cellStyle name="20 % – Zvýraznění6 4 8 2 4" xfId="16826"/>
    <cellStyle name="20 % – Zvýraznění6 4 8 2 4 2" xfId="32007"/>
    <cellStyle name="20 % – Zvýraznění6 4 8 2 5" xfId="35810"/>
    <cellStyle name="20 % – Zvýraznění6 4 8 2 6" xfId="20630"/>
    <cellStyle name="20 % – Zvýraznění6 4 8 2 7" xfId="40920"/>
    <cellStyle name="20 % – Zvýraznění6 4 8 2 8" xfId="40921"/>
    <cellStyle name="20 % – Zvýraznění6 4 8 3" xfId="3154"/>
    <cellStyle name="20 % – Zvýraznění6 4 8 3 2" xfId="9441"/>
    <cellStyle name="20 % – Zvýraznění6 4 8 3 2 2" xfId="24657"/>
    <cellStyle name="20 % – Zvýraznění6 4 8 3 2 3" xfId="52956"/>
    <cellStyle name="20 % – Zvýraznění6 4 8 3 2 4" xfId="52957"/>
    <cellStyle name="20 % – Zvýraznění6 4 8 3 2 5" xfId="52958"/>
    <cellStyle name="20 % – Zvýraznění6 4 8 3 3" xfId="13031"/>
    <cellStyle name="20 % – Zvýraznění6 4 8 3 3 2" xfId="28221"/>
    <cellStyle name="20 % – Zvýraznění6 4 8 3 3 3" xfId="52959"/>
    <cellStyle name="20 % – Zvýraznění6 4 8 3 3 4" xfId="52960"/>
    <cellStyle name="20 % – Zvýraznění6 4 8 3 4" xfId="16827"/>
    <cellStyle name="20 % – Zvýraznění6 4 8 3 4 2" xfId="32008"/>
    <cellStyle name="20 % – Zvýraznění6 4 8 3 5" xfId="35811"/>
    <cellStyle name="20 % – Zvýraznění6 4 8 3 6" xfId="20631"/>
    <cellStyle name="20 % – Zvýraznění6 4 8 3 7" xfId="40922"/>
    <cellStyle name="20 % – Zvýraznění6 4 8 3 8" xfId="40923"/>
    <cellStyle name="20 % – Zvýraznění6 4 8 4" xfId="3155"/>
    <cellStyle name="20 % – Zvýraznění6 4 8 4 2" xfId="9442"/>
    <cellStyle name="20 % – Zvýraznění6 4 8 4 2 2" xfId="24658"/>
    <cellStyle name="20 % – Zvýraznění6 4 8 4 2 3" xfId="52961"/>
    <cellStyle name="20 % – Zvýraznění6 4 8 4 2 4" xfId="52962"/>
    <cellStyle name="20 % – Zvýraznění6 4 8 4 2 5" xfId="52963"/>
    <cellStyle name="20 % – Zvýraznění6 4 8 4 3" xfId="13032"/>
    <cellStyle name="20 % – Zvýraznění6 4 8 4 3 2" xfId="28222"/>
    <cellStyle name="20 % – Zvýraznění6 4 8 4 3 3" xfId="52964"/>
    <cellStyle name="20 % – Zvýraznění6 4 8 4 3 4" xfId="52965"/>
    <cellStyle name="20 % – Zvýraznění6 4 8 4 4" xfId="16828"/>
    <cellStyle name="20 % – Zvýraznění6 4 8 4 4 2" xfId="32009"/>
    <cellStyle name="20 % – Zvýraznění6 4 8 4 5" xfId="35812"/>
    <cellStyle name="20 % – Zvýraznění6 4 8 4 6" xfId="20632"/>
    <cellStyle name="20 % – Zvýraznění6 4 8 4 7" xfId="40924"/>
    <cellStyle name="20 % – Zvýraznění6 4 8 4 8" xfId="40925"/>
    <cellStyle name="20 % – Zvýraznění6 4 8 5" xfId="7962"/>
    <cellStyle name="20 % – Zvýraznění6 4 8 5 2" xfId="23179"/>
    <cellStyle name="20 % – Zvýraznění6 4 8 5 3" xfId="52966"/>
    <cellStyle name="20 % – Zvýraznění6 4 8 5 4" xfId="52967"/>
    <cellStyle name="20 % – Zvýraznění6 4 8 5 5" xfId="52968"/>
    <cellStyle name="20 % – Zvýraznění6 4 8 6" xfId="13029"/>
    <cellStyle name="20 % – Zvýraznění6 4 8 6 2" xfId="28219"/>
    <cellStyle name="20 % – Zvýraznění6 4 8 6 3" xfId="52969"/>
    <cellStyle name="20 % – Zvýraznění6 4 8 6 4" xfId="52970"/>
    <cellStyle name="20 % – Zvýraznění6 4 8 7" xfId="16825"/>
    <cellStyle name="20 % – Zvýraznění6 4 8 7 2" xfId="32006"/>
    <cellStyle name="20 % – Zvýraznění6 4 8 8" xfId="35809"/>
    <cellStyle name="20 % – Zvýraznění6 4 8 9" xfId="20629"/>
    <cellStyle name="20 % – Zvýraznění6 4 9" xfId="3156"/>
    <cellStyle name="20 % – Zvýraznění6 4 9 10" xfId="40926"/>
    <cellStyle name="20 % – Zvýraznění6 4 9 11" xfId="40927"/>
    <cellStyle name="20 % – Zvýraznění6 4 9 2" xfId="3157"/>
    <cellStyle name="20 % – Zvýraznění6 4 9 2 2" xfId="9443"/>
    <cellStyle name="20 % – Zvýraznění6 4 9 2 2 2" xfId="24659"/>
    <cellStyle name="20 % – Zvýraznění6 4 9 2 2 3" xfId="52971"/>
    <cellStyle name="20 % – Zvýraznění6 4 9 2 2 4" xfId="52972"/>
    <cellStyle name="20 % – Zvýraznění6 4 9 2 2 5" xfId="52973"/>
    <cellStyle name="20 % – Zvýraznění6 4 9 2 3" xfId="13034"/>
    <cellStyle name="20 % – Zvýraznění6 4 9 2 3 2" xfId="28224"/>
    <cellStyle name="20 % – Zvýraznění6 4 9 2 3 3" xfId="52974"/>
    <cellStyle name="20 % – Zvýraznění6 4 9 2 3 4" xfId="52975"/>
    <cellStyle name="20 % – Zvýraznění6 4 9 2 4" xfId="16830"/>
    <cellStyle name="20 % – Zvýraznění6 4 9 2 4 2" xfId="32011"/>
    <cellStyle name="20 % – Zvýraznění6 4 9 2 5" xfId="35814"/>
    <cellStyle name="20 % – Zvýraznění6 4 9 2 6" xfId="20634"/>
    <cellStyle name="20 % – Zvýraznění6 4 9 2 7" xfId="40928"/>
    <cellStyle name="20 % – Zvýraznění6 4 9 2 8" xfId="40929"/>
    <cellStyle name="20 % – Zvýraznění6 4 9 3" xfId="3158"/>
    <cellStyle name="20 % – Zvýraznění6 4 9 3 2" xfId="9444"/>
    <cellStyle name="20 % – Zvýraznění6 4 9 3 2 2" xfId="24660"/>
    <cellStyle name="20 % – Zvýraznění6 4 9 3 2 3" xfId="52976"/>
    <cellStyle name="20 % – Zvýraznění6 4 9 3 2 4" xfId="52977"/>
    <cellStyle name="20 % – Zvýraznění6 4 9 3 2 5" xfId="52978"/>
    <cellStyle name="20 % – Zvýraznění6 4 9 3 3" xfId="13035"/>
    <cellStyle name="20 % – Zvýraznění6 4 9 3 3 2" xfId="28225"/>
    <cellStyle name="20 % – Zvýraznění6 4 9 3 3 3" xfId="52979"/>
    <cellStyle name="20 % – Zvýraznění6 4 9 3 3 4" xfId="52980"/>
    <cellStyle name="20 % – Zvýraznění6 4 9 3 4" xfId="16831"/>
    <cellStyle name="20 % – Zvýraznění6 4 9 3 4 2" xfId="32012"/>
    <cellStyle name="20 % – Zvýraznění6 4 9 3 5" xfId="35815"/>
    <cellStyle name="20 % – Zvýraznění6 4 9 3 6" xfId="20635"/>
    <cellStyle name="20 % – Zvýraznění6 4 9 3 7" xfId="40930"/>
    <cellStyle name="20 % – Zvýraznění6 4 9 3 8" xfId="40931"/>
    <cellStyle name="20 % – Zvýraznění6 4 9 4" xfId="3159"/>
    <cellStyle name="20 % – Zvýraznění6 4 9 4 2" xfId="9445"/>
    <cellStyle name="20 % – Zvýraznění6 4 9 4 2 2" xfId="24661"/>
    <cellStyle name="20 % – Zvýraznění6 4 9 4 2 3" xfId="52981"/>
    <cellStyle name="20 % – Zvýraznění6 4 9 4 2 4" xfId="52982"/>
    <cellStyle name="20 % – Zvýraznění6 4 9 4 2 5" xfId="52983"/>
    <cellStyle name="20 % – Zvýraznění6 4 9 4 3" xfId="13036"/>
    <cellStyle name="20 % – Zvýraznění6 4 9 4 3 2" xfId="28226"/>
    <cellStyle name="20 % – Zvýraznění6 4 9 4 3 3" xfId="52984"/>
    <cellStyle name="20 % – Zvýraznění6 4 9 4 3 4" xfId="52985"/>
    <cellStyle name="20 % – Zvýraznění6 4 9 4 4" xfId="16832"/>
    <cellStyle name="20 % – Zvýraznění6 4 9 4 4 2" xfId="32013"/>
    <cellStyle name="20 % – Zvýraznění6 4 9 4 5" xfId="35816"/>
    <cellStyle name="20 % – Zvýraznění6 4 9 4 6" xfId="20636"/>
    <cellStyle name="20 % – Zvýraznění6 4 9 4 7" xfId="40932"/>
    <cellStyle name="20 % – Zvýraznění6 4 9 4 8" xfId="40933"/>
    <cellStyle name="20 % – Zvýraznění6 4 9 5" xfId="7976"/>
    <cellStyle name="20 % – Zvýraznění6 4 9 5 2" xfId="23193"/>
    <cellStyle name="20 % – Zvýraznění6 4 9 5 3" xfId="52986"/>
    <cellStyle name="20 % – Zvýraznění6 4 9 5 4" xfId="52987"/>
    <cellStyle name="20 % – Zvýraznění6 4 9 5 5" xfId="52988"/>
    <cellStyle name="20 % – Zvýraznění6 4 9 6" xfId="13033"/>
    <cellStyle name="20 % – Zvýraznění6 4 9 6 2" xfId="28223"/>
    <cellStyle name="20 % – Zvýraznění6 4 9 6 3" xfId="52989"/>
    <cellStyle name="20 % – Zvýraznění6 4 9 6 4" xfId="52990"/>
    <cellStyle name="20 % – Zvýraznění6 4 9 7" xfId="16829"/>
    <cellStyle name="20 % – Zvýraznění6 4 9 7 2" xfId="32010"/>
    <cellStyle name="20 % – Zvýraznění6 4 9 8" xfId="35813"/>
    <cellStyle name="20 % – Zvýraznění6 4 9 9" xfId="20633"/>
    <cellStyle name="20 % – Zvýraznění6 5" xfId="473"/>
    <cellStyle name="20 % – Zvýraznění6 5 10" xfId="3160"/>
    <cellStyle name="20 % – Zvýraznění6 5 10 2" xfId="9446"/>
    <cellStyle name="20 % – Zvýraznění6 5 10 2 2" xfId="24662"/>
    <cellStyle name="20 % – Zvýraznění6 5 10 2 3" xfId="52991"/>
    <cellStyle name="20 % – Zvýraznění6 5 10 2 4" xfId="52992"/>
    <cellStyle name="20 % – Zvýraznění6 5 10 2 5" xfId="52993"/>
    <cellStyle name="20 % – Zvýraznění6 5 10 3" xfId="13037"/>
    <cellStyle name="20 % – Zvýraznění6 5 10 3 2" xfId="28227"/>
    <cellStyle name="20 % – Zvýraznění6 5 10 3 3" xfId="52994"/>
    <cellStyle name="20 % – Zvýraznění6 5 10 3 4" xfId="52995"/>
    <cellStyle name="20 % – Zvýraznění6 5 10 4" xfId="16833"/>
    <cellStyle name="20 % – Zvýraznění6 5 10 4 2" xfId="32014"/>
    <cellStyle name="20 % – Zvýraznění6 5 10 5" xfId="35817"/>
    <cellStyle name="20 % – Zvýraznění6 5 10 6" xfId="20637"/>
    <cellStyle name="20 % – Zvýraznění6 5 10 7" xfId="40934"/>
    <cellStyle name="20 % – Zvýraznění6 5 10 8" xfId="40935"/>
    <cellStyle name="20 % – Zvýraznění6 5 11" xfId="3161"/>
    <cellStyle name="20 % – Zvýraznění6 5 11 2" xfId="9447"/>
    <cellStyle name="20 % – Zvýraznění6 5 11 2 2" xfId="24663"/>
    <cellStyle name="20 % – Zvýraznění6 5 11 2 3" xfId="52996"/>
    <cellStyle name="20 % – Zvýraznění6 5 11 2 4" xfId="52997"/>
    <cellStyle name="20 % – Zvýraznění6 5 11 2 5" xfId="52998"/>
    <cellStyle name="20 % – Zvýraznění6 5 11 3" xfId="13038"/>
    <cellStyle name="20 % – Zvýraznění6 5 11 3 2" xfId="28228"/>
    <cellStyle name="20 % – Zvýraznění6 5 11 3 3" xfId="52999"/>
    <cellStyle name="20 % – Zvýraznění6 5 11 3 4" xfId="53000"/>
    <cellStyle name="20 % – Zvýraznění6 5 11 4" xfId="16834"/>
    <cellStyle name="20 % – Zvýraznění6 5 11 4 2" xfId="32015"/>
    <cellStyle name="20 % – Zvýraznění6 5 11 5" xfId="35818"/>
    <cellStyle name="20 % – Zvýraznění6 5 11 6" xfId="20638"/>
    <cellStyle name="20 % – Zvýraznění6 5 11 7" xfId="40936"/>
    <cellStyle name="20 % – Zvýraznění6 5 11 8" xfId="40937"/>
    <cellStyle name="20 % – Zvýraznění6 5 12" xfId="3162"/>
    <cellStyle name="20 % – Zvýraznění6 5 12 2" xfId="11083"/>
    <cellStyle name="20 % – Zvýraznění6 5 12 2 2" xfId="26283"/>
    <cellStyle name="20 % – Zvýraznění6 5 12 2 3" xfId="53001"/>
    <cellStyle name="20 % – Zvýraznění6 5 12 2 4" xfId="53002"/>
    <cellStyle name="20 % – Zvýraznění6 5 12 2 5" xfId="53003"/>
    <cellStyle name="20 % – Zvýraznění6 5 12 3" xfId="13039"/>
    <cellStyle name="20 % – Zvýraznění6 5 12 3 2" xfId="28229"/>
    <cellStyle name="20 % – Zvýraznění6 5 12 3 3" xfId="53004"/>
    <cellStyle name="20 % – Zvýraznění6 5 12 3 4" xfId="53005"/>
    <cellStyle name="20 % – Zvýraznění6 5 12 4" xfId="16835"/>
    <cellStyle name="20 % – Zvýraznění6 5 12 4 2" xfId="32016"/>
    <cellStyle name="20 % – Zvýraznění6 5 12 5" xfId="35819"/>
    <cellStyle name="20 % – Zvýraznění6 5 12 6" xfId="20639"/>
    <cellStyle name="20 % – Zvýraznění6 5 12 7" xfId="40938"/>
    <cellStyle name="20 % – Zvýraznění6 5 12 8" xfId="40939"/>
    <cellStyle name="20 % – Zvýraznění6 5 13" xfId="7695"/>
    <cellStyle name="20 % – Zvýraznění6 5 13 2" xfId="22914"/>
    <cellStyle name="20 % – Zvýraznění6 5 13 3" xfId="53006"/>
    <cellStyle name="20 % – Zvýraznění6 5 13 4" xfId="53007"/>
    <cellStyle name="20 % – Zvýraznění6 5 13 5" xfId="53008"/>
    <cellStyle name="20 % – Zvýraznění6 5 14" xfId="11556"/>
    <cellStyle name="20 % – Zvýraznění6 5 14 2" xfId="26752"/>
    <cellStyle name="20 % – Zvýraznění6 5 14 3" xfId="53009"/>
    <cellStyle name="20 % – Zvýraznění6 5 14 4" xfId="53010"/>
    <cellStyle name="20 % – Zvýraznění6 5 15" xfId="15356"/>
    <cellStyle name="20 % – Zvýraznění6 5 15 2" xfId="30537"/>
    <cellStyle name="20 % – Zvýraznění6 5 16" xfId="34342"/>
    <cellStyle name="20 % – Zvýraznění6 5 17" xfId="19162"/>
    <cellStyle name="20 % – Zvýraznění6 5 18" xfId="40940"/>
    <cellStyle name="20 % – Zvýraznění6 5 19" xfId="40941"/>
    <cellStyle name="20 % – Zvýraznění6 5 2" xfId="474"/>
    <cellStyle name="20 % – Zvýraznění6 5 2 10" xfId="19163"/>
    <cellStyle name="20 % – Zvýraznění6 5 2 11" xfId="40942"/>
    <cellStyle name="20 % – Zvýraznění6 5 2 12" xfId="40943"/>
    <cellStyle name="20 % – Zvýraznění6 5 2 2" xfId="3163"/>
    <cellStyle name="20 % – Zvýraznění6 5 2 2 2" xfId="9448"/>
    <cellStyle name="20 % – Zvýraznění6 5 2 2 2 2" xfId="24664"/>
    <cellStyle name="20 % – Zvýraznění6 5 2 2 2 3" xfId="53011"/>
    <cellStyle name="20 % – Zvýraznění6 5 2 2 2 4" xfId="53012"/>
    <cellStyle name="20 % – Zvýraznění6 5 2 2 2 5" xfId="53013"/>
    <cellStyle name="20 % – Zvýraznění6 5 2 2 3" xfId="13040"/>
    <cellStyle name="20 % – Zvýraznění6 5 2 2 3 2" xfId="28230"/>
    <cellStyle name="20 % – Zvýraznění6 5 2 2 3 3" xfId="53014"/>
    <cellStyle name="20 % – Zvýraznění6 5 2 2 3 4" xfId="53015"/>
    <cellStyle name="20 % – Zvýraznění6 5 2 2 4" xfId="16836"/>
    <cellStyle name="20 % – Zvýraznění6 5 2 2 4 2" xfId="32017"/>
    <cellStyle name="20 % – Zvýraznění6 5 2 2 5" xfId="35820"/>
    <cellStyle name="20 % – Zvýraznění6 5 2 2 6" xfId="20640"/>
    <cellStyle name="20 % – Zvýraznění6 5 2 2 7" xfId="40944"/>
    <cellStyle name="20 % – Zvýraznění6 5 2 2 8" xfId="40945"/>
    <cellStyle name="20 % – Zvýraznění6 5 2 3" xfId="3164"/>
    <cellStyle name="20 % – Zvýraznění6 5 2 3 2" xfId="9449"/>
    <cellStyle name="20 % – Zvýraznění6 5 2 3 2 2" xfId="24665"/>
    <cellStyle name="20 % – Zvýraznění6 5 2 3 2 3" xfId="53016"/>
    <cellStyle name="20 % – Zvýraznění6 5 2 3 2 4" xfId="53017"/>
    <cellStyle name="20 % – Zvýraznění6 5 2 3 2 5" xfId="53018"/>
    <cellStyle name="20 % – Zvýraznění6 5 2 3 3" xfId="13041"/>
    <cellStyle name="20 % – Zvýraznění6 5 2 3 3 2" xfId="28231"/>
    <cellStyle name="20 % – Zvýraznění6 5 2 3 3 3" xfId="53019"/>
    <cellStyle name="20 % – Zvýraznění6 5 2 3 3 4" xfId="53020"/>
    <cellStyle name="20 % – Zvýraznění6 5 2 3 4" xfId="16837"/>
    <cellStyle name="20 % – Zvýraznění6 5 2 3 4 2" xfId="32018"/>
    <cellStyle name="20 % – Zvýraznění6 5 2 3 5" xfId="35821"/>
    <cellStyle name="20 % – Zvýraznění6 5 2 3 6" xfId="20641"/>
    <cellStyle name="20 % – Zvýraznění6 5 2 3 7" xfId="40946"/>
    <cellStyle name="20 % – Zvýraznění6 5 2 3 8" xfId="40947"/>
    <cellStyle name="20 % – Zvýraznění6 5 2 4" xfId="3165"/>
    <cellStyle name="20 % – Zvýraznění6 5 2 4 2" xfId="9450"/>
    <cellStyle name="20 % – Zvýraznění6 5 2 4 2 2" xfId="24666"/>
    <cellStyle name="20 % – Zvýraznění6 5 2 4 2 3" xfId="53021"/>
    <cellStyle name="20 % – Zvýraznění6 5 2 4 2 4" xfId="53022"/>
    <cellStyle name="20 % – Zvýraznění6 5 2 4 2 5" xfId="53023"/>
    <cellStyle name="20 % – Zvýraznění6 5 2 4 3" xfId="13042"/>
    <cellStyle name="20 % – Zvýraznění6 5 2 4 3 2" xfId="28232"/>
    <cellStyle name="20 % – Zvýraznění6 5 2 4 3 3" xfId="53024"/>
    <cellStyle name="20 % – Zvýraznění6 5 2 4 3 4" xfId="53025"/>
    <cellStyle name="20 % – Zvýraznění6 5 2 4 4" xfId="16838"/>
    <cellStyle name="20 % – Zvýraznění6 5 2 4 4 2" xfId="32019"/>
    <cellStyle name="20 % – Zvýraznění6 5 2 4 5" xfId="35822"/>
    <cellStyle name="20 % – Zvýraznění6 5 2 4 6" xfId="20642"/>
    <cellStyle name="20 % – Zvýraznění6 5 2 4 7" xfId="40948"/>
    <cellStyle name="20 % – Zvýraznění6 5 2 4 8" xfId="40949"/>
    <cellStyle name="20 % – Zvýraznění6 5 2 5" xfId="3166"/>
    <cellStyle name="20 % – Zvýraznění6 5 2 5 2" xfId="11277"/>
    <cellStyle name="20 % – Zvýraznění6 5 2 5 2 2" xfId="26477"/>
    <cellStyle name="20 % – Zvýraznění6 5 2 5 2 3" xfId="53026"/>
    <cellStyle name="20 % – Zvýraznění6 5 2 5 2 4" xfId="53027"/>
    <cellStyle name="20 % – Zvýraznění6 5 2 5 2 5" xfId="53028"/>
    <cellStyle name="20 % – Zvýraznění6 5 2 5 3" xfId="13043"/>
    <cellStyle name="20 % – Zvýraznění6 5 2 5 3 2" xfId="28233"/>
    <cellStyle name="20 % – Zvýraznění6 5 2 5 3 3" xfId="53029"/>
    <cellStyle name="20 % – Zvýraznění6 5 2 5 3 4" xfId="53030"/>
    <cellStyle name="20 % – Zvýraznění6 5 2 5 4" xfId="16839"/>
    <cellStyle name="20 % – Zvýraznění6 5 2 5 4 2" xfId="32020"/>
    <cellStyle name="20 % – Zvýraznění6 5 2 5 5" xfId="35823"/>
    <cellStyle name="20 % – Zvýraznění6 5 2 5 6" xfId="20643"/>
    <cellStyle name="20 % – Zvýraznění6 5 2 5 7" xfId="40950"/>
    <cellStyle name="20 % – Zvýraznění6 5 2 5 8" xfId="40951"/>
    <cellStyle name="20 % – Zvýraznění6 5 2 6" xfId="7849"/>
    <cellStyle name="20 % – Zvýraznění6 5 2 6 2" xfId="23068"/>
    <cellStyle name="20 % – Zvýraznění6 5 2 6 3" xfId="53031"/>
    <cellStyle name="20 % – Zvýraznění6 5 2 6 4" xfId="53032"/>
    <cellStyle name="20 % – Zvýraznění6 5 2 6 5" xfId="53033"/>
    <cellStyle name="20 % – Zvýraznění6 5 2 7" xfId="11557"/>
    <cellStyle name="20 % – Zvýraznění6 5 2 7 2" xfId="26753"/>
    <cellStyle name="20 % – Zvýraznění6 5 2 7 3" xfId="53034"/>
    <cellStyle name="20 % – Zvýraznění6 5 2 7 4" xfId="53035"/>
    <cellStyle name="20 % – Zvýraznění6 5 2 8" xfId="15357"/>
    <cellStyle name="20 % – Zvýraznění6 5 2 8 2" xfId="30538"/>
    <cellStyle name="20 % – Zvýraznění6 5 2 9" xfId="34343"/>
    <cellStyle name="20 % – Zvýraznění6 5 3" xfId="475"/>
    <cellStyle name="20 % – Zvýraznění6 5 3 10" xfId="19164"/>
    <cellStyle name="20 % – Zvýraznění6 5 3 11" xfId="40952"/>
    <cellStyle name="20 % – Zvýraznění6 5 3 12" xfId="40953"/>
    <cellStyle name="20 % – Zvýraznění6 5 3 2" xfId="3167"/>
    <cellStyle name="20 % – Zvýraznění6 5 3 2 2" xfId="9451"/>
    <cellStyle name="20 % – Zvýraznění6 5 3 2 2 2" xfId="24667"/>
    <cellStyle name="20 % – Zvýraznění6 5 3 2 2 3" xfId="53036"/>
    <cellStyle name="20 % – Zvýraznění6 5 3 2 2 4" xfId="53037"/>
    <cellStyle name="20 % – Zvýraznění6 5 3 2 2 5" xfId="53038"/>
    <cellStyle name="20 % – Zvýraznění6 5 3 2 3" xfId="13044"/>
    <cellStyle name="20 % – Zvýraznění6 5 3 2 3 2" xfId="28234"/>
    <cellStyle name="20 % – Zvýraznění6 5 3 2 3 3" xfId="53039"/>
    <cellStyle name="20 % – Zvýraznění6 5 3 2 3 4" xfId="53040"/>
    <cellStyle name="20 % – Zvýraznění6 5 3 2 4" xfId="16840"/>
    <cellStyle name="20 % – Zvýraznění6 5 3 2 4 2" xfId="32021"/>
    <cellStyle name="20 % – Zvýraznění6 5 3 2 5" xfId="35824"/>
    <cellStyle name="20 % – Zvýraznění6 5 3 2 6" xfId="20644"/>
    <cellStyle name="20 % – Zvýraznění6 5 3 2 7" xfId="40954"/>
    <cellStyle name="20 % – Zvýraznění6 5 3 2 8" xfId="40955"/>
    <cellStyle name="20 % – Zvýraznění6 5 3 3" xfId="3168"/>
    <cellStyle name="20 % – Zvýraznění6 5 3 3 2" xfId="9452"/>
    <cellStyle name="20 % – Zvýraznění6 5 3 3 2 2" xfId="24668"/>
    <cellStyle name="20 % – Zvýraznění6 5 3 3 2 3" xfId="53041"/>
    <cellStyle name="20 % – Zvýraznění6 5 3 3 2 4" xfId="53042"/>
    <cellStyle name="20 % – Zvýraznění6 5 3 3 2 5" xfId="53043"/>
    <cellStyle name="20 % – Zvýraznění6 5 3 3 3" xfId="13045"/>
    <cellStyle name="20 % – Zvýraznění6 5 3 3 3 2" xfId="28235"/>
    <cellStyle name="20 % – Zvýraznění6 5 3 3 3 3" xfId="53044"/>
    <cellStyle name="20 % – Zvýraznění6 5 3 3 3 4" xfId="53045"/>
    <cellStyle name="20 % – Zvýraznění6 5 3 3 4" xfId="16841"/>
    <cellStyle name="20 % – Zvýraznění6 5 3 3 4 2" xfId="32022"/>
    <cellStyle name="20 % – Zvýraznění6 5 3 3 5" xfId="35825"/>
    <cellStyle name="20 % – Zvýraznění6 5 3 3 6" xfId="20645"/>
    <cellStyle name="20 % – Zvýraznění6 5 3 3 7" xfId="40956"/>
    <cellStyle name="20 % – Zvýraznění6 5 3 3 8" xfId="40957"/>
    <cellStyle name="20 % – Zvýraznění6 5 3 4" xfId="3169"/>
    <cellStyle name="20 % – Zvýraznění6 5 3 4 2" xfId="9453"/>
    <cellStyle name="20 % – Zvýraznění6 5 3 4 2 2" xfId="24669"/>
    <cellStyle name="20 % – Zvýraznění6 5 3 4 2 3" xfId="53046"/>
    <cellStyle name="20 % – Zvýraznění6 5 3 4 2 4" xfId="53047"/>
    <cellStyle name="20 % – Zvýraznění6 5 3 4 2 5" xfId="53048"/>
    <cellStyle name="20 % – Zvýraznění6 5 3 4 3" xfId="13046"/>
    <cellStyle name="20 % – Zvýraznění6 5 3 4 3 2" xfId="28236"/>
    <cellStyle name="20 % – Zvýraznění6 5 3 4 3 3" xfId="53049"/>
    <cellStyle name="20 % – Zvýraznění6 5 3 4 3 4" xfId="53050"/>
    <cellStyle name="20 % – Zvýraznění6 5 3 4 4" xfId="16842"/>
    <cellStyle name="20 % – Zvýraznění6 5 3 4 4 2" xfId="32023"/>
    <cellStyle name="20 % – Zvýraznění6 5 3 4 5" xfId="35826"/>
    <cellStyle name="20 % – Zvýraznění6 5 3 4 6" xfId="20646"/>
    <cellStyle name="20 % – Zvýraznění6 5 3 4 7" xfId="40958"/>
    <cellStyle name="20 % – Zvýraznění6 5 3 4 8" xfId="40959"/>
    <cellStyle name="20 % – Zvýraznění6 5 3 5" xfId="3170"/>
    <cellStyle name="20 % – Zvýraznění6 5 3 5 2" xfId="11150"/>
    <cellStyle name="20 % – Zvýraznění6 5 3 5 2 2" xfId="26350"/>
    <cellStyle name="20 % – Zvýraznění6 5 3 5 2 3" xfId="53051"/>
    <cellStyle name="20 % – Zvýraznění6 5 3 5 2 4" xfId="53052"/>
    <cellStyle name="20 % – Zvýraznění6 5 3 5 2 5" xfId="53053"/>
    <cellStyle name="20 % – Zvýraznění6 5 3 5 3" xfId="13047"/>
    <cellStyle name="20 % – Zvýraznění6 5 3 5 3 2" xfId="28237"/>
    <cellStyle name="20 % – Zvýraznění6 5 3 5 3 3" xfId="53054"/>
    <cellStyle name="20 % – Zvýraznění6 5 3 5 3 4" xfId="53055"/>
    <cellStyle name="20 % – Zvýraznění6 5 3 5 4" xfId="16843"/>
    <cellStyle name="20 % – Zvýraznění6 5 3 5 4 2" xfId="32024"/>
    <cellStyle name="20 % – Zvýraznění6 5 3 5 5" xfId="35827"/>
    <cellStyle name="20 % – Zvýraznění6 5 3 5 6" xfId="20647"/>
    <cellStyle name="20 % – Zvýraznění6 5 3 5 7" xfId="40960"/>
    <cellStyle name="20 % – Zvýraznění6 5 3 5 8" xfId="40961"/>
    <cellStyle name="20 % – Zvýraznění6 5 3 6" xfId="7713"/>
    <cellStyle name="20 % – Zvýraznění6 5 3 6 2" xfId="22932"/>
    <cellStyle name="20 % – Zvýraznění6 5 3 6 3" xfId="53056"/>
    <cellStyle name="20 % – Zvýraznění6 5 3 6 4" xfId="53057"/>
    <cellStyle name="20 % – Zvýraznění6 5 3 6 5" xfId="53058"/>
    <cellStyle name="20 % – Zvýraznění6 5 3 7" xfId="11558"/>
    <cellStyle name="20 % – Zvýraznění6 5 3 7 2" xfId="26754"/>
    <cellStyle name="20 % – Zvýraznění6 5 3 7 3" xfId="53059"/>
    <cellStyle name="20 % – Zvýraznění6 5 3 7 4" xfId="53060"/>
    <cellStyle name="20 % – Zvýraznění6 5 3 8" xfId="15358"/>
    <cellStyle name="20 % – Zvýraznění6 5 3 8 2" xfId="30539"/>
    <cellStyle name="20 % – Zvýraznění6 5 3 9" xfId="34344"/>
    <cellStyle name="20 % – Zvýraznění6 5 4" xfId="3171"/>
    <cellStyle name="20 % – Zvýraznění6 5 4 10" xfId="40962"/>
    <cellStyle name="20 % – Zvýraznění6 5 4 11" xfId="40963"/>
    <cellStyle name="20 % – Zvýraznění6 5 4 2" xfId="3172"/>
    <cellStyle name="20 % – Zvýraznění6 5 4 2 2" xfId="9454"/>
    <cellStyle name="20 % – Zvýraznění6 5 4 2 2 2" xfId="24670"/>
    <cellStyle name="20 % – Zvýraznění6 5 4 2 2 3" xfId="53061"/>
    <cellStyle name="20 % – Zvýraznění6 5 4 2 2 4" xfId="53062"/>
    <cellStyle name="20 % – Zvýraznění6 5 4 2 2 5" xfId="53063"/>
    <cellStyle name="20 % – Zvýraznění6 5 4 2 3" xfId="13049"/>
    <cellStyle name="20 % – Zvýraznění6 5 4 2 3 2" xfId="28239"/>
    <cellStyle name="20 % – Zvýraznění6 5 4 2 3 3" xfId="53064"/>
    <cellStyle name="20 % – Zvýraznění6 5 4 2 3 4" xfId="53065"/>
    <cellStyle name="20 % – Zvýraznění6 5 4 2 4" xfId="16845"/>
    <cellStyle name="20 % – Zvýraznění6 5 4 2 4 2" xfId="32026"/>
    <cellStyle name="20 % – Zvýraznění6 5 4 2 5" xfId="35829"/>
    <cellStyle name="20 % – Zvýraznění6 5 4 2 6" xfId="20649"/>
    <cellStyle name="20 % – Zvýraznění6 5 4 2 7" xfId="40964"/>
    <cellStyle name="20 % – Zvýraznění6 5 4 2 8" xfId="40965"/>
    <cellStyle name="20 % – Zvýraznění6 5 4 3" xfId="3173"/>
    <cellStyle name="20 % – Zvýraznění6 5 4 3 2" xfId="9455"/>
    <cellStyle name="20 % – Zvýraznění6 5 4 3 2 2" xfId="24671"/>
    <cellStyle name="20 % – Zvýraznění6 5 4 3 2 3" xfId="53066"/>
    <cellStyle name="20 % – Zvýraznění6 5 4 3 2 4" xfId="53067"/>
    <cellStyle name="20 % – Zvýraznění6 5 4 3 2 5" xfId="53068"/>
    <cellStyle name="20 % – Zvýraznění6 5 4 3 3" xfId="13050"/>
    <cellStyle name="20 % – Zvýraznění6 5 4 3 3 2" xfId="28240"/>
    <cellStyle name="20 % – Zvýraznění6 5 4 3 3 3" xfId="53069"/>
    <cellStyle name="20 % – Zvýraznění6 5 4 3 3 4" xfId="53070"/>
    <cellStyle name="20 % – Zvýraznění6 5 4 3 4" xfId="16846"/>
    <cellStyle name="20 % – Zvýraznění6 5 4 3 4 2" xfId="32027"/>
    <cellStyle name="20 % – Zvýraznění6 5 4 3 5" xfId="35830"/>
    <cellStyle name="20 % – Zvýraznění6 5 4 3 6" xfId="20650"/>
    <cellStyle name="20 % – Zvýraznění6 5 4 3 7" xfId="40966"/>
    <cellStyle name="20 % – Zvýraznění6 5 4 3 8" xfId="40967"/>
    <cellStyle name="20 % – Zvýraznění6 5 4 4" xfId="3174"/>
    <cellStyle name="20 % – Zvýraznění6 5 4 4 2" xfId="9456"/>
    <cellStyle name="20 % – Zvýraznění6 5 4 4 2 2" xfId="24672"/>
    <cellStyle name="20 % – Zvýraznění6 5 4 4 2 3" xfId="53071"/>
    <cellStyle name="20 % – Zvýraznění6 5 4 4 2 4" xfId="53072"/>
    <cellStyle name="20 % – Zvýraznění6 5 4 4 2 5" xfId="53073"/>
    <cellStyle name="20 % – Zvýraznění6 5 4 4 3" xfId="13051"/>
    <cellStyle name="20 % – Zvýraznění6 5 4 4 3 2" xfId="28241"/>
    <cellStyle name="20 % – Zvýraznění6 5 4 4 3 3" xfId="53074"/>
    <cellStyle name="20 % – Zvýraznění6 5 4 4 3 4" xfId="53075"/>
    <cellStyle name="20 % – Zvýraznění6 5 4 4 4" xfId="16847"/>
    <cellStyle name="20 % – Zvýraznění6 5 4 4 4 2" xfId="32028"/>
    <cellStyle name="20 % – Zvýraznění6 5 4 4 5" xfId="35831"/>
    <cellStyle name="20 % – Zvýraznění6 5 4 4 6" xfId="20651"/>
    <cellStyle name="20 % – Zvýraznění6 5 4 4 7" xfId="40968"/>
    <cellStyle name="20 % – Zvýraznění6 5 4 4 8" xfId="40969"/>
    <cellStyle name="20 % – Zvýraznění6 5 4 5" xfId="8063"/>
    <cellStyle name="20 % – Zvýraznění6 5 4 5 2" xfId="23279"/>
    <cellStyle name="20 % – Zvýraznění6 5 4 5 3" xfId="53076"/>
    <cellStyle name="20 % – Zvýraznění6 5 4 5 4" xfId="53077"/>
    <cellStyle name="20 % – Zvýraznění6 5 4 5 5" xfId="53078"/>
    <cellStyle name="20 % – Zvýraznění6 5 4 6" xfId="13048"/>
    <cellStyle name="20 % – Zvýraznění6 5 4 6 2" xfId="28238"/>
    <cellStyle name="20 % – Zvýraznění6 5 4 6 3" xfId="53079"/>
    <cellStyle name="20 % – Zvýraznění6 5 4 6 4" xfId="53080"/>
    <cellStyle name="20 % – Zvýraznění6 5 4 7" xfId="16844"/>
    <cellStyle name="20 % – Zvýraznění6 5 4 7 2" xfId="32025"/>
    <cellStyle name="20 % – Zvýraznění6 5 4 8" xfId="35828"/>
    <cellStyle name="20 % – Zvýraznění6 5 4 9" xfId="20648"/>
    <cellStyle name="20 % – Zvýraznění6 5 5" xfId="3175"/>
    <cellStyle name="20 % – Zvýraznění6 5 5 10" xfId="40970"/>
    <cellStyle name="20 % – Zvýraznění6 5 5 11" xfId="40971"/>
    <cellStyle name="20 % – Zvýraznění6 5 5 2" xfId="3176"/>
    <cellStyle name="20 % – Zvýraznění6 5 5 2 2" xfId="9457"/>
    <cellStyle name="20 % – Zvýraznění6 5 5 2 2 2" xfId="24673"/>
    <cellStyle name="20 % – Zvýraznění6 5 5 2 2 3" xfId="53081"/>
    <cellStyle name="20 % – Zvýraznění6 5 5 2 2 4" xfId="53082"/>
    <cellStyle name="20 % – Zvýraznění6 5 5 2 2 5" xfId="53083"/>
    <cellStyle name="20 % – Zvýraznění6 5 5 2 3" xfId="13053"/>
    <cellStyle name="20 % – Zvýraznění6 5 5 2 3 2" xfId="28243"/>
    <cellStyle name="20 % – Zvýraznění6 5 5 2 3 3" xfId="53084"/>
    <cellStyle name="20 % – Zvýraznění6 5 5 2 3 4" xfId="53085"/>
    <cellStyle name="20 % – Zvýraznění6 5 5 2 4" xfId="16849"/>
    <cellStyle name="20 % – Zvýraznění6 5 5 2 4 2" xfId="32030"/>
    <cellStyle name="20 % – Zvýraznění6 5 5 2 5" xfId="35833"/>
    <cellStyle name="20 % – Zvýraznění6 5 5 2 6" xfId="20653"/>
    <cellStyle name="20 % – Zvýraznění6 5 5 2 7" xfId="40972"/>
    <cellStyle name="20 % – Zvýraznění6 5 5 2 8" xfId="40973"/>
    <cellStyle name="20 % – Zvýraznění6 5 5 3" xfId="3177"/>
    <cellStyle name="20 % – Zvýraznění6 5 5 3 2" xfId="9458"/>
    <cellStyle name="20 % – Zvýraznění6 5 5 3 2 2" xfId="24674"/>
    <cellStyle name="20 % – Zvýraznění6 5 5 3 2 3" xfId="53086"/>
    <cellStyle name="20 % – Zvýraznění6 5 5 3 2 4" xfId="53087"/>
    <cellStyle name="20 % – Zvýraznění6 5 5 3 2 5" xfId="53088"/>
    <cellStyle name="20 % – Zvýraznění6 5 5 3 3" xfId="13054"/>
    <cellStyle name="20 % – Zvýraznění6 5 5 3 3 2" xfId="28244"/>
    <cellStyle name="20 % – Zvýraznění6 5 5 3 3 3" xfId="53089"/>
    <cellStyle name="20 % – Zvýraznění6 5 5 3 3 4" xfId="53090"/>
    <cellStyle name="20 % – Zvýraznění6 5 5 3 4" xfId="16850"/>
    <cellStyle name="20 % – Zvýraznění6 5 5 3 4 2" xfId="32031"/>
    <cellStyle name="20 % – Zvýraznění6 5 5 3 5" xfId="35834"/>
    <cellStyle name="20 % – Zvýraznění6 5 5 3 6" xfId="20654"/>
    <cellStyle name="20 % – Zvýraznění6 5 5 3 7" xfId="40974"/>
    <cellStyle name="20 % – Zvýraznění6 5 5 3 8" xfId="40975"/>
    <cellStyle name="20 % – Zvýraznění6 5 5 4" xfId="3178"/>
    <cellStyle name="20 % – Zvýraznění6 5 5 4 2" xfId="9459"/>
    <cellStyle name="20 % – Zvýraznění6 5 5 4 2 2" xfId="24675"/>
    <cellStyle name="20 % – Zvýraznění6 5 5 4 2 3" xfId="53091"/>
    <cellStyle name="20 % – Zvýraznění6 5 5 4 2 4" xfId="53092"/>
    <cellStyle name="20 % – Zvýraznění6 5 5 4 2 5" xfId="53093"/>
    <cellStyle name="20 % – Zvýraznění6 5 5 4 3" xfId="13055"/>
    <cellStyle name="20 % – Zvýraznění6 5 5 4 3 2" xfId="28245"/>
    <cellStyle name="20 % – Zvýraznění6 5 5 4 3 3" xfId="53094"/>
    <cellStyle name="20 % – Zvýraznění6 5 5 4 3 4" xfId="53095"/>
    <cellStyle name="20 % – Zvýraznění6 5 5 4 4" xfId="16851"/>
    <cellStyle name="20 % – Zvýraznění6 5 5 4 4 2" xfId="32032"/>
    <cellStyle name="20 % – Zvýraznění6 5 5 4 5" xfId="35835"/>
    <cellStyle name="20 % – Zvýraznění6 5 5 4 6" xfId="20655"/>
    <cellStyle name="20 % – Zvýraznění6 5 5 4 7" xfId="40976"/>
    <cellStyle name="20 % – Zvýraznění6 5 5 4 8" xfId="40977"/>
    <cellStyle name="20 % – Zvýraznění6 5 5 5" xfId="8143"/>
    <cellStyle name="20 % – Zvýraznění6 5 5 5 2" xfId="23359"/>
    <cellStyle name="20 % – Zvýraznění6 5 5 5 3" xfId="53096"/>
    <cellStyle name="20 % – Zvýraznění6 5 5 5 4" xfId="53097"/>
    <cellStyle name="20 % – Zvýraznění6 5 5 5 5" xfId="53098"/>
    <cellStyle name="20 % – Zvýraznění6 5 5 6" xfId="13052"/>
    <cellStyle name="20 % – Zvýraznění6 5 5 6 2" xfId="28242"/>
    <cellStyle name="20 % – Zvýraznění6 5 5 6 3" xfId="53099"/>
    <cellStyle name="20 % – Zvýraznění6 5 5 6 4" xfId="53100"/>
    <cellStyle name="20 % – Zvýraznění6 5 5 7" xfId="16848"/>
    <cellStyle name="20 % – Zvýraznění6 5 5 7 2" xfId="32029"/>
    <cellStyle name="20 % – Zvýraznění6 5 5 8" xfId="35832"/>
    <cellStyle name="20 % – Zvýraznění6 5 5 9" xfId="20652"/>
    <cellStyle name="20 % – Zvýraznění6 5 6" xfId="3179"/>
    <cellStyle name="20 % – Zvýraznění6 5 6 10" xfId="40978"/>
    <cellStyle name="20 % – Zvýraznění6 5 6 11" xfId="40979"/>
    <cellStyle name="20 % – Zvýraznění6 5 6 2" xfId="3180"/>
    <cellStyle name="20 % – Zvýraznění6 5 6 2 2" xfId="9460"/>
    <cellStyle name="20 % – Zvýraznění6 5 6 2 2 2" xfId="24676"/>
    <cellStyle name="20 % – Zvýraznění6 5 6 2 2 3" xfId="53101"/>
    <cellStyle name="20 % – Zvýraznění6 5 6 2 2 4" xfId="53102"/>
    <cellStyle name="20 % – Zvýraznění6 5 6 2 2 5" xfId="53103"/>
    <cellStyle name="20 % – Zvýraznění6 5 6 2 3" xfId="13057"/>
    <cellStyle name="20 % – Zvýraznění6 5 6 2 3 2" xfId="28247"/>
    <cellStyle name="20 % – Zvýraznění6 5 6 2 3 3" xfId="53104"/>
    <cellStyle name="20 % – Zvýraznění6 5 6 2 3 4" xfId="53105"/>
    <cellStyle name="20 % – Zvýraznění6 5 6 2 4" xfId="16853"/>
    <cellStyle name="20 % – Zvýraznění6 5 6 2 4 2" xfId="32034"/>
    <cellStyle name="20 % – Zvýraznění6 5 6 2 5" xfId="35837"/>
    <cellStyle name="20 % – Zvýraznění6 5 6 2 6" xfId="20657"/>
    <cellStyle name="20 % – Zvýraznění6 5 6 2 7" xfId="40980"/>
    <cellStyle name="20 % – Zvýraznění6 5 6 2 8" xfId="40981"/>
    <cellStyle name="20 % – Zvýraznění6 5 6 3" xfId="3181"/>
    <cellStyle name="20 % – Zvýraznění6 5 6 3 2" xfId="9461"/>
    <cellStyle name="20 % – Zvýraznění6 5 6 3 2 2" xfId="24677"/>
    <cellStyle name="20 % – Zvýraznění6 5 6 3 2 3" xfId="53106"/>
    <cellStyle name="20 % – Zvýraznění6 5 6 3 2 4" xfId="53107"/>
    <cellStyle name="20 % – Zvýraznění6 5 6 3 2 5" xfId="53108"/>
    <cellStyle name="20 % – Zvýraznění6 5 6 3 3" xfId="13058"/>
    <cellStyle name="20 % – Zvýraznění6 5 6 3 3 2" xfId="28248"/>
    <cellStyle name="20 % – Zvýraznění6 5 6 3 3 3" xfId="53109"/>
    <cellStyle name="20 % – Zvýraznění6 5 6 3 3 4" xfId="53110"/>
    <cellStyle name="20 % – Zvýraznění6 5 6 3 4" xfId="16854"/>
    <cellStyle name="20 % – Zvýraznění6 5 6 3 4 2" xfId="32035"/>
    <cellStyle name="20 % – Zvýraznění6 5 6 3 5" xfId="35838"/>
    <cellStyle name="20 % – Zvýraznění6 5 6 3 6" xfId="20658"/>
    <cellStyle name="20 % – Zvýraznění6 5 6 3 7" xfId="40982"/>
    <cellStyle name="20 % – Zvýraznění6 5 6 3 8" xfId="40983"/>
    <cellStyle name="20 % – Zvýraznění6 5 6 4" xfId="3182"/>
    <cellStyle name="20 % – Zvýraznění6 5 6 4 2" xfId="9462"/>
    <cellStyle name="20 % – Zvýraznění6 5 6 4 2 2" xfId="24678"/>
    <cellStyle name="20 % – Zvýraznění6 5 6 4 2 3" xfId="53111"/>
    <cellStyle name="20 % – Zvýraznění6 5 6 4 2 4" xfId="53112"/>
    <cellStyle name="20 % – Zvýraznění6 5 6 4 2 5" xfId="53113"/>
    <cellStyle name="20 % – Zvýraznění6 5 6 4 3" xfId="13059"/>
    <cellStyle name="20 % – Zvýraznění6 5 6 4 3 2" xfId="28249"/>
    <cellStyle name="20 % – Zvýraznění6 5 6 4 3 3" xfId="53114"/>
    <cellStyle name="20 % – Zvýraznění6 5 6 4 3 4" xfId="53115"/>
    <cellStyle name="20 % – Zvýraznění6 5 6 4 4" xfId="16855"/>
    <cellStyle name="20 % – Zvýraznění6 5 6 4 4 2" xfId="32036"/>
    <cellStyle name="20 % – Zvýraznění6 5 6 4 5" xfId="35839"/>
    <cellStyle name="20 % – Zvýraznění6 5 6 4 6" xfId="20659"/>
    <cellStyle name="20 % – Zvýraznění6 5 6 4 7" xfId="40984"/>
    <cellStyle name="20 % – Zvýraznění6 5 6 4 8" xfId="40985"/>
    <cellStyle name="20 % – Zvýraznění6 5 6 5" xfId="8225"/>
    <cellStyle name="20 % – Zvýraznění6 5 6 5 2" xfId="23441"/>
    <cellStyle name="20 % – Zvýraznění6 5 6 5 3" xfId="53116"/>
    <cellStyle name="20 % – Zvýraznění6 5 6 5 4" xfId="53117"/>
    <cellStyle name="20 % – Zvýraznění6 5 6 5 5" xfId="53118"/>
    <cellStyle name="20 % – Zvýraznění6 5 6 6" xfId="13056"/>
    <cellStyle name="20 % – Zvýraznění6 5 6 6 2" xfId="28246"/>
    <cellStyle name="20 % – Zvýraznění6 5 6 6 3" xfId="53119"/>
    <cellStyle name="20 % – Zvýraznění6 5 6 6 4" xfId="53120"/>
    <cellStyle name="20 % – Zvýraznění6 5 6 7" xfId="16852"/>
    <cellStyle name="20 % – Zvýraznění6 5 6 7 2" xfId="32033"/>
    <cellStyle name="20 % – Zvýraznění6 5 6 8" xfId="35836"/>
    <cellStyle name="20 % – Zvýraznění6 5 6 9" xfId="20656"/>
    <cellStyle name="20 % – Zvýraznění6 5 7" xfId="3183"/>
    <cellStyle name="20 % – Zvýraznění6 5 7 10" xfId="40986"/>
    <cellStyle name="20 % – Zvýraznění6 5 7 11" xfId="40987"/>
    <cellStyle name="20 % – Zvýraznění6 5 7 2" xfId="3184"/>
    <cellStyle name="20 % – Zvýraznění6 5 7 2 2" xfId="9463"/>
    <cellStyle name="20 % – Zvýraznění6 5 7 2 2 2" xfId="24679"/>
    <cellStyle name="20 % – Zvýraznění6 5 7 2 2 3" xfId="53121"/>
    <cellStyle name="20 % – Zvýraznění6 5 7 2 2 4" xfId="53122"/>
    <cellStyle name="20 % – Zvýraznění6 5 7 2 2 5" xfId="53123"/>
    <cellStyle name="20 % – Zvýraznění6 5 7 2 3" xfId="13061"/>
    <cellStyle name="20 % – Zvýraznění6 5 7 2 3 2" xfId="28251"/>
    <cellStyle name="20 % – Zvýraznění6 5 7 2 3 3" xfId="53124"/>
    <cellStyle name="20 % – Zvýraznění6 5 7 2 3 4" xfId="53125"/>
    <cellStyle name="20 % – Zvýraznění6 5 7 2 4" xfId="16857"/>
    <cellStyle name="20 % – Zvýraznění6 5 7 2 4 2" xfId="32038"/>
    <cellStyle name="20 % – Zvýraznění6 5 7 2 5" xfId="35841"/>
    <cellStyle name="20 % – Zvýraznění6 5 7 2 6" xfId="20661"/>
    <cellStyle name="20 % – Zvýraznění6 5 7 2 7" xfId="40988"/>
    <cellStyle name="20 % – Zvýraznění6 5 7 2 8" xfId="40989"/>
    <cellStyle name="20 % – Zvýraznění6 5 7 3" xfId="3185"/>
    <cellStyle name="20 % – Zvýraznění6 5 7 3 2" xfId="9464"/>
    <cellStyle name="20 % – Zvýraznění6 5 7 3 2 2" xfId="24680"/>
    <cellStyle name="20 % – Zvýraznění6 5 7 3 2 3" xfId="53126"/>
    <cellStyle name="20 % – Zvýraznění6 5 7 3 2 4" xfId="53127"/>
    <cellStyle name="20 % – Zvýraznění6 5 7 3 2 5" xfId="53128"/>
    <cellStyle name="20 % – Zvýraznění6 5 7 3 3" xfId="13062"/>
    <cellStyle name="20 % – Zvýraznění6 5 7 3 3 2" xfId="28252"/>
    <cellStyle name="20 % – Zvýraznění6 5 7 3 3 3" xfId="53129"/>
    <cellStyle name="20 % – Zvýraznění6 5 7 3 3 4" xfId="53130"/>
    <cellStyle name="20 % – Zvýraznění6 5 7 3 4" xfId="16858"/>
    <cellStyle name="20 % – Zvýraznění6 5 7 3 4 2" xfId="32039"/>
    <cellStyle name="20 % – Zvýraznění6 5 7 3 5" xfId="35842"/>
    <cellStyle name="20 % – Zvýraznění6 5 7 3 6" xfId="20662"/>
    <cellStyle name="20 % – Zvýraznění6 5 7 3 7" xfId="40990"/>
    <cellStyle name="20 % – Zvýraznění6 5 7 3 8" xfId="40991"/>
    <cellStyle name="20 % – Zvýraznění6 5 7 4" xfId="3186"/>
    <cellStyle name="20 % – Zvýraznění6 5 7 4 2" xfId="9465"/>
    <cellStyle name="20 % – Zvýraznění6 5 7 4 2 2" xfId="24681"/>
    <cellStyle name="20 % – Zvýraznění6 5 7 4 2 3" xfId="53131"/>
    <cellStyle name="20 % – Zvýraznění6 5 7 4 2 4" xfId="53132"/>
    <cellStyle name="20 % – Zvýraznění6 5 7 4 2 5" xfId="53133"/>
    <cellStyle name="20 % – Zvýraznění6 5 7 4 3" xfId="13063"/>
    <cellStyle name="20 % – Zvýraznění6 5 7 4 3 2" xfId="28253"/>
    <cellStyle name="20 % – Zvýraznění6 5 7 4 3 3" xfId="53134"/>
    <cellStyle name="20 % – Zvýraznění6 5 7 4 3 4" xfId="53135"/>
    <cellStyle name="20 % – Zvýraznění6 5 7 4 4" xfId="16859"/>
    <cellStyle name="20 % – Zvýraznění6 5 7 4 4 2" xfId="32040"/>
    <cellStyle name="20 % – Zvýraznění6 5 7 4 5" xfId="35843"/>
    <cellStyle name="20 % – Zvýraznění6 5 7 4 6" xfId="20663"/>
    <cellStyle name="20 % – Zvýraznění6 5 7 4 7" xfId="40992"/>
    <cellStyle name="20 % – Zvýraznění6 5 7 4 8" xfId="40993"/>
    <cellStyle name="20 % – Zvýraznění6 5 7 5" xfId="8318"/>
    <cellStyle name="20 % – Zvýraznění6 5 7 5 2" xfId="23534"/>
    <cellStyle name="20 % – Zvýraznění6 5 7 5 3" xfId="53136"/>
    <cellStyle name="20 % – Zvýraznění6 5 7 5 4" xfId="53137"/>
    <cellStyle name="20 % – Zvýraznění6 5 7 5 5" xfId="53138"/>
    <cellStyle name="20 % – Zvýraznění6 5 7 6" xfId="13060"/>
    <cellStyle name="20 % – Zvýraznění6 5 7 6 2" xfId="28250"/>
    <cellStyle name="20 % – Zvýraznění6 5 7 6 3" xfId="53139"/>
    <cellStyle name="20 % – Zvýraznění6 5 7 6 4" xfId="53140"/>
    <cellStyle name="20 % – Zvýraznění6 5 7 7" xfId="16856"/>
    <cellStyle name="20 % – Zvýraznění6 5 7 7 2" xfId="32037"/>
    <cellStyle name="20 % – Zvýraznění6 5 7 8" xfId="35840"/>
    <cellStyle name="20 % – Zvýraznění6 5 7 9" xfId="20660"/>
    <cellStyle name="20 % – Zvýraznění6 5 8" xfId="3187"/>
    <cellStyle name="20 % – Zvýraznění6 5 8 10" xfId="40994"/>
    <cellStyle name="20 % – Zvýraznění6 5 8 11" xfId="40995"/>
    <cellStyle name="20 % – Zvýraznění6 5 8 2" xfId="3188"/>
    <cellStyle name="20 % – Zvýraznění6 5 8 2 2" xfId="9466"/>
    <cellStyle name="20 % – Zvýraznění6 5 8 2 2 2" xfId="24682"/>
    <cellStyle name="20 % – Zvýraznění6 5 8 2 2 3" xfId="53141"/>
    <cellStyle name="20 % – Zvýraznění6 5 8 2 2 4" xfId="53142"/>
    <cellStyle name="20 % – Zvýraznění6 5 8 2 2 5" xfId="53143"/>
    <cellStyle name="20 % – Zvýraznění6 5 8 2 3" xfId="13065"/>
    <cellStyle name="20 % – Zvýraznění6 5 8 2 3 2" xfId="28255"/>
    <cellStyle name="20 % – Zvýraznění6 5 8 2 3 3" xfId="53144"/>
    <cellStyle name="20 % – Zvýraznění6 5 8 2 3 4" xfId="53145"/>
    <cellStyle name="20 % – Zvýraznění6 5 8 2 4" xfId="16861"/>
    <cellStyle name="20 % – Zvýraznění6 5 8 2 4 2" xfId="32042"/>
    <cellStyle name="20 % – Zvýraznění6 5 8 2 5" xfId="35845"/>
    <cellStyle name="20 % – Zvýraznění6 5 8 2 6" xfId="20665"/>
    <cellStyle name="20 % – Zvýraznění6 5 8 2 7" xfId="40996"/>
    <cellStyle name="20 % – Zvýraznění6 5 8 2 8" xfId="40997"/>
    <cellStyle name="20 % – Zvýraznění6 5 8 3" xfId="3189"/>
    <cellStyle name="20 % – Zvýraznění6 5 8 3 2" xfId="9467"/>
    <cellStyle name="20 % – Zvýraznění6 5 8 3 2 2" xfId="24683"/>
    <cellStyle name="20 % – Zvýraznění6 5 8 3 2 3" xfId="53146"/>
    <cellStyle name="20 % – Zvýraznění6 5 8 3 2 4" xfId="53147"/>
    <cellStyle name="20 % – Zvýraznění6 5 8 3 2 5" xfId="53148"/>
    <cellStyle name="20 % – Zvýraznění6 5 8 3 3" xfId="13066"/>
    <cellStyle name="20 % – Zvýraznění6 5 8 3 3 2" xfId="28256"/>
    <cellStyle name="20 % – Zvýraznění6 5 8 3 3 3" xfId="53149"/>
    <cellStyle name="20 % – Zvýraznění6 5 8 3 3 4" xfId="53150"/>
    <cellStyle name="20 % – Zvýraznění6 5 8 3 4" xfId="16862"/>
    <cellStyle name="20 % – Zvýraznění6 5 8 3 4 2" xfId="32043"/>
    <cellStyle name="20 % – Zvýraznění6 5 8 3 5" xfId="35846"/>
    <cellStyle name="20 % – Zvýraznění6 5 8 3 6" xfId="20666"/>
    <cellStyle name="20 % – Zvýraznění6 5 8 3 7" xfId="40998"/>
    <cellStyle name="20 % – Zvýraznění6 5 8 3 8" xfId="40999"/>
    <cellStyle name="20 % – Zvýraznění6 5 8 4" xfId="3190"/>
    <cellStyle name="20 % – Zvýraznění6 5 8 4 2" xfId="9468"/>
    <cellStyle name="20 % – Zvýraznění6 5 8 4 2 2" xfId="24684"/>
    <cellStyle name="20 % – Zvýraznění6 5 8 4 2 3" xfId="53151"/>
    <cellStyle name="20 % – Zvýraznění6 5 8 4 2 4" xfId="53152"/>
    <cellStyle name="20 % – Zvýraznění6 5 8 4 2 5" xfId="53153"/>
    <cellStyle name="20 % – Zvýraznění6 5 8 4 3" xfId="13067"/>
    <cellStyle name="20 % – Zvýraznění6 5 8 4 3 2" xfId="28257"/>
    <cellStyle name="20 % – Zvýraznění6 5 8 4 3 3" xfId="53154"/>
    <cellStyle name="20 % – Zvýraznění6 5 8 4 3 4" xfId="53155"/>
    <cellStyle name="20 % – Zvýraznění6 5 8 4 4" xfId="16863"/>
    <cellStyle name="20 % – Zvýraznění6 5 8 4 4 2" xfId="32044"/>
    <cellStyle name="20 % – Zvýraznění6 5 8 4 5" xfId="35847"/>
    <cellStyle name="20 % – Zvýraznění6 5 8 4 6" xfId="20667"/>
    <cellStyle name="20 % – Zvýraznění6 5 8 4 7" xfId="41000"/>
    <cellStyle name="20 % – Zvýraznění6 5 8 4 8" xfId="41001"/>
    <cellStyle name="20 % – Zvýraznění6 5 8 5" xfId="8401"/>
    <cellStyle name="20 % – Zvýraznění6 5 8 5 2" xfId="23617"/>
    <cellStyle name="20 % – Zvýraznění6 5 8 5 3" xfId="53156"/>
    <cellStyle name="20 % – Zvýraznění6 5 8 5 4" xfId="53157"/>
    <cellStyle name="20 % – Zvýraznění6 5 8 5 5" xfId="53158"/>
    <cellStyle name="20 % – Zvýraznění6 5 8 6" xfId="13064"/>
    <cellStyle name="20 % – Zvýraznění6 5 8 6 2" xfId="28254"/>
    <cellStyle name="20 % – Zvýraznění6 5 8 6 3" xfId="53159"/>
    <cellStyle name="20 % – Zvýraznění6 5 8 6 4" xfId="53160"/>
    <cellStyle name="20 % – Zvýraznění6 5 8 7" xfId="16860"/>
    <cellStyle name="20 % – Zvýraznění6 5 8 7 2" xfId="32041"/>
    <cellStyle name="20 % – Zvýraznění6 5 8 8" xfId="35844"/>
    <cellStyle name="20 % – Zvýraznění6 5 8 9" xfId="20664"/>
    <cellStyle name="20 % – Zvýraznění6 5 9" xfId="3191"/>
    <cellStyle name="20 % – Zvýraznění6 5 9 2" xfId="9469"/>
    <cellStyle name="20 % – Zvýraznění6 5 9 2 2" xfId="24685"/>
    <cellStyle name="20 % – Zvýraznění6 5 9 2 3" xfId="53161"/>
    <cellStyle name="20 % – Zvýraznění6 5 9 2 4" xfId="53162"/>
    <cellStyle name="20 % – Zvýraznění6 5 9 2 5" xfId="53163"/>
    <cellStyle name="20 % – Zvýraznění6 5 9 3" xfId="13068"/>
    <cellStyle name="20 % – Zvýraznění6 5 9 3 2" xfId="28258"/>
    <cellStyle name="20 % – Zvýraznění6 5 9 3 3" xfId="53164"/>
    <cellStyle name="20 % – Zvýraznění6 5 9 3 4" xfId="53165"/>
    <cellStyle name="20 % – Zvýraznění6 5 9 4" xfId="16864"/>
    <cellStyle name="20 % – Zvýraznění6 5 9 4 2" xfId="32045"/>
    <cellStyle name="20 % – Zvýraznění6 5 9 5" xfId="35848"/>
    <cellStyle name="20 % – Zvýraznění6 5 9 6" xfId="20668"/>
    <cellStyle name="20 % – Zvýraznění6 5 9 7" xfId="41002"/>
    <cellStyle name="20 % – Zvýraznění6 5 9 8" xfId="41003"/>
    <cellStyle name="20 % – Zvýraznění6 6" xfId="476"/>
    <cellStyle name="20 % – Zvýraznění6 6 10" xfId="3192"/>
    <cellStyle name="20 % – Zvýraznění6 6 10 2" xfId="9470"/>
    <cellStyle name="20 % – Zvýraznění6 6 10 2 2" xfId="24686"/>
    <cellStyle name="20 % – Zvýraznění6 6 10 2 3" xfId="53166"/>
    <cellStyle name="20 % – Zvýraznění6 6 10 2 4" xfId="53167"/>
    <cellStyle name="20 % – Zvýraznění6 6 10 2 5" xfId="53168"/>
    <cellStyle name="20 % – Zvýraznění6 6 10 3" xfId="13069"/>
    <cellStyle name="20 % – Zvýraznění6 6 10 3 2" xfId="28259"/>
    <cellStyle name="20 % – Zvýraznění6 6 10 3 3" xfId="53169"/>
    <cellStyle name="20 % – Zvýraznění6 6 10 3 4" xfId="53170"/>
    <cellStyle name="20 % – Zvýraznění6 6 10 4" xfId="16865"/>
    <cellStyle name="20 % – Zvýraznění6 6 10 4 2" xfId="32046"/>
    <cellStyle name="20 % – Zvýraznění6 6 10 5" xfId="35849"/>
    <cellStyle name="20 % – Zvýraznění6 6 10 6" xfId="20669"/>
    <cellStyle name="20 % – Zvýraznění6 6 10 7" xfId="41004"/>
    <cellStyle name="20 % – Zvýraznění6 6 10 8" xfId="41005"/>
    <cellStyle name="20 % – Zvýraznění6 6 11" xfId="3193"/>
    <cellStyle name="20 % – Zvýraznění6 6 11 2" xfId="11241"/>
    <cellStyle name="20 % – Zvýraznění6 6 11 2 2" xfId="26441"/>
    <cellStyle name="20 % – Zvýraznění6 6 11 2 3" xfId="53171"/>
    <cellStyle name="20 % – Zvýraznění6 6 11 2 4" xfId="53172"/>
    <cellStyle name="20 % – Zvýraznění6 6 11 2 5" xfId="53173"/>
    <cellStyle name="20 % – Zvýraznění6 6 11 3" xfId="13070"/>
    <cellStyle name="20 % – Zvýraznění6 6 11 3 2" xfId="28260"/>
    <cellStyle name="20 % – Zvýraznění6 6 11 3 3" xfId="53174"/>
    <cellStyle name="20 % – Zvýraznění6 6 11 3 4" xfId="53175"/>
    <cellStyle name="20 % – Zvýraznění6 6 11 4" xfId="16866"/>
    <cellStyle name="20 % – Zvýraznění6 6 11 4 2" xfId="32047"/>
    <cellStyle name="20 % – Zvýraznění6 6 11 5" xfId="35850"/>
    <cellStyle name="20 % – Zvýraznění6 6 11 6" xfId="20670"/>
    <cellStyle name="20 % – Zvýraznění6 6 11 7" xfId="41006"/>
    <cellStyle name="20 % – Zvýraznění6 6 11 8" xfId="41007"/>
    <cellStyle name="20 % – Zvýraznění6 6 12" xfId="7835"/>
    <cellStyle name="20 % – Zvýraznění6 6 12 2" xfId="23054"/>
    <cellStyle name="20 % – Zvýraznění6 6 12 3" xfId="53176"/>
    <cellStyle name="20 % – Zvýraznění6 6 12 4" xfId="53177"/>
    <cellStyle name="20 % – Zvýraznění6 6 12 5" xfId="53178"/>
    <cellStyle name="20 % – Zvýraznění6 6 13" xfId="11559"/>
    <cellStyle name="20 % – Zvýraznění6 6 13 2" xfId="26755"/>
    <cellStyle name="20 % – Zvýraznění6 6 13 3" xfId="53179"/>
    <cellStyle name="20 % – Zvýraznění6 6 13 4" xfId="53180"/>
    <cellStyle name="20 % – Zvýraznění6 6 14" xfId="15359"/>
    <cellStyle name="20 % – Zvýraznění6 6 14 2" xfId="30540"/>
    <cellStyle name="20 % – Zvýraznění6 6 15" xfId="34345"/>
    <cellStyle name="20 % – Zvýraznění6 6 16" xfId="19165"/>
    <cellStyle name="20 % – Zvýraznění6 6 17" xfId="41008"/>
    <cellStyle name="20 % – Zvýraznění6 6 18" xfId="41009"/>
    <cellStyle name="20 % – Zvýraznění6 6 2" xfId="3194"/>
    <cellStyle name="20 % – Zvýraznění6 6 2 10" xfId="41010"/>
    <cellStyle name="20 % – Zvýraznění6 6 2 11" xfId="41011"/>
    <cellStyle name="20 % – Zvýraznění6 6 2 2" xfId="3195"/>
    <cellStyle name="20 % – Zvýraznění6 6 2 2 2" xfId="9471"/>
    <cellStyle name="20 % – Zvýraznění6 6 2 2 2 2" xfId="24687"/>
    <cellStyle name="20 % – Zvýraznění6 6 2 2 2 3" xfId="53181"/>
    <cellStyle name="20 % – Zvýraznění6 6 2 2 2 4" xfId="53182"/>
    <cellStyle name="20 % – Zvýraznění6 6 2 2 2 5" xfId="53183"/>
    <cellStyle name="20 % – Zvýraznění6 6 2 2 3" xfId="13072"/>
    <cellStyle name="20 % – Zvýraznění6 6 2 2 3 2" xfId="28262"/>
    <cellStyle name="20 % – Zvýraznění6 6 2 2 3 3" xfId="53184"/>
    <cellStyle name="20 % – Zvýraznění6 6 2 2 3 4" xfId="53185"/>
    <cellStyle name="20 % – Zvýraznění6 6 2 2 4" xfId="16868"/>
    <cellStyle name="20 % – Zvýraznění6 6 2 2 4 2" xfId="32049"/>
    <cellStyle name="20 % – Zvýraznění6 6 2 2 5" xfId="35852"/>
    <cellStyle name="20 % – Zvýraznění6 6 2 2 6" xfId="20672"/>
    <cellStyle name="20 % – Zvýraznění6 6 2 2 7" xfId="41012"/>
    <cellStyle name="20 % – Zvýraznění6 6 2 2 8" xfId="41013"/>
    <cellStyle name="20 % – Zvýraznění6 6 2 3" xfId="3196"/>
    <cellStyle name="20 % – Zvýraznění6 6 2 3 2" xfId="9472"/>
    <cellStyle name="20 % – Zvýraznění6 6 2 3 2 2" xfId="24688"/>
    <cellStyle name="20 % – Zvýraznění6 6 2 3 2 3" xfId="53186"/>
    <cellStyle name="20 % – Zvýraznění6 6 2 3 2 4" xfId="53187"/>
    <cellStyle name="20 % – Zvýraznění6 6 2 3 2 5" xfId="53188"/>
    <cellStyle name="20 % – Zvýraznění6 6 2 3 3" xfId="13073"/>
    <cellStyle name="20 % – Zvýraznění6 6 2 3 3 2" xfId="28263"/>
    <cellStyle name="20 % – Zvýraznění6 6 2 3 3 3" xfId="53189"/>
    <cellStyle name="20 % – Zvýraznění6 6 2 3 3 4" xfId="53190"/>
    <cellStyle name="20 % – Zvýraznění6 6 2 3 4" xfId="16869"/>
    <cellStyle name="20 % – Zvýraznění6 6 2 3 4 2" xfId="32050"/>
    <cellStyle name="20 % – Zvýraznění6 6 2 3 5" xfId="35853"/>
    <cellStyle name="20 % – Zvýraznění6 6 2 3 6" xfId="20673"/>
    <cellStyle name="20 % – Zvýraznění6 6 2 3 7" xfId="41014"/>
    <cellStyle name="20 % – Zvýraznění6 6 2 3 8" xfId="41015"/>
    <cellStyle name="20 % – Zvýraznění6 6 2 4" xfId="3197"/>
    <cellStyle name="20 % – Zvýraznění6 6 2 4 2" xfId="9473"/>
    <cellStyle name="20 % – Zvýraznění6 6 2 4 2 2" xfId="24689"/>
    <cellStyle name="20 % – Zvýraznění6 6 2 4 2 3" xfId="53191"/>
    <cellStyle name="20 % – Zvýraznění6 6 2 4 2 4" xfId="53192"/>
    <cellStyle name="20 % – Zvýraznění6 6 2 4 2 5" xfId="53193"/>
    <cellStyle name="20 % – Zvýraznění6 6 2 4 3" xfId="13074"/>
    <cellStyle name="20 % – Zvýraznění6 6 2 4 3 2" xfId="28264"/>
    <cellStyle name="20 % – Zvýraznění6 6 2 4 3 3" xfId="53194"/>
    <cellStyle name="20 % – Zvýraznění6 6 2 4 3 4" xfId="53195"/>
    <cellStyle name="20 % – Zvýraznění6 6 2 4 4" xfId="16870"/>
    <cellStyle name="20 % – Zvýraznění6 6 2 4 4 2" xfId="32051"/>
    <cellStyle name="20 % – Zvýraznění6 6 2 4 5" xfId="35854"/>
    <cellStyle name="20 % – Zvýraznění6 6 2 4 6" xfId="20674"/>
    <cellStyle name="20 % – Zvýraznění6 6 2 4 7" xfId="41016"/>
    <cellStyle name="20 % – Zvýraznění6 6 2 4 8" xfId="41017"/>
    <cellStyle name="20 % – Zvýraznění6 6 2 5" xfId="7910"/>
    <cellStyle name="20 % – Zvýraznění6 6 2 5 2" xfId="23127"/>
    <cellStyle name="20 % – Zvýraznění6 6 2 5 3" xfId="53196"/>
    <cellStyle name="20 % – Zvýraznění6 6 2 5 4" xfId="53197"/>
    <cellStyle name="20 % – Zvýraznění6 6 2 5 5" xfId="53198"/>
    <cellStyle name="20 % – Zvýraznění6 6 2 6" xfId="13071"/>
    <cellStyle name="20 % – Zvýraznění6 6 2 6 2" xfId="28261"/>
    <cellStyle name="20 % – Zvýraznění6 6 2 6 3" xfId="53199"/>
    <cellStyle name="20 % – Zvýraznění6 6 2 6 4" xfId="53200"/>
    <cellStyle name="20 % – Zvýraznění6 6 2 7" xfId="16867"/>
    <cellStyle name="20 % – Zvýraznění6 6 2 7 2" xfId="32048"/>
    <cellStyle name="20 % – Zvýraznění6 6 2 8" xfId="35851"/>
    <cellStyle name="20 % – Zvýraznění6 6 2 9" xfId="20671"/>
    <cellStyle name="20 % – Zvýraznění6 6 3" xfId="3198"/>
    <cellStyle name="20 % – Zvýraznění6 6 3 10" xfId="41018"/>
    <cellStyle name="20 % – Zvýraznění6 6 3 11" xfId="41019"/>
    <cellStyle name="20 % – Zvýraznění6 6 3 2" xfId="3199"/>
    <cellStyle name="20 % – Zvýraznění6 6 3 2 2" xfId="9474"/>
    <cellStyle name="20 % – Zvýraznění6 6 3 2 2 2" xfId="24690"/>
    <cellStyle name="20 % – Zvýraznění6 6 3 2 2 3" xfId="53201"/>
    <cellStyle name="20 % – Zvýraznění6 6 3 2 2 4" xfId="53202"/>
    <cellStyle name="20 % – Zvýraznění6 6 3 2 2 5" xfId="53203"/>
    <cellStyle name="20 % – Zvýraznění6 6 3 2 3" xfId="13076"/>
    <cellStyle name="20 % – Zvýraznění6 6 3 2 3 2" xfId="28266"/>
    <cellStyle name="20 % – Zvýraznění6 6 3 2 3 3" xfId="53204"/>
    <cellStyle name="20 % – Zvýraznění6 6 3 2 3 4" xfId="53205"/>
    <cellStyle name="20 % – Zvýraznění6 6 3 2 4" xfId="16872"/>
    <cellStyle name="20 % – Zvýraznění6 6 3 2 4 2" xfId="32053"/>
    <cellStyle name="20 % – Zvýraznění6 6 3 2 5" xfId="35856"/>
    <cellStyle name="20 % – Zvýraznění6 6 3 2 6" xfId="20676"/>
    <cellStyle name="20 % – Zvýraznění6 6 3 2 7" xfId="41020"/>
    <cellStyle name="20 % – Zvýraznění6 6 3 2 8" xfId="41021"/>
    <cellStyle name="20 % – Zvýraznění6 6 3 3" xfId="3200"/>
    <cellStyle name="20 % – Zvýraznění6 6 3 3 2" xfId="9475"/>
    <cellStyle name="20 % – Zvýraznění6 6 3 3 2 2" xfId="24691"/>
    <cellStyle name="20 % – Zvýraznění6 6 3 3 2 3" xfId="53206"/>
    <cellStyle name="20 % – Zvýraznění6 6 3 3 2 4" xfId="53207"/>
    <cellStyle name="20 % – Zvýraznění6 6 3 3 2 5" xfId="53208"/>
    <cellStyle name="20 % – Zvýraznění6 6 3 3 3" xfId="13077"/>
    <cellStyle name="20 % – Zvýraznění6 6 3 3 3 2" xfId="28267"/>
    <cellStyle name="20 % – Zvýraznění6 6 3 3 3 3" xfId="53209"/>
    <cellStyle name="20 % – Zvýraznění6 6 3 3 3 4" xfId="53210"/>
    <cellStyle name="20 % – Zvýraznění6 6 3 3 4" xfId="16873"/>
    <cellStyle name="20 % – Zvýraznění6 6 3 3 4 2" xfId="32054"/>
    <cellStyle name="20 % – Zvýraznění6 6 3 3 5" xfId="35857"/>
    <cellStyle name="20 % – Zvýraznění6 6 3 3 6" xfId="20677"/>
    <cellStyle name="20 % – Zvýraznění6 6 3 3 7" xfId="41022"/>
    <cellStyle name="20 % – Zvýraznění6 6 3 3 8" xfId="41023"/>
    <cellStyle name="20 % – Zvýraznění6 6 3 4" xfId="3201"/>
    <cellStyle name="20 % – Zvýraznění6 6 3 4 2" xfId="9476"/>
    <cellStyle name="20 % – Zvýraznění6 6 3 4 2 2" xfId="24692"/>
    <cellStyle name="20 % – Zvýraznění6 6 3 4 2 3" xfId="53211"/>
    <cellStyle name="20 % – Zvýraznění6 6 3 4 2 4" xfId="53212"/>
    <cellStyle name="20 % – Zvýraznění6 6 3 4 2 5" xfId="53213"/>
    <cellStyle name="20 % – Zvýraznění6 6 3 4 3" xfId="13078"/>
    <cellStyle name="20 % – Zvýraznění6 6 3 4 3 2" xfId="28268"/>
    <cellStyle name="20 % – Zvýraznění6 6 3 4 3 3" xfId="53214"/>
    <cellStyle name="20 % – Zvýraznění6 6 3 4 3 4" xfId="53215"/>
    <cellStyle name="20 % – Zvýraznění6 6 3 4 4" xfId="16874"/>
    <cellStyle name="20 % – Zvýraznění6 6 3 4 4 2" xfId="32055"/>
    <cellStyle name="20 % – Zvýraznění6 6 3 4 5" xfId="35858"/>
    <cellStyle name="20 % – Zvýraznění6 6 3 4 6" xfId="20678"/>
    <cellStyle name="20 % – Zvýraznění6 6 3 4 7" xfId="41024"/>
    <cellStyle name="20 % – Zvýraznění6 6 3 4 8" xfId="41025"/>
    <cellStyle name="20 % – Zvýraznění6 6 3 5" xfId="8049"/>
    <cellStyle name="20 % – Zvýraznění6 6 3 5 2" xfId="23265"/>
    <cellStyle name="20 % – Zvýraznění6 6 3 5 3" xfId="53216"/>
    <cellStyle name="20 % – Zvýraznění6 6 3 5 4" xfId="53217"/>
    <cellStyle name="20 % – Zvýraznění6 6 3 5 5" xfId="53218"/>
    <cellStyle name="20 % – Zvýraznění6 6 3 6" xfId="13075"/>
    <cellStyle name="20 % – Zvýraznění6 6 3 6 2" xfId="28265"/>
    <cellStyle name="20 % – Zvýraznění6 6 3 6 3" xfId="53219"/>
    <cellStyle name="20 % – Zvýraznění6 6 3 6 4" xfId="53220"/>
    <cellStyle name="20 % – Zvýraznění6 6 3 7" xfId="16871"/>
    <cellStyle name="20 % – Zvýraznění6 6 3 7 2" xfId="32052"/>
    <cellStyle name="20 % – Zvýraznění6 6 3 8" xfId="35855"/>
    <cellStyle name="20 % – Zvýraznění6 6 3 9" xfId="20675"/>
    <cellStyle name="20 % – Zvýraznění6 6 4" xfId="3202"/>
    <cellStyle name="20 % – Zvýraznění6 6 4 10" xfId="41026"/>
    <cellStyle name="20 % – Zvýraznění6 6 4 11" xfId="41027"/>
    <cellStyle name="20 % – Zvýraznění6 6 4 2" xfId="3203"/>
    <cellStyle name="20 % – Zvýraznění6 6 4 2 2" xfId="9477"/>
    <cellStyle name="20 % – Zvýraznění6 6 4 2 2 2" xfId="24693"/>
    <cellStyle name="20 % – Zvýraznění6 6 4 2 2 3" xfId="53221"/>
    <cellStyle name="20 % – Zvýraznění6 6 4 2 2 4" xfId="53222"/>
    <cellStyle name="20 % – Zvýraznění6 6 4 2 2 5" xfId="53223"/>
    <cellStyle name="20 % – Zvýraznění6 6 4 2 3" xfId="13080"/>
    <cellStyle name="20 % – Zvýraznění6 6 4 2 3 2" xfId="28270"/>
    <cellStyle name="20 % – Zvýraznění6 6 4 2 3 3" xfId="53224"/>
    <cellStyle name="20 % – Zvýraznění6 6 4 2 3 4" xfId="53225"/>
    <cellStyle name="20 % – Zvýraznění6 6 4 2 4" xfId="16876"/>
    <cellStyle name="20 % – Zvýraznění6 6 4 2 4 2" xfId="32057"/>
    <cellStyle name="20 % – Zvýraznění6 6 4 2 5" xfId="35860"/>
    <cellStyle name="20 % – Zvýraznění6 6 4 2 6" xfId="20680"/>
    <cellStyle name="20 % – Zvýraznění6 6 4 2 7" xfId="41028"/>
    <cellStyle name="20 % – Zvýraznění6 6 4 2 8" xfId="41029"/>
    <cellStyle name="20 % – Zvýraznění6 6 4 3" xfId="3204"/>
    <cellStyle name="20 % – Zvýraznění6 6 4 3 2" xfId="9478"/>
    <cellStyle name="20 % – Zvýraznění6 6 4 3 2 2" xfId="24694"/>
    <cellStyle name="20 % – Zvýraznění6 6 4 3 2 3" xfId="53226"/>
    <cellStyle name="20 % – Zvýraznění6 6 4 3 2 4" xfId="53227"/>
    <cellStyle name="20 % – Zvýraznění6 6 4 3 2 5" xfId="53228"/>
    <cellStyle name="20 % – Zvýraznění6 6 4 3 3" xfId="13081"/>
    <cellStyle name="20 % – Zvýraznění6 6 4 3 3 2" xfId="28271"/>
    <cellStyle name="20 % – Zvýraznění6 6 4 3 3 3" xfId="53229"/>
    <cellStyle name="20 % – Zvýraznění6 6 4 3 3 4" xfId="53230"/>
    <cellStyle name="20 % – Zvýraznění6 6 4 3 4" xfId="16877"/>
    <cellStyle name="20 % – Zvýraznění6 6 4 3 4 2" xfId="32058"/>
    <cellStyle name="20 % – Zvýraznění6 6 4 3 5" xfId="35861"/>
    <cellStyle name="20 % – Zvýraznění6 6 4 3 6" xfId="20681"/>
    <cellStyle name="20 % – Zvýraznění6 6 4 3 7" xfId="41030"/>
    <cellStyle name="20 % – Zvýraznění6 6 4 3 8" xfId="41031"/>
    <cellStyle name="20 % – Zvýraznění6 6 4 4" xfId="3205"/>
    <cellStyle name="20 % – Zvýraznění6 6 4 4 2" xfId="9479"/>
    <cellStyle name="20 % – Zvýraznění6 6 4 4 2 2" xfId="24695"/>
    <cellStyle name="20 % – Zvýraznění6 6 4 4 2 3" xfId="53231"/>
    <cellStyle name="20 % – Zvýraznění6 6 4 4 2 4" xfId="53232"/>
    <cellStyle name="20 % – Zvýraznění6 6 4 4 2 5" xfId="53233"/>
    <cellStyle name="20 % – Zvýraznění6 6 4 4 3" xfId="13082"/>
    <cellStyle name="20 % – Zvýraznění6 6 4 4 3 2" xfId="28272"/>
    <cellStyle name="20 % – Zvýraznění6 6 4 4 3 3" xfId="53234"/>
    <cellStyle name="20 % – Zvýraznění6 6 4 4 3 4" xfId="53235"/>
    <cellStyle name="20 % – Zvýraznění6 6 4 4 4" xfId="16878"/>
    <cellStyle name="20 % – Zvýraznění6 6 4 4 4 2" xfId="32059"/>
    <cellStyle name="20 % – Zvýraznění6 6 4 4 5" xfId="35862"/>
    <cellStyle name="20 % – Zvýraznění6 6 4 4 6" xfId="20682"/>
    <cellStyle name="20 % – Zvýraznění6 6 4 4 7" xfId="41032"/>
    <cellStyle name="20 % – Zvýraznění6 6 4 4 8" xfId="41033"/>
    <cellStyle name="20 % – Zvýraznění6 6 4 5" xfId="8129"/>
    <cellStyle name="20 % – Zvýraznění6 6 4 5 2" xfId="23345"/>
    <cellStyle name="20 % – Zvýraznění6 6 4 5 3" xfId="53236"/>
    <cellStyle name="20 % – Zvýraznění6 6 4 5 4" xfId="53237"/>
    <cellStyle name="20 % – Zvýraznění6 6 4 5 5" xfId="53238"/>
    <cellStyle name="20 % – Zvýraznění6 6 4 6" xfId="13079"/>
    <cellStyle name="20 % – Zvýraznění6 6 4 6 2" xfId="28269"/>
    <cellStyle name="20 % – Zvýraznění6 6 4 6 3" xfId="53239"/>
    <cellStyle name="20 % – Zvýraznění6 6 4 6 4" xfId="53240"/>
    <cellStyle name="20 % – Zvýraznění6 6 4 7" xfId="16875"/>
    <cellStyle name="20 % – Zvýraznění6 6 4 7 2" xfId="32056"/>
    <cellStyle name="20 % – Zvýraznění6 6 4 8" xfId="35859"/>
    <cellStyle name="20 % – Zvýraznění6 6 4 9" xfId="20679"/>
    <cellStyle name="20 % – Zvýraznění6 6 5" xfId="3206"/>
    <cellStyle name="20 % – Zvýraznění6 6 5 10" xfId="41034"/>
    <cellStyle name="20 % – Zvýraznění6 6 5 11" xfId="41035"/>
    <cellStyle name="20 % – Zvýraznění6 6 5 2" xfId="3207"/>
    <cellStyle name="20 % – Zvýraznění6 6 5 2 2" xfId="9480"/>
    <cellStyle name="20 % – Zvýraznění6 6 5 2 2 2" xfId="24696"/>
    <cellStyle name="20 % – Zvýraznění6 6 5 2 2 3" xfId="53241"/>
    <cellStyle name="20 % – Zvýraznění6 6 5 2 2 4" xfId="53242"/>
    <cellStyle name="20 % – Zvýraznění6 6 5 2 2 5" xfId="53243"/>
    <cellStyle name="20 % – Zvýraznění6 6 5 2 3" xfId="13084"/>
    <cellStyle name="20 % – Zvýraznění6 6 5 2 3 2" xfId="28274"/>
    <cellStyle name="20 % – Zvýraznění6 6 5 2 3 3" xfId="53244"/>
    <cellStyle name="20 % – Zvýraznění6 6 5 2 3 4" xfId="53245"/>
    <cellStyle name="20 % – Zvýraznění6 6 5 2 4" xfId="16880"/>
    <cellStyle name="20 % – Zvýraznění6 6 5 2 4 2" xfId="32061"/>
    <cellStyle name="20 % – Zvýraznění6 6 5 2 5" xfId="35864"/>
    <cellStyle name="20 % – Zvýraznění6 6 5 2 6" xfId="20684"/>
    <cellStyle name="20 % – Zvýraznění6 6 5 2 7" xfId="41036"/>
    <cellStyle name="20 % – Zvýraznění6 6 5 2 8" xfId="41037"/>
    <cellStyle name="20 % – Zvýraznění6 6 5 3" xfId="3208"/>
    <cellStyle name="20 % – Zvýraznění6 6 5 3 2" xfId="9481"/>
    <cellStyle name="20 % – Zvýraznění6 6 5 3 2 2" xfId="24697"/>
    <cellStyle name="20 % – Zvýraznění6 6 5 3 2 3" xfId="53246"/>
    <cellStyle name="20 % – Zvýraznění6 6 5 3 2 4" xfId="53247"/>
    <cellStyle name="20 % – Zvýraznění6 6 5 3 2 5" xfId="53248"/>
    <cellStyle name="20 % – Zvýraznění6 6 5 3 3" xfId="13085"/>
    <cellStyle name="20 % – Zvýraznění6 6 5 3 3 2" xfId="28275"/>
    <cellStyle name="20 % – Zvýraznění6 6 5 3 3 3" xfId="53249"/>
    <cellStyle name="20 % – Zvýraznění6 6 5 3 3 4" xfId="53250"/>
    <cellStyle name="20 % – Zvýraznění6 6 5 3 4" xfId="16881"/>
    <cellStyle name="20 % – Zvýraznění6 6 5 3 4 2" xfId="32062"/>
    <cellStyle name="20 % – Zvýraznění6 6 5 3 5" xfId="35865"/>
    <cellStyle name="20 % – Zvýraznění6 6 5 3 6" xfId="20685"/>
    <cellStyle name="20 % – Zvýraznění6 6 5 3 7" xfId="41038"/>
    <cellStyle name="20 % – Zvýraznění6 6 5 3 8" xfId="41039"/>
    <cellStyle name="20 % – Zvýraznění6 6 5 4" xfId="3209"/>
    <cellStyle name="20 % – Zvýraznění6 6 5 4 2" xfId="9482"/>
    <cellStyle name="20 % – Zvýraznění6 6 5 4 2 2" xfId="24698"/>
    <cellStyle name="20 % – Zvýraznění6 6 5 4 2 3" xfId="53251"/>
    <cellStyle name="20 % – Zvýraznění6 6 5 4 2 4" xfId="53252"/>
    <cellStyle name="20 % – Zvýraznění6 6 5 4 2 5" xfId="53253"/>
    <cellStyle name="20 % – Zvýraznění6 6 5 4 3" xfId="13086"/>
    <cellStyle name="20 % – Zvýraznění6 6 5 4 3 2" xfId="28276"/>
    <cellStyle name="20 % – Zvýraznění6 6 5 4 3 3" xfId="53254"/>
    <cellStyle name="20 % – Zvýraznění6 6 5 4 3 4" xfId="53255"/>
    <cellStyle name="20 % – Zvýraznění6 6 5 4 4" xfId="16882"/>
    <cellStyle name="20 % – Zvýraznění6 6 5 4 4 2" xfId="32063"/>
    <cellStyle name="20 % – Zvýraznění6 6 5 4 5" xfId="35866"/>
    <cellStyle name="20 % – Zvýraznění6 6 5 4 6" xfId="20686"/>
    <cellStyle name="20 % – Zvýraznění6 6 5 4 7" xfId="41040"/>
    <cellStyle name="20 % – Zvýraznění6 6 5 4 8" xfId="41041"/>
    <cellStyle name="20 % – Zvýraznění6 6 5 5" xfId="8211"/>
    <cellStyle name="20 % – Zvýraznění6 6 5 5 2" xfId="23427"/>
    <cellStyle name="20 % – Zvýraznění6 6 5 5 3" xfId="53256"/>
    <cellStyle name="20 % – Zvýraznění6 6 5 5 4" xfId="53257"/>
    <cellStyle name="20 % – Zvýraznění6 6 5 5 5" xfId="53258"/>
    <cellStyle name="20 % – Zvýraznění6 6 5 6" xfId="13083"/>
    <cellStyle name="20 % – Zvýraznění6 6 5 6 2" xfId="28273"/>
    <cellStyle name="20 % – Zvýraznění6 6 5 6 3" xfId="53259"/>
    <cellStyle name="20 % – Zvýraznění6 6 5 6 4" xfId="53260"/>
    <cellStyle name="20 % – Zvýraznění6 6 5 7" xfId="16879"/>
    <cellStyle name="20 % – Zvýraznění6 6 5 7 2" xfId="32060"/>
    <cellStyle name="20 % – Zvýraznění6 6 5 8" xfId="35863"/>
    <cellStyle name="20 % – Zvýraznění6 6 5 9" xfId="20683"/>
    <cellStyle name="20 % – Zvýraznění6 6 6" xfId="3210"/>
    <cellStyle name="20 % – Zvýraznění6 6 6 10" xfId="41042"/>
    <cellStyle name="20 % – Zvýraznění6 6 6 11" xfId="41043"/>
    <cellStyle name="20 % – Zvýraznění6 6 6 2" xfId="3211"/>
    <cellStyle name="20 % – Zvýraznění6 6 6 2 2" xfId="9483"/>
    <cellStyle name="20 % – Zvýraznění6 6 6 2 2 2" xfId="24699"/>
    <cellStyle name="20 % – Zvýraznění6 6 6 2 2 3" xfId="53261"/>
    <cellStyle name="20 % – Zvýraznění6 6 6 2 2 4" xfId="53262"/>
    <cellStyle name="20 % – Zvýraznění6 6 6 2 2 5" xfId="53263"/>
    <cellStyle name="20 % – Zvýraznění6 6 6 2 3" xfId="13088"/>
    <cellStyle name="20 % – Zvýraznění6 6 6 2 3 2" xfId="28278"/>
    <cellStyle name="20 % – Zvýraznění6 6 6 2 3 3" xfId="53264"/>
    <cellStyle name="20 % – Zvýraznění6 6 6 2 3 4" xfId="53265"/>
    <cellStyle name="20 % – Zvýraznění6 6 6 2 4" xfId="16884"/>
    <cellStyle name="20 % – Zvýraznění6 6 6 2 4 2" xfId="32065"/>
    <cellStyle name="20 % – Zvýraznění6 6 6 2 5" xfId="35868"/>
    <cellStyle name="20 % – Zvýraznění6 6 6 2 6" xfId="20688"/>
    <cellStyle name="20 % – Zvýraznění6 6 6 2 7" xfId="41044"/>
    <cellStyle name="20 % – Zvýraznění6 6 6 2 8" xfId="41045"/>
    <cellStyle name="20 % – Zvýraznění6 6 6 3" xfId="3212"/>
    <cellStyle name="20 % – Zvýraznění6 6 6 3 2" xfId="9484"/>
    <cellStyle name="20 % – Zvýraznění6 6 6 3 2 2" xfId="24700"/>
    <cellStyle name="20 % – Zvýraznění6 6 6 3 2 3" xfId="53266"/>
    <cellStyle name="20 % – Zvýraznění6 6 6 3 2 4" xfId="53267"/>
    <cellStyle name="20 % – Zvýraznění6 6 6 3 2 5" xfId="53268"/>
    <cellStyle name="20 % – Zvýraznění6 6 6 3 3" xfId="13089"/>
    <cellStyle name="20 % – Zvýraznění6 6 6 3 3 2" xfId="28279"/>
    <cellStyle name="20 % – Zvýraznění6 6 6 3 3 3" xfId="53269"/>
    <cellStyle name="20 % – Zvýraznění6 6 6 3 3 4" xfId="53270"/>
    <cellStyle name="20 % – Zvýraznění6 6 6 3 4" xfId="16885"/>
    <cellStyle name="20 % – Zvýraznění6 6 6 3 4 2" xfId="32066"/>
    <cellStyle name="20 % – Zvýraznění6 6 6 3 5" xfId="35869"/>
    <cellStyle name="20 % – Zvýraznění6 6 6 3 6" xfId="20689"/>
    <cellStyle name="20 % – Zvýraznění6 6 6 3 7" xfId="41046"/>
    <cellStyle name="20 % – Zvýraznění6 6 6 3 8" xfId="41047"/>
    <cellStyle name="20 % – Zvýraznění6 6 6 4" xfId="3213"/>
    <cellStyle name="20 % – Zvýraznění6 6 6 4 2" xfId="9485"/>
    <cellStyle name="20 % – Zvýraznění6 6 6 4 2 2" xfId="24701"/>
    <cellStyle name="20 % – Zvýraznění6 6 6 4 2 3" xfId="53271"/>
    <cellStyle name="20 % – Zvýraznění6 6 6 4 2 4" xfId="53272"/>
    <cellStyle name="20 % – Zvýraznění6 6 6 4 2 5" xfId="53273"/>
    <cellStyle name="20 % – Zvýraznění6 6 6 4 3" xfId="13090"/>
    <cellStyle name="20 % – Zvýraznění6 6 6 4 3 2" xfId="28280"/>
    <cellStyle name="20 % – Zvýraznění6 6 6 4 3 3" xfId="53274"/>
    <cellStyle name="20 % – Zvýraznění6 6 6 4 3 4" xfId="53275"/>
    <cellStyle name="20 % – Zvýraznění6 6 6 4 4" xfId="16886"/>
    <cellStyle name="20 % – Zvýraznění6 6 6 4 4 2" xfId="32067"/>
    <cellStyle name="20 % – Zvýraznění6 6 6 4 5" xfId="35870"/>
    <cellStyle name="20 % – Zvýraznění6 6 6 4 6" xfId="20690"/>
    <cellStyle name="20 % – Zvýraznění6 6 6 4 7" xfId="41048"/>
    <cellStyle name="20 % – Zvýraznění6 6 6 4 8" xfId="41049"/>
    <cellStyle name="20 % – Zvýraznění6 6 6 5" xfId="8304"/>
    <cellStyle name="20 % – Zvýraznění6 6 6 5 2" xfId="23520"/>
    <cellStyle name="20 % – Zvýraznění6 6 6 5 3" xfId="53276"/>
    <cellStyle name="20 % – Zvýraznění6 6 6 5 4" xfId="53277"/>
    <cellStyle name="20 % – Zvýraznění6 6 6 5 5" xfId="53278"/>
    <cellStyle name="20 % – Zvýraznění6 6 6 6" xfId="13087"/>
    <cellStyle name="20 % – Zvýraznění6 6 6 6 2" xfId="28277"/>
    <cellStyle name="20 % – Zvýraznění6 6 6 6 3" xfId="53279"/>
    <cellStyle name="20 % – Zvýraznění6 6 6 6 4" xfId="53280"/>
    <cellStyle name="20 % – Zvýraznění6 6 6 7" xfId="16883"/>
    <cellStyle name="20 % – Zvýraznění6 6 6 7 2" xfId="32064"/>
    <cellStyle name="20 % – Zvýraznění6 6 6 8" xfId="35867"/>
    <cellStyle name="20 % – Zvýraznění6 6 6 9" xfId="20687"/>
    <cellStyle name="20 % – Zvýraznění6 6 7" xfId="3214"/>
    <cellStyle name="20 % – Zvýraznění6 6 7 10" xfId="41050"/>
    <cellStyle name="20 % – Zvýraznění6 6 7 11" xfId="41051"/>
    <cellStyle name="20 % – Zvýraznění6 6 7 2" xfId="3215"/>
    <cellStyle name="20 % – Zvýraznění6 6 7 2 2" xfId="9486"/>
    <cellStyle name="20 % – Zvýraznění6 6 7 2 2 2" xfId="24702"/>
    <cellStyle name="20 % – Zvýraznění6 6 7 2 2 3" xfId="53281"/>
    <cellStyle name="20 % – Zvýraznění6 6 7 2 2 4" xfId="53282"/>
    <cellStyle name="20 % – Zvýraznění6 6 7 2 2 5" xfId="53283"/>
    <cellStyle name="20 % – Zvýraznění6 6 7 2 3" xfId="13092"/>
    <cellStyle name="20 % – Zvýraznění6 6 7 2 3 2" xfId="28282"/>
    <cellStyle name="20 % – Zvýraznění6 6 7 2 3 3" xfId="53284"/>
    <cellStyle name="20 % – Zvýraznění6 6 7 2 3 4" xfId="53285"/>
    <cellStyle name="20 % – Zvýraznění6 6 7 2 4" xfId="16888"/>
    <cellStyle name="20 % – Zvýraznění6 6 7 2 4 2" xfId="32069"/>
    <cellStyle name="20 % – Zvýraznění6 6 7 2 5" xfId="35872"/>
    <cellStyle name="20 % – Zvýraznění6 6 7 2 6" xfId="20692"/>
    <cellStyle name="20 % – Zvýraznění6 6 7 2 7" xfId="41052"/>
    <cellStyle name="20 % – Zvýraznění6 6 7 2 8" xfId="41053"/>
    <cellStyle name="20 % – Zvýraznění6 6 7 3" xfId="3216"/>
    <cellStyle name="20 % – Zvýraznění6 6 7 3 2" xfId="9487"/>
    <cellStyle name="20 % – Zvýraznění6 6 7 3 2 2" xfId="24703"/>
    <cellStyle name="20 % – Zvýraznění6 6 7 3 2 3" xfId="53286"/>
    <cellStyle name="20 % – Zvýraznění6 6 7 3 2 4" xfId="53287"/>
    <cellStyle name="20 % – Zvýraznění6 6 7 3 2 5" xfId="53288"/>
    <cellStyle name="20 % – Zvýraznění6 6 7 3 3" xfId="13093"/>
    <cellStyle name="20 % – Zvýraznění6 6 7 3 3 2" xfId="28283"/>
    <cellStyle name="20 % – Zvýraznění6 6 7 3 3 3" xfId="53289"/>
    <cellStyle name="20 % – Zvýraznění6 6 7 3 3 4" xfId="53290"/>
    <cellStyle name="20 % – Zvýraznění6 6 7 3 4" xfId="16889"/>
    <cellStyle name="20 % – Zvýraznění6 6 7 3 4 2" xfId="32070"/>
    <cellStyle name="20 % – Zvýraznění6 6 7 3 5" xfId="35873"/>
    <cellStyle name="20 % – Zvýraznění6 6 7 3 6" xfId="20693"/>
    <cellStyle name="20 % – Zvýraznění6 6 7 3 7" xfId="41054"/>
    <cellStyle name="20 % – Zvýraznění6 6 7 3 8" xfId="41055"/>
    <cellStyle name="20 % – Zvýraznění6 6 7 4" xfId="3217"/>
    <cellStyle name="20 % – Zvýraznění6 6 7 4 2" xfId="9488"/>
    <cellStyle name="20 % – Zvýraznění6 6 7 4 2 2" xfId="24704"/>
    <cellStyle name="20 % – Zvýraznění6 6 7 4 2 3" xfId="53291"/>
    <cellStyle name="20 % – Zvýraznění6 6 7 4 2 4" xfId="53292"/>
    <cellStyle name="20 % – Zvýraznění6 6 7 4 2 5" xfId="53293"/>
    <cellStyle name="20 % – Zvýraznění6 6 7 4 3" xfId="13094"/>
    <cellStyle name="20 % – Zvýraznění6 6 7 4 3 2" xfId="28284"/>
    <cellStyle name="20 % – Zvýraznění6 6 7 4 3 3" xfId="53294"/>
    <cellStyle name="20 % – Zvýraznění6 6 7 4 3 4" xfId="53295"/>
    <cellStyle name="20 % – Zvýraznění6 6 7 4 4" xfId="16890"/>
    <cellStyle name="20 % – Zvýraznění6 6 7 4 4 2" xfId="32071"/>
    <cellStyle name="20 % – Zvýraznění6 6 7 4 5" xfId="35874"/>
    <cellStyle name="20 % – Zvýraznění6 6 7 4 6" xfId="20694"/>
    <cellStyle name="20 % – Zvýraznění6 6 7 4 7" xfId="41056"/>
    <cellStyle name="20 % – Zvýraznění6 6 7 4 8" xfId="41057"/>
    <cellStyle name="20 % – Zvýraznění6 6 7 5" xfId="8387"/>
    <cellStyle name="20 % – Zvýraznění6 6 7 5 2" xfId="23603"/>
    <cellStyle name="20 % – Zvýraznění6 6 7 5 3" xfId="53296"/>
    <cellStyle name="20 % – Zvýraznění6 6 7 5 4" xfId="53297"/>
    <cellStyle name="20 % – Zvýraznění6 6 7 5 5" xfId="53298"/>
    <cellStyle name="20 % – Zvýraznění6 6 7 6" xfId="13091"/>
    <cellStyle name="20 % – Zvýraznění6 6 7 6 2" xfId="28281"/>
    <cellStyle name="20 % – Zvýraznění6 6 7 6 3" xfId="53299"/>
    <cellStyle name="20 % – Zvýraznění6 6 7 6 4" xfId="53300"/>
    <cellStyle name="20 % – Zvýraznění6 6 7 7" xfId="16887"/>
    <cellStyle name="20 % – Zvýraznění6 6 7 7 2" xfId="32068"/>
    <cellStyle name="20 % – Zvýraznění6 6 7 8" xfId="35871"/>
    <cellStyle name="20 % – Zvýraznění6 6 7 9" xfId="20691"/>
    <cellStyle name="20 % – Zvýraznění6 6 8" xfId="3218"/>
    <cellStyle name="20 % – Zvýraznění6 6 8 2" xfId="9489"/>
    <cellStyle name="20 % – Zvýraznění6 6 8 2 2" xfId="24705"/>
    <cellStyle name="20 % – Zvýraznění6 6 8 2 3" xfId="53301"/>
    <cellStyle name="20 % – Zvýraznění6 6 8 2 4" xfId="53302"/>
    <cellStyle name="20 % – Zvýraznění6 6 8 2 5" xfId="53303"/>
    <cellStyle name="20 % – Zvýraznění6 6 8 3" xfId="13095"/>
    <cellStyle name="20 % – Zvýraznění6 6 8 3 2" xfId="28285"/>
    <cellStyle name="20 % – Zvýraznění6 6 8 3 3" xfId="53304"/>
    <cellStyle name="20 % – Zvýraznění6 6 8 3 4" xfId="53305"/>
    <cellStyle name="20 % – Zvýraznění6 6 8 4" xfId="16891"/>
    <cellStyle name="20 % – Zvýraznění6 6 8 4 2" xfId="32072"/>
    <cellStyle name="20 % – Zvýraznění6 6 8 5" xfId="35875"/>
    <cellStyle name="20 % – Zvýraznění6 6 8 6" xfId="20695"/>
    <cellStyle name="20 % – Zvýraznění6 6 8 7" xfId="41058"/>
    <cellStyle name="20 % – Zvýraznění6 6 8 8" xfId="41059"/>
    <cellStyle name="20 % – Zvýraznění6 6 9" xfId="3219"/>
    <cellStyle name="20 % – Zvýraznění6 6 9 2" xfId="9490"/>
    <cellStyle name="20 % – Zvýraznění6 6 9 2 2" xfId="24706"/>
    <cellStyle name="20 % – Zvýraznění6 6 9 2 3" xfId="53306"/>
    <cellStyle name="20 % – Zvýraznění6 6 9 2 4" xfId="53307"/>
    <cellStyle name="20 % – Zvýraznění6 6 9 2 5" xfId="53308"/>
    <cellStyle name="20 % – Zvýraznění6 6 9 3" xfId="13096"/>
    <cellStyle name="20 % – Zvýraznění6 6 9 3 2" xfId="28286"/>
    <cellStyle name="20 % – Zvýraznění6 6 9 3 3" xfId="53309"/>
    <cellStyle name="20 % – Zvýraznění6 6 9 3 4" xfId="53310"/>
    <cellStyle name="20 % – Zvýraznění6 6 9 4" xfId="16892"/>
    <cellStyle name="20 % – Zvýraznění6 6 9 4 2" xfId="32073"/>
    <cellStyle name="20 % – Zvýraznění6 6 9 5" xfId="35876"/>
    <cellStyle name="20 % – Zvýraznění6 6 9 6" xfId="20696"/>
    <cellStyle name="20 % – Zvýraznění6 6 9 7" xfId="41060"/>
    <cellStyle name="20 % – Zvýraznění6 6 9 8" xfId="41061"/>
    <cellStyle name="20 % – Zvýraznění6 7" xfId="477"/>
    <cellStyle name="20 % – Zvýraznění6 7 10" xfId="19166"/>
    <cellStyle name="20 % – Zvýraznění6 7 11" xfId="41062"/>
    <cellStyle name="20 % – Zvýraznění6 7 12" xfId="41063"/>
    <cellStyle name="20 % – Zvýraznění6 7 2" xfId="3220"/>
    <cellStyle name="20 % – Zvýraznění6 7 2 2" xfId="9491"/>
    <cellStyle name="20 % – Zvýraznění6 7 2 2 2" xfId="24707"/>
    <cellStyle name="20 % – Zvýraznění6 7 2 2 3" xfId="53311"/>
    <cellStyle name="20 % – Zvýraznění6 7 2 2 4" xfId="53312"/>
    <cellStyle name="20 % – Zvýraznění6 7 2 2 5" xfId="53313"/>
    <cellStyle name="20 % – Zvýraznění6 7 2 3" xfId="13097"/>
    <cellStyle name="20 % – Zvýraznění6 7 2 3 2" xfId="28287"/>
    <cellStyle name="20 % – Zvýraznění6 7 2 3 3" xfId="53314"/>
    <cellStyle name="20 % – Zvýraznění6 7 2 3 4" xfId="53315"/>
    <cellStyle name="20 % – Zvýraznění6 7 2 4" xfId="16893"/>
    <cellStyle name="20 % – Zvýraznění6 7 2 4 2" xfId="32074"/>
    <cellStyle name="20 % – Zvýraznění6 7 2 5" xfId="35877"/>
    <cellStyle name="20 % – Zvýraznění6 7 2 6" xfId="20697"/>
    <cellStyle name="20 % – Zvýraznění6 7 2 7" xfId="41064"/>
    <cellStyle name="20 % – Zvýraznění6 7 2 8" xfId="41065"/>
    <cellStyle name="20 % – Zvýraznění6 7 3" xfId="3221"/>
    <cellStyle name="20 % – Zvýraznění6 7 3 2" xfId="9492"/>
    <cellStyle name="20 % – Zvýraznění6 7 3 2 2" xfId="24708"/>
    <cellStyle name="20 % – Zvýraznění6 7 3 2 3" xfId="53316"/>
    <cellStyle name="20 % – Zvýraznění6 7 3 2 4" xfId="53317"/>
    <cellStyle name="20 % – Zvýraznění6 7 3 2 5" xfId="53318"/>
    <cellStyle name="20 % – Zvýraznění6 7 3 3" xfId="13098"/>
    <cellStyle name="20 % – Zvýraznění6 7 3 3 2" xfId="28288"/>
    <cellStyle name="20 % – Zvýraznění6 7 3 3 3" xfId="53319"/>
    <cellStyle name="20 % – Zvýraznění6 7 3 3 4" xfId="53320"/>
    <cellStyle name="20 % – Zvýraznění6 7 3 4" xfId="16894"/>
    <cellStyle name="20 % – Zvýraznění6 7 3 4 2" xfId="32075"/>
    <cellStyle name="20 % – Zvýraznění6 7 3 5" xfId="35878"/>
    <cellStyle name="20 % – Zvýraznění6 7 3 6" xfId="20698"/>
    <cellStyle name="20 % – Zvýraznění6 7 3 7" xfId="41066"/>
    <cellStyle name="20 % – Zvýraznění6 7 3 8" xfId="41067"/>
    <cellStyle name="20 % – Zvýraznění6 7 4" xfId="3222"/>
    <cellStyle name="20 % – Zvýraznění6 7 4 2" xfId="9493"/>
    <cellStyle name="20 % – Zvýraznění6 7 4 2 2" xfId="24709"/>
    <cellStyle name="20 % – Zvýraznění6 7 4 2 3" xfId="53321"/>
    <cellStyle name="20 % – Zvýraznění6 7 4 2 4" xfId="53322"/>
    <cellStyle name="20 % – Zvýraznění6 7 4 2 5" xfId="53323"/>
    <cellStyle name="20 % – Zvýraznění6 7 4 3" xfId="13099"/>
    <cellStyle name="20 % – Zvýraznění6 7 4 3 2" xfId="28289"/>
    <cellStyle name="20 % – Zvýraznění6 7 4 3 3" xfId="53324"/>
    <cellStyle name="20 % – Zvýraznění6 7 4 3 4" xfId="53325"/>
    <cellStyle name="20 % – Zvýraznění6 7 4 4" xfId="16895"/>
    <cellStyle name="20 % – Zvýraznění6 7 4 4 2" xfId="32076"/>
    <cellStyle name="20 % – Zvýraznění6 7 4 5" xfId="35879"/>
    <cellStyle name="20 % – Zvýraznění6 7 4 6" xfId="20699"/>
    <cellStyle name="20 % – Zvýraznění6 7 4 7" xfId="41068"/>
    <cellStyle name="20 % – Zvýraznění6 7 4 8" xfId="41069"/>
    <cellStyle name="20 % – Zvýraznění6 7 5" xfId="3223"/>
    <cellStyle name="20 % – Zvýraznění6 7 5 2" xfId="11284"/>
    <cellStyle name="20 % – Zvýraznění6 7 5 2 2" xfId="26484"/>
    <cellStyle name="20 % – Zvýraznění6 7 5 2 3" xfId="53326"/>
    <cellStyle name="20 % – Zvýraznění6 7 5 2 4" xfId="53327"/>
    <cellStyle name="20 % – Zvýraznění6 7 5 2 5" xfId="53328"/>
    <cellStyle name="20 % – Zvýraznění6 7 5 3" xfId="13100"/>
    <cellStyle name="20 % – Zvýraznění6 7 5 3 2" xfId="28290"/>
    <cellStyle name="20 % – Zvýraznění6 7 5 3 3" xfId="53329"/>
    <cellStyle name="20 % – Zvýraznění6 7 5 3 4" xfId="53330"/>
    <cellStyle name="20 % – Zvýraznění6 7 5 4" xfId="16896"/>
    <cellStyle name="20 % – Zvýraznění6 7 5 4 2" xfId="32077"/>
    <cellStyle name="20 % – Zvýraznění6 7 5 5" xfId="35880"/>
    <cellStyle name="20 % – Zvýraznění6 7 5 6" xfId="20700"/>
    <cellStyle name="20 % – Zvýraznění6 7 5 7" xfId="41070"/>
    <cellStyle name="20 % – Zvýraznění6 7 5 8" xfId="41071"/>
    <cellStyle name="20 % – Zvýraznění6 7 6" xfId="7592"/>
    <cellStyle name="20 % – Zvýraznění6 7 6 2" xfId="22813"/>
    <cellStyle name="20 % – Zvýraznění6 7 6 3" xfId="53331"/>
    <cellStyle name="20 % – Zvýraznění6 7 6 4" xfId="53332"/>
    <cellStyle name="20 % – Zvýraznění6 7 6 5" xfId="53333"/>
    <cellStyle name="20 % – Zvýraznění6 7 7" xfId="11560"/>
    <cellStyle name="20 % – Zvýraznění6 7 7 2" xfId="26756"/>
    <cellStyle name="20 % – Zvýraznění6 7 7 3" xfId="53334"/>
    <cellStyle name="20 % – Zvýraznění6 7 7 4" xfId="53335"/>
    <cellStyle name="20 % – Zvýraznění6 7 8" xfId="15360"/>
    <cellStyle name="20 % – Zvýraznění6 7 8 2" xfId="30541"/>
    <cellStyle name="20 % – Zvýraznění6 7 9" xfId="34346"/>
    <cellStyle name="20 % – Zvýraznění6 8" xfId="3224"/>
    <cellStyle name="20 % – Zvýraznění6 8 2" xfId="3225"/>
    <cellStyle name="20 % – Zvýraznění6 8 2 2" xfId="7939"/>
    <cellStyle name="20 % – Zvýraznění6 8 2 2 2" xfId="23156"/>
    <cellStyle name="20 % – Zvýraznění6 8 2 2 3" xfId="53336"/>
    <cellStyle name="20 % – Zvýraznění6 8 2 2 4" xfId="53337"/>
    <cellStyle name="20 % – Zvýraznění6 8 2 2 5" xfId="53338"/>
    <cellStyle name="20 % – Zvýraznění6 8 2 3" xfId="13101"/>
    <cellStyle name="20 % – Zvýraznění6 8 2 3 2" xfId="28291"/>
    <cellStyle name="20 % – Zvýraznění6 8 2 3 3" xfId="53339"/>
    <cellStyle name="20 % – Zvýraznění6 8 2 3 4" xfId="53340"/>
    <cellStyle name="20 % – Zvýraznění6 8 2 4" xfId="16897"/>
    <cellStyle name="20 % – Zvýraznění6 8 2 4 2" xfId="32078"/>
    <cellStyle name="20 % – Zvýraznění6 8 2 5" xfId="35881"/>
    <cellStyle name="20 % – Zvýraznění6 8 2 6" xfId="20701"/>
    <cellStyle name="20 % – Zvýraznění6 8 2 7" xfId="41072"/>
    <cellStyle name="20 % – Zvýraznění6 8 2 8" xfId="41073"/>
    <cellStyle name="20 % – Zvýraznění6 8 3" xfId="3226"/>
    <cellStyle name="20 % – Zvýraznění6 8 3 2" xfId="9494"/>
    <cellStyle name="20 % – Zvýraznění6 8 3 2 2" xfId="24710"/>
    <cellStyle name="20 % – Zvýraznění6 8 3 2 3" xfId="53341"/>
    <cellStyle name="20 % – Zvýraznění6 8 3 2 4" xfId="53342"/>
    <cellStyle name="20 % – Zvýraznění6 8 3 2 5" xfId="53343"/>
    <cellStyle name="20 % – Zvýraznění6 8 3 3" xfId="13102"/>
    <cellStyle name="20 % – Zvýraznění6 8 3 3 2" xfId="28292"/>
    <cellStyle name="20 % – Zvýraznění6 8 3 3 3" xfId="53344"/>
    <cellStyle name="20 % – Zvýraznění6 8 3 3 4" xfId="53345"/>
    <cellStyle name="20 % – Zvýraznění6 8 3 4" xfId="16898"/>
    <cellStyle name="20 % – Zvýraznění6 8 3 4 2" xfId="32079"/>
    <cellStyle name="20 % – Zvýraznění6 8 3 5" xfId="35882"/>
    <cellStyle name="20 % – Zvýraznění6 8 3 6" xfId="20702"/>
    <cellStyle name="20 % – Zvýraznění6 8 3 7" xfId="41074"/>
    <cellStyle name="20 % – Zvýraznění6 8 3 8" xfId="41075"/>
    <cellStyle name="20 % – Zvýraznění6 8 4" xfId="3227"/>
    <cellStyle name="20 % – Zvýraznění6 8 4 2" xfId="9495"/>
    <cellStyle name="20 % – Zvýraznění6 8 4 2 2" xfId="24711"/>
    <cellStyle name="20 % – Zvýraznění6 8 4 2 3" xfId="53346"/>
    <cellStyle name="20 % – Zvýraznění6 8 4 2 4" xfId="53347"/>
    <cellStyle name="20 % – Zvýraznění6 8 4 2 5" xfId="53348"/>
    <cellStyle name="20 % – Zvýraznění6 8 4 3" xfId="13103"/>
    <cellStyle name="20 % – Zvýraznění6 8 4 3 2" xfId="28293"/>
    <cellStyle name="20 % – Zvýraznění6 8 4 3 3" xfId="53349"/>
    <cellStyle name="20 % – Zvýraznění6 8 4 3 4" xfId="53350"/>
    <cellStyle name="20 % – Zvýraznění6 8 4 4" xfId="16899"/>
    <cellStyle name="20 % – Zvýraznění6 8 4 4 2" xfId="32080"/>
    <cellStyle name="20 % – Zvýraznění6 8 4 5" xfId="35883"/>
    <cellStyle name="20 % – Zvýraznění6 8 4 6" xfId="20703"/>
    <cellStyle name="20 % – Zvýraznění6 8 4 7" xfId="41076"/>
    <cellStyle name="20 % – Zvýraznění6 8 4 8" xfId="41077"/>
    <cellStyle name="20 % – Zvýraznění6 8 5" xfId="3228"/>
    <cellStyle name="20 % – Zvýraznění6 9" xfId="3229"/>
    <cellStyle name="20 % – Zvýraznění6 9 10" xfId="41078"/>
    <cellStyle name="20 % – Zvýraznění6 9 11" xfId="41079"/>
    <cellStyle name="20 % – Zvýraznění6 9 2" xfId="3230"/>
    <cellStyle name="20 % – Zvýraznění6 9 2 2" xfId="9496"/>
    <cellStyle name="20 % – Zvýraznění6 9 2 2 2" xfId="24712"/>
    <cellStyle name="20 % – Zvýraznění6 9 2 2 3" xfId="53351"/>
    <cellStyle name="20 % – Zvýraznění6 9 2 2 4" xfId="53352"/>
    <cellStyle name="20 % – Zvýraznění6 9 2 2 5" xfId="53353"/>
    <cellStyle name="20 % – Zvýraznění6 9 2 3" xfId="13105"/>
    <cellStyle name="20 % – Zvýraznění6 9 2 3 2" xfId="28295"/>
    <cellStyle name="20 % – Zvýraznění6 9 2 3 3" xfId="53354"/>
    <cellStyle name="20 % – Zvýraznění6 9 2 3 4" xfId="53355"/>
    <cellStyle name="20 % – Zvýraznění6 9 2 4" xfId="16901"/>
    <cellStyle name="20 % – Zvýraznění6 9 2 4 2" xfId="32082"/>
    <cellStyle name="20 % – Zvýraznění6 9 2 5" xfId="35885"/>
    <cellStyle name="20 % – Zvýraznění6 9 2 6" xfId="20705"/>
    <cellStyle name="20 % – Zvýraznění6 9 2 7" xfId="41080"/>
    <cellStyle name="20 % – Zvýraznění6 9 2 8" xfId="41081"/>
    <cellStyle name="20 % – Zvýraznění6 9 3" xfId="3231"/>
    <cellStyle name="20 % – Zvýraznění6 9 3 2" xfId="9497"/>
    <cellStyle name="20 % – Zvýraznění6 9 3 2 2" xfId="24713"/>
    <cellStyle name="20 % – Zvýraznění6 9 3 2 3" xfId="53356"/>
    <cellStyle name="20 % – Zvýraznění6 9 3 2 4" xfId="53357"/>
    <cellStyle name="20 % – Zvýraznění6 9 3 2 5" xfId="53358"/>
    <cellStyle name="20 % – Zvýraznění6 9 3 3" xfId="13106"/>
    <cellStyle name="20 % – Zvýraznění6 9 3 3 2" xfId="28296"/>
    <cellStyle name="20 % – Zvýraznění6 9 3 3 3" xfId="53359"/>
    <cellStyle name="20 % – Zvýraznění6 9 3 3 4" xfId="53360"/>
    <cellStyle name="20 % – Zvýraznění6 9 3 4" xfId="16902"/>
    <cellStyle name="20 % – Zvýraznění6 9 3 4 2" xfId="32083"/>
    <cellStyle name="20 % – Zvýraznění6 9 3 5" xfId="35886"/>
    <cellStyle name="20 % – Zvýraznění6 9 3 6" xfId="20706"/>
    <cellStyle name="20 % – Zvýraznění6 9 3 7" xfId="41082"/>
    <cellStyle name="20 % – Zvýraznění6 9 3 8" xfId="41083"/>
    <cellStyle name="20 % – Zvýraznění6 9 4" xfId="3232"/>
    <cellStyle name="20 % – Zvýraznění6 9 4 2" xfId="9498"/>
    <cellStyle name="20 % – Zvýraznění6 9 4 2 2" xfId="24714"/>
    <cellStyle name="20 % – Zvýraznění6 9 4 2 3" xfId="53361"/>
    <cellStyle name="20 % – Zvýraznění6 9 4 2 4" xfId="53362"/>
    <cellStyle name="20 % – Zvýraznění6 9 4 2 5" xfId="53363"/>
    <cellStyle name="20 % – Zvýraznění6 9 4 3" xfId="13107"/>
    <cellStyle name="20 % – Zvýraznění6 9 4 3 2" xfId="28297"/>
    <cellStyle name="20 % – Zvýraznění6 9 4 3 3" xfId="53364"/>
    <cellStyle name="20 % – Zvýraznění6 9 4 3 4" xfId="53365"/>
    <cellStyle name="20 % – Zvýraznění6 9 4 4" xfId="16903"/>
    <cellStyle name="20 % – Zvýraznění6 9 4 4 2" xfId="32084"/>
    <cellStyle name="20 % – Zvýraznění6 9 4 5" xfId="35887"/>
    <cellStyle name="20 % – Zvýraznění6 9 4 6" xfId="20707"/>
    <cellStyle name="20 % – Zvýraznění6 9 4 7" xfId="41084"/>
    <cellStyle name="20 % – Zvýraznění6 9 4 8" xfId="41085"/>
    <cellStyle name="20 % – Zvýraznění6 9 5" xfId="7988"/>
    <cellStyle name="20 % – Zvýraznění6 9 5 2" xfId="23205"/>
    <cellStyle name="20 % – Zvýraznění6 9 5 3" xfId="53366"/>
    <cellStyle name="20 % – Zvýraznění6 9 5 4" xfId="53367"/>
    <cellStyle name="20 % – Zvýraznění6 9 5 5" xfId="53368"/>
    <cellStyle name="20 % – Zvýraznění6 9 6" xfId="13104"/>
    <cellStyle name="20 % – Zvýraznění6 9 6 2" xfId="28294"/>
    <cellStyle name="20 % – Zvýraznění6 9 6 3" xfId="53369"/>
    <cellStyle name="20 % – Zvýraznění6 9 6 4" xfId="53370"/>
    <cellStyle name="20 % – Zvýraznění6 9 7" xfId="16900"/>
    <cellStyle name="20 % – Zvýraznění6 9 7 2" xfId="32081"/>
    <cellStyle name="20 % – Zvýraznění6 9 8" xfId="35884"/>
    <cellStyle name="20 % – Zvýraznění6 9 9" xfId="20704"/>
    <cellStyle name="40 % – Zvýraznění1" xfId="13" builtinId="31" customBuiltin="1"/>
    <cellStyle name="40 % – Zvýraznění1 10" xfId="3233"/>
    <cellStyle name="40 % – Zvýraznění1 10 10" xfId="41086"/>
    <cellStyle name="40 % – Zvýraznění1 10 11" xfId="41087"/>
    <cellStyle name="40 % – Zvýraznění1 10 2" xfId="3234"/>
    <cellStyle name="40 % – Zvýraznění1 10 2 2" xfId="9499"/>
    <cellStyle name="40 % – Zvýraznění1 10 2 2 2" xfId="24715"/>
    <cellStyle name="40 % – Zvýraznění1 10 2 2 3" xfId="53371"/>
    <cellStyle name="40 % – Zvýraznění1 10 2 2 4" xfId="53372"/>
    <cellStyle name="40 % – Zvýraznění1 10 2 2 5" xfId="53373"/>
    <cellStyle name="40 % – Zvýraznění1 10 2 3" xfId="13109"/>
    <cellStyle name="40 % – Zvýraznění1 10 2 3 2" xfId="28299"/>
    <cellStyle name="40 % – Zvýraznění1 10 2 3 3" xfId="53374"/>
    <cellStyle name="40 % – Zvýraznění1 10 2 3 4" xfId="53375"/>
    <cellStyle name="40 % – Zvýraznění1 10 2 4" xfId="16905"/>
    <cellStyle name="40 % – Zvýraznění1 10 2 4 2" xfId="32086"/>
    <cellStyle name="40 % – Zvýraznění1 10 2 5" xfId="35889"/>
    <cellStyle name="40 % – Zvýraznění1 10 2 6" xfId="20709"/>
    <cellStyle name="40 % – Zvýraznění1 10 2 7" xfId="41088"/>
    <cellStyle name="40 % – Zvýraznění1 10 2 8" xfId="41089"/>
    <cellStyle name="40 % – Zvýraznění1 10 3" xfId="3235"/>
    <cellStyle name="40 % – Zvýraznění1 10 3 2" xfId="9500"/>
    <cellStyle name="40 % – Zvýraznění1 10 3 2 2" xfId="24716"/>
    <cellStyle name="40 % – Zvýraznění1 10 3 2 3" xfId="53376"/>
    <cellStyle name="40 % – Zvýraznění1 10 3 2 4" xfId="53377"/>
    <cellStyle name="40 % – Zvýraznění1 10 3 2 5" xfId="53378"/>
    <cellStyle name="40 % – Zvýraznění1 10 3 3" xfId="13110"/>
    <cellStyle name="40 % – Zvýraznění1 10 3 3 2" xfId="28300"/>
    <cellStyle name="40 % – Zvýraznění1 10 3 3 3" xfId="53379"/>
    <cellStyle name="40 % – Zvýraznění1 10 3 3 4" xfId="53380"/>
    <cellStyle name="40 % – Zvýraznění1 10 3 4" xfId="16906"/>
    <cellStyle name="40 % – Zvýraznění1 10 3 4 2" xfId="32087"/>
    <cellStyle name="40 % – Zvýraznění1 10 3 5" xfId="35890"/>
    <cellStyle name="40 % – Zvýraznění1 10 3 6" xfId="20710"/>
    <cellStyle name="40 % – Zvýraznění1 10 3 7" xfId="41090"/>
    <cellStyle name="40 % – Zvýraznění1 10 3 8" xfId="41091"/>
    <cellStyle name="40 % – Zvýraznění1 10 4" xfId="3236"/>
    <cellStyle name="40 % – Zvýraznění1 10 4 2" xfId="9501"/>
    <cellStyle name="40 % – Zvýraznění1 10 4 2 2" xfId="24717"/>
    <cellStyle name="40 % – Zvýraznění1 10 4 2 3" xfId="53381"/>
    <cellStyle name="40 % – Zvýraznění1 10 4 2 4" xfId="53382"/>
    <cellStyle name="40 % – Zvýraznění1 10 4 2 5" xfId="53383"/>
    <cellStyle name="40 % – Zvýraznění1 10 4 3" xfId="13111"/>
    <cellStyle name="40 % – Zvýraznění1 10 4 3 2" xfId="28301"/>
    <cellStyle name="40 % – Zvýraznění1 10 4 3 3" xfId="53384"/>
    <cellStyle name="40 % – Zvýraznění1 10 4 3 4" xfId="53385"/>
    <cellStyle name="40 % – Zvýraznění1 10 4 4" xfId="16907"/>
    <cellStyle name="40 % – Zvýraznění1 10 4 4 2" xfId="32088"/>
    <cellStyle name="40 % – Zvýraznění1 10 4 5" xfId="35891"/>
    <cellStyle name="40 % – Zvýraznění1 10 4 6" xfId="20711"/>
    <cellStyle name="40 % – Zvýraznění1 10 4 7" xfId="41092"/>
    <cellStyle name="40 % – Zvýraznění1 10 4 8" xfId="41093"/>
    <cellStyle name="40 % – Zvýraznění1 10 5" xfId="7954"/>
    <cellStyle name="40 % – Zvýraznění1 10 5 2" xfId="23171"/>
    <cellStyle name="40 % – Zvýraznění1 10 5 3" xfId="53386"/>
    <cellStyle name="40 % – Zvýraznění1 10 5 4" xfId="53387"/>
    <cellStyle name="40 % – Zvýraznění1 10 5 5" xfId="53388"/>
    <cellStyle name="40 % – Zvýraznění1 10 6" xfId="13108"/>
    <cellStyle name="40 % – Zvýraznění1 10 6 2" xfId="28298"/>
    <cellStyle name="40 % – Zvýraznění1 10 6 3" xfId="53389"/>
    <cellStyle name="40 % – Zvýraznění1 10 6 4" xfId="53390"/>
    <cellStyle name="40 % – Zvýraznění1 10 7" xfId="16904"/>
    <cellStyle name="40 % – Zvýraznění1 10 7 2" xfId="32085"/>
    <cellStyle name="40 % – Zvýraznění1 10 8" xfId="35888"/>
    <cellStyle name="40 % – Zvýraznění1 10 9" xfId="20708"/>
    <cellStyle name="40 % – Zvýraznění1 11" xfId="3237"/>
    <cellStyle name="40 % – Zvýraznění1 11 10" xfId="41094"/>
    <cellStyle name="40 % – Zvýraznění1 11 11" xfId="41095"/>
    <cellStyle name="40 % – Zvýraznění1 11 2" xfId="3238"/>
    <cellStyle name="40 % – Zvýraznění1 11 2 2" xfId="9502"/>
    <cellStyle name="40 % – Zvýraznění1 11 2 2 2" xfId="24718"/>
    <cellStyle name="40 % – Zvýraznění1 11 2 2 3" xfId="53391"/>
    <cellStyle name="40 % – Zvýraznění1 11 2 2 4" xfId="53392"/>
    <cellStyle name="40 % – Zvýraznění1 11 2 2 5" xfId="53393"/>
    <cellStyle name="40 % – Zvýraznění1 11 2 3" xfId="13113"/>
    <cellStyle name="40 % – Zvýraznění1 11 2 3 2" xfId="28303"/>
    <cellStyle name="40 % – Zvýraznění1 11 2 3 3" xfId="53394"/>
    <cellStyle name="40 % – Zvýraznění1 11 2 3 4" xfId="53395"/>
    <cellStyle name="40 % – Zvýraznění1 11 2 4" xfId="16909"/>
    <cellStyle name="40 % – Zvýraznění1 11 2 4 2" xfId="32090"/>
    <cellStyle name="40 % – Zvýraznění1 11 2 5" xfId="35893"/>
    <cellStyle name="40 % – Zvýraznění1 11 2 6" xfId="20713"/>
    <cellStyle name="40 % – Zvýraznění1 11 2 7" xfId="41096"/>
    <cellStyle name="40 % – Zvýraznění1 11 2 8" xfId="41097"/>
    <cellStyle name="40 % – Zvýraznění1 11 3" xfId="3239"/>
    <cellStyle name="40 % – Zvýraznění1 11 3 2" xfId="9503"/>
    <cellStyle name="40 % – Zvýraznění1 11 3 2 2" xfId="24719"/>
    <cellStyle name="40 % – Zvýraznění1 11 3 2 3" xfId="53396"/>
    <cellStyle name="40 % – Zvýraznění1 11 3 2 4" xfId="53397"/>
    <cellStyle name="40 % – Zvýraznění1 11 3 2 5" xfId="53398"/>
    <cellStyle name="40 % – Zvýraznění1 11 3 3" xfId="13114"/>
    <cellStyle name="40 % – Zvýraznění1 11 3 3 2" xfId="28304"/>
    <cellStyle name="40 % – Zvýraznění1 11 3 3 3" xfId="53399"/>
    <cellStyle name="40 % – Zvýraznění1 11 3 3 4" xfId="53400"/>
    <cellStyle name="40 % – Zvýraznění1 11 3 4" xfId="16910"/>
    <cellStyle name="40 % – Zvýraznění1 11 3 4 2" xfId="32091"/>
    <cellStyle name="40 % – Zvýraznění1 11 3 5" xfId="35894"/>
    <cellStyle name="40 % – Zvýraznění1 11 3 6" xfId="20714"/>
    <cellStyle name="40 % – Zvýraznění1 11 3 7" xfId="41098"/>
    <cellStyle name="40 % – Zvýraznění1 11 3 8" xfId="41099"/>
    <cellStyle name="40 % – Zvýraznění1 11 4" xfId="3240"/>
    <cellStyle name="40 % – Zvýraznění1 11 4 2" xfId="9504"/>
    <cellStyle name="40 % – Zvýraznění1 11 4 2 2" xfId="24720"/>
    <cellStyle name="40 % – Zvýraznění1 11 4 2 3" xfId="53401"/>
    <cellStyle name="40 % – Zvýraznění1 11 4 2 4" xfId="53402"/>
    <cellStyle name="40 % – Zvýraznění1 11 4 2 5" xfId="53403"/>
    <cellStyle name="40 % – Zvýraznění1 11 4 3" xfId="13115"/>
    <cellStyle name="40 % – Zvýraznění1 11 4 3 2" xfId="28305"/>
    <cellStyle name="40 % – Zvýraznění1 11 4 3 3" xfId="53404"/>
    <cellStyle name="40 % – Zvýraznění1 11 4 3 4" xfId="53405"/>
    <cellStyle name="40 % – Zvýraznění1 11 4 4" xfId="16911"/>
    <cellStyle name="40 % – Zvýraznění1 11 4 4 2" xfId="32092"/>
    <cellStyle name="40 % – Zvýraznění1 11 4 5" xfId="35895"/>
    <cellStyle name="40 % – Zvýraznění1 11 4 6" xfId="20715"/>
    <cellStyle name="40 % – Zvýraznění1 11 4 7" xfId="41100"/>
    <cellStyle name="40 % – Zvýraznění1 11 4 8" xfId="41101"/>
    <cellStyle name="40 % – Zvýraznění1 11 5" xfId="8191"/>
    <cellStyle name="40 % – Zvýraznění1 11 5 2" xfId="23407"/>
    <cellStyle name="40 % – Zvýraznění1 11 5 3" xfId="53406"/>
    <cellStyle name="40 % – Zvýraznění1 11 5 4" xfId="53407"/>
    <cellStyle name="40 % – Zvýraznění1 11 5 5" xfId="53408"/>
    <cellStyle name="40 % – Zvýraznění1 11 6" xfId="13112"/>
    <cellStyle name="40 % – Zvýraznění1 11 6 2" xfId="28302"/>
    <cellStyle name="40 % – Zvýraznění1 11 6 3" xfId="53409"/>
    <cellStyle name="40 % – Zvýraznění1 11 6 4" xfId="53410"/>
    <cellStyle name="40 % – Zvýraznění1 11 7" xfId="16908"/>
    <cellStyle name="40 % – Zvýraznění1 11 7 2" xfId="32089"/>
    <cellStyle name="40 % – Zvýraznění1 11 8" xfId="35892"/>
    <cellStyle name="40 % – Zvýraznění1 11 9" xfId="20712"/>
    <cellStyle name="40 % – Zvýraznění1 12" xfId="3241"/>
    <cellStyle name="40 % – Zvýraznění1 12 10" xfId="41102"/>
    <cellStyle name="40 % – Zvýraznění1 12 11" xfId="41103"/>
    <cellStyle name="40 % – Zvýraznění1 12 2" xfId="3242"/>
    <cellStyle name="40 % – Zvýraznění1 12 2 2" xfId="9505"/>
    <cellStyle name="40 % – Zvýraznění1 12 2 2 2" xfId="24721"/>
    <cellStyle name="40 % – Zvýraznění1 12 2 2 3" xfId="53411"/>
    <cellStyle name="40 % – Zvýraznění1 12 2 2 4" xfId="53412"/>
    <cellStyle name="40 % – Zvýraznění1 12 2 2 5" xfId="53413"/>
    <cellStyle name="40 % – Zvýraznění1 12 2 3" xfId="13117"/>
    <cellStyle name="40 % – Zvýraznění1 12 2 3 2" xfId="28307"/>
    <cellStyle name="40 % – Zvýraznění1 12 2 3 3" xfId="53414"/>
    <cellStyle name="40 % – Zvýraznění1 12 2 3 4" xfId="53415"/>
    <cellStyle name="40 % – Zvýraznění1 12 2 4" xfId="16913"/>
    <cellStyle name="40 % – Zvýraznění1 12 2 4 2" xfId="32094"/>
    <cellStyle name="40 % – Zvýraznění1 12 2 5" xfId="35897"/>
    <cellStyle name="40 % – Zvýraznění1 12 2 6" xfId="20717"/>
    <cellStyle name="40 % – Zvýraznění1 12 2 7" xfId="41104"/>
    <cellStyle name="40 % – Zvýraznění1 12 2 8" xfId="41105"/>
    <cellStyle name="40 % – Zvýraznění1 12 3" xfId="3243"/>
    <cellStyle name="40 % – Zvýraznění1 12 3 2" xfId="9506"/>
    <cellStyle name="40 % – Zvýraznění1 12 3 2 2" xfId="24722"/>
    <cellStyle name="40 % – Zvýraznění1 12 3 2 3" xfId="53416"/>
    <cellStyle name="40 % – Zvýraznění1 12 3 2 4" xfId="53417"/>
    <cellStyle name="40 % – Zvýraznění1 12 3 2 5" xfId="53418"/>
    <cellStyle name="40 % – Zvýraznění1 12 3 3" xfId="13118"/>
    <cellStyle name="40 % – Zvýraznění1 12 3 3 2" xfId="28308"/>
    <cellStyle name="40 % – Zvýraznění1 12 3 3 3" xfId="53419"/>
    <cellStyle name="40 % – Zvýraznění1 12 3 3 4" xfId="53420"/>
    <cellStyle name="40 % – Zvýraznění1 12 3 4" xfId="16914"/>
    <cellStyle name="40 % – Zvýraznění1 12 3 4 2" xfId="32095"/>
    <cellStyle name="40 % – Zvýraznění1 12 3 5" xfId="35898"/>
    <cellStyle name="40 % – Zvýraznění1 12 3 6" xfId="20718"/>
    <cellStyle name="40 % – Zvýraznění1 12 3 7" xfId="41106"/>
    <cellStyle name="40 % – Zvýraznění1 12 3 8" xfId="41107"/>
    <cellStyle name="40 % – Zvýraznění1 12 4" xfId="3244"/>
    <cellStyle name="40 % – Zvýraznění1 12 4 2" xfId="9507"/>
    <cellStyle name="40 % – Zvýraznění1 12 4 2 2" xfId="24723"/>
    <cellStyle name="40 % – Zvýraznění1 12 4 2 3" xfId="53421"/>
    <cellStyle name="40 % – Zvýraznění1 12 4 2 4" xfId="53422"/>
    <cellStyle name="40 % – Zvýraznění1 12 4 2 5" xfId="53423"/>
    <cellStyle name="40 % – Zvýraznění1 12 4 3" xfId="13119"/>
    <cellStyle name="40 % – Zvýraznění1 12 4 3 2" xfId="28309"/>
    <cellStyle name="40 % – Zvýraznění1 12 4 3 3" xfId="53424"/>
    <cellStyle name="40 % – Zvýraznění1 12 4 3 4" xfId="53425"/>
    <cellStyle name="40 % – Zvýraznění1 12 4 4" xfId="16915"/>
    <cellStyle name="40 % – Zvýraznění1 12 4 4 2" xfId="32096"/>
    <cellStyle name="40 % – Zvýraznění1 12 4 5" xfId="35899"/>
    <cellStyle name="40 % – Zvýraznění1 12 4 6" xfId="20719"/>
    <cellStyle name="40 % – Zvýraznění1 12 4 7" xfId="41108"/>
    <cellStyle name="40 % – Zvýraznění1 12 4 8" xfId="41109"/>
    <cellStyle name="40 % – Zvýraznění1 12 5" xfId="8284"/>
    <cellStyle name="40 % – Zvýraznění1 12 5 2" xfId="23500"/>
    <cellStyle name="40 % – Zvýraznění1 12 5 3" xfId="53426"/>
    <cellStyle name="40 % – Zvýraznění1 12 5 4" xfId="53427"/>
    <cellStyle name="40 % – Zvýraznění1 12 5 5" xfId="53428"/>
    <cellStyle name="40 % – Zvýraznění1 12 6" xfId="13116"/>
    <cellStyle name="40 % – Zvýraznění1 12 6 2" xfId="28306"/>
    <cellStyle name="40 % – Zvýraznění1 12 6 3" xfId="53429"/>
    <cellStyle name="40 % – Zvýraznění1 12 6 4" xfId="53430"/>
    <cellStyle name="40 % – Zvýraznění1 12 7" xfId="16912"/>
    <cellStyle name="40 % – Zvýraznění1 12 7 2" xfId="32093"/>
    <cellStyle name="40 % – Zvýraznění1 12 8" xfId="35896"/>
    <cellStyle name="40 % – Zvýraznění1 12 9" xfId="20716"/>
    <cellStyle name="40 % – Zvýraznění1 13" xfId="3245"/>
    <cellStyle name="40 % – Zvýraznění1 13 2" xfId="3246"/>
    <cellStyle name="40 % – Zvýraznění1 14" xfId="3247"/>
    <cellStyle name="40 % – Zvýraznění1 14 2" xfId="3248"/>
    <cellStyle name="40 % – Zvýraznění1 15" xfId="3249"/>
    <cellStyle name="40 % – Zvýraznění1 15 2" xfId="3250"/>
    <cellStyle name="40 % – Zvýraznění1 16" xfId="3251"/>
    <cellStyle name="40 % – Zvýraznění1 16 2" xfId="3252"/>
    <cellStyle name="40 % – Zvýraznění1 17" xfId="3253"/>
    <cellStyle name="40 % – Zvýraznění1 17 2" xfId="3254"/>
    <cellStyle name="40 % – Zvýraznění1 18" xfId="3255"/>
    <cellStyle name="40 % – Zvýraznění1 18 2" xfId="3256"/>
    <cellStyle name="40 % – Zvýraznění1 19" xfId="3257"/>
    <cellStyle name="40 % – Zvýraznění1 19 2" xfId="3258"/>
    <cellStyle name="40 % – Zvýraznění1 2" xfId="14"/>
    <cellStyle name="40 % – Zvýraznění1 2 10" xfId="3259"/>
    <cellStyle name="40 % – Zvýraznění1 2 10 2" xfId="3260"/>
    <cellStyle name="40 % – Zvýraznění1 2 11" xfId="3261"/>
    <cellStyle name="40 % – Zvýraznění1 2 11 2" xfId="3262"/>
    <cellStyle name="40 % – Zvýraznění1 2 12" xfId="3263"/>
    <cellStyle name="40 % – Zvýraznění1 2 12 2" xfId="3264"/>
    <cellStyle name="40 % – Zvýraznění1 2 13" xfId="3265"/>
    <cellStyle name="40 % – Zvýraznění1 2 13 2" xfId="3266"/>
    <cellStyle name="40 % – Zvýraznění1 2 14" xfId="3267"/>
    <cellStyle name="40 % – Zvýraznění1 2 2" xfId="107"/>
    <cellStyle name="40 % – Zvýraznění1 2 2 10" xfId="3268"/>
    <cellStyle name="40 % – Zvýraznění1 2 2 10 2" xfId="3269"/>
    <cellStyle name="40 % – Zvýraznění1 2 2 11" xfId="3270"/>
    <cellStyle name="40 % – Zvýraznění1 2 2 11 2" xfId="3271"/>
    <cellStyle name="40 % – Zvýraznění1 2 2 12" xfId="3272"/>
    <cellStyle name="40 % – Zvýraznění1 2 2 12 2" xfId="3273"/>
    <cellStyle name="40 % – Zvýraznění1 2 2 13" xfId="3274"/>
    <cellStyle name="40 % – Zvýraznění1 2 2 2" xfId="225"/>
    <cellStyle name="40 % – Zvýraznění1 2 2 2 10" xfId="3275"/>
    <cellStyle name="40 % – Zvýraznění1 2 2 2 2" xfId="3276"/>
    <cellStyle name="40 % – Zvýraznění1 2 2 2 2 2" xfId="3277"/>
    <cellStyle name="40 % – Zvýraznění1 2 2 2 3" xfId="3278"/>
    <cellStyle name="40 % – Zvýraznění1 2 2 2 3 2" xfId="3279"/>
    <cellStyle name="40 % – Zvýraznění1 2 2 2 4" xfId="3280"/>
    <cellStyle name="40 % – Zvýraznění1 2 2 2 4 2" xfId="3281"/>
    <cellStyle name="40 % – Zvýraznění1 2 2 2 5" xfId="3282"/>
    <cellStyle name="40 % – Zvýraznění1 2 2 2 5 2" xfId="3283"/>
    <cellStyle name="40 % – Zvýraznění1 2 2 2 6" xfId="3284"/>
    <cellStyle name="40 % – Zvýraznění1 2 2 2 6 2" xfId="3285"/>
    <cellStyle name="40 % – Zvýraznění1 2 2 2 7" xfId="3286"/>
    <cellStyle name="40 % – Zvýraznění1 2 2 2 7 2" xfId="3287"/>
    <cellStyle name="40 % – Zvýraznění1 2 2 2 8" xfId="3288"/>
    <cellStyle name="40 % – Zvýraznění1 2 2 2 8 2" xfId="3289"/>
    <cellStyle name="40 % – Zvýraznění1 2 2 2 9" xfId="3290"/>
    <cellStyle name="40 % – Zvýraznění1 2 2 2 9 2" xfId="3291"/>
    <cellStyle name="40 % – Zvýraznění1 2 2 3" xfId="255"/>
    <cellStyle name="40 % – Zvýraznění1 2 2 3 10" xfId="3292"/>
    <cellStyle name="40 % – Zvýraznění1 2 2 3 2" xfId="3293"/>
    <cellStyle name="40 % – Zvýraznění1 2 2 3 2 2" xfId="3294"/>
    <cellStyle name="40 % – Zvýraznění1 2 2 3 3" xfId="3295"/>
    <cellStyle name="40 % – Zvýraznění1 2 2 3 3 2" xfId="3296"/>
    <cellStyle name="40 % – Zvýraznění1 2 2 3 4" xfId="3297"/>
    <cellStyle name="40 % – Zvýraznění1 2 2 3 4 2" xfId="3298"/>
    <cellStyle name="40 % – Zvýraznění1 2 2 3 5" xfId="3299"/>
    <cellStyle name="40 % – Zvýraznění1 2 2 3 5 2" xfId="3300"/>
    <cellStyle name="40 % – Zvýraznění1 2 2 3 6" xfId="3301"/>
    <cellStyle name="40 % – Zvýraznění1 2 2 3 6 2" xfId="3302"/>
    <cellStyle name="40 % – Zvýraznění1 2 2 3 7" xfId="3303"/>
    <cellStyle name="40 % – Zvýraznění1 2 2 3 7 2" xfId="3304"/>
    <cellStyle name="40 % – Zvýraznění1 2 2 3 8" xfId="3305"/>
    <cellStyle name="40 % – Zvýraznění1 2 2 3 8 2" xfId="3306"/>
    <cellStyle name="40 % – Zvýraznění1 2 2 3 9" xfId="3307"/>
    <cellStyle name="40 % – Zvýraznění1 2 2 3 9 2" xfId="3308"/>
    <cellStyle name="40 % – Zvýraznění1 2 2 4" xfId="478"/>
    <cellStyle name="40 % – Zvýraznění1 2 2 4 10" xfId="3309"/>
    <cellStyle name="40 % – Zvýraznění1 2 2 4 2" xfId="3310"/>
    <cellStyle name="40 % – Zvýraznění1 2 2 4 2 2" xfId="3311"/>
    <cellStyle name="40 % – Zvýraznění1 2 2 4 3" xfId="3312"/>
    <cellStyle name="40 % – Zvýraznění1 2 2 4 3 2" xfId="3313"/>
    <cellStyle name="40 % – Zvýraznění1 2 2 4 4" xfId="3314"/>
    <cellStyle name="40 % – Zvýraznění1 2 2 4 4 2" xfId="3315"/>
    <cellStyle name="40 % – Zvýraznění1 2 2 4 5" xfId="3316"/>
    <cellStyle name="40 % – Zvýraznění1 2 2 4 5 2" xfId="3317"/>
    <cellStyle name="40 % – Zvýraznění1 2 2 4 6" xfId="3318"/>
    <cellStyle name="40 % – Zvýraznění1 2 2 4 6 2" xfId="3319"/>
    <cellStyle name="40 % – Zvýraznění1 2 2 4 7" xfId="3320"/>
    <cellStyle name="40 % – Zvýraznění1 2 2 4 7 2" xfId="3321"/>
    <cellStyle name="40 % – Zvýraznění1 2 2 4 8" xfId="3322"/>
    <cellStyle name="40 % – Zvýraznění1 2 2 4 8 2" xfId="3323"/>
    <cellStyle name="40 % – Zvýraznění1 2 2 4 9" xfId="3324"/>
    <cellStyle name="40 % – Zvýraznění1 2 2 4 9 2" xfId="3325"/>
    <cellStyle name="40 % – Zvýraznění1 2 2 5" xfId="3326"/>
    <cellStyle name="40 % – Zvýraznění1 2 2 5 2" xfId="3327"/>
    <cellStyle name="40 % – Zvýraznění1 2 2 6" xfId="3328"/>
    <cellStyle name="40 % – Zvýraznění1 2 2 6 2" xfId="3329"/>
    <cellStyle name="40 % – Zvýraznění1 2 2 7" xfId="3330"/>
    <cellStyle name="40 % – Zvýraznění1 2 2 7 2" xfId="3331"/>
    <cellStyle name="40 % – Zvýraznění1 2 2 8" xfId="3332"/>
    <cellStyle name="40 % – Zvýraznění1 2 2 8 2" xfId="3333"/>
    <cellStyle name="40 % – Zvýraznění1 2 2 9" xfId="3334"/>
    <cellStyle name="40 % – Zvýraznění1 2 2 9 2" xfId="3335"/>
    <cellStyle name="40 % – Zvýraznění1 2 3" xfId="224"/>
    <cellStyle name="40 % – Zvýraznění1 2 3 10" xfId="3336"/>
    <cellStyle name="40 % – Zvýraznění1 2 3 2" xfId="3337"/>
    <cellStyle name="40 % – Zvýraznění1 2 3 2 2" xfId="3338"/>
    <cellStyle name="40 % – Zvýraznění1 2 3 3" xfId="3339"/>
    <cellStyle name="40 % – Zvýraznění1 2 3 3 2" xfId="3340"/>
    <cellStyle name="40 % – Zvýraznění1 2 3 4" xfId="3341"/>
    <cellStyle name="40 % – Zvýraznění1 2 3 4 2" xfId="3342"/>
    <cellStyle name="40 % – Zvýraznění1 2 3 5" xfId="3343"/>
    <cellStyle name="40 % – Zvýraznění1 2 3 5 2" xfId="3344"/>
    <cellStyle name="40 % – Zvýraznění1 2 3 6" xfId="3345"/>
    <cellStyle name="40 % – Zvýraznění1 2 3 6 2" xfId="3346"/>
    <cellStyle name="40 % – Zvýraznění1 2 3 7" xfId="3347"/>
    <cellStyle name="40 % – Zvýraznění1 2 3 7 2" xfId="3348"/>
    <cellStyle name="40 % – Zvýraznění1 2 3 8" xfId="3349"/>
    <cellStyle name="40 % – Zvýraznění1 2 3 8 2" xfId="3350"/>
    <cellStyle name="40 % – Zvýraznění1 2 3 9" xfId="3351"/>
    <cellStyle name="40 % – Zvýraznění1 2 3 9 2" xfId="3352"/>
    <cellStyle name="40 % – Zvýraznění1 2 4" xfId="254"/>
    <cellStyle name="40 % – Zvýraznění1 2 4 10" xfId="3353"/>
    <cellStyle name="40 % – Zvýraznění1 2 4 2" xfId="3354"/>
    <cellStyle name="40 % – Zvýraznění1 2 4 2 2" xfId="3355"/>
    <cellStyle name="40 % – Zvýraznění1 2 4 3" xfId="3356"/>
    <cellStyle name="40 % – Zvýraznění1 2 4 3 2" xfId="3357"/>
    <cellStyle name="40 % – Zvýraznění1 2 4 4" xfId="3358"/>
    <cellStyle name="40 % – Zvýraznění1 2 4 4 2" xfId="3359"/>
    <cellStyle name="40 % – Zvýraznění1 2 4 5" xfId="3360"/>
    <cellStyle name="40 % – Zvýraznění1 2 4 5 2" xfId="3361"/>
    <cellStyle name="40 % – Zvýraznění1 2 4 6" xfId="3362"/>
    <cellStyle name="40 % – Zvýraznění1 2 4 6 2" xfId="3363"/>
    <cellStyle name="40 % – Zvýraznění1 2 4 7" xfId="3364"/>
    <cellStyle name="40 % – Zvýraznění1 2 4 7 2" xfId="3365"/>
    <cellStyle name="40 % – Zvýraznění1 2 4 8" xfId="3366"/>
    <cellStyle name="40 % – Zvýraznění1 2 4 8 2" xfId="3367"/>
    <cellStyle name="40 % – Zvýraznění1 2 4 9" xfId="3368"/>
    <cellStyle name="40 % – Zvýraznění1 2 4 9 2" xfId="3369"/>
    <cellStyle name="40 % – Zvýraznění1 2 5" xfId="479"/>
    <cellStyle name="40 % – Zvýraznění1 2 5 10" xfId="3370"/>
    <cellStyle name="40 % – Zvýraznění1 2 5 2" xfId="3371"/>
    <cellStyle name="40 % – Zvýraznění1 2 5 2 2" xfId="3372"/>
    <cellStyle name="40 % – Zvýraznění1 2 5 3" xfId="3373"/>
    <cellStyle name="40 % – Zvýraznění1 2 5 3 2" xfId="3374"/>
    <cellStyle name="40 % – Zvýraznění1 2 5 4" xfId="3375"/>
    <cellStyle name="40 % – Zvýraznění1 2 5 4 2" xfId="3376"/>
    <cellStyle name="40 % – Zvýraznění1 2 5 5" xfId="3377"/>
    <cellStyle name="40 % – Zvýraznění1 2 5 5 2" xfId="3378"/>
    <cellStyle name="40 % – Zvýraznění1 2 5 6" xfId="3379"/>
    <cellStyle name="40 % – Zvýraznění1 2 5 6 2" xfId="3380"/>
    <cellStyle name="40 % – Zvýraznění1 2 5 7" xfId="3381"/>
    <cellStyle name="40 % – Zvýraznění1 2 5 7 2" xfId="3382"/>
    <cellStyle name="40 % – Zvýraznění1 2 5 8" xfId="3383"/>
    <cellStyle name="40 % – Zvýraznění1 2 5 8 2" xfId="3384"/>
    <cellStyle name="40 % – Zvýraznění1 2 5 9" xfId="3385"/>
    <cellStyle name="40 % – Zvýraznění1 2 5 9 2" xfId="3386"/>
    <cellStyle name="40 % – Zvýraznění1 2 6" xfId="3387"/>
    <cellStyle name="40 % – Zvýraznění1 2 6 2" xfId="3388"/>
    <cellStyle name="40 % – Zvýraznění1 2 7" xfId="3389"/>
    <cellStyle name="40 % – Zvýraznění1 2 7 2" xfId="3390"/>
    <cellStyle name="40 % – Zvýraznění1 2 8" xfId="3391"/>
    <cellStyle name="40 % – Zvýraznění1 2 8 2" xfId="3392"/>
    <cellStyle name="40 % – Zvýraznění1 2 9" xfId="3393"/>
    <cellStyle name="40 % – Zvýraznění1 2 9 2" xfId="3394"/>
    <cellStyle name="40 % – Zvýraznění1 20" xfId="3395"/>
    <cellStyle name="40 % – Zvýraznění1 20 2" xfId="11268"/>
    <cellStyle name="40 % – Zvýraznění1 20 2 2" xfId="26468"/>
    <cellStyle name="40 % – Zvýraznění1 20 2 3" xfId="53431"/>
    <cellStyle name="40 % – Zvýraznění1 20 2 4" xfId="53432"/>
    <cellStyle name="40 % – Zvýraznění1 20 2 5" xfId="53433"/>
    <cellStyle name="40 % – Zvýraznění1 20 3" xfId="13120"/>
    <cellStyle name="40 % – Zvýraznění1 20 3 2" xfId="28310"/>
    <cellStyle name="40 % – Zvýraznění1 20 3 3" xfId="53434"/>
    <cellStyle name="40 % – Zvýraznění1 20 3 4" xfId="53435"/>
    <cellStyle name="40 % – Zvýraznění1 20 4" xfId="16917"/>
    <cellStyle name="40 % – Zvýraznění1 20 4 2" xfId="32098"/>
    <cellStyle name="40 % – Zvýraznění1 20 5" xfId="35900"/>
    <cellStyle name="40 % – Zvýraznění1 20 6" xfId="20720"/>
    <cellStyle name="40 % – Zvýraznění1 20 7" xfId="41110"/>
    <cellStyle name="40 % – Zvýraznění1 20 8" xfId="41111"/>
    <cellStyle name="40 % – Zvýraznění1 21" xfId="7578"/>
    <cellStyle name="40 % – Zvýraznění1 21 2" xfId="22799"/>
    <cellStyle name="40 % – Zvýraznění1 21 3" xfId="53436"/>
    <cellStyle name="40 % – Zvýraznění1 21 4" xfId="53437"/>
    <cellStyle name="40 % – Zvýraznění1 22" xfId="53438"/>
    <cellStyle name="40 % – Zvýraznění1 3" xfId="131"/>
    <cellStyle name="40 % – Zvýraznění1 3 10" xfId="3396"/>
    <cellStyle name="40 % – Zvýraznění1 3 10 10" xfId="41112"/>
    <cellStyle name="40 % – Zvýraznění1 3 10 11" xfId="41113"/>
    <cellStyle name="40 % – Zvýraznění1 3 10 2" xfId="3397"/>
    <cellStyle name="40 % – Zvýraznění1 3 10 2 2" xfId="9508"/>
    <cellStyle name="40 % – Zvýraznění1 3 10 2 2 2" xfId="24724"/>
    <cellStyle name="40 % – Zvýraznění1 3 10 2 2 3" xfId="53439"/>
    <cellStyle name="40 % – Zvýraznění1 3 10 2 2 4" xfId="53440"/>
    <cellStyle name="40 % – Zvýraznění1 3 10 2 2 5" xfId="53441"/>
    <cellStyle name="40 % – Zvýraznění1 3 10 2 3" xfId="13122"/>
    <cellStyle name="40 % – Zvýraznění1 3 10 2 3 2" xfId="28312"/>
    <cellStyle name="40 % – Zvýraznění1 3 10 2 3 3" xfId="53442"/>
    <cellStyle name="40 % – Zvýraznění1 3 10 2 3 4" xfId="53443"/>
    <cellStyle name="40 % – Zvýraznění1 3 10 2 4" xfId="16919"/>
    <cellStyle name="40 % – Zvýraznění1 3 10 2 4 2" xfId="32100"/>
    <cellStyle name="40 % – Zvýraznění1 3 10 2 5" xfId="35902"/>
    <cellStyle name="40 % – Zvýraznění1 3 10 2 6" xfId="20722"/>
    <cellStyle name="40 % – Zvýraznění1 3 10 2 7" xfId="41114"/>
    <cellStyle name="40 % – Zvýraznění1 3 10 2 8" xfId="41115"/>
    <cellStyle name="40 % – Zvýraznění1 3 10 3" xfId="3398"/>
    <cellStyle name="40 % – Zvýraznění1 3 10 3 2" xfId="9509"/>
    <cellStyle name="40 % – Zvýraznění1 3 10 3 2 2" xfId="24725"/>
    <cellStyle name="40 % – Zvýraznění1 3 10 3 2 3" xfId="53444"/>
    <cellStyle name="40 % – Zvýraznění1 3 10 3 2 4" xfId="53445"/>
    <cellStyle name="40 % – Zvýraznění1 3 10 3 2 5" xfId="53446"/>
    <cellStyle name="40 % – Zvýraznění1 3 10 3 3" xfId="13123"/>
    <cellStyle name="40 % – Zvýraznění1 3 10 3 3 2" xfId="28313"/>
    <cellStyle name="40 % – Zvýraznění1 3 10 3 3 3" xfId="53447"/>
    <cellStyle name="40 % – Zvýraznění1 3 10 3 3 4" xfId="53448"/>
    <cellStyle name="40 % – Zvýraznění1 3 10 3 4" xfId="16920"/>
    <cellStyle name="40 % – Zvýraznění1 3 10 3 4 2" xfId="32101"/>
    <cellStyle name="40 % – Zvýraznění1 3 10 3 5" xfId="35903"/>
    <cellStyle name="40 % – Zvýraznění1 3 10 3 6" xfId="20723"/>
    <cellStyle name="40 % – Zvýraznění1 3 10 3 7" xfId="41116"/>
    <cellStyle name="40 % – Zvýraznění1 3 10 3 8" xfId="41117"/>
    <cellStyle name="40 % – Zvýraznění1 3 10 4" xfId="3399"/>
    <cellStyle name="40 % – Zvýraznění1 3 10 4 2" xfId="9510"/>
    <cellStyle name="40 % – Zvýraznění1 3 10 4 2 2" xfId="24726"/>
    <cellStyle name="40 % – Zvýraznění1 3 10 4 2 3" xfId="53449"/>
    <cellStyle name="40 % – Zvýraznění1 3 10 4 2 4" xfId="53450"/>
    <cellStyle name="40 % – Zvýraznění1 3 10 4 2 5" xfId="53451"/>
    <cellStyle name="40 % – Zvýraznění1 3 10 4 3" xfId="13124"/>
    <cellStyle name="40 % – Zvýraznění1 3 10 4 3 2" xfId="28314"/>
    <cellStyle name="40 % – Zvýraznění1 3 10 4 3 3" xfId="53452"/>
    <cellStyle name="40 % – Zvýraznění1 3 10 4 3 4" xfId="53453"/>
    <cellStyle name="40 % – Zvýraznění1 3 10 4 4" xfId="16921"/>
    <cellStyle name="40 % – Zvýraznění1 3 10 4 4 2" xfId="32102"/>
    <cellStyle name="40 % – Zvýraznění1 3 10 4 5" xfId="35904"/>
    <cellStyle name="40 % – Zvýraznění1 3 10 4 6" xfId="20724"/>
    <cellStyle name="40 % – Zvýraznění1 3 10 4 7" xfId="41118"/>
    <cellStyle name="40 % – Zvýraznění1 3 10 4 8" xfId="41119"/>
    <cellStyle name="40 % – Zvýraznění1 3 10 5" xfId="8032"/>
    <cellStyle name="40 % – Zvýraznění1 3 10 5 2" xfId="23248"/>
    <cellStyle name="40 % – Zvýraznění1 3 10 5 3" xfId="53454"/>
    <cellStyle name="40 % – Zvýraznění1 3 10 5 4" xfId="53455"/>
    <cellStyle name="40 % – Zvýraznění1 3 10 5 5" xfId="53456"/>
    <cellStyle name="40 % – Zvýraznění1 3 10 6" xfId="13121"/>
    <cellStyle name="40 % – Zvýraznění1 3 10 6 2" xfId="28311"/>
    <cellStyle name="40 % – Zvýraznění1 3 10 6 3" xfId="53457"/>
    <cellStyle name="40 % – Zvýraznění1 3 10 6 4" xfId="53458"/>
    <cellStyle name="40 % – Zvýraznění1 3 10 7" xfId="16918"/>
    <cellStyle name="40 % – Zvýraznění1 3 10 7 2" xfId="32099"/>
    <cellStyle name="40 % – Zvýraznění1 3 10 8" xfId="35901"/>
    <cellStyle name="40 % – Zvýraznění1 3 10 9" xfId="20721"/>
    <cellStyle name="40 % – Zvýraznění1 3 11" xfId="3400"/>
    <cellStyle name="40 % – Zvýraznění1 3 11 2" xfId="9511"/>
    <cellStyle name="40 % – Zvýraznění1 3 11 2 2" xfId="24727"/>
    <cellStyle name="40 % – Zvýraznění1 3 11 2 3" xfId="53459"/>
    <cellStyle name="40 % – Zvýraznění1 3 11 2 4" xfId="53460"/>
    <cellStyle name="40 % – Zvýraznění1 3 11 2 5" xfId="53461"/>
    <cellStyle name="40 % – Zvýraznění1 3 11 3" xfId="13125"/>
    <cellStyle name="40 % – Zvýraznění1 3 11 3 2" xfId="28315"/>
    <cellStyle name="40 % – Zvýraznění1 3 11 3 3" xfId="53462"/>
    <cellStyle name="40 % – Zvýraznění1 3 11 3 4" xfId="53463"/>
    <cellStyle name="40 % – Zvýraznění1 3 11 4" xfId="16922"/>
    <cellStyle name="40 % – Zvýraznění1 3 11 4 2" xfId="32103"/>
    <cellStyle name="40 % – Zvýraznění1 3 11 5" xfId="35905"/>
    <cellStyle name="40 % – Zvýraznění1 3 11 6" xfId="20725"/>
    <cellStyle name="40 % – Zvýraznění1 3 11 7" xfId="41120"/>
    <cellStyle name="40 % – Zvýraznění1 3 11 8" xfId="41121"/>
    <cellStyle name="40 % – Zvýraznění1 3 12" xfId="3401"/>
    <cellStyle name="40 % – Zvýraznění1 3 12 2" xfId="9512"/>
    <cellStyle name="40 % – Zvýraznění1 3 12 2 2" xfId="24728"/>
    <cellStyle name="40 % – Zvýraznění1 3 12 2 3" xfId="53464"/>
    <cellStyle name="40 % – Zvýraznění1 3 12 2 4" xfId="53465"/>
    <cellStyle name="40 % – Zvýraznění1 3 12 2 5" xfId="53466"/>
    <cellStyle name="40 % – Zvýraznění1 3 12 3" xfId="13126"/>
    <cellStyle name="40 % – Zvýraznění1 3 12 3 2" xfId="28316"/>
    <cellStyle name="40 % – Zvýraznění1 3 12 3 3" xfId="53467"/>
    <cellStyle name="40 % – Zvýraznění1 3 12 3 4" xfId="53468"/>
    <cellStyle name="40 % – Zvýraznění1 3 12 4" xfId="16923"/>
    <cellStyle name="40 % – Zvýraznění1 3 12 4 2" xfId="32104"/>
    <cellStyle name="40 % – Zvýraznění1 3 12 5" xfId="35906"/>
    <cellStyle name="40 % – Zvýraznění1 3 12 6" xfId="20726"/>
    <cellStyle name="40 % – Zvýraznění1 3 12 7" xfId="41122"/>
    <cellStyle name="40 % – Zvýraznění1 3 12 8" xfId="41123"/>
    <cellStyle name="40 % – Zvýraznění1 3 13" xfId="3402"/>
    <cellStyle name="40 % – Zvýraznění1 3 13 2" xfId="9513"/>
    <cellStyle name="40 % – Zvýraznění1 3 13 2 2" xfId="24729"/>
    <cellStyle name="40 % – Zvýraznění1 3 13 2 3" xfId="53469"/>
    <cellStyle name="40 % – Zvýraznění1 3 13 2 4" xfId="53470"/>
    <cellStyle name="40 % – Zvýraznění1 3 13 2 5" xfId="53471"/>
    <cellStyle name="40 % – Zvýraznění1 3 13 3" xfId="13127"/>
    <cellStyle name="40 % – Zvýraznění1 3 13 3 2" xfId="28317"/>
    <cellStyle name="40 % – Zvýraznění1 3 13 3 3" xfId="53472"/>
    <cellStyle name="40 % – Zvýraznění1 3 13 3 4" xfId="53473"/>
    <cellStyle name="40 % – Zvýraznění1 3 13 4" xfId="16924"/>
    <cellStyle name="40 % – Zvýraznění1 3 13 4 2" xfId="32105"/>
    <cellStyle name="40 % – Zvýraznění1 3 13 5" xfId="35907"/>
    <cellStyle name="40 % – Zvýraznění1 3 13 6" xfId="20727"/>
    <cellStyle name="40 % – Zvýraznění1 3 13 7" xfId="41124"/>
    <cellStyle name="40 % – Zvýraznění1 3 13 8" xfId="41125"/>
    <cellStyle name="40 % – Zvýraznění1 3 14" xfId="3403"/>
    <cellStyle name="40 % – Zvýraznění1 3 14 2" xfId="3404"/>
    <cellStyle name="40 % – Zvýraznění1 3 15" xfId="3405"/>
    <cellStyle name="40 % – Zvýraznění1 3 15 2" xfId="3406"/>
    <cellStyle name="40 % – Zvýraznění1 3 16" xfId="3407"/>
    <cellStyle name="40 % – Zvýraznění1 3 16 2" xfId="3408"/>
    <cellStyle name="40 % – Zvýraznění1 3 17" xfId="3409"/>
    <cellStyle name="40 % – Zvýraznění1 3 17 2" xfId="3410"/>
    <cellStyle name="40 % – Zvýraznění1 3 18" xfId="3411"/>
    <cellStyle name="40 % – Zvýraznění1 3 18 2" xfId="3412"/>
    <cellStyle name="40 % – Zvýraznění1 3 19" xfId="3413"/>
    <cellStyle name="40 % – Zvýraznění1 3 19 2" xfId="3414"/>
    <cellStyle name="40 % – Zvýraznění1 3 2" xfId="480"/>
    <cellStyle name="40 % – Zvýraznění1 3 2 10" xfId="3415"/>
    <cellStyle name="40 % – Zvýraznění1 3 2 10 2" xfId="9514"/>
    <cellStyle name="40 % – Zvýraznění1 3 2 10 2 2" xfId="24730"/>
    <cellStyle name="40 % – Zvýraznění1 3 2 10 2 3" xfId="53474"/>
    <cellStyle name="40 % – Zvýraznění1 3 2 10 2 4" xfId="53475"/>
    <cellStyle name="40 % – Zvýraznění1 3 2 10 2 5" xfId="53476"/>
    <cellStyle name="40 % – Zvýraznění1 3 2 10 3" xfId="13128"/>
    <cellStyle name="40 % – Zvýraznění1 3 2 10 3 2" xfId="28318"/>
    <cellStyle name="40 % – Zvýraznění1 3 2 10 3 3" xfId="53477"/>
    <cellStyle name="40 % – Zvýraznění1 3 2 10 3 4" xfId="53478"/>
    <cellStyle name="40 % – Zvýraznění1 3 2 10 4" xfId="16925"/>
    <cellStyle name="40 % – Zvýraznění1 3 2 10 4 2" xfId="32106"/>
    <cellStyle name="40 % – Zvýraznění1 3 2 10 5" xfId="35908"/>
    <cellStyle name="40 % – Zvýraznění1 3 2 10 6" xfId="20728"/>
    <cellStyle name="40 % – Zvýraznění1 3 2 10 7" xfId="41126"/>
    <cellStyle name="40 % – Zvýraznění1 3 2 10 8" xfId="41127"/>
    <cellStyle name="40 % – Zvýraznění1 3 2 11" xfId="3416"/>
    <cellStyle name="40 % – Zvýraznění1 3 2 11 2" xfId="9515"/>
    <cellStyle name="40 % – Zvýraznění1 3 2 11 2 2" xfId="24731"/>
    <cellStyle name="40 % – Zvýraznění1 3 2 11 2 3" xfId="53479"/>
    <cellStyle name="40 % – Zvýraznění1 3 2 11 2 4" xfId="53480"/>
    <cellStyle name="40 % – Zvýraznění1 3 2 11 2 5" xfId="53481"/>
    <cellStyle name="40 % – Zvýraznění1 3 2 11 3" xfId="13129"/>
    <cellStyle name="40 % – Zvýraznění1 3 2 11 3 2" xfId="28319"/>
    <cellStyle name="40 % – Zvýraznění1 3 2 11 3 3" xfId="53482"/>
    <cellStyle name="40 % – Zvýraznění1 3 2 11 3 4" xfId="53483"/>
    <cellStyle name="40 % – Zvýraznění1 3 2 11 4" xfId="16926"/>
    <cellStyle name="40 % – Zvýraznění1 3 2 11 4 2" xfId="32107"/>
    <cellStyle name="40 % – Zvýraznění1 3 2 11 5" xfId="35909"/>
    <cellStyle name="40 % – Zvýraznění1 3 2 11 6" xfId="20729"/>
    <cellStyle name="40 % – Zvýraznění1 3 2 11 7" xfId="41128"/>
    <cellStyle name="40 % – Zvýraznění1 3 2 11 8" xfId="41129"/>
    <cellStyle name="40 % – Zvýraznění1 3 2 12" xfId="3417"/>
    <cellStyle name="40 % – Zvýraznění1 3 2 12 2" xfId="3418"/>
    <cellStyle name="40 % – Zvýraznění1 3 2 13" xfId="3419"/>
    <cellStyle name="40 % – Zvýraznění1 3 2 13 2" xfId="3420"/>
    <cellStyle name="40 % – Zvýraznění1 3 2 14" xfId="3421"/>
    <cellStyle name="40 % – Zvýraznění1 3 2 14 2" xfId="3422"/>
    <cellStyle name="40 % – Zvýraznění1 3 2 15" xfId="3423"/>
    <cellStyle name="40 % – Zvýraznění1 3 2 15 2" xfId="3424"/>
    <cellStyle name="40 % – Zvýraznění1 3 2 16" xfId="3425"/>
    <cellStyle name="40 % – Zvýraznění1 3 2 16 2" xfId="3426"/>
    <cellStyle name="40 % – Zvýraznění1 3 2 17" xfId="3427"/>
    <cellStyle name="40 % – Zvýraznění1 3 2 17 2" xfId="3428"/>
    <cellStyle name="40 % – Zvýraznění1 3 2 18" xfId="3429"/>
    <cellStyle name="40 % – Zvýraznění1 3 2 18 2" xfId="3430"/>
    <cellStyle name="40 % – Zvýraznění1 3 2 19" xfId="3431"/>
    <cellStyle name="40 % – Zvýraznění1 3 2 2" xfId="481"/>
    <cellStyle name="40 % – Zvýraznění1 3 2 2 10" xfId="3432"/>
    <cellStyle name="40 % – Zvýraznění1 3 2 2 10 2" xfId="11043"/>
    <cellStyle name="40 % – Zvýraznění1 3 2 2 10 2 2" xfId="26243"/>
    <cellStyle name="40 % – Zvýraznění1 3 2 2 10 2 3" xfId="53484"/>
    <cellStyle name="40 % – Zvýraznění1 3 2 2 10 2 4" xfId="53485"/>
    <cellStyle name="40 % – Zvýraznění1 3 2 2 10 2 5" xfId="53486"/>
    <cellStyle name="40 % – Zvýraznění1 3 2 2 10 3" xfId="13130"/>
    <cellStyle name="40 % – Zvýraznění1 3 2 2 10 3 2" xfId="28320"/>
    <cellStyle name="40 % – Zvýraznění1 3 2 2 10 3 3" xfId="53487"/>
    <cellStyle name="40 % – Zvýraznění1 3 2 2 10 3 4" xfId="53488"/>
    <cellStyle name="40 % – Zvýraznění1 3 2 2 10 4" xfId="16927"/>
    <cellStyle name="40 % – Zvýraznění1 3 2 2 10 4 2" xfId="32108"/>
    <cellStyle name="40 % – Zvýraznění1 3 2 2 10 5" xfId="35910"/>
    <cellStyle name="40 % – Zvýraznění1 3 2 2 10 6" xfId="20730"/>
    <cellStyle name="40 % – Zvýraznění1 3 2 2 10 7" xfId="41130"/>
    <cellStyle name="40 % – Zvýraznění1 3 2 2 10 8" xfId="41131"/>
    <cellStyle name="40 % – Zvýraznění1 3 2 2 11" xfId="7870"/>
    <cellStyle name="40 % – Zvýraznění1 3 2 2 11 2" xfId="23089"/>
    <cellStyle name="40 % – Zvýraznění1 3 2 2 11 3" xfId="53489"/>
    <cellStyle name="40 % – Zvýraznění1 3 2 2 11 4" xfId="53490"/>
    <cellStyle name="40 % – Zvýraznění1 3 2 2 11 5" xfId="53491"/>
    <cellStyle name="40 % – Zvýraznění1 3 2 2 12" xfId="11561"/>
    <cellStyle name="40 % – Zvýraznění1 3 2 2 12 2" xfId="26757"/>
    <cellStyle name="40 % – Zvýraznění1 3 2 2 12 3" xfId="53492"/>
    <cellStyle name="40 % – Zvýraznění1 3 2 2 12 4" xfId="53493"/>
    <cellStyle name="40 % – Zvýraznění1 3 2 2 13" xfId="15361"/>
    <cellStyle name="40 % – Zvýraznění1 3 2 2 13 2" xfId="30542"/>
    <cellStyle name="40 % – Zvýraznění1 3 2 2 14" xfId="34347"/>
    <cellStyle name="40 % – Zvýraznění1 3 2 2 15" xfId="19167"/>
    <cellStyle name="40 % – Zvýraznění1 3 2 2 16" xfId="41132"/>
    <cellStyle name="40 % – Zvýraznění1 3 2 2 17" xfId="41133"/>
    <cellStyle name="40 % – Zvýraznění1 3 2 2 2" xfId="3433"/>
    <cellStyle name="40 % – Zvýraznění1 3 2 2 2 2" xfId="3434"/>
    <cellStyle name="40 % – Zvýraznění1 3 2 2 3" xfId="3435"/>
    <cellStyle name="40 % – Zvýraznění1 3 2 2 3 2" xfId="3436"/>
    <cellStyle name="40 % – Zvýraznění1 3 2 2 4" xfId="3437"/>
    <cellStyle name="40 % – Zvýraznění1 3 2 2 4 2" xfId="3438"/>
    <cellStyle name="40 % – Zvýraznění1 3 2 2 5" xfId="3439"/>
    <cellStyle name="40 % – Zvýraznění1 3 2 2 5 2" xfId="3440"/>
    <cellStyle name="40 % – Zvýraznění1 3 2 2 6" xfId="3441"/>
    <cellStyle name="40 % – Zvýraznění1 3 2 2 6 2" xfId="3442"/>
    <cellStyle name="40 % – Zvýraznění1 3 2 2 7" xfId="3443"/>
    <cellStyle name="40 % – Zvýraznění1 3 2 2 7 2" xfId="9516"/>
    <cellStyle name="40 % – Zvýraznění1 3 2 2 7 2 2" xfId="24732"/>
    <cellStyle name="40 % – Zvýraznění1 3 2 2 7 2 3" xfId="53494"/>
    <cellStyle name="40 % – Zvýraznění1 3 2 2 7 2 4" xfId="53495"/>
    <cellStyle name="40 % – Zvýraznění1 3 2 2 7 2 5" xfId="53496"/>
    <cellStyle name="40 % – Zvýraznění1 3 2 2 7 3" xfId="13131"/>
    <cellStyle name="40 % – Zvýraznění1 3 2 2 7 3 2" xfId="28321"/>
    <cellStyle name="40 % – Zvýraznění1 3 2 2 7 3 3" xfId="53497"/>
    <cellStyle name="40 % – Zvýraznění1 3 2 2 7 3 4" xfId="53498"/>
    <cellStyle name="40 % – Zvýraznění1 3 2 2 7 4" xfId="16928"/>
    <cellStyle name="40 % – Zvýraznění1 3 2 2 7 4 2" xfId="32109"/>
    <cellStyle name="40 % – Zvýraznění1 3 2 2 7 5" xfId="35911"/>
    <cellStyle name="40 % – Zvýraznění1 3 2 2 7 6" xfId="20731"/>
    <cellStyle name="40 % – Zvýraznění1 3 2 2 7 7" xfId="41134"/>
    <cellStyle name="40 % – Zvýraznění1 3 2 2 7 8" xfId="41135"/>
    <cellStyle name="40 % – Zvýraznění1 3 2 2 8" xfId="3444"/>
    <cellStyle name="40 % – Zvýraznění1 3 2 2 8 2" xfId="9517"/>
    <cellStyle name="40 % – Zvýraznění1 3 2 2 8 2 2" xfId="24733"/>
    <cellStyle name="40 % – Zvýraznění1 3 2 2 8 2 3" xfId="53499"/>
    <cellStyle name="40 % – Zvýraznění1 3 2 2 8 2 4" xfId="53500"/>
    <cellStyle name="40 % – Zvýraznění1 3 2 2 8 2 5" xfId="53501"/>
    <cellStyle name="40 % – Zvýraznění1 3 2 2 8 3" xfId="13132"/>
    <cellStyle name="40 % – Zvýraznění1 3 2 2 8 3 2" xfId="28322"/>
    <cellStyle name="40 % – Zvýraznění1 3 2 2 8 3 3" xfId="53502"/>
    <cellStyle name="40 % – Zvýraznění1 3 2 2 8 3 4" xfId="53503"/>
    <cellStyle name="40 % – Zvýraznění1 3 2 2 8 4" xfId="16929"/>
    <cellStyle name="40 % – Zvýraznění1 3 2 2 8 4 2" xfId="32110"/>
    <cellStyle name="40 % – Zvýraznění1 3 2 2 8 5" xfId="35912"/>
    <cellStyle name="40 % – Zvýraznění1 3 2 2 8 6" xfId="20732"/>
    <cellStyle name="40 % – Zvýraznění1 3 2 2 8 7" xfId="41136"/>
    <cellStyle name="40 % – Zvýraznění1 3 2 2 8 8" xfId="41137"/>
    <cellStyle name="40 % – Zvýraznění1 3 2 2 9" xfId="3445"/>
    <cellStyle name="40 % – Zvýraznění1 3 2 2 9 2" xfId="9518"/>
    <cellStyle name="40 % – Zvýraznění1 3 2 2 9 2 2" xfId="24734"/>
    <cellStyle name="40 % – Zvýraznění1 3 2 2 9 2 3" xfId="53504"/>
    <cellStyle name="40 % – Zvýraznění1 3 2 2 9 2 4" xfId="53505"/>
    <cellStyle name="40 % – Zvýraznění1 3 2 2 9 2 5" xfId="53506"/>
    <cellStyle name="40 % – Zvýraznění1 3 2 2 9 3" xfId="13133"/>
    <cellStyle name="40 % – Zvýraznění1 3 2 2 9 3 2" xfId="28323"/>
    <cellStyle name="40 % – Zvýraznění1 3 2 2 9 3 3" xfId="53507"/>
    <cellStyle name="40 % – Zvýraznění1 3 2 2 9 3 4" xfId="53508"/>
    <cellStyle name="40 % – Zvýraznění1 3 2 2 9 4" xfId="16930"/>
    <cellStyle name="40 % – Zvýraznění1 3 2 2 9 4 2" xfId="32111"/>
    <cellStyle name="40 % – Zvýraznění1 3 2 2 9 5" xfId="35913"/>
    <cellStyle name="40 % – Zvýraznění1 3 2 2 9 6" xfId="20733"/>
    <cellStyle name="40 % – Zvýraznění1 3 2 2 9 7" xfId="41138"/>
    <cellStyle name="40 % – Zvýraznění1 3 2 2 9 8" xfId="41139"/>
    <cellStyle name="40 % – Zvýraznění1 3 2 3" xfId="482"/>
    <cellStyle name="40 % – Zvýraznění1 3 2 3 10" xfId="19168"/>
    <cellStyle name="40 % – Zvýraznění1 3 2 3 11" xfId="41140"/>
    <cellStyle name="40 % – Zvýraznění1 3 2 3 12" xfId="41141"/>
    <cellStyle name="40 % – Zvýraznění1 3 2 3 2" xfId="3446"/>
    <cellStyle name="40 % – Zvýraznění1 3 2 3 2 2" xfId="9519"/>
    <cellStyle name="40 % – Zvýraznění1 3 2 3 2 2 2" xfId="24735"/>
    <cellStyle name="40 % – Zvýraznění1 3 2 3 2 2 3" xfId="53509"/>
    <cellStyle name="40 % – Zvýraznění1 3 2 3 2 2 4" xfId="53510"/>
    <cellStyle name="40 % – Zvýraznění1 3 2 3 2 2 5" xfId="53511"/>
    <cellStyle name="40 % – Zvýraznění1 3 2 3 2 3" xfId="13134"/>
    <cellStyle name="40 % – Zvýraznění1 3 2 3 2 3 2" xfId="28324"/>
    <cellStyle name="40 % – Zvýraznění1 3 2 3 2 3 3" xfId="53512"/>
    <cellStyle name="40 % – Zvýraznění1 3 2 3 2 3 4" xfId="53513"/>
    <cellStyle name="40 % – Zvýraznění1 3 2 3 2 4" xfId="16931"/>
    <cellStyle name="40 % – Zvýraznění1 3 2 3 2 4 2" xfId="32112"/>
    <cellStyle name="40 % – Zvýraznění1 3 2 3 2 5" xfId="35914"/>
    <cellStyle name="40 % – Zvýraznění1 3 2 3 2 6" xfId="20734"/>
    <cellStyle name="40 % – Zvýraznění1 3 2 3 2 7" xfId="41142"/>
    <cellStyle name="40 % – Zvýraznění1 3 2 3 2 8" xfId="41143"/>
    <cellStyle name="40 % – Zvýraznění1 3 2 3 3" xfId="3447"/>
    <cellStyle name="40 % – Zvýraznění1 3 2 3 3 2" xfId="9520"/>
    <cellStyle name="40 % – Zvýraznění1 3 2 3 3 2 2" xfId="24736"/>
    <cellStyle name="40 % – Zvýraznění1 3 2 3 3 2 3" xfId="53514"/>
    <cellStyle name="40 % – Zvýraznění1 3 2 3 3 2 4" xfId="53515"/>
    <cellStyle name="40 % – Zvýraznění1 3 2 3 3 2 5" xfId="53516"/>
    <cellStyle name="40 % – Zvýraznění1 3 2 3 3 3" xfId="13135"/>
    <cellStyle name="40 % – Zvýraznění1 3 2 3 3 3 2" xfId="28325"/>
    <cellStyle name="40 % – Zvýraznění1 3 2 3 3 3 3" xfId="53517"/>
    <cellStyle name="40 % – Zvýraznění1 3 2 3 3 3 4" xfId="53518"/>
    <cellStyle name="40 % – Zvýraznění1 3 2 3 3 4" xfId="16932"/>
    <cellStyle name="40 % – Zvýraznění1 3 2 3 3 4 2" xfId="32113"/>
    <cellStyle name="40 % – Zvýraznění1 3 2 3 3 5" xfId="35915"/>
    <cellStyle name="40 % – Zvýraznění1 3 2 3 3 6" xfId="20735"/>
    <cellStyle name="40 % – Zvýraznění1 3 2 3 3 7" xfId="41144"/>
    <cellStyle name="40 % – Zvýraznění1 3 2 3 3 8" xfId="41145"/>
    <cellStyle name="40 % – Zvýraznění1 3 2 3 4" xfId="3448"/>
    <cellStyle name="40 % – Zvýraznění1 3 2 3 4 2" xfId="9521"/>
    <cellStyle name="40 % – Zvýraznění1 3 2 3 4 2 2" xfId="24737"/>
    <cellStyle name="40 % – Zvýraznění1 3 2 3 4 2 3" xfId="53519"/>
    <cellStyle name="40 % – Zvýraznění1 3 2 3 4 2 4" xfId="53520"/>
    <cellStyle name="40 % – Zvýraznění1 3 2 3 4 2 5" xfId="53521"/>
    <cellStyle name="40 % – Zvýraznění1 3 2 3 4 3" xfId="13136"/>
    <cellStyle name="40 % – Zvýraznění1 3 2 3 4 3 2" xfId="28326"/>
    <cellStyle name="40 % – Zvýraznění1 3 2 3 4 3 3" xfId="53522"/>
    <cellStyle name="40 % – Zvýraznění1 3 2 3 4 3 4" xfId="53523"/>
    <cellStyle name="40 % – Zvýraznění1 3 2 3 4 4" xfId="16933"/>
    <cellStyle name="40 % – Zvýraznění1 3 2 3 4 4 2" xfId="32114"/>
    <cellStyle name="40 % – Zvýraznění1 3 2 3 4 5" xfId="35916"/>
    <cellStyle name="40 % – Zvýraznění1 3 2 3 4 6" xfId="20736"/>
    <cellStyle name="40 % – Zvýraznění1 3 2 3 4 7" xfId="41146"/>
    <cellStyle name="40 % – Zvýraznění1 3 2 3 4 8" xfId="41147"/>
    <cellStyle name="40 % – Zvýraznění1 3 2 3 5" xfId="3449"/>
    <cellStyle name="40 % – Zvýraznění1 3 2 3 5 2" xfId="11070"/>
    <cellStyle name="40 % – Zvýraznění1 3 2 3 5 2 2" xfId="26270"/>
    <cellStyle name="40 % – Zvýraznění1 3 2 3 5 2 3" xfId="53524"/>
    <cellStyle name="40 % – Zvýraznění1 3 2 3 5 2 4" xfId="53525"/>
    <cellStyle name="40 % – Zvýraznění1 3 2 3 5 2 5" xfId="53526"/>
    <cellStyle name="40 % – Zvýraznění1 3 2 3 5 3" xfId="13137"/>
    <cellStyle name="40 % – Zvýraznění1 3 2 3 5 3 2" xfId="28327"/>
    <cellStyle name="40 % – Zvýraznění1 3 2 3 5 3 3" xfId="53527"/>
    <cellStyle name="40 % – Zvýraznění1 3 2 3 5 3 4" xfId="53528"/>
    <cellStyle name="40 % – Zvýraznění1 3 2 3 5 4" xfId="16934"/>
    <cellStyle name="40 % – Zvýraznění1 3 2 3 5 4 2" xfId="32115"/>
    <cellStyle name="40 % – Zvýraznění1 3 2 3 5 5" xfId="35917"/>
    <cellStyle name="40 % – Zvýraznění1 3 2 3 5 6" xfId="20737"/>
    <cellStyle name="40 % – Zvýraznění1 3 2 3 5 7" xfId="41148"/>
    <cellStyle name="40 % – Zvýraznění1 3 2 3 5 8" xfId="41149"/>
    <cellStyle name="40 % – Zvýraznění1 3 2 3 6" xfId="7796"/>
    <cellStyle name="40 % – Zvýraznění1 3 2 3 6 2" xfId="23015"/>
    <cellStyle name="40 % – Zvýraznění1 3 2 3 6 3" xfId="53529"/>
    <cellStyle name="40 % – Zvýraznění1 3 2 3 6 4" xfId="53530"/>
    <cellStyle name="40 % – Zvýraznění1 3 2 3 6 5" xfId="53531"/>
    <cellStyle name="40 % – Zvýraznění1 3 2 3 7" xfId="11562"/>
    <cellStyle name="40 % – Zvýraznění1 3 2 3 7 2" xfId="26758"/>
    <cellStyle name="40 % – Zvýraznění1 3 2 3 7 3" xfId="53532"/>
    <cellStyle name="40 % – Zvýraznění1 3 2 3 7 4" xfId="53533"/>
    <cellStyle name="40 % – Zvýraznění1 3 2 3 8" xfId="15362"/>
    <cellStyle name="40 % – Zvýraznění1 3 2 3 8 2" xfId="30543"/>
    <cellStyle name="40 % – Zvýraznění1 3 2 3 9" xfId="34348"/>
    <cellStyle name="40 % – Zvýraznění1 3 2 4" xfId="483"/>
    <cellStyle name="40 % – Zvýraznění1 3 2 4 10" xfId="19169"/>
    <cellStyle name="40 % – Zvýraznění1 3 2 4 11" xfId="41150"/>
    <cellStyle name="40 % – Zvýraznění1 3 2 4 12" xfId="41151"/>
    <cellStyle name="40 % – Zvýraznění1 3 2 4 2" xfId="3450"/>
    <cellStyle name="40 % – Zvýraznění1 3 2 4 2 2" xfId="9522"/>
    <cellStyle name="40 % – Zvýraznění1 3 2 4 2 2 2" xfId="24738"/>
    <cellStyle name="40 % – Zvýraznění1 3 2 4 2 2 3" xfId="53534"/>
    <cellStyle name="40 % – Zvýraznění1 3 2 4 2 2 4" xfId="53535"/>
    <cellStyle name="40 % – Zvýraznění1 3 2 4 2 2 5" xfId="53536"/>
    <cellStyle name="40 % – Zvýraznění1 3 2 4 2 3" xfId="13138"/>
    <cellStyle name="40 % – Zvýraznění1 3 2 4 2 3 2" xfId="28328"/>
    <cellStyle name="40 % – Zvýraznění1 3 2 4 2 3 3" xfId="53537"/>
    <cellStyle name="40 % – Zvýraznění1 3 2 4 2 3 4" xfId="53538"/>
    <cellStyle name="40 % – Zvýraznění1 3 2 4 2 4" xfId="16935"/>
    <cellStyle name="40 % – Zvýraznění1 3 2 4 2 4 2" xfId="32116"/>
    <cellStyle name="40 % – Zvýraznění1 3 2 4 2 5" xfId="35918"/>
    <cellStyle name="40 % – Zvýraznění1 3 2 4 2 6" xfId="20738"/>
    <cellStyle name="40 % – Zvýraznění1 3 2 4 2 7" xfId="41152"/>
    <cellStyle name="40 % – Zvýraznění1 3 2 4 2 8" xfId="41153"/>
    <cellStyle name="40 % – Zvýraznění1 3 2 4 3" xfId="3451"/>
    <cellStyle name="40 % – Zvýraznění1 3 2 4 3 2" xfId="9523"/>
    <cellStyle name="40 % – Zvýraznění1 3 2 4 3 2 2" xfId="24739"/>
    <cellStyle name="40 % – Zvýraznění1 3 2 4 3 2 3" xfId="53539"/>
    <cellStyle name="40 % – Zvýraznění1 3 2 4 3 2 4" xfId="53540"/>
    <cellStyle name="40 % – Zvýraznění1 3 2 4 3 2 5" xfId="53541"/>
    <cellStyle name="40 % – Zvýraznění1 3 2 4 3 3" xfId="13139"/>
    <cellStyle name="40 % – Zvýraznění1 3 2 4 3 3 2" xfId="28329"/>
    <cellStyle name="40 % – Zvýraznění1 3 2 4 3 3 3" xfId="53542"/>
    <cellStyle name="40 % – Zvýraznění1 3 2 4 3 3 4" xfId="53543"/>
    <cellStyle name="40 % – Zvýraznění1 3 2 4 3 4" xfId="16936"/>
    <cellStyle name="40 % – Zvýraznění1 3 2 4 3 4 2" xfId="32117"/>
    <cellStyle name="40 % – Zvýraznění1 3 2 4 3 5" xfId="35919"/>
    <cellStyle name="40 % – Zvýraznění1 3 2 4 3 6" xfId="20739"/>
    <cellStyle name="40 % – Zvýraznění1 3 2 4 3 7" xfId="41154"/>
    <cellStyle name="40 % – Zvýraznění1 3 2 4 3 8" xfId="41155"/>
    <cellStyle name="40 % – Zvýraznění1 3 2 4 4" xfId="3452"/>
    <cellStyle name="40 % – Zvýraznění1 3 2 4 4 2" xfId="9524"/>
    <cellStyle name="40 % – Zvýraznění1 3 2 4 4 2 2" xfId="24740"/>
    <cellStyle name="40 % – Zvýraznění1 3 2 4 4 2 3" xfId="53544"/>
    <cellStyle name="40 % – Zvýraznění1 3 2 4 4 2 4" xfId="53545"/>
    <cellStyle name="40 % – Zvýraznění1 3 2 4 4 2 5" xfId="53546"/>
    <cellStyle name="40 % – Zvýraznění1 3 2 4 4 3" xfId="13140"/>
    <cellStyle name="40 % – Zvýraznění1 3 2 4 4 3 2" xfId="28330"/>
    <cellStyle name="40 % – Zvýraznění1 3 2 4 4 3 3" xfId="53547"/>
    <cellStyle name="40 % – Zvýraznění1 3 2 4 4 3 4" xfId="53548"/>
    <cellStyle name="40 % – Zvýraznění1 3 2 4 4 4" xfId="16937"/>
    <cellStyle name="40 % – Zvýraznění1 3 2 4 4 4 2" xfId="32118"/>
    <cellStyle name="40 % – Zvýraznění1 3 2 4 4 5" xfId="35920"/>
    <cellStyle name="40 % – Zvýraznění1 3 2 4 4 6" xfId="20740"/>
    <cellStyle name="40 % – Zvýraznění1 3 2 4 4 7" xfId="41156"/>
    <cellStyle name="40 % – Zvýraznění1 3 2 4 4 8" xfId="41157"/>
    <cellStyle name="40 % – Zvýraznění1 3 2 4 5" xfId="3453"/>
    <cellStyle name="40 % – Zvýraznění1 3 2 4 5 2" xfId="11034"/>
    <cellStyle name="40 % – Zvýraznění1 3 2 4 5 2 2" xfId="26234"/>
    <cellStyle name="40 % – Zvýraznění1 3 2 4 5 2 3" xfId="53549"/>
    <cellStyle name="40 % – Zvýraznění1 3 2 4 5 2 4" xfId="53550"/>
    <cellStyle name="40 % – Zvýraznění1 3 2 4 5 2 5" xfId="53551"/>
    <cellStyle name="40 % – Zvýraznění1 3 2 4 5 3" xfId="13141"/>
    <cellStyle name="40 % – Zvýraznění1 3 2 4 5 3 2" xfId="28331"/>
    <cellStyle name="40 % – Zvýraznění1 3 2 4 5 3 3" xfId="53552"/>
    <cellStyle name="40 % – Zvýraznění1 3 2 4 5 3 4" xfId="53553"/>
    <cellStyle name="40 % – Zvýraznění1 3 2 4 5 4" xfId="16938"/>
    <cellStyle name="40 % – Zvýraznění1 3 2 4 5 4 2" xfId="32119"/>
    <cellStyle name="40 % – Zvýraznění1 3 2 4 5 5" xfId="35921"/>
    <cellStyle name="40 % – Zvýraznění1 3 2 4 5 6" xfId="20741"/>
    <cellStyle name="40 % – Zvýraznění1 3 2 4 5 7" xfId="41158"/>
    <cellStyle name="40 % – Zvýraznění1 3 2 4 5 8" xfId="41159"/>
    <cellStyle name="40 % – Zvýraznění1 3 2 4 6" xfId="7764"/>
    <cellStyle name="40 % – Zvýraznění1 3 2 4 6 2" xfId="22983"/>
    <cellStyle name="40 % – Zvýraznění1 3 2 4 6 3" xfId="53554"/>
    <cellStyle name="40 % – Zvýraznění1 3 2 4 6 4" xfId="53555"/>
    <cellStyle name="40 % – Zvýraznění1 3 2 4 6 5" xfId="53556"/>
    <cellStyle name="40 % – Zvýraznění1 3 2 4 7" xfId="11563"/>
    <cellStyle name="40 % – Zvýraznění1 3 2 4 7 2" xfId="26759"/>
    <cellStyle name="40 % – Zvýraznění1 3 2 4 7 3" xfId="53557"/>
    <cellStyle name="40 % – Zvýraznění1 3 2 4 7 4" xfId="53558"/>
    <cellStyle name="40 % – Zvýraznění1 3 2 4 8" xfId="15363"/>
    <cellStyle name="40 % – Zvýraznění1 3 2 4 8 2" xfId="30544"/>
    <cellStyle name="40 % – Zvýraznění1 3 2 4 9" xfId="34349"/>
    <cellStyle name="40 % – Zvýraznění1 3 2 5" xfId="3454"/>
    <cellStyle name="40 % – Zvýraznění1 3 2 5 10" xfId="41160"/>
    <cellStyle name="40 % – Zvýraznění1 3 2 5 11" xfId="41161"/>
    <cellStyle name="40 % – Zvýraznění1 3 2 5 2" xfId="3455"/>
    <cellStyle name="40 % – Zvýraznění1 3 2 5 2 2" xfId="9525"/>
    <cellStyle name="40 % – Zvýraznění1 3 2 5 2 2 2" xfId="24741"/>
    <cellStyle name="40 % – Zvýraznění1 3 2 5 2 2 3" xfId="53559"/>
    <cellStyle name="40 % – Zvýraznění1 3 2 5 2 2 4" xfId="53560"/>
    <cellStyle name="40 % – Zvýraznění1 3 2 5 2 2 5" xfId="53561"/>
    <cellStyle name="40 % – Zvýraznění1 3 2 5 2 3" xfId="13143"/>
    <cellStyle name="40 % – Zvýraznění1 3 2 5 2 3 2" xfId="28333"/>
    <cellStyle name="40 % – Zvýraznění1 3 2 5 2 3 3" xfId="53562"/>
    <cellStyle name="40 % – Zvýraznění1 3 2 5 2 3 4" xfId="53563"/>
    <cellStyle name="40 % – Zvýraznění1 3 2 5 2 4" xfId="16940"/>
    <cellStyle name="40 % – Zvýraznění1 3 2 5 2 4 2" xfId="32121"/>
    <cellStyle name="40 % – Zvýraznění1 3 2 5 2 5" xfId="35923"/>
    <cellStyle name="40 % – Zvýraznění1 3 2 5 2 6" xfId="20743"/>
    <cellStyle name="40 % – Zvýraznění1 3 2 5 2 7" xfId="41162"/>
    <cellStyle name="40 % – Zvýraznění1 3 2 5 2 8" xfId="41163"/>
    <cellStyle name="40 % – Zvýraznění1 3 2 5 3" xfId="3456"/>
    <cellStyle name="40 % – Zvýraznění1 3 2 5 3 2" xfId="9526"/>
    <cellStyle name="40 % – Zvýraznění1 3 2 5 3 2 2" xfId="24742"/>
    <cellStyle name="40 % – Zvýraznění1 3 2 5 3 2 3" xfId="53564"/>
    <cellStyle name="40 % – Zvýraznění1 3 2 5 3 2 4" xfId="53565"/>
    <cellStyle name="40 % – Zvýraznění1 3 2 5 3 2 5" xfId="53566"/>
    <cellStyle name="40 % – Zvýraznění1 3 2 5 3 3" xfId="13144"/>
    <cellStyle name="40 % – Zvýraznění1 3 2 5 3 3 2" xfId="28334"/>
    <cellStyle name="40 % – Zvýraznění1 3 2 5 3 3 3" xfId="53567"/>
    <cellStyle name="40 % – Zvýraznění1 3 2 5 3 3 4" xfId="53568"/>
    <cellStyle name="40 % – Zvýraznění1 3 2 5 3 4" xfId="16941"/>
    <cellStyle name="40 % – Zvýraznění1 3 2 5 3 4 2" xfId="32122"/>
    <cellStyle name="40 % – Zvýraznění1 3 2 5 3 5" xfId="35924"/>
    <cellStyle name="40 % – Zvýraznění1 3 2 5 3 6" xfId="20744"/>
    <cellStyle name="40 % – Zvýraznění1 3 2 5 3 7" xfId="41164"/>
    <cellStyle name="40 % – Zvýraznění1 3 2 5 3 8" xfId="41165"/>
    <cellStyle name="40 % – Zvýraznění1 3 2 5 4" xfId="3457"/>
    <cellStyle name="40 % – Zvýraznění1 3 2 5 4 2" xfId="9527"/>
    <cellStyle name="40 % – Zvýraznění1 3 2 5 4 2 2" xfId="24743"/>
    <cellStyle name="40 % – Zvýraznění1 3 2 5 4 2 3" xfId="53569"/>
    <cellStyle name="40 % – Zvýraznění1 3 2 5 4 2 4" xfId="53570"/>
    <cellStyle name="40 % – Zvýraznění1 3 2 5 4 2 5" xfId="53571"/>
    <cellStyle name="40 % – Zvýraznění1 3 2 5 4 3" xfId="13145"/>
    <cellStyle name="40 % – Zvýraznění1 3 2 5 4 3 2" xfId="28335"/>
    <cellStyle name="40 % – Zvýraznění1 3 2 5 4 3 3" xfId="53572"/>
    <cellStyle name="40 % – Zvýraznění1 3 2 5 4 3 4" xfId="53573"/>
    <cellStyle name="40 % – Zvýraznění1 3 2 5 4 4" xfId="16942"/>
    <cellStyle name="40 % – Zvýraznění1 3 2 5 4 4 2" xfId="32123"/>
    <cellStyle name="40 % – Zvýraznění1 3 2 5 4 5" xfId="35925"/>
    <cellStyle name="40 % – Zvýraznění1 3 2 5 4 6" xfId="20745"/>
    <cellStyle name="40 % – Zvýraznění1 3 2 5 4 7" xfId="41166"/>
    <cellStyle name="40 % – Zvýraznění1 3 2 5 4 8" xfId="41167"/>
    <cellStyle name="40 % – Zvýraznění1 3 2 5 5" xfId="7889"/>
    <cellStyle name="40 % – Zvýraznění1 3 2 5 5 2" xfId="23106"/>
    <cellStyle name="40 % – Zvýraznění1 3 2 5 5 3" xfId="53574"/>
    <cellStyle name="40 % – Zvýraznění1 3 2 5 5 4" xfId="53575"/>
    <cellStyle name="40 % – Zvýraznění1 3 2 5 5 5" xfId="53576"/>
    <cellStyle name="40 % – Zvýraznění1 3 2 5 6" xfId="13142"/>
    <cellStyle name="40 % – Zvýraznění1 3 2 5 6 2" xfId="28332"/>
    <cellStyle name="40 % – Zvýraznění1 3 2 5 6 3" xfId="53577"/>
    <cellStyle name="40 % – Zvýraznění1 3 2 5 6 4" xfId="53578"/>
    <cellStyle name="40 % – Zvýraznění1 3 2 5 7" xfId="16939"/>
    <cellStyle name="40 % – Zvýraznění1 3 2 5 7 2" xfId="32120"/>
    <cellStyle name="40 % – Zvýraznění1 3 2 5 8" xfId="35922"/>
    <cellStyle name="40 % – Zvýraznění1 3 2 5 9" xfId="20742"/>
    <cellStyle name="40 % – Zvýraznění1 3 2 6" xfId="3458"/>
    <cellStyle name="40 % – Zvýraznění1 3 2 6 10" xfId="41168"/>
    <cellStyle name="40 % – Zvýraznění1 3 2 6 11" xfId="41169"/>
    <cellStyle name="40 % – Zvýraznění1 3 2 6 2" xfId="3459"/>
    <cellStyle name="40 % – Zvýraznění1 3 2 6 2 2" xfId="9528"/>
    <cellStyle name="40 % – Zvýraznění1 3 2 6 2 2 2" xfId="24744"/>
    <cellStyle name="40 % – Zvýraznění1 3 2 6 2 2 3" xfId="53579"/>
    <cellStyle name="40 % – Zvýraznění1 3 2 6 2 2 4" xfId="53580"/>
    <cellStyle name="40 % – Zvýraznění1 3 2 6 2 2 5" xfId="53581"/>
    <cellStyle name="40 % – Zvýraznění1 3 2 6 2 3" xfId="13147"/>
    <cellStyle name="40 % – Zvýraznění1 3 2 6 2 3 2" xfId="28337"/>
    <cellStyle name="40 % – Zvýraznění1 3 2 6 2 3 3" xfId="53582"/>
    <cellStyle name="40 % – Zvýraznění1 3 2 6 2 3 4" xfId="53583"/>
    <cellStyle name="40 % – Zvýraznění1 3 2 6 2 4" xfId="16944"/>
    <cellStyle name="40 % – Zvýraznění1 3 2 6 2 4 2" xfId="32125"/>
    <cellStyle name="40 % – Zvýraznění1 3 2 6 2 5" xfId="35927"/>
    <cellStyle name="40 % – Zvýraznění1 3 2 6 2 6" xfId="20747"/>
    <cellStyle name="40 % – Zvýraznění1 3 2 6 2 7" xfId="41170"/>
    <cellStyle name="40 % – Zvýraznění1 3 2 6 2 8" xfId="41171"/>
    <cellStyle name="40 % – Zvýraznění1 3 2 6 3" xfId="3460"/>
    <cellStyle name="40 % – Zvýraznění1 3 2 6 3 2" xfId="9529"/>
    <cellStyle name="40 % – Zvýraznění1 3 2 6 3 2 2" xfId="24745"/>
    <cellStyle name="40 % – Zvýraznění1 3 2 6 3 2 3" xfId="53584"/>
    <cellStyle name="40 % – Zvýraznění1 3 2 6 3 2 4" xfId="53585"/>
    <cellStyle name="40 % – Zvýraznění1 3 2 6 3 2 5" xfId="53586"/>
    <cellStyle name="40 % – Zvýraznění1 3 2 6 3 3" xfId="13148"/>
    <cellStyle name="40 % – Zvýraznění1 3 2 6 3 3 2" xfId="28338"/>
    <cellStyle name="40 % – Zvýraznění1 3 2 6 3 3 3" xfId="53587"/>
    <cellStyle name="40 % – Zvýraznění1 3 2 6 3 3 4" xfId="53588"/>
    <cellStyle name="40 % – Zvýraznění1 3 2 6 3 4" xfId="16945"/>
    <cellStyle name="40 % – Zvýraznění1 3 2 6 3 4 2" xfId="32126"/>
    <cellStyle name="40 % – Zvýraznění1 3 2 6 3 5" xfId="35928"/>
    <cellStyle name="40 % – Zvýraznění1 3 2 6 3 6" xfId="20748"/>
    <cellStyle name="40 % – Zvýraznění1 3 2 6 3 7" xfId="41172"/>
    <cellStyle name="40 % – Zvýraznění1 3 2 6 3 8" xfId="41173"/>
    <cellStyle name="40 % – Zvýraznění1 3 2 6 4" xfId="3461"/>
    <cellStyle name="40 % – Zvýraznění1 3 2 6 4 2" xfId="9530"/>
    <cellStyle name="40 % – Zvýraznění1 3 2 6 4 2 2" xfId="24746"/>
    <cellStyle name="40 % – Zvýraznění1 3 2 6 4 2 3" xfId="53589"/>
    <cellStyle name="40 % – Zvýraznění1 3 2 6 4 2 4" xfId="53590"/>
    <cellStyle name="40 % – Zvýraznění1 3 2 6 4 2 5" xfId="53591"/>
    <cellStyle name="40 % – Zvýraznění1 3 2 6 4 3" xfId="13149"/>
    <cellStyle name="40 % – Zvýraznění1 3 2 6 4 3 2" xfId="28339"/>
    <cellStyle name="40 % – Zvýraznění1 3 2 6 4 3 3" xfId="53592"/>
    <cellStyle name="40 % – Zvýraznění1 3 2 6 4 3 4" xfId="53593"/>
    <cellStyle name="40 % – Zvýraznění1 3 2 6 4 4" xfId="16946"/>
    <cellStyle name="40 % – Zvýraznění1 3 2 6 4 4 2" xfId="32127"/>
    <cellStyle name="40 % – Zvýraznění1 3 2 6 4 5" xfId="35929"/>
    <cellStyle name="40 % – Zvýraznění1 3 2 6 4 6" xfId="20749"/>
    <cellStyle name="40 % – Zvýraznění1 3 2 6 4 7" xfId="41174"/>
    <cellStyle name="40 % – Zvýraznění1 3 2 6 4 8" xfId="41175"/>
    <cellStyle name="40 % – Zvýraznění1 3 2 6 5" xfId="8263"/>
    <cellStyle name="40 % – Zvýraznění1 3 2 6 5 2" xfId="23479"/>
    <cellStyle name="40 % – Zvýraznění1 3 2 6 5 3" xfId="53594"/>
    <cellStyle name="40 % – Zvýraznění1 3 2 6 5 4" xfId="53595"/>
    <cellStyle name="40 % – Zvýraznění1 3 2 6 5 5" xfId="53596"/>
    <cellStyle name="40 % – Zvýraznění1 3 2 6 6" xfId="13146"/>
    <cellStyle name="40 % – Zvýraznění1 3 2 6 6 2" xfId="28336"/>
    <cellStyle name="40 % – Zvýraznění1 3 2 6 6 3" xfId="53597"/>
    <cellStyle name="40 % – Zvýraznění1 3 2 6 6 4" xfId="53598"/>
    <cellStyle name="40 % – Zvýraznění1 3 2 6 7" xfId="16943"/>
    <cellStyle name="40 % – Zvýraznění1 3 2 6 7 2" xfId="32124"/>
    <cellStyle name="40 % – Zvýraznění1 3 2 6 8" xfId="35926"/>
    <cellStyle name="40 % – Zvýraznění1 3 2 6 9" xfId="20746"/>
    <cellStyle name="40 % – Zvýraznění1 3 2 7" xfId="3462"/>
    <cellStyle name="40 % – Zvýraznění1 3 2 7 10" xfId="41176"/>
    <cellStyle name="40 % – Zvýraznění1 3 2 7 11" xfId="41177"/>
    <cellStyle name="40 % – Zvýraznění1 3 2 7 2" xfId="3463"/>
    <cellStyle name="40 % – Zvýraznění1 3 2 7 2 2" xfId="9531"/>
    <cellStyle name="40 % – Zvýraznění1 3 2 7 2 2 2" xfId="24747"/>
    <cellStyle name="40 % – Zvýraznění1 3 2 7 2 2 3" xfId="53599"/>
    <cellStyle name="40 % – Zvýraznění1 3 2 7 2 2 4" xfId="53600"/>
    <cellStyle name="40 % – Zvýraznění1 3 2 7 2 2 5" xfId="53601"/>
    <cellStyle name="40 % – Zvýraznění1 3 2 7 2 3" xfId="13151"/>
    <cellStyle name="40 % – Zvýraznění1 3 2 7 2 3 2" xfId="28341"/>
    <cellStyle name="40 % – Zvýraznění1 3 2 7 2 3 3" xfId="53602"/>
    <cellStyle name="40 % – Zvýraznění1 3 2 7 2 3 4" xfId="53603"/>
    <cellStyle name="40 % – Zvýraznění1 3 2 7 2 4" xfId="16948"/>
    <cellStyle name="40 % – Zvýraznění1 3 2 7 2 4 2" xfId="32129"/>
    <cellStyle name="40 % – Zvýraznění1 3 2 7 2 5" xfId="35931"/>
    <cellStyle name="40 % – Zvýraznění1 3 2 7 2 6" xfId="20751"/>
    <cellStyle name="40 % – Zvýraznění1 3 2 7 2 7" xfId="41178"/>
    <cellStyle name="40 % – Zvýraznění1 3 2 7 2 8" xfId="41179"/>
    <cellStyle name="40 % – Zvýraznění1 3 2 7 3" xfId="3464"/>
    <cellStyle name="40 % – Zvýraznění1 3 2 7 3 2" xfId="9532"/>
    <cellStyle name="40 % – Zvýraznění1 3 2 7 3 2 2" xfId="24748"/>
    <cellStyle name="40 % – Zvýraznění1 3 2 7 3 2 3" xfId="53604"/>
    <cellStyle name="40 % – Zvýraznění1 3 2 7 3 2 4" xfId="53605"/>
    <cellStyle name="40 % – Zvýraznění1 3 2 7 3 2 5" xfId="53606"/>
    <cellStyle name="40 % – Zvýraznění1 3 2 7 3 3" xfId="13152"/>
    <cellStyle name="40 % – Zvýraznění1 3 2 7 3 3 2" xfId="28342"/>
    <cellStyle name="40 % – Zvýraznění1 3 2 7 3 3 3" xfId="53607"/>
    <cellStyle name="40 % – Zvýraznění1 3 2 7 3 3 4" xfId="53608"/>
    <cellStyle name="40 % – Zvýraznění1 3 2 7 3 4" xfId="16949"/>
    <cellStyle name="40 % – Zvýraznění1 3 2 7 3 4 2" xfId="32130"/>
    <cellStyle name="40 % – Zvýraznění1 3 2 7 3 5" xfId="35932"/>
    <cellStyle name="40 % – Zvýraznění1 3 2 7 3 6" xfId="20752"/>
    <cellStyle name="40 % – Zvýraznění1 3 2 7 3 7" xfId="41180"/>
    <cellStyle name="40 % – Zvýraznění1 3 2 7 3 8" xfId="41181"/>
    <cellStyle name="40 % – Zvýraznění1 3 2 7 4" xfId="3465"/>
    <cellStyle name="40 % – Zvýraznění1 3 2 7 4 2" xfId="9533"/>
    <cellStyle name="40 % – Zvýraznění1 3 2 7 4 2 2" xfId="24749"/>
    <cellStyle name="40 % – Zvýraznění1 3 2 7 4 2 3" xfId="53609"/>
    <cellStyle name="40 % – Zvýraznění1 3 2 7 4 2 4" xfId="53610"/>
    <cellStyle name="40 % – Zvýraznění1 3 2 7 4 2 5" xfId="53611"/>
    <cellStyle name="40 % – Zvýraznění1 3 2 7 4 3" xfId="13153"/>
    <cellStyle name="40 % – Zvýraznění1 3 2 7 4 3 2" xfId="28343"/>
    <cellStyle name="40 % – Zvýraznění1 3 2 7 4 3 3" xfId="53612"/>
    <cellStyle name="40 % – Zvýraznění1 3 2 7 4 3 4" xfId="53613"/>
    <cellStyle name="40 % – Zvýraznění1 3 2 7 4 4" xfId="16950"/>
    <cellStyle name="40 % – Zvýraznění1 3 2 7 4 4 2" xfId="32131"/>
    <cellStyle name="40 % – Zvýraznění1 3 2 7 4 5" xfId="35933"/>
    <cellStyle name="40 % – Zvýraznění1 3 2 7 4 6" xfId="20753"/>
    <cellStyle name="40 % – Zvýraznění1 3 2 7 4 7" xfId="41182"/>
    <cellStyle name="40 % – Zvýraznění1 3 2 7 4 8" xfId="41183"/>
    <cellStyle name="40 % – Zvýraznění1 3 2 7 5" xfId="8351"/>
    <cellStyle name="40 % – Zvýraznění1 3 2 7 5 2" xfId="23567"/>
    <cellStyle name="40 % – Zvýraznění1 3 2 7 5 3" xfId="53614"/>
    <cellStyle name="40 % – Zvýraznění1 3 2 7 5 4" xfId="53615"/>
    <cellStyle name="40 % – Zvýraznění1 3 2 7 5 5" xfId="53616"/>
    <cellStyle name="40 % – Zvýraznění1 3 2 7 6" xfId="13150"/>
    <cellStyle name="40 % – Zvýraznění1 3 2 7 6 2" xfId="28340"/>
    <cellStyle name="40 % – Zvýraznění1 3 2 7 6 3" xfId="53617"/>
    <cellStyle name="40 % – Zvýraznění1 3 2 7 6 4" xfId="53618"/>
    <cellStyle name="40 % – Zvýraznění1 3 2 7 7" xfId="16947"/>
    <cellStyle name="40 % – Zvýraznění1 3 2 7 7 2" xfId="32128"/>
    <cellStyle name="40 % – Zvýraznění1 3 2 7 8" xfId="35930"/>
    <cellStyle name="40 % – Zvýraznění1 3 2 7 9" xfId="20750"/>
    <cellStyle name="40 % – Zvýraznění1 3 2 8" xfId="3466"/>
    <cellStyle name="40 % – Zvýraznění1 3 2 8 10" xfId="41184"/>
    <cellStyle name="40 % – Zvýraznění1 3 2 8 11" xfId="41185"/>
    <cellStyle name="40 % – Zvýraznění1 3 2 8 2" xfId="3467"/>
    <cellStyle name="40 % – Zvýraznění1 3 2 8 2 2" xfId="9534"/>
    <cellStyle name="40 % – Zvýraznění1 3 2 8 2 2 2" xfId="24750"/>
    <cellStyle name="40 % – Zvýraznění1 3 2 8 2 2 3" xfId="53619"/>
    <cellStyle name="40 % – Zvýraznění1 3 2 8 2 2 4" xfId="53620"/>
    <cellStyle name="40 % – Zvýraznění1 3 2 8 2 2 5" xfId="53621"/>
    <cellStyle name="40 % – Zvýraznění1 3 2 8 2 3" xfId="13155"/>
    <cellStyle name="40 % – Zvýraznění1 3 2 8 2 3 2" xfId="28345"/>
    <cellStyle name="40 % – Zvýraznění1 3 2 8 2 3 3" xfId="53622"/>
    <cellStyle name="40 % – Zvýraznění1 3 2 8 2 3 4" xfId="53623"/>
    <cellStyle name="40 % – Zvýraznění1 3 2 8 2 4" xfId="16952"/>
    <cellStyle name="40 % – Zvýraznění1 3 2 8 2 4 2" xfId="32133"/>
    <cellStyle name="40 % – Zvýraznění1 3 2 8 2 5" xfId="35935"/>
    <cellStyle name="40 % – Zvýraznění1 3 2 8 2 6" xfId="20755"/>
    <cellStyle name="40 % – Zvýraznění1 3 2 8 2 7" xfId="41186"/>
    <cellStyle name="40 % – Zvýraznění1 3 2 8 2 8" xfId="41187"/>
    <cellStyle name="40 % – Zvýraznění1 3 2 8 3" xfId="3468"/>
    <cellStyle name="40 % – Zvýraznění1 3 2 8 3 2" xfId="9535"/>
    <cellStyle name="40 % – Zvýraznění1 3 2 8 3 2 2" xfId="24751"/>
    <cellStyle name="40 % – Zvýraznění1 3 2 8 3 2 3" xfId="53624"/>
    <cellStyle name="40 % – Zvýraznění1 3 2 8 3 2 4" xfId="53625"/>
    <cellStyle name="40 % – Zvýraznění1 3 2 8 3 2 5" xfId="53626"/>
    <cellStyle name="40 % – Zvýraznění1 3 2 8 3 3" xfId="13156"/>
    <cellStyle name="40 % – Zvýraznění1 3 2 8 3 3 2" xfId="28346"/>
    <cellStyle name="40 % – Zvýraznění1 3 2 8 3 3 3" xfId="53627"/>
    <cellStyle name="40 % – Zvýraznění1 3 2 8 3 3 4" xfId="53628"/>
    <cellStyle name="40 % – Zvýraznění1 3 2 8 3 4" xfId="16953"/>
    <cellStyle name="40 % – Zvýraznění1 3 2 8 3 4 2" xfId="32134"/>
    <cellStyle name="40 % – Zvýraznění1 3 2 8 3 5" xfId="35936"/>
    <cellStyle name="40 % – Zvýraznění1 3 2 8 3 6" xfId="20756"/>
    <cellStyle name="40 % – Zvýraznění1 3 2 8 3 7" xfId="41188"/>
    <cellStyle name="40 % – Zvýraznění1 3 2 8 3 8" xfId="41189"/>
    <cellStyle name="40 % – Zvýraznění1 3 2 8 4" xfId="3469"/>
    <cellStyle name="40 % – Zvýraznění1 3 2 8 4 2" xfId="9536"/>
    <cellStyle name="40 % – Zvýraznění1 3 2 8 4 2 2" xfId="24752"/>
    <cellStyle name="40 % – Zvýraznění1 3 2 8 4 2 3" xfId="53629"/>
    <cellStyle name="40 % – Zvýraznění1 3 2 8 4 2 4" xfId="53630"/>
    <cellStyle name="40 % – Zvýraznění1 3 2 8 4 2 5" xfId="53631"/>
    <cellStyle name="40 % – Zvýraznění1 3 2 8 4 3" xfId="13157"/>
    <cellStyle name="40 % – Zvýraznění1 3 2 8 4 3 2" xfId="28347"/>
    <cellStyle name="40 % – Zvýraznění1 3 2 8 4 3 3" xfId="53632"/>
    <cellStyle name="40 % – Zvýraznění1 3 2 8 4 3 4" xfId="53633"/>
    <cellStyle name="40 % – Zvýraznění1 3 2 8 4 4" xfId="16954"/>
    <cellStyle name="40 % – Zvýraznění1 3 2 8 4 4 2" xfId="32135"/>
    <cellStyle name="40 % – Zvýraznění1 3 2 8 4 5" xfId="35937"/>
    <cellStyle name="40 % – Zvýraznění1 3 2 8 4 6" xfId="20757"/>
    <cellStyle name="40 % – Zvýraznění1 3 2 8 4 7" xfId="41190"/>
    <cellStyle name="40 % – Zvýraznění1 3 2 8 4 8" xfId="41191"/>
    <cellStyle name="40 % – Zvýraznění1 3 2 8 5" xfId="8434"/>
    <cellStyle name="40 % – Zvýraznění1 3 2 8 5 2" xfId="23650"/>
    <cellStyle name="40 % – Zvýraznění1 3 2 8 5 3" xfId="53634"/>
    <cellStyle name="40 % – Zvýraznění1 3 2 8 5 4" xfId="53635"/>
    <cellStyle name="40 % – Zvýraznění1 3 2 8 5 5" xfId="53636"/>
    <cellStyle name="40 % – Zvýraznění1 3 2 8 6" xfId="13154"/>
    <cellStyle name="40 % – Zvýraznění1 3 2 8 6 2" xfId="28344"/>
    <cellStyle name="40 % – Zvýraznění1 3 2 8 6 3" xfId="53637"/>
    <cellStyle name="40 % – Zvýraznění1 3 2 8 6 4" xfId="53638"/>
    <cellStyle name="40 % – Zvýraznění1 3 2 8 7" xfId="16951"/>
    <cellStyle name="40 % – Zvýraznění1 3 2 8 7 2" xfId="32132"/>
    <cellStyle name="40 % – Zvýraznění1 3 2 8 8" xfId="35934"/>
    <cellStyle name="40 % – Zvýraznění1 3 2 8 9" xfId="20754"/>
    <cellStyle name="40 % – Zvýraznění1 3 2 9" xfId="3470"/>
    <cellStyle name="40 % – Zvýraznění1 3 2 9 2" xfId="9537"/>
    <cellStyle name="40 % – Zvýraznění1 3 2 9 2 2" xfId="24753"/>
    <cellStyle name="40 % – Zvýraznění1 3 2 9 2 3" xfId="53639"/>
    <cellStyle name="40 % – Zvýraznění1 3 2 9 2 4" xfId="53640"/>
    <cellStyle name="40 % – Zvýraznění1 3 2 9 2 5" xfId="53641"/>
    <cellStyle name="40 % – Zvýraznění1 3 2 9 3" xfId="13158"/>
    <cellStyle name="40 % – Zvýraznění1 3 2 9 3 2" xfId="28348"/>
    <cellStyle name="40 % – Zvýraznění1 3 2 9 3 3" xfId="53642"/>
    <cellStyle name="40 % – Zvýraznění1 3 2 9 3 4" xfId="53643"/>
    <cellStyle name="40 % – Zvýraznění1 3 2 9 4" xfId="16955"/>
    <cellStyle name="40 % – Zvýraznění1 3 2 9 4 2" xfId="32136"/>
    <cellStyle name="40 % – Zvýraznění1 3 2 9 5" xfId="35938"/>
    <cellStyle name="40 % – Zvýraznění1 3 2 9 6" xfId="20758"/>
    <cellStyle name="40 % – Zvýraznění1 3 2 9 7" xfId="41192"/>
    <cellStyle name="40 % – Zvýraznění1 3 2 9 8" xfId="41193"/>
    <cellStyle name="40 % – Zvýraznění1 3 20" xfId="3471"/>
    <cellStyle name="40 % – Zvýraznění1 3 20 2" xfId="3472"/>
    <cellStyle name="40 % – Zvýraznění1 3 21" xfId="3473"/>
    <cellStyle name="40 % – Zvýraznění1 3 21 2" xfId="11174"/>
    <cellStyle name="40 % – Zvýraznění1 3 21 2 2" xfId="26374"/>
    <cellStyle name="40 % – Zvýraznění1 3 21 2 3" xfId="53644"/>
    <cellStyle name="40 % – Zvýraznění1 3 21 2 4" xfId="53645"/>
    <cellStyle name="40 % – Zvýraznění1 3 21 2 5" xfId="53646"/>
    <cellStyle name="40 % – Zvýraznění1 3 21 3" xfId="13159"/>
    <cellStyle name="40 % – Zvýraznění1 3 21 3 2" xfId="28349"/>
    <cellStyle name="40 % – Zvýraznění1 3 21 3 3" xfId="53647"/>
    <cellStyle name="40 % – Zvýraznění1 3 21 3 4" xfId="53648"/>
    <cellStyle name="40 % – Zvýraznění1 3 21 4" xfId="16956"/>
    <cellStyle name="40 % – Zvýraznění1 3 21 4 2" xfId="32137"/>
    <cellStyle name="40 % – Zvýraznění1 3 21 5" xfId="35939"/>
    <cellStyle name="40 % – Zvýraznění1 3 21 6" xfId="20759"/>
    <cellStyle name="40 % – Zvýraznění1 3 21 7" xfId="41194"/>
    <cellStyle name="40 % – Zvýraznění1 3 21 8" xfId="41195"/>
    <cellStyle name="40 % – Zvýraznění1 3 22" xfId="7599"/>
    <cellStyle name="40 % – Zvýraznění1 3 22 2" xfId="22818"/>
    <cellStyle name="40 % – Zvýraznění1 3 22 3" xfId="53649"/>
    <cellStyle name="40 % – Zvýraznění1 3 22 4" xfId="53650"/>
    <cellStyle name="40 % – Zvýraznění1 3 23" xfId="53651"/>
    <cellStyle name="40 % – Zvýraznění1 3 3" xfId="484"/>
    <cellStyle name="40 % – Zvýraznění1 3 3 10" xfId="3474"/>
    <cellStyle name="40 % – Zvýraznění1 3 3 10 2" xfId="9538"/>
    <cellStyle name="40 % – Zvýraznění1 3 3 10 2 2" xfId="24754"/>
    <cellStyle name="40 % – Zvýraznění1 3 3 10 2 3" xfId="53652"/>
    <cellStyle name="40 % – Zvýraznění1 3 3 10 2 4" xfId="53653"/>
    <cellStyle name="40 % – Zvýraznění1 3 3 10 2 5" xfId="53654"/>
    <cellStyle name="40 % – Zvýraznění1 3 3 10 3" xfId="13160"/>
    <cellStyle name="40 % – Zvýraznění1 3 3 10 3 2" xfId="28350"/>
    <cellStyle name="40 % – Zvýraznění1 3 3 10 3 3" xfId="53655"/>
    <cellStyle name="40 % – Zvýraznění1 3 3 10 3 4" xfId="53656"/>
    <cellStyle name="40 % – Zvýraznění1 3 3 10 4" xfId="16957"/>
    <cellStyle name="40 % – Zvýraznění1 3 3 10 4 2" xfId="32138"/>
    <cellStyle name="40 % – Zvýraznění1 3 3 10 5" xfId="35940"/>
    <cellStyle name="40 % – Zvýraznění1 3 3 10 6" xfId="20760"/>
    <cellStyle name="40 % – Zvýraznění1 3 3 10 7" xfId="41196"/>
    <cellStyle name="40 % – Zvýraznění1 3 3 10 8" xfId="41197"/>
    <cellStyle name="40 % – Zvýraznění1 3 3 11" xfId="3475"/>
    <cellStyle name="40 % – Zvýraznění1 3 3 11 2" xfId="11092"/>
    <cellStyle name="40 % – Zvýraznění1 3 3 11 2 2" xfId="26292"/>
    <cellStyle name="40 % – Zvýraznění1 3 3 11 2 3" xfId="53657"/>
    <cellStyle name="40 % – Zvýraznění1 3 3 11 2 4" xfId="53658"/>
    <cellStyle name="40 % – Zvýraznění1 3 3 11 2 5" xfId="53659"/>
    <cellStyle name="40 % – Zvýraznění1 3 3 11 3" xfId="13161"/>
    <cellStyle name="40 % – Zvýraznění1 3 3 11 3 2" xfId="28351"/>
    <cellStyle name="40 % – Zvýraznění1 3 3 11 3 3" xfId="53660"/>
    <cellStyle name="40 % – Zvýraznění1 3 3 11 3 4" xfId="53661"/>
    <cellStyle name="40 % – Zvýraznění1 3 3 11 4" xfId="16958"/>
    <cellStyle name="40 % – Zvýraznění1 3 3 11 4 2" xfId="32139"/>
    <cellStyle name="40 % – Zvýraznění1 3 3 11 5" xfId="35941"/>
    <cellStyle name="40 % – Zvýraznění1 3 3 11 6" xfId="20761"/>
    <cellStyle name="40 % – Zvýraznění1 3 3 11 7" xfId="41198"/>
    <cellStyle name="40 % – Zvýraznění1 3 3 11 8" xfId="41199"/>
    <cellStyle name="40 % – Zvýraznění1 3 3 12" xfId="7854"/>
    <cellStyle name="40 % – Zvýraznění1 3 3 12 2" xfId="23073"/>
    <cellStyle name="40 % – Zvýraznění1 3 3 12 3" xfId="53662"/>
    <cellStyle name="40 % – Zvýraznění1 3 3 12 4" xfId="53663"/>
    <cellStyle name="40 % – Zvýraznění1 3 3 12 5" xfId="53664"/>
    <cellStyle name="40 % – Zvýraznění1 3 3 13" xfId="11564"/>
    <cellStyle name="40 % – Zvýraznění1 3 3 13 2" xfId="26760"/>
    <cellStyle name="40 % – Zvýraznění1 3 3 13 3" xfId="53665"/>
    <cellStyle name="40 % – Zvýraznění1 3 3 13 4" xfId="53666"/>
    <cellStyle name="40 % – Zvýraznění1 3 3 14" xfId="15364"/>
    <cellStyle name="40 % – Zvýraznění1 3 3 14 2" xfId="30545"/>
    <cellStyle name="40 % – Zvýraznění1 3 3 15" xfId="34350"/>
    <cellStyle name="40 % – Zvýraznění1 3 3 16" xfId="19170"/>
    <cellStyle name="40 % – Zvýraznění1 3 3 17" xfId="41200"/>
    <cellStyle name="40 % – Zvýraznění1 3 3 18" xfId="41201"/>
    <cellStyle name="40 % – Zvýraznění1 3 3 2" xfId="3476"/>
    <cellStyle name="40 % – Zvýraznění1 3 3 2 10" xfId="41202"/>
    <cellStyle name="40 % – Zvýraznění1 3 3 2 11" xfId="41203"/>
    <cellStyle name="40 % – Zvýraznění1 3 3 2 2" xfId="3477"/>
    <cellStyle name="40 % – Zvýraznění1 3 3 2 2 2" xfId="9539"/>
    <cellStyle name="40 % – Zvýraznění1 3 3 2 2 2 2" xfId="24755"/>
    <cellStyle name="40 % – Zvýraznění1 3 3 2 2 2 3" xfId="53667"/>
    <cellStyle name="40 % – Zvýraznění1 3 3 2 2 2 4" xfId="53668"/>
    <cellStyle name="40 % – Zvýraznění1 3 3 2 2 2 5" xfId="53669"/>
    <cellStyle name="40 % – Zvýraznění1 3 3 2 2 3" xfId="13163"/>
    <cellStyle name="40 % – Zvýraznění1 3 3 2 2 3 2" xfId="28353"/>
    <cellStyle name="40 % – Zvýraznění1 3 3 2 2 3 3" xfId="53670"/>
    <cellStyle name="40 % – Zvýraznění1 3 3 2 2 3 4" xfId="53671"/>
    <cellStyle name="40 % – Zvýraznění1 3 3 2 2 4" xfId="16960"/>
    <cellStyle name="40 % – Zvýraznění1 3 3 2 2 4 2" xfId="32141"/>
    <cellStyle name="40 % – Zvýraznění1 3 3 2 2 5" xfId="35943"/>
    <cellStyle name="40 % – Zvýraznění1 3 3 2 2 6" xfId="20763"/>
    <cellStyle name="40 % – Zvýraznění1 3 3 2 2 7" xfId="41204"/>
    <cellStyle name="40 % – Zvýraznění1 3 3 2 2 8" xfId="41205"/>
    <cellStyle name="40 % – Zvýraznění1 3 3 2 3" xfId="3478"/>
    <cellStyle name="40 % – Zvýraznění1 3 3 2 3 2" xfId="9540"/>
    <cellStyle name="40 % – Zvýraznění1 3 3 2 3 2 2" xfId="24756"/>
    <cellStyle name="40 % – Zvýraznění1 3 3 2 3 2 3" xfId="53672"/>
    <cellStyle name="40 % – Zvýraznění1 3 3 2 3 2 4" xfId="53673"/>
    <cellStyle name="40 % – Zvýraznění1 3 3 2 3 2 5" xfId="53674"/>
    <cellStyle name="40 % – Zvýraznění1 3 3 2 3 3" xfId="13164"/>
    <cellStyle name="40 % – Zvýraznění1 3 3 2 3 3 2" xfId="28354"/>
    <cellStyle name="40 % – Zvýraznění1 3 3 2 3 3 3" xfId="53675"/>
    <cellStyle name="40 % – Zvýraznění1 3 3 2 3 3 4" xfId="53676"/>
    <cellStyle name="40 % – Zvýraznění1 3 3 2 3 4" xfId="16961"/>
    <cellStyle name="40 % – Zvýraznění1 3 3 2 3 4 2" xfId="32142"/>
    <cellStyle name="40 % – Zvýraznění1 3 3 2 3 5" xfId="35944"/>
    <cellStyle name="40 % – Zvýraznění1 3 3 2 3 6" xfId="20764"/>
    <cellStyle name="40 % – Zvýraznění1 3 3 2 3 7" xfId="41206"/>
    <cellStyle name="40 % – Zvýraznění1 3 3 2 3 8" xfId="41207"/>
    <cellStyle name="40 % – Zvýraznění1 3 3 2 4" xfId="3479"/>
    <cellStyle name="40 % – Zvýraznění1 3 3 2 4 2" xfId="9541"/>
    <cellStyle name="40 % – Zvýraznění1 3 3 2 4 2 2" xfId="24757"/>
    <cellStyle name="40 % – Zvýraznění1 3 3 2 4 2 3" xfId="53677"/>
    <cellStyle name="40 % – Zvýraznění1 3 3 2 4 2 4" xfId="53678"/>
    <cellStyle name="40 % – Zvýraznění1 3 3 2 4 2 5" xfId="53679"/>
    <cellStyle name="40 % – Zvýraznění1 3 3 2 4 3" xfId="13165"/>
    <cellStyle name="40 % – Zvýraznění1 3 3 2 4 3 2" xfId="28355"/>
    <cellStyle name="40 % – Zvýraznění1 3 3 2 4 3 3" xfId="53680"/>
    <cellStyle name="40 % – Zvýraznění1 3 3 2 4 3 4" xfId="53681"/>
    <cellStyle name="40 % – Zvýraznění1 3 3 2 4 4" xfId="16962"/>
    <cellStyle name="40 % – Zvýraznění1 3 3 2 4 4 2" xfId="32143"/>
    <cellStyle name="40 % – Zvýraznění1 3 3 2 4 5" xfId="35945"/>
    <cellStyle name="40 % – Zvýraznění1 3 3 2 4 6" xfId="20765"/>
    <cellStyle name="40 % – Zvýraznění1 3 3 2 4 7" xfId="41208"/>
    <cellStyle name="40 % – Zvýraznění1 3 3 2 4 8" xfId="41209"/>
    <cellStyle name="40 % – Zvýraznění1 3 3 2 5" xfId="7915"/>
    <cellStyle name="40 % – Zvýraznění1 3 3 2 5 2" xfId="23132"/>
    <cellStyle name="40 % – Zvýraznění1 3 3 2 5 3" xfId="53682"/>
    <cellStyle name="40 % – Zvýraznění1 3 3 2 5 4" xfId="53683"/>
    <cellStyle name="40 % – Zvýraznění1 3 3 2 5 5" xfId="53684"/>
    <cellStyle name="40 % – Zvýraznění1 3 3 2 6" xfId="13162"/>
    <cellStyle name="40 % – Zvýraznění1 3 3 2 6 2" xfId="28352"/>
    <cellStyle name="40 % – Zvýraznění1 3 3 2 6 3" xfId="53685"/>
    <cellStyle name="40 % – Zvýraznění1 3 3 2 6 4" xfId="53686"/>
    <cellStyle name="40 % – Zvýraznění1 3 3 2 7" xfId="16959"/>
    <cellStyle name="40 % – Zvýraznění1 3 3 2 7 2" xfId="32140"/>
    <cellStyle name="40 % – Zvýraznění1 3 3 2 8" xfId="35942"/>
    <cellStyle name="40 % – Zvýraznění1 3 3 2 9" xfId="20762"/>
    <cellStyle name="40 % – Zvýraznění1 3 3 3" xfId="3480"/>
    <cellStyle name="40 % – Zvýraznění1 3 3 3 10" xfId="41210"/>
    <cellStyle name="40 % – Zvýraznění1 3 3 3 11" xfId="41211"/>
    <cellStyle name="40 % – Zvýraznění1 3 3 3 2" xfId="3481"/>
    <cellStyle name="40 % – Zvýraznění1 3 3 3 2 2" xfId="9542"/>
    <cellStyle name="40 % – Zvýraznění1 3 3 3 2 2 2" xfId="24758"/>
    <cellStyle name="40 % – Zvýraznění1 3 3 3 2 2 3" xfId="53687"/>
    <cellStyle name="40 % – Zvýraznění1 3 3 3 2 2 4" xfId="53688"/>
    <cellStyle name="40 % – Zvýraznění1 3 3 3 2 2 5" xfId="53689"/>
    <cellStyle name="40 % – Zvýraznění1 3 3 3 2 3" xfId="13167"/>
    <cellStyle name="40 % – Zvýraznění1 3 3 3 2 3 2" xfId="28357"/>
    <cellStyle name="40 % – Zvýraznění1 3 3 3 2 3 3" xfId="53690"/>
    <cellStyle name="40 % – Zvýraznění1 3 3 3 2 3 4" xfId="53691"/>
    <cellStyle name="40 % – Zvýraznění1 3 3 3 2 4" xfId="16964"/>
    <cellStyle name="40 % – Zvýraznění1 3 3 3 2 4 2" xfId="32145"/>
    <cellStyle name="40 % – Zvýraznění1 3 3 3 2 5" xfId="35947"/>
    <cellStyle name="40 % – Zvýraznění1 3 3 3 2 6" xfId="20767"/>
    <cellStyle name="40 % – Zvýraznění1 3 3 3 2 7" xfId="41212"/>
    <cellStyle name="40 % – Zvýraznění1 3 3 3 2 8" xfId="41213"/>
    <cellStyle name="40 % – Zvýraznění1 3 3 3 3" xfId="3482"/>
    <cellStyle name="40 % – Zvýraznění1 3 3 3 3 2" xfId="9543"/>
    <cellStyle name="40 % – Zvýraznění1 3 3 3 3 2 2" xfId="24759"/>
    <cellStyle name="40 % – Zvýraznění1 3 3 3 3 2 3" xfId="53692"/>
    <cellStyle name="40 % – Zvýraznění1 3 3 3 3 2 4" xfId="53693"/>
    <cellStyle name="40 % – Zvýraznění1 3 3 3 3 2 5" xfId="53694"/>
    <cellStyle name="40 % – Zvýraznění1 3 3 3 3 3" xfId="13168"/>
    <cellStyle name="40 % – Zvýraznění1 3 3 3 3 3 2" xfId="28358"/>
    <cellStyle name="40 % – Zvýraznění1 3 3 3 3 3 3" xfId="53695"/>
    <cellStyle name="40 % – Zvýraznění1 3 3 3 3 3 4" xfId="53696"/>
    <cellStyle name="40 % – Zvýraznění1 3 3 3 3 4" xfId="16965"/>
    <cellStyle name="40 % – Zvýraznění1 3 3 3 3 4 2" xfId="32146"/>
    <cellStyle name="40 % – Zvýraznění1 3 3 3 3 5" xfId="35948"/>
    <cellStyle name="40 % – Zvýraznění1 3 3 3 3 6" xfId="20768"/>
    <cellStyle name="40 % – Zvýraznění1 3 3 3 3 7" xfId="41214"/>
    <cellStyle name="40 % – Zvýraznění1 3 3 3 3 8" xfId="41215"/>
    <cellStyle name="40 % – Zvýraznění1 3 3 3 4" xfId="3483"/>
    <cellStyle name="40 % – Zvýraznění1 3 3 3 4 2" xfId="9544"/>
    <cellStyle name="40 % – Zvýraznění1 3 3 3 4 2 2" xfId="24760"/>
    <cellStyle name="40 % – Zvýraznění1 3 3 3 4 2 3" xfId="53697"/>
    <cellStyle name="40 % – Zvýraznění1 3 3 3 4 2 4" xfId="53698"/>
    <cellStyle name="40 % – Zvýraznění1 3 3 3 4 2 5" xfId="53699"/>
    <cellStyle name="40 % – Zvýraznění1 3 3 3 4 3" xfId="13169"/>
    <cellStyle name="40 % – Zvýraznění1 3 3 3 4 3 2" xfId="28359"/>
    <cellStyle name="40 % – Zvýraznění1 3 3 3 4 3 3" xfId="53700"/>
    <cellStyle name="40 % – Zvýraznění1 3 3 3 4 3 4" xfId="53701"/>
    <cellStyle name="40 % – Zvýraznění1 3 3 3 4 4" xfId="16966"/>
    <cellStyle name="40 % – Zvýraznění1 3 3 3 4 4 2" xfId="32147"/>
    <cellStyle name="40 % – Zvýraznění1 3 3 3 4 5" xfId="35949"/>
    <cellStyle name="40 % – Zvýraznění1 3 3 3 4 6" xfId="20769"/>
    <cellStyle name="40 % – Zvýraznění1 3 3 3 4 7" xfId="41216"/>
    <cellStyle name="40 % – Zvýraznění1 3 3 3 4 8" xfId="41217"/>
    <cellStyle name="40 % – Zvýraznění1 3 3 3 5" xfId="8068"/>
    <cellStyle name="40 % – Zvýraznění1 3 3 3 5 2" xfId="23284"/>
    <cellStyle name="40 % – Zvýraznění1 3 3 3 5 3" xfId="53702"/>
    <cellStyle name="40 % – Zvýraznění1 3 3 3 5 4" xfId="53703"/>
    <cellStyle name="40 % – Zvýraznění1 3 3 3 5 5" xfId="53704"/>
    <cellStyle name="40 % – Zvýraznění1 3 3 3 6" xfId="13166"/>
    <cellStyle name="40 % – Zvýraznění1 3 3 3 6 2" xfId="28356"/>
    <cellStyle name="40 % – Zvýraznění1 3 3 3 6 3" xfId="53705"/>
    <cellStyle name="40 % – Zvýraznění1 3 3 3 6 4" xfId="53706"/>
    <cellStyle name="40 % – Zvýraznění1 3 3 3 7" xfId="16963"/>
    <cellStyle name="40 % – Zvýraznění1 3 3 3 7 2" xfId="32144"/>
    <cellStyle name="40 % – Zvýraznění1 3 3 3 8" xfId="35946"/>
    <cellStyle name="40 % – Zvýraznění1 3 3 3 9" xfId="20766"/>
    <cellStyle name="40 % – Zvýraznění1 3 3 4" xfId="3484"/>
    <cellStyle name="40 % – Zvýraznění1 3 3 4 10" xfId="41218"/>
    <cellStyle name="40 % – Zvýraznění1 3 3 4 11" xfId="41219"/>
    <cellStyle name="40 % – Zvýraznění1 3 3 4 2" xfId="3485"/>
    <cellStyle name="40 % – Zvýraznění1 3 3 4 2 2" xfId="9545"/>
    <cellStyle name="40 % – Zvýraznění1 3 3 4 2 2 2" xfId="24761"/>
    <cellStyle name="40 % – Zvýraznění1 3 3 4 2 2 3" xfId="53707"/>
    <cellStyle name="40 % – Zvýraznění1 3 3 4 2 2 4" xfId="53708"/>
    <cellStyle name="40 % – Zvýraznění1 3 3 4 2 2 5" xfId="53709"/>
    <cellStyle name="40 % – Zvýraznění1 3 3 4 2 3" xfId="13171"/>
    <cellStyle name="40 % – Zvýraznění1 3 3 4 2 3 2" xfId="28361"/>
    <cellStyle name="40 % – Zvýraznění1 3 3 4 2 3 3" xfId="53710"/>
    <cellStyle name="40 % – Zvýraznění1 3 3 4 2 3 4" xfId="53711"/>
    <cellStyle name="40 % – Zvýraznění1 3 3 4 2 4" xfId="16968"/>
    <cellStyle name="40 % – Zvýraznění1 3 3 4 2 4 2" xfId="32149"/>
    <cellStyle name="40 % – Zvýraznění1 3 3 4 2 5" xfId="35951"/>
    <cellStyle name="40 % – Zvýraznění1 3 3 4 2 6" xfId="20771"/>
    <cellStyle name="40 % – Zvýraznění1 3 3 4 2 7" xfId="41220"/>
    <cellStyle name="40 % – Zvýraznění1 3 3 4 2 8" xfId="41221"/>
    <cellStyle name="40 % – Zvýraznění1 3 3 4 3" xfId="3486"/>
    <cellStyle name="40 % – Zvýraznění1 3 3 4 3 2" xfId="9546"/>
    <cellStyle name="40 % – Zvýraznění1 3 3 4 3 2 2" xfId="24762"/>
    <cellStyle name="40 % – Zvýraznění1 3 3 4 3 2 3" xfId="53712"/>
    <cellStyle name="40 % – Zvýraznění1 3 3 4 3 2 4" xfId="53713"/>
    <cellStyle name="40 % – Zvýraznění1 3 3 4 3 2 5" xfId="53714"/>
    <cellStyle name="40 % – Zvýraznění1 3 3 4 3 3" xfId="13172"/>
    <cellStyle name="40 % – Zvýraznění1 3 3 4 3 3 2" xfId="28362"/>
    <cellStyle name="40 % – Zvýraznění1 3 3 4 3 3 3" xfId="53715"/>
    <cellStyle name="40 % – Zvýraznění1 3 3 4 3 3 4" xfId="53716"/>
    <cellStyle name="40 % – Zvýraznění1 3 3 4 3 4" xfId="16969"/>
    <cellStyle name="40 % – Zvýraznění1 3 3 4 3 4 2" xfId="32150"/>
    <cellStyle name="40 % – Zvýraznění1 3 3 4 3 5" xfId="35952"/>
    <cellStyle name="40 % – Zvýraznění1 3 3 4 3 6" xfId="20772"/>
    <cellStyle name="40 % – Zvýraznění1 3 3 4 3 7" xfId="41222"/>
    <cellStyle name="40 % – Zvýraznění1 3 3 4 3 8" xfId="41223"/>
    <cellStyle name="40 % – Zvýraznění1 3 3 4 4" xfId="3487"/>
    <cellStyle name="40 % – Zvýraznění1 3 3 4 4 2" xfId="9547"/>
    <cellStyle name="40 % – Zvýraznění1 3 3 4 4 2 2" xfId="24763"/>
    <cellStyle name="40 % – Zvýraznění1 3 3 4 4 2 3" xfId="53717"/>
    <cellStyle name="40 % – Zvýraznění1 3 3 4 4 2 4" xfId="53718"/>
    <cellStyle name="40 % – Zvýraznění1 3 3 4 4 2 5" xfId="53719"/>
    <cellStyle name="40 % – Zvýraznění1 3 3 4 4 3" xfId="13173"/>
    <cellStyle name="40 % – Zvýraznění1 3 3 4 4 3 2" xfId="28363"/>
    <cellStyle name="40 % – Zvýraznění1 3 3 4 4 3 3" xfId="53720"/>
    <cellStyle name="40 % – Zvýraznění1 3 3 4 4 3 4" xfId="53721"/>
    <cellStyle name="40 % – Zvýraznění1 3 3 4 4 4" xfId="16970"/>
    <cellStyle name="40 % – Zvýraznění1 3 3 4 4 4 2" xfId="32151"/>
    <cellStyle name="40 % – Zvýraznění1 3 3 4 4 5" xfId="35953"/>
    <cellStyle name="40 % – Zvýraznění1 3 3 4 4 6" xfId="20773"/>
    <cellStyle name="40 % – Zvýraznění1 3 3 4 4 7" xfId="41224"/>
    <cellStyle name="40 % – Zvýraznění1 3 3 4 4 8" xfId="41225"/>
    <cellStyle name="40 % – Zvýraznění1 3 3 4 5" xfId="8148"/>
    <cellStyle name="40 % – Zvýraznění1 3 3 4 5 2" xfId="23364"/>
    <cellStyle name="40 % – Zvýraznění1 3 3 4 5 3" xfId="53722"/>
    <cellStyle name="40 % – Zvýraznění1 3 3 4 5 4" xfId="53723"/>
    <cellStyle name="40 % – Zvýraznění1 3 3 4 5 5" xfId="53724"/>
    <cellStyle name="40 % – Zvýraznění1 3 3 4 6" xfId="13170"/>
    <cellStyle name="40 % – Zvýraznění1 3 3 4 6 2" xfId="28360"/>
    <cellStyle name="40 % – Zvýraznění1 3 3 4 6 3" xfId="53725"/>
    <cellStyle name="40 % – Zvýraznění1 3 3 4 6 4" xfId="53726"/>
    <cellStyle name="40 % – Zvýraznění1 3 3 4 7" xfId="16967"/>
    <cellStyle name="40 % – Zvýraznění1 3 3 4 7 2" xfId="32148"/>
    <cellStyle name="40 % – Zvýraznění1 3 3 4 8" xfId="35950"/>
    <cellStyle name="40 % – Zvýraznění1 3 3 4 9" xfId="20770"/>
    <cellStyle name="40 % – Zvýraznění1 3 3 5" xfId="3488"/>
    <cellStyle name="40 % – Zvýraznění1 3 3 5 10" xfId="41226"/>
    <cellStyle name="40 % – Zvýraznění1 3 3 5 11" xfId="41227"/>
    <cellStyle name="40 % – Zvýraznění1 3 3 5 2" xfId="3489"/>
    <cellStyle name="40 % – Zvýraznění1 3 3 5 2 2" xfId="9548"/>
    <cellStyle name="40 % – Zvýraznění1 3 3 5 2 2 2" xfId="24764"/>
    <cellStyle name="40 % – Zvýraznění1 3 3 5 2 2 3" xfId="53727"/>
    <cellStyle name="40 % – Zvýraznění1 3 3 5 2 2 4" xfId="53728"/>
    <cellStyle name="40 % – Zvýraznění1 3 3 5 2 2 5" xfId="53729"/>
    <cellStyle name="40 % – Zvýraznění1 3 3 5 2 3" xfId="13175"/>
    <cellStyle name="40 % – Zvýraznění1 3 3 5 2 3 2" xfId="28365"/>
    <cellStyle name="40 % – Zvýraznění1 3 3 5 2 3 3" xfId="53730"/>
    <cellStyle name="40 % – Zvýraznění1 3 3 5 2 3 4" xfId="53731"/>
    <cellStyle name="40 % – Zvýraznění1 3 3 5 2 4" xfId="16972"/>
    <cellStyle name="40 % – Zvýraznění1 3 3 5 2 4 2" xfId="32153"/>
    <cellStyle name="40 % – Zvýraznění1 3 3 5 2 5" xfId="35955"/>
    <cellStyle name="40 % – Zvýraznění1 3 3 5 2 6" xfId="20775"/>
    <cellStyle name="40 % – Zvýraznění1 3 3 5 2 7" xfId="41228"/>
    <cellStyle name="40 % – Zvýraznění1 3 3 5 2 8" xfId="41229"/>
    <cellStyle name="40 % – Zvýraznění1 3 3 5 3" xfId="3490"/>
    <cellStyle name="40 % – Zvýraznění1 3 3 5 3 2" xfId="9549"/>
    <cellStyle name="40 % – Zvýraznění1 3 3 5 3 2 2" xfId="24765"/>
    <cellStyle name="40 % – Zvýraznění1 3 3 5 3 2 3" xfId="53732"/>
    <cellStyle name="40 % – Zvýraznění1 3 3 5 3 2 4" xfId="53733"/>
    <cellStyle name="40 % – Zvýraznění1 3 3 5 3 2 5" xfId="53734"/>
    <cellStyle name="40 % – Zvýraznění1 3 3 5 3 3" xfId="13176"/>
    <cellStyle name="40 % – Zvýraznění1 3 3 5 3 3 2" xfId="28366"/>
    <cellStyle name="40 % – Zvýraznění1 3 3 5 3 3 3" xfId="53735"/>
    <cellStyle name="40 % – Zvýraznění1 3 3 5 3 3 4" xfId="53736"/>
    <cellStyle name="40 % – Zvýraznění1 3 3 5 3 4" xfId="16973"/>
    <cellStyle name="40 % – Zvýraznění1 3 3 5 3 4 2" xfId="32154"/>
    <cellStyle name="40 % – Zvýraznění1 3 3 5 3 5" xfId="35956"/>
    <cellStyle name="40 % – Zvýraznění1 3 3 5 3 6" xfId="20776"/>
    <cellStyle name="40 % – Zvýraznění1 3 3 5 3 7" xfId="41230"/>
    <cellStyle name="40 % – Zvýraznění1 3 3 5 3 8" xfId="41231"/>
    <cellStyle name="40 % – Zvýraznění1 3 3 5 4" xfId="3491"/>
    <cellStyle name="40 % – Zvýraznění1 3 3 5 4 2" xfId="9550"/>
    <cellStyle name="40 % – Zvýraznění1 3 3 5 4 2 2" xfId="24766"/>
    <cellStyle name="40 % – Zvýraznění1 3 3 5 4 2 3" xfId="53737"/>
    <cellStyle name="40 % – Zvýraznění1 3 3 5 4 2 4" xfId="53738"/>
    <cellStyle name="40 % – Zvýraznění1 3 3 5 4 2 5" xfId="53739"/>
    <cellStyle name="40 % – Zvýraznění1 3 3 5 4 3" xfId="13177"/>
    <cellStyle name="40 % – Zvýraznění1 3 3 5 4 3 2" xfId="28367"/>
    <cellStyle name="40 % – Zvýraznění1 3 3 5 4 3 3" xfId="53740"/>
    <cellStyle name="40 % – Zvýraznění1 3 3 5 4 3 4" xfId="53741"/>
    <cellStyle name="40 % – Zvýraznění1 3 3 5 4 4" xfId="16974"/>
    <cellStyle name="40 % – Zvýraznění1 3 3 5 4 4 2" xfId="32155"/>
    <cellStyle name="40 % – Zvýraznění1 3 3 5 4 5" xfId="35957"/>
    <cellStyle name="40 % – Zvýraznění1 3 3 5 4 6" xfId="20777"/>
    <cellStyle name="40 % – Zvýraznění1 3 3 5 4 7" xfId="41232"/>
    <cellStyle name="40 % – Zvýraznění1 3 3 5 4 8" xfId="41233"/>
    <cellStyle name="40 % – Zvýraznění1 3 3 5 5" xfId="8230"/>
    <cellStyle name="40 % – Zvýraznění1 3 3 5 5 2" xfId="23446"/>
    <cellStyle name="40 % – Zvýraznění1 3 3 5 5 3" xfId="53742"/>
    <cellStyle name="40 % – Zvýraznění1 3 3 5 5 4" xfId="53743"/>
    <cellStyle name="40 % – Zvýraznění1 3 3 5 5 5" xfId="53744"/>
    <cellStyle name="40 % – Zvýraznění1 3 3 5 6" xfId="13174"/>
    <cellStyle name="40 % – Zvýraznění1 3 3 5 6 2" xfId="28364"/>
    <cellStyle name="40 % – Zvýraznění1 3 3 5 6 3" xfId="53745"/>
    <cellStyle name="40 % – Zvýraznění1 3 3 5 6 4" xfId="53746"/>
    <cellStyle name="40 % – Zvýraznění1 3 3 5 7" xfId="16971"/>
    <cellStyle name="40 % – Zvýraznění1 3 3 5 7 2" xfId="32152"/>
    <cellStyle name="40 % – Zvýraznění1 3 3 5 8" xfId="35954"/>
    <cellStyle name="40 % – Zvýraznění1 3 3 5 9" xfId="20774"/>
    <cellStyle name="40 % – Zvýraznění1 3 3 6" xfId="3492"/>
    <cellStyle name="40 % – Zvýraznění1 3 3 6 10" xfId="41234"/>
    <cellStyle name="40 % – Zvýraznění1 3 3 6 11" xfId="41235"/>
    <cellStyle name="40 % – Zvýraznění1 3 3 6 2" xfId="3493"/>
    <cellStyle name="40 % – Zvýraznění1 3 3 6 2 2" xfId="9551"/>
    <cellStyle name="40 % – Zvýraznění1 3 3 6 2 2 2" xfId="24767"/>
    <cellStyle name="40 % – Zvýraznění1 3 3 6 2 2 3" xfId="53747"/>
    <cellStyle name="40 % – Zvýraznění1 3 3 6 2 2 4" xfId="53748"/>
    <cellStyle name="40 % – Zvýraznění1 3 3 6 2 2 5" xfId="53749"/>
    <cellStyle name="40 % – Zvýraznění1 3 3 6 2 3" xfId="13179"/>
    <cellStyle name="40 % – Zvýraznění1 3 3 6 2 3 2" xfId="28369"/>
    <cellStyle name="40 % – Zvýraznění1 3 3 6 2 3 3" xfId="53750"/>
    <cellStyle name="40 % – Zvýraznění1 3 3 6 2 3 4" xfId="53751"/>
    <cellStyle name="40 % – Zvýraznění1 3 3 6 2 4" xfId="16976"/>
    <cellStyle name="40 % – Zvýraznění1 3 3 6 2 4 2" xfId="32157"/>
    <cellStyle name="40 % – Zvýraznění1 3 3 6 2 5" xfId="35959"/>
    <cellStyle name="40 % – Zvýraznění1 3 3 6 2 6" xfId="20779"/>
    <cellStyle name="40 % – Zvýraznění1 3 3 6 2 7" xfId="41236"/>
    <cellStyle name="40 % – Zvýraznění1 3 3 6 2 8" xfId="41237"/>
    <cellStyle name="40 % – Zvýraznění1 3 3 6 3" xfId="3494"/>
    <cellStyle name="40 % – Zvýraznění1 3 3 6 3 2" xfId="9552"/>
    <cellStyle name="40 % – Zvýraznění1 3 3 6 3 2 2" xfId="24768"/>
    <cellStyle name="40 % – Zvýraznění1 3 3 6 3 2 3" xfId="53752"/>
    <cellStyle name="40 % – Zvýraznění1 3 3 6 3 2 4" xfId="53753"/>
    <cellStyle name="40 % – Zvýraznění1 3 3 6 3 2 5" xfId="53754"/>
    <cellStyle name="40 % – Zvýraznění1 3 3 6 3 3" xfId="13180"/>
    <cellStyle name="40 % – Zvýraznění1 3 3 6 3 3 2" xfId="28370"/>
    <cellStyle name="40 % – Zvýraznění1 3 3 6 3 3 3" xfId="53755"/>
    <cellStyle name="40 % – Zvýraznění1 3 3 6 3 3 4" xfId="53756"/>
    <cellStyle name="40 % – Zvýraznění1 3 3 6 3 4" xfId="16977"/>
    <cellStyle name="40 % – Zvýraznění1 3 3 6 3 4 2" xfId="32158"/>
    <cellStyle name="40 % – Zvýraznění1 3 3 6 3 5" xfId="35960"/>
    <cellStyle name="40 % – Zvýraznění1 3 3 6 3 6" xfId="20780"/>
    <cellStyle name="40 % – Zvýraznění1 3 3 6 3 7" xfId="41238"/>
    <cellStyle name="40 % – Zvýraznění1 3 3 6 3 8" xfId="41239"/>
    <cellStyle name="40 % – Zvýraznění1 3 3 6 4" xfId="3495"/>
    <cellStyle name="40 % – Zvýraznění1 3 3 6 4 2" xfId="9553"/>
    <cellStyle name="40 % – Zvýraznění1 3 3 6 4 2 2" xfId="24769"/>
    <cellStyle name="40 % – Zvýraznění1 3 3 6 4 2 3" xfId="53757"/>
    <cellStyle name="40 % – Zvýraznění1 3 3 6 4 2 4" xfId="53758"/>
    <cellStyle name="40 % – Zvýraznění1 3 3 6 4 2 5" xfId="53759"/>
    <cellStyle name="40 % – Zvýraznění1 3 3 6 4 3" xfId="13181"/>
    <cellStyle name="40 % – Zvýraznění1 3 3 6 4 3 2" xfId="28371"/>
    <cellStyle name="40 % – Zvýraznění1 3 3 6 4 3 3" xfId="53760"/>
    <cellStyle name="40 % – Zvýraznění1 3 3 6 4 3 4" xfId="53761"/>
    <cellStyle name="40 % – Zvýraznění1 3 3 6 4 4" xfId="16978"/>
    <cellStyle name="40 % – Zvýraznění1 3 3 6 4 4 2" xfId="32159"/>
    <cellStyle name="40 % – Zvýraznění1 3 3 6 4 5" xfId="35961"/>
    <cellStyle name="40 % – Zvýraznění1 3 3 6 4 6" xfId="20781"/>
    <cellStyle name="40 % – Zvýraznění1 3 3 6 4 7" xfId="41240"/>
    <cellStyle name="40 % – Zvýraznění1 3 3 6 4 8" xfId="41241"/>
    <cellStyle name="40 % – Zvýraznění1 3 3 6 5" xfId="8323"/>
    <cellStyle name="40 % – Zvýraznění1 3 3 6 5 2" xfId="23539"/>
    <cellStyle name="40 % – Zvýraznění1 3 3 6 5 3" xfId="53762"/>
    <cellStyle name="40 % – Zvýraznění1 3 3 6 5 4" xfId="53763"/>
    <cellStyle name="40 % – Zvýraznění1 3 3 6 5 5" xfId="53764"/>
    <cellStyle name="40 % – Zvýraznění1 3 3 6 6" xfId="13178"/>
    <cellStyle name="40 % – Zvýraznění1 3 3 6 6 2" xfId="28368"/>
    <cellStyle name="40 % – Zvýraznění1 3 3 6 6 3" xfId="53765"/>
    <cellStyle name="40 % – Zvýraznění1 3 3 6 6 4" xfId="53766"/>
    <cellStyle name="40 % – Zvýraznění1 3 3 6 7" xfId="16975"/>
    <cellStyle name="40 % – Zvýraznění1 3 3 6 7 2" xfId="32156"/>
    <cellStyle name="40 % – Zvýraznění1 3 3 6 8" xfId="35958"/>
    <cellStyle name="40 % – Zvýraznění1 3 3 6 9" xfId="20778"/>
    <cellStyle name="40 % – Zvýraznění1 3 3 7" xfId="3496"/>
    <cellStyle name="40 % – Zvýraznění1 3 3 7 10" xfId="41242"/>
    <cellStyle name="40 % – Zvýraznění1 3 3 7 11" xfId="41243"/>
    <cellStyle name="40 % – Zvýraznění1 3 3 7 2" xfId="3497"/>
    <cellStyle name="40 % – Zvýraznění1 3 3 7 2 2" xfId="9554"/>
    <cellStyle name="40 % – Zvýraznění1 3 3 7 2 2 2" xfId="24770"/>
    <cellStyle name="40 % – Zvýraznění1 3 3 7 2 2 3" xfId="53767"/>
    <cellStyle name="40 % – Zvýraznění1 3 3 7 2 2 4" xfId="53768"/>
    <cellStyle name="40 % – Zvýraznění1 3 3 7 2 2 5" xfId="53769"/>
    <cellStyle name="40 % – Zvýraznění1 3 3 7 2 3" xfId="13183"/>
    <cellStyle name="40 % – Zvýraznění1 3 3 7 2 3 2" xfId="28373"/>
    <cellStyle name="40 % – Zvýraznění1 3 3 7 2 3 3" xfId="53770"/>
    <cellStyle name="40 % – Zvýraznění1 3 3 7 2 3 4" xfId="53771"/>
    <cellStyle name="40 % – Zvýraznění1 3 3 7 2 4" xfId="16980"/>
    <cellStyle name="40 % – Zvýraznění1 3 3 7 2 4 2" xfId="32161"/>
    <cellStyle name="40 % – Zvýraznění1 3 3 7 2 5" xfId="35963"/>
    <cellStyle name="40 % – Zvýraznění1 3 3 7 2 6" xfId="20783"/>
    <cellStyle name="40 % – Zvýraznění1 3 3 7 2 7" xfId="41244"/>
    <cellStyle name="40 % – Zvýraznění1 3 3 7 2 8" xfId="41245"/>
    <cellStyle name="40 % – Zvýraznění1 3 3 7 3" xfId="3498"/>
    <cellStyle name="40 % – Zvýraznění1 3 3 7 3 2" xfId="9555"/>
    <cellStyle name="40 % – Zvýraznění1 3 3 7 3 2 2" xfId="24771"/>
    <cellStyle name="40 % – Zvýraznění1 3 3 7 3 2 3" xfId="53772"/>
    <cellStyle name="40 % – Zvýraznění1 3 3 7 3 2 4" xfId="53773"/>
    <cellStyle name="40 % – Zvýraznění1 3 3 7 3 2 5" xfId="53774"/>
    <cellStyle name="40 % – Zvýraznění1 3 3 7 3 3" xfId="13184"/>
    <cellStyle name="40 % – Zvýraznění1 3 3 7 3 3 2" xfId="28374"/>
    <cellStyle name="40 % – Zvýraznění1 3 3 7 3 3 3" xfId="53775"/>
    <cellStyle name="40 % – Zvýraznění1 3 3 7 3 3 4" xfId="53776"/>
    <cellStyle name="40 % – Zvýraznění1 3 3 7 3 4" xfId="16981"/>
    <cellStyle name="40 % – Zvýraznění1 3 3 7 3 4 2" xfId="32162"/>
    <cellStyle name="40 % – Zvýraznění1 3 3 7 3 5" xfId="35964"/>
    <cellStyle name="40 % – Zvýraznění1 3 3 7 3 6" xfId="20784"/>
    <cellStyle name="40 % – Zvýraznění1 3 3 7 3 7" xfId="41246"/>
    <cellStyle name="40 % – Zvýraznění1 3 3 7 3 8" xfId="41247"/>
    <cellStyle name="40 % – Zvýraznění1 3 3 7 4" xfId="3499"/>
    <cellStyle name="40 % – Zvýraznění1 3 3 7 4 2" xfId="9556"/>
    <cellStyle name="40 % – Zvýraznění1 3 3 7 4 2 2" xfId="24772"/>
    <cellStyle name="40 % – Zvýraznění1 3 3 7 4 2 3" xfId="53777"/>
    <cellStyle name="40 % – Zvýraznění1 3 3 7 4 2 4" xfId="53778"/>
    <cellStyle name="40 % – Zvýraznění1 3 3 7 4 2 5" xfId="53779"/>
    <cellStyle name="40 % – Zvýraznění1 3 3 7 4 3" xfId="13185"/>
    <cellStyle name="40 % – Zvýraznění1 3 3 7 4 3 2" xfId="28375"/>
    <cellStyle name="40 % – Zvýraznění1 3 3 7 4 3 3" xfId="53780"/>
    <cellStyle name="40 % – Zvýraznění1 3 3 7 4 3 4" xfId="53781"/>
    <cellStyle name="40 % – Zvýraznění1 3 3 7 4 4" xfId="16982"/>
    <cellStyle name="40 % – Zvýraznění1 3 3 7 4 4 2" xfId="32163"/>
    <cellStyle name="40 % – Zvýraznění1 3 3 7 4 5" xfId="35965"/>
    <cellStyle name="40 % – Zvýraznění1 3 3 7 4 6" xfId="20785"/>
    <cellStyle name="40 % – Zvýraznění1 3 3 7 4 7" xfId="41248"/>
    <cellStyle name="40 % – Zvýraznění1 3 3 7 4 8" xfId="41249"/>
    <cellStyle name="40 % – Zvýraznění1 3 3 7 5" xfId="8406"/>
    <cellStyle name="40 % – Zvýraznění1 3 3 7 5 2" xfId="23622"/>
    <cellStyle name="40 % – Zvýraznění1 3 3 7 5 3" xfId="53782"/>
    <cellStyle name="40 % – Zvýraznění1 3 3 7 5 4" xfId="53783"/>
    <cellStyle name="40 % – Zvýraznění1 3 3 7 5 5" xfId="53784"/>
    <cellStyle name="40 % – Zvýraznění1 3 3 7 6" xfId="13182"/>
    <cellStyle name="40 % – Zvýraznění1 3 3 7 6 2" xfId="28372"/>
    <cellStyle name="40 % – Zvýraznění1 3 3 7 6 3" xfId="53785"/>
    <cellStyle name="40 % – Zvýraznění1 3 3 7 6 4" xfId="53786"/>
    <cellStyle name="40 % – Zvýraznění1 3 3 7 7" xfId="16979"/>
    <cellStyle name="40 % – Zvýraznění1 3 3 7 7 2" xfId="32160"/>
    <cellStyle name="40 % – Zvýraznění1 3 3 7 8" xfId="35962"/>
    <cellStyle name="40 % – Zvýraznění1 3 3 7 9" xfId="20782"/>
    <cellStyle name="40 % – Zvýraznění1 3 3 8" xfId="3500"/>
    <cellStyle name="40 % – Zvýraznění1 3 3 8 2" xfId="9557"/>
    <cellStyle name="40 % – Zvýraznění1 3 3 8 2 2" xfId="24773"/>
    <cellStyle name="40 % – Zvýraznění1 3 3 8 2 3" xfId="53787"/>
    <cellStyle name="40 % – Zvýraznění1 3 3 8 2 4" xfId="53788"/>
    <cellStyle name="40 % – Zvýraznění1 3 3 8 2 5" xfId="53789"/>
    <cellStyle name="40 % – Zvýraznění1 3 3 8 3" xfId="13186"/>
    <cellStyle name="40 % – Zvýraznění1 3 3 8 3 2" xfId="28376"/>
    <cellStyle name="40 % – Zvýraznění1 3 3 8 3 3" xfId="53790"/>
    <cellStyle name="40 % – Zvýraznění1 3 3 8 3 4" xfId="53791"/>
    <cellStyle name="40 % – Zvýraznění1 3 3 8 4" xfId="16983"/>
    <cellStyle name="40 % – Zvýraznění1 3 3 8 4 2" xfId="32164"/>
    <cellStyle name="40 % – Zvýraznění1 3 3 8 5" xfId="35966"/>
    <cellStyle name="40 % – Zvýraznění1 3 3 8 6" xfId="20786"/>
    <cellStyle name="40 % – Zvýraznění1 3 3 8 7" xfId="41250"/>
    <cellStyle name="40 % – Zvýraznění1 3 3 8 8" xfId="41251"/>
    <cellStyle name="40 % – Zvýraznění1 3 3 9" xfId="3501"/>
    <cellStyle name="40 % – Zvýraznění1 3 3 9 2" xfId="9558"/>
    <cellStyle name="40 % – Zvýraznění1 3 3 9 2 2" xfId="24774"/>
    <cellStyle name="40 % – Zvýraznění1 3 3 9 2 3" xfId="53792"/>
    <cellStyle name="40 % – Zvýraznění1 3 3 9 2 4" xfId="53793"/>
    <cellStyle name="40 % – Zvýraznění1 3 3 9 2 5" xfId="53794"/>
    <cellStyle name="40 % – Zvýraznění1 3 3 9 3" xfId="13187"/>
    <cellStyle name="40 % – Zvýraznění1 3 3 9 3 2" xfId="28377"/>
    <cellStyle name="40 % – Zvýraznění1 3 3 9 3 3" xfId="53795"/>
    <cellStyle name="40 % – Zvýraznění1 3 3 9 3 4" xfId="53796"/>
    <cellStyle name="40 % – Zvýraznění1 3 3 9 4" xfId="16984"/>
    <cellStyle name="40 % – Zvýraznění1 3 3 9 4 2" xfId="32165"/>
    <cellStyle name="40 % – Zvýraznění1 3 3 9 5" xfId="35967"/>
    <cellStyle name="40 % – Zvýraznění1 3 3 9 6" xfId="20787"/>
    <cellStyle name="40 % – Zvýraznění1 3 3 9 7" xfId="41252"/>
    <cellStyle name="40 % – Zvýraznění1 3 3 9 8" xfId="41253"/>
    <cellStyle name="40 % – Zvýraznění1 3 4" xfId="485"/>
    <cellStyle name="40 % – Zvýraznění1 3 4 10" xfId="19171"/>
    <cellStyle name="40 % – Zvýraznění1 3 4 11" xfId="41254"/>
    <cellStyle name="40 % – Zvýraznění1 3 4 12" xfId="41255"/>
    <cellStyle name="40 % – Zvýraznění1 3 4 2" xfId="3502"/>
    <cellStyle name="40 % – Zvýraznění1 3 4 2 2" xfId="9559"/>
    <cellStyle name="40 % – Zvýraznění1 3 4 2 2 2" xfId="24775"/>
    <cellStyle name="40 % – Zvýraznění1 3 4 2 2 3" xfId="53797"/>
    <cellStyle name="40 % – Zvýraznění1 3 4 2 2 4" xfId="53798"/>
    <cellStyle name="40 % – Zvýraznění1 3 4 2 2 5" xfId="53799"/>
    <cellStyle name="40 % – Zvýraznění1 3 4 2 3" xfId="13188"/>
    <cellStyle name="40 % – Zvýraznění1 3 4 2 3 2" xfId="28378"/>
    <cellStyle name="40 % – Zvýraznění1 3 4 2 3 3" xfId="53800"/>
    <cellStyle name="40 % – Zvýraznění1 3 4 2 3 4" xfId="53801"/>
    <cellStyle name="40 % – Zvýraznění1 3 4 2 4" xfId="16985"/>
    <cellStyle name="40 % – Zvýraznění1 3 4 2 4 2" xfId="32166"/>
    <cellStyle name="40 % – Zvýraznění1 3 4 2 5" xfId="35968"/>
    <cellStyle name="40 % – Zvýraznění1 3 4 2 6" xfId="20788"/>
    <cellStyle name="40 % – Zvýraznění1 3 4 2 7" xfId="41256"/>
    <cellStyle name="40 % – Zvýraznění1 3 4 2 8" xfId="41257"/>
    <cellStyle name="40 % – Zvýraznění1 3 4 3" xfId="3503"/>
    <cellStyle name="40 % – Zvýraznění1 3 4 3 2" xfId="9560"/>
    <cellStyle name="40 % – Zvýraznění1 3 4 3 2 2" xfId="24776"/>
    <cellStyle name="40 % – Zvýraznění1 3 4 3 2 3" xfId="53802"/>
    <cellStyle name="40 % – Zvýraznění1 3 4 3 2 4" xfId="53803"/>
    <cellStyle name="40 % – Zvýraznění1 3 4 3 2 5" xfId="53804"/>
    <cellStyle name="40 % – Zvýraznění1 3 4 3 3" xfId="13189"/>
    <cellStyle name="40 % – Zvýraznění1 3 4 3 3 2" xfId="28379"/>
    <cellStyle name="40 % – Zvýraznění1 3 4 3 3 3" xfId="53805"/>
    <cellStyle name="40 % – Zvýraznění1 3 4 3 3 4" xfId="53806"/>
    <cellStyle name="40 % – Zvýraznění1 3 4 3 4" xfId="16986"/>
    <cellStyle name="40 % – Zvýraznění1 3 4 3 4 2" xfId="32167"/>
    <cellStyle name="40 % – Zvýraznění1 3 4 3 5" xfId="35969"/>
    <cellStyle name="40 % – Zvýraznění1 3 4 3 6" xfId="20789"/>
    <cellStyle name="40 % – Zvýraznění1 3 4 3 7" xfId="41258"/>
    <cellStyle name="40 % – Zvýraznění1 3 4 3 8" xfId="41259"/>
    <cellStyle name="40 % – Zvýraznění1 3 4 4" xfId="3504"/>
    <cellStyle name="40 % – Zvýraznění1 3 4 4 2" xfId="9561"/>
    <cellStyle name="40 % – Zvýraznění1 3 4 4 2 2" xfId="24777"/>
    <cellStyle name="40 % – Zvýraznění1 3 4 4 2 3" xfId="53807"/>
    <cellStyle name="40 % – Zvýraznění1 3 4 4 2 4" xfId="53808"/>
    <cellStyle name="40 % – Zvýraznění1 3 4 4 2 5" xfId="53809"/>
    <cellStyle name="40 % – Zvýraznění1 3 4 4 3" xfId="13190"/>
    <cellStyle name="40 % – Zvýraznění1 3 4 4 3 2" xfId="28380"/>
    <cellStyle name="40 % – Zvýraznění1 3 4 4 3 3" xfId="53810"/>
    <cellStyle name="40 % – Zvýraznění1 3 4 4 3 4" xfId="53811"/>
    <cellStyle name="40 % – Zvýraznění1 3 4 4 4" xfId="16987"/>
    <cellStyle name="40 % – Zvýraznění1 3 4 4 4 2" xfId="32168"/>
    <cellStyle name="40 % – Zvýraznění1 3 4 4 5" xfId="35970"/>
    <cellStyle name="40 % – Zvýraznění1 3 4 4 6" xfId="20790"/>
    <cellStyle name="40 % – Zvýraznění1 3 4 4 7" xfId="41260"/>
    <cellStyle name="40 % – Zvýraznění1 3 4 4 8" xfId="41261"/>
    <cellStyle name="40 % – Zvýraznění1 3 4 5" xfId="3505"/>
    <cellStyle name="40 % – Zvýraznění1 3 4 5 2" xfId="11273"/>
    <cellStyle name="40 % – Zvýraznění1 3 4 5 2 2" xfId="26473"/>
    <cellStyle name="40 % – Zvýraznění1 3 4 5 2 3" xfId="53812"/>
    <cellStyle name="40 % – Zvýraznění1 3 4 5 2 4" xfId="53813"/>
    <cellStyle name="40 % – Zvýraznění1 3 4 5 2 5" xfId="53814"/>
    <cellStyle name="40 % – Zvýraznění1 3 4 5 3" xfId="13191"/>
    <cellStyle name="40 % – Zvýraznění1 3 4 5 3 2" xfId="28381"/>
    <cellStyle name="40 % – Zvýraznění1 3 4 5 3 3" xfId="53815"/>
    <cellStyle name="40 % – Zvýraznění1 3 4 5 3 4" xfId="53816"/>
    <cellStyle name="40 % – Zvýraznění1 3 4 5 4" xfId="16988"/>
    <cellStyle name="40 % – Zvýraznění1 3 4 5 4 2" xfId="32169"/>
    <cellStyle name="40 % – Zvýraznění1 3 4 5 5" xfId="35971"/>
    <cellStyle name="40 % – Zvýraznění1 3 4 5 6" xfId="20791"/>
    <cellStyle name="40 % – Zvýraznění1 3 4 5 7" xfId="41262"/>
    <cellStyle name="40 % – Zvýraznění1 3 4 5 8" xfId="41263"/>
    <cellStyle name="40 % – Zvýraznění1 3 4 6" xfId="7810"/>
    <cellStyle name="40 % – Zvýraznění1 3 4 6 2" xfId="23029"/>
    <cellStyle name="40 % – Zvýraznění1 3 4 6 3" xfId="53817"/>
    <cellStyle name="40 % – Zvýraznění1 3 4 6 4" xfId="53818"/>
    <cellStyle name="40 % – Zvýraznění1 3 4 6 5" xfId="53819"/>
    <cellStyle name="40 % – Zvýraznění1 3 4 7" xfId="11565"/>
    <cellStyle name="40 % – Zvýraznění1 3 4 7 2" xfId="26761"/>
    <cellStyle name="40 % – Zvýraznění1 3 4 7 3" xfId="53820"/>
    <cellStyle name="40 % – Zvýraznění1 3 4 7 4" xfId="53821"/>
    <cellStyle name="40 % – Zvýraznění1 3 4 8" xfId="15365"/>
    <cellStyle name="40 % – Zvýraznění1 3 4 8 2" xfId="30546"/>
    <cellStyle name="40 % – Zvýraznění1 3 4 9" xfId="34351"/>
    <cellStyle name="40 % – Zvýraznění1 3 5" xfId="486"/>
    <cellStyle name="40 % – Zvýraznění1 3 5 10" xfId="19172"/>
    <cellStyle name="40 % – Zvýraznění1 3 5 11" xfId="41264"/>
    <cellStyle name="40 % – Zvýraznění1 3 5 12" xfId="41265"/>
    <cellStyle name="40 % – Zvýraznění1 3 5 2" xfId="3506"/>
    <cellStyle name="40 % – Zvýraznění1 3 5 2 2" xfId="9562"/>
    <cellStyle name="40 % – Zvýraznění1 3 5 2 2 2" xfId="24778"/>
    <cellStyle name="40 % – Zvýraznění1 3 5 2 2 3" xfId="53822"/>
    <cellStyle name="40 % – Zvýraznění1 3 5 2 2 4" xfId="53823"/>
    <cellStyle name="40 % – Zvýraznění1 3 5 2 2 5" xfId="53824"/>
    <cellStyle name="40 % – Zvýraznění1 3 5 2 3" xfId="13192"/>
    <cellStyle name="40 % – Zvýraznění1 3 5 2 3 2" xfId="28382"/>
    <cellStyle name="40 % – Zvýraznění1 3 5 2 3 3" xfId="53825"/>
    <cellStyle name="40 % – Zvýraznění1 3 5 2 3 4" xfId="53826"/>
    <cellStyle name="40 % – Zvýraznění1 3 5 2 4" xfId="16989"/>
    <cellStyle name="40 % – Zvýraznění1 3 5 2 4 2" xfId="32170"/>
    <cellStyle name="40 % – Zvýraznění1 3 5 2 5" xfId="35972"/>
    <cellStyle name="40 % – Zvýraznění1 3 5 2 6" xfId="20792"/>
    <cellStyle name="40 % – Zvýraznění1 3 5 2 7" xfId="41266"/>
    <cellStyle name="40 % – Zvýraznění1 3 5 2 8" xfId="41267"/>
    <cellStyle name="40 % – Zvýraznění1 3 5 3" xfId="3507"/>
    <cellStyle name="40 % – Zvýraznění1 3 5 3 2" xfId="9563"/>
    <cellStyle name="40 % – Zvýraznění1 3 5 3 2 2" xfId="24779"/>
    <cellStyle name="40 % – Zvýraznění1 3 5 3 2 3" xfId="53827"/>
    <cellStyle name="40 % – Zvýraznění1 3 5 3 2 4" xfId="53828"/>
    <cellStyle name="40 % – Zvýraznění1 3 5 3 2 5" xfId="53829"/>
    <cellStyle name="40 % – Zvýraznění1 3 5 3 3" xfId="13193"/>
    <cellStyle name="40 % – Zvýraznění1 3 5 3 3 2" xfId="28383"/>
    <cellStyle name="40 % – Zvýraznění1 3 5 3 3 3" xfId="53830"/>
    <cellStyle name="40 % – Zvýraznění1 3 5 3 3 4" xfId="53831"/>
    <cellStyle name="40 % – Zvýraznění1 3 5 3 4" xfId="16990"/>
    <cellStyle name="40 % – Zvýraznění1 3 5 3 4 2" xfId="32171"/>
    <cellStyle name="40 % – Zvýraznění1 3 5 3 5" xfId="35973"/>
    <cellStyle name="40 % – Zvýraznění1 3 5 3 6" xfId="20793"/>
    <cellStyle name="40 % – Zvýraznění1 3 5 3 7" xfId="41268"/>
    <cellStyle name="40 % – Zvýraznění1 3 5 3 8" xfId="41269"/>
    <cellStyle name="40 % – Zvýraznění1 3 5 4" xfId="3508"/>
    <cellStyle name="40 % – Zvýraznění1 3 5 4 2" xfId="9564"/>
    <cellStyle name="40 % – Zvýraznění1 3 5 4 2 2" xfId="24780"/>
    <cellStyle name="40 % – Zvýraznění1 3 5 4 2 3" xfId="53832"/>
    <cellStyle name="40 % – Zvýraznění1 3 5 4 2 4" xfId="53833"/>
    <cellStyle name="40 % – Zvýraznění1 3 5 4 2 5" xfId="53834"/>
    <cellStyle name="40 % – Zvýraznění1 3 5 4 3" xfId="13194"/>
    <cellStyle name="40 % – Zvýraznění1 3 5 4 3 2" xfId="28384"/>
    <cellStyle name="40 % – Zvýraznění1 3 5 4 3 3" xfId="53835"/>
    <cellStyle name="40 % – Zvýraznění1 3 5 4 3 4" xfId="53836"/>
    <cellStyle name="40 % – Zvýraznění1 3 5 4 4" xfId="16991"/>
    <cellStyle name="40 % – Zvýraznění1 3 5 4 4 2" xfId="32172"/>
    <cellStyle name="40 % – Zvýraznění1 3 5 4 5" xfId="35974"/>
    <cellStyle name="40 % – Zvýraznění1 3 5 4 6" xfId="20794"/>
    <cellStyle name="40 % – Zvýraznění1 3 5 4 7" xfId="41270"/>
    <cellStyle name="40 % – Zvýraznění1 3 5 4 8" xfId="41271"/>
    <cellStyle name="40 % – Zvýraznění1 3 5 5" xfId="3509"/>
    <cellStyle name="40 % – Zvýraznění1 3 5 5 2" xfId="11201"/>
    <cellStyle name="40 % – Zvýraznění1 3 5 5 2 2" xfId="26401"/>
    <cellStyle name="40 % – Zvýraznění1 3 5 5 2 3" xfId="53837"/>
    <cellStyle name="40 % – Zvýraznění1 3 5 5 2 4" xfId="53838"/>
    <cellStyle name="40 % – Zvýraznění1 3 5 5 2 5" xfId="53839"/>
    <cellStyle name="40 % – Zvýraznění1 3 5 5 3" xfId="13195"/>
    <cellStyle name="40 % – Zvýraznění1 3 5 5 3 2" xfId="28385"/>
    <cellStyle name="40 % – Zvýraznění1 3 5 5 3 3" xfId="53840"/>
    <cellStyle name="40 % – Zvýraznění1 3 5 5 3 4" xfId="53841"/>
    <cellStyle name="40 % – Zvýraznění1 3 5 5 4" xfId="16992"/>
    <cellStyle name="40 % – Zvýraznění1 3 5 5 4 2" xfId="32173"/>
    <cellStyle name="40 % – Zvýraznění1 3 5 5 5" xfId="35975"/>
    <cellStyle name="40 % – Zvýraznění1 3 5 5 6" xfId="20795"/>
    <cellStyle name="40 % – Zvýraznění1 3 5 5 7" xfId="41272"/>
    <cellStyle name="40 % – Zvýraznění1 3 5 5 8" xfId="41273"/>
    <cellStyle name="40 % – Zvýraznění1 3 5 6" xfId="7591"/>
    <cellStyle name="40 % – Zvýraznění1 3 5 6 2" xfId="22812"/>
    <cellStyle name="40 % – Zvýraznění1 3 5 6 3" xfId="53842"/>
    <cellStyle name="40 % – Zvýraznění1 3 5 6 4" xfId="53843"/>
    <cellStyle name="40 % – Zvýraznění1 3 5 6 5" xfId="53844"/>
    <cellStyle name="40 % – Zvýraznění1 3 5 7" xfId="11566"/>
    <cellStyle name="40 % – Zvýraznění1 3 5 7 2" xfId="26762"/>
    <cellStyle name="40 % – Zvýraznění1 3 5 7 3" xfId="53845"/>
    <cellStyle name="40 % – Zvýraznění1 3 5 7 4" xfId="53846"/>
    <cellStyle name="40 % – Zvýraznění1 3 5 8" xfId="15366"/>
    <cellStyle name="40 % – Zvýraznění1 3 5 8 2" xfId="30547"/>
    <cellStyle name="40 % – Zvýraznění1 3 5 9" xfId="34352"/>
    <cellStyle name="40 % – Zvýraznění1 3 6" xfId="3510"/>
    <cellStyle name="40 % – Zvýraznění1 3 6 10" xfId="41274"/>
    <cellStyle name="40 % – Zvýraznění1 3 6 11" xfId="41275"/>
    <cellStyle name="40 % – Zvýraznění1 3 6 2" xfId="3511"/>
    <cellStyle name="40 % – Zvýraznění1 3 6 2 2" xfId="9565"/>
    <cellStyle name="40 % – Zvýraznění1 3 6 2 2 2" xfId="24781"/>
    <cellStyle name="40 % – Zvýraznění1 3 6 2 2 3" xfId="53847"/>
    <cellStyle name="40 % – Zvýraznění1 3 6 2 2 4" xfId="53848"/>
    <cellStyle name="40 % – Zvýraznění1 3 6 2 2 5" xfId="53849"/>
    <cellStyle name="40 % – Zvýraznění1 3 6 2 3" xfId="13197"/>
    <cellStyle name="40 % – Zvýraznění1 3 6 2 3 2" xfId="28387"/>
    <cellStyle name="40 % – Zvýraznění1 3 6 2 3 3" xfId="53850"/>
    <cellStyle name="40 % – Zvýraznění1 3 6 2 3 4" xfId="53851"/>
    <cellStyle name="40 % – Zvýraznění1 3 6 2 4" xfId="16994"/>
    <cellStyle name="40 % – Zvýraznění1 3 6 2 4 2" xfId="32175"/>
    <cellStyle name="40 % – Zvýraznění1 3 6 2 5" xfId="35977"/>
    <cellStyle name="40 % – Zvýraznění1 3 6 2 6" xfId="20797"/>
    <cellStyle name="40 % – Zvýraznění1 3 6 2 7" xfId="41276"/>
    <cellStyle name="40 % – Zvýraznění1 3 6 2 8" xfId="41277"/>
    <cellStyle name="40 % – Zvýraznění1 3 6 3" xfId="3512"/>
    <cellStyle name="40 % – Zvýraznění1 3 6 3 2" xfId="9566"/>
    <cellStyle name="40 % – Zvýraznění1 3 6 3 2 2" xfId="24782"/>
    <cellStyle name="40 % – Zvýraznění1 3 6 3 2 3" xfId="53852"/>
    <cellStyle name="40 % – Zvýraznění1 3 6 3 2 4" xfId="53853"/>
    <cellStyle name="40 % – Zvýraznění1 3 6 3 2 5" xfId="53854"/>
    <cellStyle name="40 % – Zvýraznění1 3 6 3 3" xfId="13198"/>
    <cellStyle name="40 % – Zvýraznění1 3 6 3 3 2" xfId="28388"/>
    <cellStyle name="40 % – Zvýraznění1 3 6 3 3 3" xfId="53855"/>
    <cellStyle name="40 % – Zvýraznění1 3 6 3 3 4" xfId="53856"/>
    <cellStyle name="40 % – Zvýraznění1 3 6 3 4" xfId="16995"/>
    <cellStyle name="40 % – Zvýraznění1 3 6 3 4 2" xfId="32176"/>
    <cellStyle name="40 % – Zvýraznění1 3 6 3 5" xfId="35978"/>
    <cellStyle name="40 % – Zvýraznění1 3 6 3 6" xfId="20798"/>
    <cellStyle name="40 % – Zvýraznění1 3 6 3 7" xfId="41278"/>
    <cellStyle name="40 % – Zvýraznění1 3 6 3 8" xfId="41279"/>
    <cellStyle name="40 % – Zvýraznění1 3 6 4" xfId="3513"/>
    <cellStyle name="40 % – Zvýraznění1 3 6 4 2" xfId="9567"/>
    <cellStyle name="40 % – Zvýraznění1 3 6 4 2 2" xfId="24783"/>
    <cellStyle name="40 % – Zvýraznění1 3 6 4 2 3" xfId="53857"/>
    <cellStyle name="40 % – Zvýraznění1 3 6 4 2 4" xfId="53858"/>
    <cellStyle name="40 % – Zvýraznění1 3 6 4 2 5" xfId="53859"/>
    <cellStyle name="40 % – Zvýraznění1 3 6 4 3" xfId="13199"/>
    <cellStyle name="40 % – Zvýraznění1 3 6 4 3 2" xfId="28389"/>
    <cellStyle name="40 % – Zvýraznění1 3 6 4 3 3" xfId="53860"/>
    <cellStyle name="40 % – Zvýraznění1 3 6 4 3 4" xfId="53861"/>
    <cellStyle name="40 % – Zvýraznění1 3 6 4 4" xfId="16996"/>
    <cellStyle name="40 % – Zvýraznění1 3 6 4 4 2" xfId="32177"/>
    <cellStyle name="40 % – Zvýraznění1 3 6 4 5" xfId="35979"/>
    <cellStyle name="40 % – Zvýraznění1 3 6 4 6" xfId="20799"/>
    <cellStyle name="40 % – Zvýraznění1 3 6 4 7" xfId="41280"/>
    <cellStyle name="40 % – Zvýraznění1 3 6 4 8" xfId="41281"/>
    <cellStyle name="40 % – Zvýraznění1 3 6 5" xfId="8012"/>
    <cellStyle name="40 % – Zvýraznění1 3 6 5 2" xfId="23229"/>
    <cellStyle name="40 % – Zvýraznění1 3 6 5 3" xfId="53862"/>
    <cellStyle name="40 % – Zvýraznění1 3 6 5 4" xfId="53863"/>
    <cellStyle name="40 % – Zvýraznění1 3 6 5 5" xfId="53864"/>
    <cellStyle name="40 % – Zvýraznění1 3 6 6" xfId="13196"/>
    <cellStyle name="40 % – Zvýraznění1 3 6 6 2" xfId="28386"/>
    <cellStyle name="40 % – Zvýraznění1 3 6 6 3" xfId="53865"/>
    <cellStyle name="40 % – Zvýraznění1 3 6 6 4" xfId="53866"/>
    <cellStyle name="40 % – Zvýraznění1 3 6 7" xfId="16993"/>
    <cellStyle name="40 % – Zvýraznění1 3 6 7 2" xfId="32174"/>
    <cellStyle name="40 % – Zvýraznění1 3 6 8" xfId="35976"/>
    <cellStyle name="40 % – Zvýraznění1 3 6 9" xfId="20796"/>
    <cellStyle name="40 % – Zvýraznění1 3 7" xfId="3514"/>
    <cellStyle name="40 % – Zvýraznění1 3 7 10" xfId="41282"/>
    <cellStyle name="40 % – Zvýraznění1 3 7 11" xfId="41283"/>
    <cellStyle name="40 % – Zvýraznění1 3 7 2" xfId="3515"/>
    <cellStyle name="40 % – Zvýraznění1 3 7 2 2" xfId="9568"/>
    <cellStyle name="40 % – Zvýraznění1 3 7 2 2 2" xfId="24784"/>
    <cellStyle name="40 % – Zvýraznění1 3 7 2 2 3" xfId="53867"/>
    <cellStyle name="40 % – Zvýraznění1 3 7 2 2 4" xfId="53868"/>
    <cellStyle name="40 % – Zvýraznění1 3 7 2 2 5" xfId="53869"/>
    <cellStyle name="40 % – Zvýraznění1 3 7 2 3" xfId="13201"/>
    <cellStyle name="40 % – Zvýraznění1 3 7 2 3 2" xfId="28391"/>
    <cellStyle name="40 % – Zvýraznění1 3 7 2 3 3" xfId="53870"/>
    <cellStyle name="40 % – Zvýraznění1 3 7 2 3 4" xfId="53871"/>
    <cellStyle name="40 % – Zvýraznění1 3 7 2 4" xfId="16998"/>
    <cellStyle name="40 % – Zvýraznění1 3 7 2 4 2" xfId="32179"/>
    <cellStyle name="40 % – Zvýraznění1 3 7 2 5" xfId="35981"/>
    <cellStyle name="40 % – Zvýraznění1 3 7 2 6" xfId="20801"/>
    <cellStyle name="40 % – Zvýraznění1 3 7 2 7" xfId="41284"/>
    <cellStyle name="40 % – Zvýraznění1 3 7 2 8" xfId="41285"/>
    <cellStyle name="40 % – Zvýraznění1 3 7 3" xfId="3516"/>
    <cellStyle name="40 % – Zvýraznění1 3 7 3 2" xfId="9569"/>
    <cellStyle name="40 % – Zvýraznění1 3 7 3 2 2" xfId="24785"/>
    <cellStyle name="40 % – Zvýraznění1 3 7 3 2 3" xfId="53872"/>
    <cellStyle name="40 % – Zvýraznění1 3 7 3 2 4" xfId="53873"/>
    <cellStyle name="40 % – Zvýraznění1 3 7 3 2 5" xfId="53874"/>
    <cellStyle name="40 % – Zvýraznění1 3 7 3 3" xfId="13202"/>
    <cellStyle name="40 % – Zvýraznění1 3 7 3 3 2" xfId="28392"/>
    <cellStyle name="40 % – Zvýraznění1 3 7 3 3 3" xfId="53875"/>
    <cellStyle name="40 % – Zvýraznění1 3 7 3 3 4" xfId="53876"/>
    <cellStyle name="40 % – Zvýraznění1 3 7 3 4" xfId="16999"/>
    <cellStyle name="40 % – Zvýraznění1 3 7 3 4 2" xfId="32180"/>
    <cellStyle name="40 % – Zvýraznění1 3 7 3 5" xfId="35982"/>
    <cellStyle name="40 % – Zvýraznění1 3 7 3 6" xfId="20802"/>
    <cellStyle name="40 % – Zvýraznění1 3 7 3 7" xfId="41286"/>
    <cellStyle name="40 % – Zvýraznění1 3 7 3 8" xfId="41287"/>
    <cellStyle name="40 % – Zvýraznění1 3 7 4" xfId="3517"/>
    <cellStyle name="40 % – Zvýraznění1 3 7 4 2" xfId="9570"/>
    <cellStyle name="40 % – Zvýraznění1 3 7 4 2 2" xfId="24786"/>
    <cellStyle name="40 % – Zvýraznění1 3 7 4 2 3" xfId="53877"/>
    <cellStyle name="40 % – Zvýraznění1 3 7 4 2 4" xfId="53878"/>
    <cellStyle name="40 % – Zvýraznění1 3 7 4 2 5" xfId="53879"/>
    <cellStyle name="40 % – Zvýraznění1 3 7 4 3" xfId="13203"/>
    <cellStyle name="40 % – Zvýraznění1 3 7 4 3 2" xfId="28393"/>
    <cellStyle name="40 % – Zvýraznění1 3 7 4 3 3" xfId="53880"/>
    <cellStyle name="40 % – Zvýraznění1 3 7 4 3 4" xfId="53881"/>
    <cellStyle name="40 % – Zvýraznění1 3 7 4 4" xfId="17000"/>
    <cellStyle name="40 % – Zvýraznění1 3 7 4 4 2" xfId="32181"/>
    <cellStyle name="40 % – Zvýraznění1 3 7 4 5" xfId="35983"/>
    <cellStyle name="40 % – Zvýraznění1 3 7 4 6" xfId="20803"/>
    <cellStyle name="40 % – Zvýraznění1 3 7 4 7" xfId="41288"/>
    <cellStyle name="40 % – Zvýraznění1 3 7 4 8" xfId="41289"/>
    <cellStyle name="40 % – Zvýraznění1 3 7 5" xfId="8097"/>
    <cellStyle name="40 % – Zvýraznění1 3 7 5 2" xfId="23313"/>
    <cellStyle name="40 % – Zvýraznění1 3 7 5 3" xfId="53882"/>
    <cellStyle name="40 % – Zvýraznění1 3 7 5 4" xfId="53883"/>
    <cellStyle name="40 % – Zvýraznění1 3 7 5 5" xfId="53884"/>
    <cellStyle name="40 % – Zvýraznění1 3 7 6" xfId="13200"/>
    <cellStyle name="40 % – Zvýraznění1 3 7 6 2" xfId="28390"/>
    <cellStyle name="40 % – Zvýraznění1 3 7 6 3" xfId="53885"/>
    <cellStyle name="40 % – Zvýraznění1 3 7 6 4" xfId="53886"/>
    <cellStyle name="40 % – Zvýraznění1 3 7 7" xfId="16997"/>
    <cellStyle name="40 % – Zvýraznění1 3 7 7 2" xfId="32178"/>
    <cellStyle name="40 % – Zvýraznění1 3 7 8" xfId="35980"/>
    <cellStyle name="40 % – Zvýraznění1 3 7 9" xfId="20800"/>
    <cellStyle name="40 % – Zvýraznění1 3 8" xfId="3518"/>
    <cellStyle name="40 % – Zvýraznění1 3 8 10" xfId="41290"/>
    <cellStyle name="40 % – Zvýraznění1 3 8 11" xfId="41291"/>
    <cellStyle name="40 % – Zvýraznění1 3 8 2" xfId="3519"/>
    <cellStyle name="40 % – Zvýraznění1 3 8 2 2" xfId="9571"/>
    <cellStyle name="40 % – Zvýraznění1 3 8 2 2 2" xfId="24787"/>
    <cellStyle name="40 % – Zvýraznění1 3 8 2 2 3" xfId="53887"/>
    <cellStyle name="40 % – Zvýraznění1 3 8 2 2 4" xfId="53888"/>
    <cellStyle name="40 % – Zvýraznění1 3 8 2 2 5" xfId="53889"/>
    <cellStyle name="40 % – Zvýraznění1 3 8 2 3" xfId="13205"/>
    <cellStyle name="40 % – Zvýraznění1 3 8 2 3 2" xfId="28395"/>
    <cellStyle name="40 % – Zvýraznění1 3 8 2 3 3" xfId="53890"/>
    <cellStyle name="40 % – Zvýraznění1 3 8 2 3 4" xfId="53891"/>
    <cellStyle name="40 % – Zvýraznění1 3 8 2 4" xfId="17002"/>
    <cellStyle name="40 % – Zvýraznění1 3 8 2 4 2" xfId="32183"/>
    <cellStyle name="40 % – Zvýraznění1 3 8 2 5" xfId="35985"/>
    <cellStyle name="40 % – Zvýraznění1 3 8 2 6" xfId="20805"/>
    <cellStyle name="40 % – Zvýraznění1 3 8 2 7" xfId="41292"/>
    <cellStyle name="40 % – Zvýraznění1 3 8 2 8" xfId="41293"/>
    <cellStyle name="40 % – Zvýraznění1 3 8 3" xfId="3520"/>
    <cellStyle name="40 % – Zvýraznění1 3 8 3 2" xfId="9572"/>
    <cellStyle name="40 % – Zvýraznění1 3 8 3 2 2" xfId="24788"/>
    <cellStyle name="40 % – Zvýraznění1 3 8 3 2 3" xfId="53892"/>
    <cellStyle name="40 % – Zvýraznění1 3 8 3 2 4" xfId="53893"/>
    <cellStyle name="40 % – Zvýraznění1 3 8 3 2 5" xfId="53894"/>
    <cellStyle name="40 % – Zvýraznění1 3 8 3 3" xfId="13206"/>
    <cellStyle name="40 % – Zvýraznění1 3 8 3 3 2" xfId="28396"/>
    <cellStyle name="40 % – Zvýraznění1 3 8 3 3 3" xfId="53895"/>
    <cellStyle name="40 % – Zvýraznění1 3 8 3 3 4" xfId="53896"/>
    <cellStyle name="40 % – Zvýraznění1 3 8 3 4" xfId="17003"/>
    <cellStyle name="40 % – Zvýraznění1 3 8 3 4 2" xfId="32184"/>
    <cellStyle name="40 % – Zvýraznění1 3 8 3 5" xfId="35986"/>
    <cellStyle name="40 % – Zvýraznění1 3 8 3 6" xfId="20806"/>
    <cellStyle name="40 % – Zvýraznění1 3 8 3 7" xfId="41294"/>
    <cellStyle name="40 % – Zvýraznění1 3 8 3 8" xfId="41295"/>
    <cellStyle name="40 % – Zvýraznění1 3 8 4" xfId="3521"/>
    <cellStyle name="40 % – Zvýraznění1 3 8 4 2" xfId="9573"/>
    <cellStyle name="40 % – Zvýraznění1 3 8 4 2 2" xfId="24789"/>
    <cellStyle name="40 % – Zvýraznění1 3 8 4 2 3" xfId="53897"/>
    <cellStyle name="40 % – Zvýraznění1 3 8 4 2 4" xfId="53898"/>
    <cellStyle name="40 % – Zvýraznění1 3 8 4 2 5" xfId="53899"/>
    <cellStyle name="40 % – Zvýraznění1 3 8 4 3" xfId="13207"/>
    <cellStyle name="40 % – Zvýraznění1 3 8 4 3 2" xfId="28397"/>
    <cellStyle name="40 % – Zvýraznění1 3 8 4 3 3" xfId="53900"/>
    <cellStyle name="40 % – Zvýraznění1 3 8 4 3 4" xfId="53901"/>
    <cellStyle name="40 % – Zvýraznění1 3 8 4 4" xfId="17004"/>
    <cellStyle name="40 % – Zvýraznění1 3 8 4 4 2" xfId="32185"/>
    <cellStyle name="40 % – Zvýraznění1 3 8 4 5" xfId="35987"/>
    <cellStyle name="40 % – Zvýraznění1 3 8 4 6" xfId="20807"/>
    <cellStyle name="40 % – Zvýraznění1 3 8 4 7" xfId="41296"/>
    <cellStyle name="40 % – Zvýraznění1 3 8 4 8" xfId="41297"/>
    <cellStyle name="40 % – Zvýraznění1 3 8 5" xfId="7980"/>
    <cellStyle name="40 % – Zvýraznění1 3 8 5 2" xfId="23197"/>
    <cellStyle name="40 % – Zvýraznění1 3 8 5 3" xfId="53902"/>
    <cellStyle name="40 % – Zvýraznění1 3 8 5 4" xfId="53903"/>
    <cellStyle name="40 % – Zvýraznění1 3 8 5 5" xfId="53904"/>
    <cellStyle name="40 % – Zvýraznění1 3 8 6" xfId="13204"/>
    <cellStyle name="40 % – Zvýraznění1 3 8 6 2" xfId="28394"/>
    <cellStyle name="40 % – Zvýraznění1 3 8 6 3" xfId="53905"/>
    <cellStyle name="40 % – Zvýraznění1 3 8 6 4" xfId="53906"/>
    <cellStyle name="40 % – Zvýraznění1 3 8 7" xfId="17001"/>
    <cellStyle name="40 % – Zvýraznění1 3 8 7 2" xfId="32182"/>
    <cellStyle name="40 % – Zvýraznění1 3 8 8" xfId="35984"/>
    <cellStyle name="40 % – Zvýraznění1 3 8 9" xfId="20804"/>
    <cellStyle name="40 % – Zvýraznění1 3 9" xfId="3522"/>
    <cellStyle name="40 % – Zvýraznění1 3 9 10" xfId="41298"/>
    <cellStyle name="40 % – Zvýraznění1 3 9 11" xfId="41299"/>
    <cellStyle name="40 % – Zvýraznění1 3 9 2" xfId="3523"/>
    <cellStyle name="40 % – Zvýraznění1 3 9 2 2" xfId="9574"/>
    <cellStyle name="40 % – Zvýraznění1 3 9 2 2 2" xfId="24790"/>
    <cellStyle name="40 % – Zvýraznění1 3 9 2 2 3" xfId="53907"/>
    <cellStyle name="40 % – Zvýraznění1 3 9 2 2 4" xfId="53908"/>
    <cellStyle name="40 % – Zvýraznění1 3 9 2 2 5" xfId="53909"/>
    <cellStyle name="40 % – Zvýraznění1 3 9 2 3" xfId="13209"/>
    <cellStyle name="40 % – Zvýraznění1 3 9 2 3 2" xfId="28399"/>
    <cellStyle name="40 % – Zvýraznění1 3 9 2 3 3" xfId="53910"/>
    <cellStyle name="40 % – Zvýraznění1 3 9 2 3 4" xfId="53911"/>
    <cellStyle name="40 % – Zvýraznění1 3 9 2 4" xfId="17006"/>
    <cellStyle name="40 % – Zvýraznění1 3 9 2 4 2" xfId="32187"/>
    <cellStyle name="40 % – Zvýraznění1 3 9 2 5" xfId="35989"/>
    <cellStyle name="40 % – Zvýraznění1 3 9 2 6" xfId="20809"/>
    <cellStyle name="40 % – Zvýraznění1 3 9 2 7" xfId="41300"/>
    <cellStyle name="40 % – Zvýraznění1 3 9 2 8" xfId="41301"/>
    <cellStyle name="40 % – Zvýraznění1 3 9 3" xfId="3524"/>
    <cellStyle name="40 % – Zvýraznění1 3 9 3 2" xfId="9575"/>
    <cellStyle name="40 % – Zvýraznění1 3 9 3 2 2" xfId="24791"/>
    <cellStyle name="40 % – Zvýraznění1 3 9 3 2 3" xfId="53912"/>
    <cellStyle name="40 % – Zvýraznění1 3 9 3 2 4" xfId="53913"/>
    <cellStyle name="40 % – Zvýraznění1 3 9 3 2 5" xfId="53914"/>
    <cellStyle name="40 % – Zvýraznění1 3 9 3 3" xfId="13210"/>
    <cellStyle name="40 % – Zvýraznění1 3 9 3 3 2" xfId="28400"/>
    <cellStyle name="40 % – Zvýraznění1 3 9 3 3 3" xfId="53915"/>
    <cellStyle name="40 % – Zvýraznění1 3 9 3 3 4" xfId="53916"/>
    <cellStyle name="40 % – Zvýraznění1 3 9 3 4" xfId="17007"/>
    <cellStyle name="40 % – Zvýraznění1 3 9 3 4 2" xfId="32188"/>
    <cellStyle name="40 % – Zvýraznění1 3 9 3 5" xfId="35990"/>
    <cellStyle name="40 % – Zvýraznění1 3 9 3 6" xfId="20810"/>
    <cellStyle name="40 % – Zvýraznění1 3 9 3 7" xfId="41302"/>
    <cellStyle name="40 % – Zvýraznění1 3 9 3 8" xfId="41303"/>
    <cellStyle name="40 % – Zvýraznění1 3 9 4" xfId="3525"/>
    <cellStyle name="40 % – Zvýraznění1 3 9 4 2" xfId="9576"/>
    <cellStyle name="40 % – Zvýraznění1 3 9 4 2 2" xfId="24792"/>
    <cellStyle name="40 % – Zvýraznění1 3 9 4 2 3" xfId="53917"/>
    <cellStyle name="40 % – Zvýraznění1 3 9 4 2 4" xfId="53918"/>
    <cellStyle name="40 % – Zvýraznění1 3 9 4 2 5" xfId="53919"/>
    <cellStyle name="40 % – Zvýraznění1 3 9 4 3" xfId="13211"/>
    <cellStyle name="40 % – Zvýraznění1 3 9 4 3 2" xfId="28401"/>
    <cellStyle name="40 % – Zvýraznění1 3 9 4 3 3" xfId="53920"/>
    <cellStyle name="40 % – Zvýraznění1 3 9 4 3 4" xfId="53921"/>
    <cellStyle name="40 % – Zvýraznění1 3 9 4 4" xfId="17008"/>
    <cellStyle name="40 % – Zvýraznění1 3 9 4 4 2" xfId="32189"/>
    <cellStyle name="40 % – Zvýraznění1 3 9 4 5" xfId="35991"/>
    <cellStyle name="40 % – Zvýraznění1 3 9 4 6" xfId="20811"/>
    <cellStyle name="40 % – Zvýraznění1 3 9 4 7" xfId="41304"/>
    <cellStyle name="40 % – Zvýraznění1 3 9 4 8" xfId="41305"/>
    <cellStyle name="40 % – Zvýraznění1 3 9 5" xfId="7996"/>
    <cellStyle name="40 % – Zvýraznění1 3 9 5 2" xfId="23213"/>
    <cellStyle name="40 % – Zvýraznění1 3 9 5 3" xfId="53922"/>
    <cellStyle name="40 % – Zvýraznění1 3 9 5 4" xfId="53923"/>
    <cellStyle name="40 % – Zvýraznění1 3 9 5 5" xfId="53924"/>
    <cellStyle name="40 % – Zvýraznění1 3 9 6" xfId="13208"/>
    <cellStyle name="40 % – Zvýraznění1 3 9 6 2" xfId="28398"/>
    <cellStyle name="40 % – Zvýraznění1 3 9 6 3" xfId="53925"/>
    <cellStyle name="40 % – Zvýraznění1 3 9 6 4" xfId="53926"/>
    <cellStyle name="40 % – Zvýraznění1 3 9 7" xfId="17005"/>
    <cellStyle name="40 % – Zvýraznění1 3 9 7 2" xfId="32186"/>
    <cellStyle name="40 % – Zvýraznění1 3 9 8" xfId="35988"/>
    <cellStyle name="40 % – Zvýraznění1 3 9 9" xfId="20808"/>
    <cellStyle name="40 % – Zvýraznění1 4" xfId="292"/>
    <cellStyle name="40 % – Zvýraznění1 4 10" xfId="3526"/>
    <cellStyle name="40 % – Zvýraznění1 4 10 2" xfId="9577"/>
    <cellStyle name="40 % – Zvýraznění1 4 10 2 2" xfId="24793"/>
    <cellStyle name="40 % – Zvýraznění1 4 10 2 3" xfId="53927"/>
    <cellStyle name="40 % – Zvýraznění1 4 10 2 4" xfId="53928"/>
    <cellStyle name="40 % – Zvýraznění1 4 10 2 5" xfId="53929"/>
    <cellStyle name="40 % – Zvýraznění1 4 10 3" xfId="13212"/>
    <cellStyle name="40 % – Zvýraznění1 4 10 3 2" xfId="28402"/>
    <cellStyle name="40 % – Zvýraznění1 4 10 3 3" xfId="53930"/>
    <cellStyle name="40 % – Zvýraznění1 4 10 3 4" xfId="53931"/>
    <cellStyle name="40 % – Zvýraznění1 4 10 4" xfId="17009"/>
    <cellStyle name="40 % – Zvýraznění1 4 10 4 2" xfId="32190"/>
    <cellStyle name="40 % – Zvýraznění1 4 10 5" xfId="35992"/>
    <cellStyle name="40 % – Zvýraznění1 4 10 6" xfId="20812"/>
    <cellStyle name="40 % – Zvýraznění1 4 10 7" xfId="41306"/>
    <cellStyle name="40 % – Zvýraznění1 4 10 8" xfId="41307"/>
    <cellStyle name="40 % – Zvýraznění1 4 11" xfId="3527"/>
    <cellStyle name="40 % – Zvýraznění1 4 11 2" xfId="9578"/>
    <cellStyle name="40 % – Zvýraznění1 4 11 2 2" xfId="24794"/>
    <cellStyle name="40 % – Zvýraznění1 4 11 2 3" xfId="53932"/>
    <cellStyle name="40 % – Zvýraznění1 4 11 2 4" xfId="53933"/>
    <cellStyle name="40 % – Zvýraznění1 4 11 2 5" xfId="53934"/>
    <cellStyle name="40 % – Zvýraznění1 4 11 3" xfId="13213"/>
    <cellStyle name="40 % – Zvýraznění1 4 11 3 2" xfId="28403"/>
    <cellStyle name="40 % – Zvýraznění1 4 11 3 3" xfId="53935"/>
    <cellStyle name="40 % – Zvýraznění1 4 11 3 4" xfId="53936"/>
    <cellStyle name="40 % – Zvýraznění1 4 11 4" xfId="17010"/>
    <cellStyle name="40 % – Zvýraznění1 4 11 4 2" xfId="32191"/>
    <cellStyle name="40 % – Zvýraznění1 4 11 5" xfId="35993"/>
    <cellStyle name="40 % – Zvýraznění1 4 11 6" xfId="20813"/>
    <cellStyle name="40 % – Zvýraznění1 4 11 7" xfId="41308"/>
    <cellStyle name="40 % – Zvýraznění1 4 11 8" xfId="41309"/>
    <cellStyle name="40 % – Zvýraznění1 4 12" xfId="3528"/>
    <cellStyle name="40 % – Zvýraznění1 4 12 2" xfId="9579"/>
    <cellStyle name="40 % – Zvýraznění1 4 12 2 2" xfId="24795"/>
    <cellStyle name="40 % – Zvýraznění1 4 12 2 3" xfId="53937"/>
    <cellStyle name="40 % – Zvýraznění1 4 12 2 4" xfId="53938"/>
    <cellStyle name="40 % – Zvýraznění1 4 12 2 5" xfId="53939"/>
    <cellStyle name="40 % – Zvýraznění1 4 12 3" xfId="13214"/>
    <cellStyle name="40 % – Zvýraznění1 4 12 3 2" xfId="28404"/>
    <cellStyle name="40 % – Zvýraznění1 4 12 3 3" xfId="53940"/>
    <cellStyle name="40 % – Zvýraznění1 4 12 3 4" xfId="53941"/>
    <cellStyle name="40 % – Zvýraznění1 4 12 4" xfId="17011"/>
    <cellStyle name="40 % – Zvýraznění1 4 12 4 2" xfId="32192"/>
    <cellStyle name="40 % – Zvýraznění1 4 12 5" xfId="35994"/>
    <cellStyle name="40 % – Zvýraznění1 4 12 6" xfId="20814"/>
    <cellStyle name="40 % – Zvýraznění1 4 12 7" xfId="41310"/>
    <cellStyle name="40 % – Zvýraznění1 4 12 8" xfId="41311"/>
    <cellStyle name="40 % – Zvýraznění1 4 13" xfId="3529"/>
    <cellStyle name="40 % – Zvýraznění1 4 13 2" xfId="11219"/>
    <cellStyle name="40 % – Zvýraznění1 4 13 2 2" xfId="26419"/>
    <cellStyle name="40 % – Zvýraznění1 4 13 2 3" xfId="53942"/>
    <cellStyle name="40 % – Zvýraznění1 4 13 2 4" xfId="53943"/>
    <cellStyle name="40 % – Zvýraznění1 4 13 2 5" xfId="53944"/>
    <cellStyle name="40 % – Zvýraznění1 4 13 3" xfId="13215"/>
    <cellStyle name="40 % – Zvýraznění1 4 13 3 2" xfId="28405"/>
    <cellStyle name="40 % – Zvýraznění1 4 13 3 3" xfId="53945"/>
    <cellStyle name="40 % – Zvýraznění1 4 13 3 4" xfId="53946"/>
    <cellStyle name="40 % – Zvýraznění1 4 13 4" xfId="17012"/>
    <cellStyle name="40 % – Zvýraznění1 4 13 4 2" xfId="32193"/>
    <cellStyle name="40 % – Zvýraznění1 4 13 5" xfId="35995"/>
    <cellStyle name="40 % – Zvýraznění1 4 13 6" xfId="20815"/>
    <cellStyle name="40 % – Zvýraznění1 4 13 7" xfId="41312"/>
    <cellStyle name="40 % – Zvýraznění1 4 13 8" xfId="41313"/>
    <cellStyle name="40 % – Zvýraznění1 4 14" xfId="7528"/>
    <cellStyle name="40 % – Zvýraznění1 4 14 2" xfId="11359"/>
    <cellStyle name="40 % – Zvýraznění1 4 14 2 2" xfId="26559"/>
    <cellStyle name="40 % – Zvýraznění1 4 14 2 3" xfId="53947"/>
    <cellStyle name="40 % – Zvýraznění1 4 14 2 4" xfId="53948"/>
    <cellStyle name="40 % – Zvýraznění1 4 14 2 5" xfId="53949"/>
    <cellStyle name="40 % – Zvýraznění1 4 14 3" xfId="15154"/>
    <cellStyle name="40 % – Zvýraznění1 4 14 3 2" xfId="30341"/>
    <cellStyle name="40 % – Zvýraznění1 4 14 3 3" xfId="53950"/>
    <cellStyle name="40 % – Zvýraznění1 4 14 3 4" xfId="53951"/>
    <cellStyle name="40 % – Zvýraznění1 4 14 4" xfId="18957"/>
    <cellStyle name="40 % – Zvýraznění1 4 14 4 2" xfId="34138"/>
    <cellStyle name="40 % – Zvýraznění1 4 14 5" xfId="37929"/>
    <cellStyle name="40 % – Zvýraznění1 4 14 6" xfId="22749"/>
    <cellStyle name="40 % – Zvýraznění1 4 14 7" xfId="41314"/>
    <cellStyle name="40 % – Zvýraznění1 4 14 8" xfId="41315"/>
    <cellStyle name="40 % – Zvýraznění1 4 15" xfId="7615"/>
    <cellStyle name="40 % – Zvýraznění1 4 15 2" xfId="22834"/>
    <cellStyle name="40 % – Zvýraznění1 4 15 3" xfId="53952"/>
    <cellStyle name="40 % – Zvýraznění1 4 15 4" xfId="53953"/>
    <cellStyle name="40 % – Zvýraznění1 4 15 5" xfId="53954"/>
    <cellStyle name="40 % – Zvýraznění1 4 16" xfId="11407"/>
    <cellStyle name="40 % – Zvýraznění1 4 16 2" xfId="26604"/>
    <cellStyle name="40 % – Zvýraznění1 4 16 3" xfId="53955"/>
    <cellStyle name="40 % – Zvýraznění1 4 16 4" xfId="53956"/>
    <cellStyle name="40 % – Zvýraznění1 4 17" xfId="15208"/>
    <cellStyle name="40 % – Zvýraznění1 4 17 2" xfId="30389"/>
    <cellStyle name="40 % – Zvýraznění1 4 18" xfId="34194"/>
    <cellStyle name="40 % – Zvýraznění1 4 19" xfId="19014"/>
    <cellStyle name="40 % – Zvýraznění1 4 2" xfId="331"/>
    <cellStyle name="40 % – Zvýraznění1 4 2 10" xfId="3530"/>
    <cellStyle name="40 % – Zvýraznění1 4 2 10 2" xfId="9580"/>
    <cellStyle name="40 % – Zvýraznění1 4 2 10 2 2" xfId="24796"/>
    <cellStyle name="40 % – Zvýraznění1 4 2 10 2 3" xfId="53957"/>
    <cellStyle name="40 % – Zvýraznění1 4 2 10 2 4" xfId="53958"/>
    <cellStyle name="40 % – Zvýraznění1 4 2 10 2 5" xfId="53959"/>
    <cellStyle name="40 % – Zvýraznění1 4 2 10 3" xfId="13216"/>
    <cellStyle name="40 % – Zvýraznění1 4 2 10 3 2" xfId="28406"/>
    <cellStyle name="40 % – Zvýraznění1 4 2 10 3 3" xfId="53960"/>
    <cellStyle name="40 % – Zvýraznění1 4 2 10 3 4" xfId="53961"/>
    <cellStyle name="40 % – Zvýraznění1 4 2 10 4" xfId="17013"/>
    <cellStyle name="40 % – Zvýraznění1 4 2 10 4 2" xfId="32194"/>
    <cellStyle name="40 % – Zvýraznění1 4 2 10 5" xfId="35996"/>
    <cellStyle name="40 % – Zvýraznění1 4 2 10 6" xfId="20816"/>
    <cellStyle name="40 % – Zvýraznění1 4 2 10 7" xfId="41316"/>
    <cellStyle name="40 % – Zvýraznění1 4 2 10 8" xfId="41317"/>
    <cellStyle name="40 % – Zvýraznění1 4 2 11" xfId="3531"/>
    <cellStyle name="40 % – Zvýraznění1 4 2 11 2" xfId="11037"/>
    <cellStyle name="40 % – Zvýraznění1 4 2 11 2 2" xfId="26237"/>
    <cellStyle name="40 % – Zvýraznění1 4 2 11 2 3" xfId="53962"/>
    <cellStyle name="40 % – Zvýraznění1 4 2 11 2 4" xfId="53963"/>
    <cellStyle name="40 % – Zvýraznění1 4 2 11 2 5" xfId="53964"/>
    <cellStyle name="40 % – Zvýraznění1 4 2 11 3" xfId="13217"/>
    <cellStyle name="40 % – Zvýraznění1 4 2 11 3 2" xfId="28407"/>
    <cellStyle name="40 % – Zvýraznění1 4 2 11 3 3" xfId="53965"/>
    <cellStyle name="40 % – Zvýraznění1 4 2 11 3 4" xfId="53966"/>
    <cellStyle name="40 % – Zvýraznění1 4 2 11 4" xfId="17014"/>
    <cellStyle name="40 % – Zvýraznění1 4 2 11 4 2" xfId="32195"/>
    <cellStyle name="40 % – Zvýraznění1 4 2 11 5" xfId="35997"/>
    <cellStyle name="40 % – Zvýraznění1 4 2 11 6" xfId="20817"/>
    <cellStyle name="40 % – Zvýraznění1 4 2 11 7" xfId="41318"/>
    <cellStyle name="40 % – Zvýraznění1 4 2 11 8" xfId="41319"/>
    <cellStyle name="40 % – Zvýraznění1 4 2 12" xfId="7529"/>
    <cellStyle name="40 % – Zvýraznění1 4 2 12 2" xfId="11360"/>
    <cellStyle name="40 % – Zvýraznění1 4 2 12 2 2" xfId="26560"/>
    <cellStyle name="40 % – Zvýraznění1 4 2 12 2 3" xfId="53967"/>
    <cellStyle name="40 % – Zvýraznění1 4 2 12 2 4" xfId="53968"/>
    <cellStyle name="40 % – Zvýraznění1 4 2 12 2 5" xfId="53969"/>
    <cellStyle name="40 % – Zvýraznění1 4 2 12 3" xfId="15155"/>
    <cellStyle name="40 % – Zvýraznění1 4 2 12 3 2" xfId="30342"/>
    <cellStyle name="40 % – Zvýraznění1 4 2 12 3 3" xfId="53970"/>
    <cellStyle name="40 % – Zvýraznění1 4 2 12 3 4" xfId="53971"/>
    <cellStyle name="40 % – Zvýraznění1 4 2 12 4" xfId="18958"/>
    <cellStyle name="40 % – Zvýraznění1 4 2 12 4 2" xfId="34139"/>
    <cellStyle name="40 % – Zvýraznění1 4 2 12 5" xfId="37930"/>
    <cellStyle name="40 % – Zvýraznění1 4 2 12 6" xfId="22750"/>
    <cellStyle name="40 % – Zvýraznění1 4 2 12 7" xfId="41320"/>
    <cellStyle name="40 % – Zvýraznění1 4 2 12 8" xfId="41321"/>
    <cellStyle name="40 % – Zvýraznění1 4 2 13" xfId="7643"/>
    <cellStyle name="40 % – Zvýraznění1 4 2 13 2" xfId="22862"/>
    <cellStyle name="40 % – Zvýraznění1 4 2 13 3" xfId="53972"/>
    <cellStyle name="40 % – Zvýraznění1 4 2 13 4" xfId="53973"/>
    <cellStyle name="40 % – Zvýraznění1 4 2 13 5" xfId="53974"/>
    <cellStyle name="40 % – Zvýraznění1 4 2 14" xfId="11435"/>
    <cellStyle name="40 % – Zvýraznění1 4 2 14 2" xfId="26632"/>
    <cellStyle name="40 % – Zvýraznění1 4 2 14 3" xfId="53975"/>
    <cellStyle name="40 % – Zvýraznění1 4 2 14 4" xfId="53976"/>
    <cellStyle name="40 % – Zvýraznění1 4 2 15" xfId="15236"/>
    <cellStyle name="40 % – Zvýraznění1 4 2 15 2" xfId="30417"/>
    <cellStyle name="40 % – Zvýraznění1 4 2 16" xfId="34222"/>
    <cellStyle name="40 % – Zvýraznění1 4 2 17" xfId="19042"/>
    <cellStyle name="40 % – Zvýraznění1 4 2 18" xfId="41322"/>
    <cellStyle name="40 % – Zvýraznění1 4 2 19" xfId="41323"/>
    <cellStyle name="40 % – Zvýraznění1 4 2 2" xfId="360"/>
    <cellStyle name="40 % – Zvýraznění1 4 2 2 10" xfId="34250"/>
    <cellStyle name="40 % – Zvýraznění1 4 2 2 11" xfId="19070"/>
    <cellStyle name="40 % – Zvýraznění1 4 2 2 12" xfId="41324"/>
    <cellStyle name="40 % – Zvýraznění1 4 2 2 13" xfId="41325"/>
    <cellStyle name="40 % – Zvýraznění1 4 2 2 2" xfId="3532"/>
    <cellStyle name="40 % – Zvýraznění1 4 2 2 2 2" xfId="9581"/>
    <cellStyle name="40 % – Zvýraznění1 4 2 2 2 2 2" xfId="24797"/>
    <cellStyle name="40 % – Zvýraznění1 4 2 2 2 2 3" xfId="53977"/>
    <cellStyle name="40 % – Zvýraznění1 4 2 2 2 2 4" xfId="53978"/>
    <cellStyle name="40 % – Zvýraznění1 4 2 2 2 2 5" xfId="53979"/>
    <cellStyle name="40 % – Zvýraznění1 4 2 2 2 3" xfId="13218"/>
    <cellStyle name="40 % – Zvýraznění1 4 2 2 2 3 2" xfId="28408"/>
    <cellStyle name="40 % – Zvýraznění1 4 2 2 2 3 3" xfId="53980"/>
    <cellStyle name="40 % – Zvýraznění1 4 2 2 2 3 4" xfId="53981"/>
    <cellStyle name="40 % – Zvýraznění1 4 2 2 2 4" xfId="17015"/>
    <cellStyle name="40 % – Zvýraznění1 4 2 2 2 4 2" xfId="32196"/>
    <cellStyle name="40 % – Zvýraznění1 4 2 2 2 5" xfId="35998"/>
    <cellStyle name="40 % – Zvýraznění1 4 2 2 2 6" xfId="20818"/>
    <cellStyle name="40 % – Zvýraznění1 4 2 2 2 7" xfId="41326"/>
    <cellStyle name="40 % – Zvýraznění1 4 2 2 2 8" xfId="41327"/>
    <cellStyle name="40 % – Zvýraznění1 4 2 2 3" xfId="3533"/>
    <cellStyle name="40 % – Zvýraznění1 4 2 2 3 2" xfId="9582"/>
    <cellStyle name="40 % – Zvýraznění1 4 2 2 3 2 2" xfId="24798"/>
    <cellStyle name="40 % – Zvýraznění1 4 2 2 3 2 3" xfId="53982"/>
    <cellStyle name="40 % – Zvýraznění1 4 2 2 3 2 4" xfId="53983"/>
    <cellStyle name="40 % – Zvýraznění1 4 2 2 3 2 5" xfId="53984"/>
    <cellStyle name="40 % – Zvýraznění1 4 2 2 3 3" xfId="13219"/>
    <cellStyle name="40 % – Zvýraznění1 4 2 2 3 3 2" xfId="28409"/>
    <cellStyle name="40 % – Zvýraznění1 4 2 2 3 3 3" xfId="53985"/>
    <cellStyle name="40 % – Zvýraznění1 4 2 2 3 3 4" xfId="53986"/>
    <cellStyle name="40 % – Zvýraznění1 4 2 2 3 4" xfId="17016"/>
    <cellStyle name="40 % – Zvýraznění1 4 2 2 3 4 2" xfId="32197"/>
    <cellStyle name="40 % – Zvýraznění1 4 2 2 3 5" xfId="35999"/>
    <cellStyle name="40 % – Zvýraznění1 4 2 2 3 6" xfId="20819"/>
    <cellStyle name="40 % – Zvýraznění1 4 2 2 3 7" xfId="41328"/>
    <cellStyle name="40 % – Zvýraznění1 4 2 2 3 8" xfId="41329"/>
    <cellStyle name="40 % – Zvýraznění1 4 2 2 4" xfId="3534"/>
    <cellStyle name="40 % – Zvýraznění1 4 2 2 4 2" xfId="9583"/>
    <cellStyle name="40 % – Zvýraznění1 4 2 2 4 2 2" xfId="24799"/>
    <cellStyle name="40 % – Zvýraznění1 4 2 2 4 2 3" xfId="53987"/>
    <cellStyle name="40 % – Zvýraznění1 4 2 2 4 2 4" xfId="53988"/>
    <cellStyle name="40 % – Zvýraznění1 4 2 2 4 2 5" xfId="53989"/>
    <cellStyle name="40 % – Zvýraznění1 4 2 2 4 3" xfId="13220"/>
    <cellStyle name="40 % – Zvýraznění1 4 2 2 4 3 2" xfId="28410"/>
    <cellStyle name="40 % – Zvýraznění1 4 2 2 4 3 3" xfId="53990"/>
    <cellStyle name="40 % – Zvýraznění1 4 2 2 4 3 4" xfId="53991"/>
    <cellStyle name="40 % – Zvýraznění1 4 2 2 4 4" xfId="17017"/>
    <cellStyle name="40 % – Zvýraznění1 4 2 2 4 4 2" xfId="32198"/>
    <cellStyle name="40 % – Zvýraznění1 4 2 2 4 5" xfId="36000"/>
    <cellStyle name="40 % – Zvýraznění1 4 2 2 4 6" xfId="20820"/>
    <cellStyle name="40 % – Zvýraznění1 4 2 2 4 7" xfId="41330"/>
    <cellStyle name="40 % – Zvýraznění1 4 2 2 4 8" xfId="41331"/>
    <cellStyle name="40 % – Zvýraznění1 4 2 2 5" xfId="3535"/>
    <cellStyle name="40 % – Zvýraznění1 4 2 2 5 2" xfId="11040"/>
    <cellStyle name="40 % – Zvýraznění1 4 2 2 5 2 2" xfId="26240"/>
    <cellStyle name="40 % – Zvýraznění1 4 2 2 5 2 3" xfId="53992"/>
    <cellStyle name="40 % – Zvýraznění1 4 2 2 5 2 4" xfId="53993"/>
    <cellStyle name="40 % – Zvýraznění1 4 2 2 5 2 5" xfId="53994"/>
    <cellStyle name="40 % – Zvýraznění1 4 2 2 5 3" xfId="13221"/>
    <cellStyle name="40 % – Zvýraznění1 4 2 2 5 3 2" xfId="28411"/>
    <cellStyle name="40 % – Zvýraznění1 4 2 2 5 3 3" xfId="53995"/>
    <cellStyle name="40 % – Zvýraznění1 4 2 2 5 3 4" xfId="53996"/>
    <cellStyle name="40 % – Zvýraznění1 4 2 2 5 4" xfId="17018"/>
    <cellStyle name="40 % – Zvýraznění1 4 2 2 5 4 2" xfId="32199"/>
    <cellStyle name="40 % – Zvýraznění1 4 2 2 5 5" xfId="36001"/>
    <cellStyle name="40 % – Zvýraznění1 4 2 2 5 6" xfId="20821"/>
    <cellStyle name="40 % – Zvýraznění1 4 2 2 5 7" xfId="41332"/>
    <cellStyle name="40 % – Zvýraznění1 4 2 2 5 8" xfId="41333"/>
    <cellStyle name="40 % – Zvýraznění1 4 2 2 6" xfId="7530"/>
    <cellStyle name="40 % – Zvýraznění1 4 2 2 6 2" xfId="11361"/>
    <cellStyle name="40 % – Zvýraznění1 4 2 2 6 2 2" xfId="26561"/>
    <cellStyle name="40 % – Zvýraznění1 4 2 2 6 2 3" xfId="53997"/>
    <cellStyle name="40 % – Zvýraznění1 4 2 2 6 2 4" xfId="53998"/>
    <cellStyle name="40 % – Zvýraznění1 4 2 2 6 2 5" xfId="53999"/>
    <cellStyle name="40 % – Zvýraznění1 4 2 2 6 3" xfId="15156"/>
    <cellStyle name="40 % – Zvýraznění1 4 2 2 6 3 2" xfId="30343"/>
    <cellStyle name="40 % – Zvýraznění1 4 2 2 6 3 3" xfId="54000"/>
    <cellStyle name="40 % – Zvýraznění1 4 2 2 6 3 4" xfId="54001"/>
    <cellStyle name="40 % – Zvýraznění1 4 2 2 6 4" xfId="18959"/>
    <cellStyle name="40 % – Zvýraznění1 4 2 2 6 4 2" xfId="34140"/>
    <cellStyle name="40 % – Zvýraznění1 4 2 2 6 5" xfId="37931"/>
    <cellStyle name="40 % – Zvýraznění1 4 2 2 6 6" xfId="22751"/>
    <cellStyle name="40 % – Zvýraznění1 4 2 2 6 7" xfId="41334"/>
    <cellStyle name="40 % – Zvýraznění1 4 2 2 6 8" xfId="41335"/>
    <cellStyle name="40 % – Zvýraznění1 4 2 2 7" xfId="7671"/>
    <cellStyle name="40 % – Zvýraznění1 4 2 2 7 2" xfId="22890"/>
    <cellStyle name="40 % – Zvýraznění1 4 2 2 7 3" xfId="54002"/>
    <cellStyle name="40 % – Zvýraznění1 4 2 2 7 4" xfId="54003"/>
    <cellStyle name="40 % – Zvýraznění1 4 2 2 7 5" xfId="54004"/>
    <cellStyle name="40 % – Zvýraznění1 4 2 2 8" xfId="11463"/>
    <cellStyle name="40 % – Zvýraznění1 4 2 2 8 2" xfId="26660"/>
    <cellStyle name="40 % – Zvýraznění1 4 2 2 8 3" xfId="54005"/>
    <cellStyle name="40 % – Zvýraznění1 4 2 2 8 4" xfId="54006"/>
    <cellStyle name="40 % – Zvýraznění1 4 2 2 9" xfId="15264"/>
    <cellStyle name="40 % – Zvýraznění1 4 2 2 9 2" xfId="30445"/>
    <cellStyle name="40 % – Zvýraznění1 4 2 3" xfId="487"/>
    <cellStyle name="40 % – Zvýraznění1 4 2 3 10" xfId="19173"/>
    <cellStyle name="40 % – Zvýraznění1 4 2 3 11" xfId="41336"/>
    <cellStyle name="40 % – Zvýraznění1 4 2 3 12" xfId="41337"/>
    <cellStyle name="40 % – Zvýraznění1 4 2 3 2" xfId="3536"/>
    <cellStyle name="40 % – Zvýraznění1 4 2 3 2 2" xfId="9584"/>
    <cellStyle name="40 % – Zvýraznění1 4 2 3 2 2 2" xfId="24800"/>
    <cellStyle name="40 % – Zvýraznění1 4 2 3 2 2 3" xfId="54007"/>
    <cellStyle name="40 % – Zvýraznění1 4 2 3 2 2 4" xfId="54008"/>
    <cellStyle name="40 % – Zvýraznění1 4 2 3 2 2 5" xfId="54009"/>
    <cellStyle name="40 % – Zvýraznění1 4 2 3 2 3" xfId="13222"/>
    <cellStyle name="40 % – Zvýraznění1 4 2 3 2 3 2" xfId="28412"/>
    <cellStyle name="40 % – Zvýraznění1 4 2 3 2 3 3" xfId="54010"/>
    <cellStyle name="40 % – Zvýraznění1 4 2 3 2 3 4" xfId="54011"/>
    <cellStyle name="40 % – Zvýraznění1 4 2 3 2 4" xfId="17019"/>
    <cellStyle name="40 % – Zvýraznění1 4 2 3 2 4 2" xfId="32200"/>
    <cellStyle name="40 % – Zvýraznění1 4 2 3 2 5" xfId="36002"/>
    <cellStyle name="40 % – Zvýraznění1 4 2 3 2 6" xfId="20822"/>
    <cellStyle name="40 % – Zvýraznění1 4 2 3 2 7" xfId="41338"/>
    <cellStyle name="40 % – Zvýraznění1 4 2 3 2 8" xfId="41339"/>
    <cellStyle name="40 % – Zvýraznění1 4 2 3 3" xfId="3537"/>
    <cellStyle name="40 % – Zvýraznění1 4 2 3 3 2" xfId="9585"/>
    <cellStyle name="40 % – Zvýraznění1 4 2 3 3 2 2" xfId="24801"/>
    <cellStyle name="40 % – Zvýraznění1 4 2 3 3 2 3" xfId="54012"/>
    <cellStyle name="40 % – Zvýraznění1 4 2 3 3 2 4" xfId="54013"/>
    <cellStyle name="40 % – Zvýraznění1 4 2 3 3 2 5" xfId="54014"/>
    <cellStyle name="40 % – Zvýraznění1 4 2 3 3 3" xfId="13223"/>
    <cellStyle name="40 % – Zvýraznění1 4 2 3 3 3 2" xfId="28413"/>
    <cellStyle name="40 % – Zvýraznění1 4 2 3 3 3 3" xfId="54015"/>
    <cellStyle name="40 % – Zvýraznění1 4 2 3 3 3 4" xfId="54016"/>
    <cellStyle name="40 % – Zvýraznění1 4 2 3 3 4" xfId="17020"/>
    <cellStyle name="40 % – Zvýraznění1 4 2 3 3 4 2" xfId="32201"/>
    <cellStyle name="40 % – Zvýraznění1 4 2 3 3 5" xfId="36003"/>
    <cellStyle name="40 % – Zvýraznění1 4 2 3 3 6" xfId="20823"/>
    <cellStyle name="40 % – Zvýraznění1 4 2 3 3 7" xfId="41340"/>
    <cellStyle name="40 % – Zvýraznění1 4 2 3 3 8" xfId="41341"/>
    <cellStyle name="40 % – Zvýraznění1 4 2 3 4" xfId="3538"/>
    <cellStyle name="40 % – Zvýraznění1 4 2 3 4 2" xfId="9586"/>
    <cellStyle name="40 % – Zvýraznění1 4 2 3 4 2 2" xfId="24802"/>
    <cellStyle name="40 % – Zvýraznění1 4 2 3 4 2 3" xfId="54017"/>
    <cellStyle name="40 % – Zvýraznění1 4 2 3 4 2 4" xfId="54018"/>
    <cellStyle name="40 % – Zvýraznění1 4 2 3 4 2 5" xfId="54019"/>
    <cellStyle name="40 % – Zvýraznění1 4 2 3 4 3" xfId="13224"/>
    <cellStyle name="40 % – Zvýraznění1 4 2 3 4 3 2" xfId="28414"/>
    <cellStyle name="40 % – Zvýraznění1 4 2 3 4 3 3" xfId="54020"/>
    <cellStyle name="40 % – Zvýraznění1 4 2 3 4 3 4" xfId="54021"/>
    <cellStyle name="40 % – Zvýraznění1 4 2 3 4 4" xfId="17021"/>
    <cellStyle name="40 % – Zvýraznění1 4 2 3 4 4 2" xfId="32202"/>
    <cellStyle name="40 % – Zvýraznění1 4 2 3 4 5" xfId="36004"/>
    <cellStyle name="40 % – Zvýraznění1 4 2 3 4 6" xfId="20824"/>
    <cellStyle name="40 % – Zvýraznění1 4 2 3 4 7" xfId="41342"/>
    <cellStyle name="40 % – Zvýraznění1 4 2 3 4 8" xfId="41343"/>
    <cellStyle name="40 % – Zvýraznění1 4 2 3 5" xfId="3539"/>
    <cellStyle name="40 % – Zvýraznění1 4 2 3 5 2" xfId="11312"/>
    <cellStyle name="40 % – Zvýraznění1 4 2 3 5 2 2" xfId="26512"/>
    <cellStyle name="40 % – Zvýraznění1 4 2 3 5 2 3" xfId="54022"/>
    <cellStyle name="40 % – Zvýraznění1 4 2 3 5 2 4" xfId="54023"/>
    <cellStyle name="40 % – Zvýraznění1 4 2 3 5 2 5" xfId="54024"/>
    <cellStyle name="40 % – Zvýraznění1 4 2 3 5 3" xfId="13225"/>
    <cellStyle name="40 % – Zvýraznění1 4 2 3 5 3 2" xfId="28415"/>
    <cellStyle name="40 % – Zvýraznění1 4 2 3 5 3 3" xfId="54025"/>
    <cellStyle name="40 % – Zvýraznění1 4 2 3 5 3 4" xfId="54026"/>
    <cellStyle name="40 % – Zvýraznění1 4 2 3 5 4" xfId="17022"/>
    <cellStyle name="40 % – Zvýraznění1 4 2 3 5 4 2" xfId="32203"/>
    <cellStyle name="40 % – Zvýraznění1 4 2 3 5 5" xfId="36005"/>
    <cellStyle name="40 % – Zvýraznění1 4 2 3 5 6" xfId="20825"/>
    <cellStyle name="40 % – Zvýraznění1 4 2 3 5 7" xfId="41344"/>
    <cellStyle name="40 % – Zvýraznění1 4 2 3 5 8" xfId="41345"/>
    <cellStyle name="40 % – Zvýraznění1 4 2 3 6" xfId="7750"/>
    <cellStyle name="40 % – Zvýraznění1 4 2 3 6 2" xfId="22969"/>
    <cellStyle name="40 % – Zvýraznění1 4 2 3 6 3" xfId="54027"/>
    <cellStyle name="40 % – Zvýraznění1 4 2 3 6 4" xfId="54028"/>
    <cellStyle name="40 % – Zvýraznění1 4 2 3 6 5" xfId="54029"/>
    <cellStyle name="40 % – Zvýraznění1 4 2 3 7" xfId="11567"/>
    <cellStyle name="40 % – Zvýraznění1 4 2 3 7 2" xfId="26763"/>
    <cellStyle name="40 % – Zvýraznění1 4 2 3 7 3" xfId="54030"/>
    <cellStyle name="40 % – Zvýraznění1 4 2 3 7 4" xfId="54031"/>
    <cellStyle name="40 % – Zvýraznění1 4 2 3 8" xfId="15367"/>
    <cellStyle name="40 % – Zvýraznění1 4 2 3 8 2" xfId="30548"/>
    <cellStyle name="40 % – Zvýraznění1 4 2 3 9" xfId="34353"/>
    <cellStyle name="40 % – Zvýraznění1 4 2 4" xfId="3540"/>
    <cellStyle name="40 % – Zvýraznění1 4 2 4 10" xfId="41346"/>
    <cellStyle name="40 % – Zvýraznění1 4 2 4 11" xfId="41347"/>
    <cellStyle name="40 % – Zvýraznění1 4 2 4 2" xfId="3541"/>
    <cellStyle name="40 % – Zvýraznění1 4 2 4 2 2" xfId="9587"/>
    <cellStyle name="40 % – Zvýraznění1 4 2 4 2 2 2" xfId="24803"/>
    <cellStyle name="40 % – Zvýraznění1 4 2 4 2 2 3" xfId="54032"/>
    <cellStyle name="40 % – Zvýraznění1 4 2 4 2 2 4" xfId="54033"/>
    <cellStyle name="40 % – Zvýraznění1 4 2 4 2 2 5" xfId="54034"/>
    <cellStyle name="40 % – Zvýraznění1 4 2 4 2 3" xfId="13227"/>
    <cellStyle name="40 % – Zvýraznění1 4 2 4 2 3 2" xfId="28417"/>
    <cellStyle name="40 % – Zvýraznění1 4 2 4 2 3 3" xfId="54035"/>
    <cellStyle name="40 % – Zvýraznění1 4 2 4 2 3 4" xfId="54036"/>
    <cellStyle name="40 % – Zvýraznění1 4 2 4 2 4" xfId="17024"/>
    <cellStyle name="40 % – Zvýraznění1 4 2 4 2 4 2" xfId="32205"/>
    <cellStyle name="40 % – Zvýraznění1 4 2 4 2 5" xfId="36007"/>
    <cellStyle name="40 % – Zvýraznění1 4 2 4 2 6" xfId="20827"/>
    <cellStyle name="40 % – Zvýraznění1 4 2 4 2 7" xfId="41348"/>
    <cellStyle name="40 % – Zvýraznění1 4 2 4 2 8" xfId="41349"/>
    <cellStyle name="40 % – Zvýraznění1 4 2 4 3" xfId="3542"/>
    <cellStyle name="40 % – Zvýraznění1 4 2 4 3 2" xfId="9588"/>
    <cellStyle name="40 % – Zvýraznění1 4 2 4 3 2 2" xfId="24804"/>
    <cellStyle name="40 % – Zvýraznění1 4 2 4 3 2 3" xfId="54037"/>
    <cellStyle name="40 % – Zvýraznění1 4 2 4 3 2 4" xfId="54038"/>
    <cellStyle name="40 % – Zvýraznění1 4 2 4 3 2 5" xfId="54039"/>
    <cellStyle name="40 % – Zvýraznění1 4 2 4 3 3" xfId="13228"/>
    <cellStyle name="40 % – Zvýraznění1 4 2 4 3 3 2" xfId="28418"/>
    <cellStyle name="40 % – Zvýraznění1 4 2 4 3 3 3" xfId="54040"/>
    <cellStyle name="40 % – Zvýraznění1 4 2 4 3 3 4" xfId="54041"/>
    <cellStyle name="40 % – Zvýraznění1 4 2 4 3 4" xfId="17025"/>
    <cellStyle name="40 % – Zvýraznění1 4 2 4 3 4 2" xfId="32206"/>
    <cellStyle name="40 % – Zvýraznění1 4 2 4 3 5" xfId="36008"/>
    <cellStyle name="40 % – Zvýraznění1 4 2 4 3 6" xfId="20828"/>
    <cellStyle name="40 % – Zvýraznění1 4 2 4 3 7" xfId="41350"/>
    <cellStyle name="40 % – Zvýraznění1 4 2 4 3 8" xfId="41351"/>
    <cellStyle name="40 % – Zvýraznění1 4 2 4 4" xfId="3543"/>
    <cellStyle name="40 % – Zvýraznění1 4 2 4 4 2" xfId="9589"/>
    <cellStyle name="40 % – Zvýraznění1 4 2 4 4 2 2" xfId="24805"/>
    <cellStyle name="40 % – Zvýraznění1 4 2 4 4 2 3" xfId="54042"/>
    <cellStyle name="40 % – Zvýraznění1 4 2 4 4 2 4" xfId="54043"/>
    <cellStyle name="40 % – Zvýraznění1 4 2 4 4 2 5" xfId="54044"/>
    <cellStyle name="40 % – Zvýraznění1 4 2 4 4 3" xfId="13229"/>
    <cellStyle name="40 % – Zvýraznění1 4 2 4 4 3 2" xfId="28419"/>
    <cellStyle name="40 % – Zvýraznění1 4 2 4 4 3 3" xfId="54045"/>
    <cellStyle name="40 % – Zvýraznění1 4 2 4 4 3 4" xfId="54046"/>
    <cellStyle name="40 % – Zvýraznění1 4 2 4 4 4" xfId="17026"/>
    <cellStyle name="40 % – Zvýraznění1 4 2 4 4 4 2" xfId="32207"/>
    <cellStyle name="40 % – Zvýraznění1 4 2 4 4 5" xfId="36009"/>
    <cellStyle name="40 % – Zvýraznění1 4 2 4 4 6" xfId="20829"/>
    <cellStyle name="40 % – Zvýraznění1 4 2 4 4 7" xfId="41352"/>
    <cellStyle name="40 % – Zvýraznění1 4 2 4 4 8" xfId="41353"/>
    <cellStyle name="40 % – Zvýraznění1 4 2 4 5" xfId="8167"/>
    <cellStyle name="40 % – Zvýraznění1 4 2 4 5 2" xfId="23383"/>
    <cellStyle name="40 % – Zvýraznění1 4 2 4 5 3" xfId="54047"/>
    <cellStyle name="40 % – Zvýraznění1 4 2 4 5 4" xfId="54048"/>
    <cellStyle name="40 % – Zvýraznění1 4 2 4 5 5" xfId="54049"/>
    <cellStyle name="40 % – Zvýraznění1 4 2 4 6" xfId="13226"/>
    <cellStyle name="40 % – Zvýraznění1 4 2 4 6 2" xfId="28416"/>
    <cellStyle name="40 % – Zvýraznění1 4 2 4 6 3" xfId="54050"/>
    <cellStyle name="40 % – Zvýraznění1 4 2 4 6 4" xfId="54051"/>
    <cellStyle name="40 % – Zvýraznění1 4 2 4 7" xfId="17023"/>
    <cellStyle name="40 % – Zvýraznění1 4 2 4 7 2" xfId="32204"/>
    <cellStyle name="40 % – Zvýraznění1 4 2 4 8" xfId="36006"/>
    <cellStyle name="40 % – Zvýraznění1 4 2 4 9" xfId="20826"/>
    <cellStyle name="40 % – Zvýraznění1 4 2 5" xfId="3544"/>
    <cellStyle name="40 % – Zvýraznění1 4 2 5 10" xfId="41354"/>
    <cellStyle name="40 % – Zvýraznění1 4 2 5 11" xfId="41355"/>
    <cellStyle name="40 % – Zvýraznění1 4 2 5 2" xfId="3545"/>
    <cellStyle name="40 % – Zvýraznění1 4 2 5 2 2" xfId="9590"/>
    <cellStyle name="40 % – Zvýraznění1 4 2 5 2 2 2" xfId="24806"/>
    <cellStyle name="40 % – Zvýraznění1 4 2 5 2 2 3" xfId="54052"/>
    <cellStyle name="40 % – Zvýraznění1 4 2 5 2 2 4" xfId="54053"/>
    <cellStyle name="40 % – Zvýraznění1 4 2 5 2 2 5" xfId="54054"/>
    <cellStyle name="40 % – Zvýraznění1 4 2 5 2 3" xfId="13231"/>
    <cellStyle name="40 % – Zvýraznění1 4 2 5 2 3 2" xfId="28421"/>
    <cellStyle name="40 % – Zvýraznění1 4 2 5 2 3 3" xfId="54055"/>
    <cellStyle name="40 % – Zvýraznění1 4 2 5 2 3 4" xfId="54056"/>
    <cellStyle name="40 % – Zvýraznění1 4 2 5 2 4" xfId="17028"/>
    <cellStyle name="40 % – Zvýraznění1 4 2 5 2 4 2" xfId="32209"/>
    <cellStyle name="40 % – Zvýraznění1 4 2 5 2 5" xfId="36011"/>
    <cellStyle name="40 % – Zvýraznění1 4 2 5 2 6" xfId="20831"/>
    <cellStyle name="40 % – Zvýraznění1 4 2 5 2 7" xfId="41356"/>
    <cellStyle name="40 % – Zvýraznění1 4 2 5 2 8" xfId="41357"/>
    <cellStyle name="40 % – Zvýraznění1 4 2 5 3" xfId="3546"/>
    <cellStyle name="40 % – Zvýraznění1 4 2 5 3 2" xfId="9591"/>
    <cellStyle name="40 % – Zvýraznění1 4 2 5 3 2 2" xfId="24807"/>
    <cellStyle name="40 % – Zvýraznění1 4 2 5 3 2 3" xfId="54057"/>
    <cellStyle name="40 % – Zvýraznění1 4 2 5 3 2 4" xfId="54058"/>
    <cellStyle name="40 % – Zvýraznění1 4 2 5 3 2 5" xfId="54059"/>
    <cellStyle name="40 % – Zvýraznění1 4 2 5 3 3" xfId="13232"/>
    <cellStyle name="40 % – Zvýraznění1 4 2 5 3 3 2" xfId="28422"/>
    <cellStyle name="40 % – Zvýraznění1 4 2 5 3 3 3" xfId="54060"/>
    <cellStyle name="40 % – Zvýraznění1 4 2 5 3 3 4" xfId="54061"/>
    <cellStyle name="40 % – Zvýraznění1 4 2 5 3 4" xfId="17029"/>
    <cellStyle name="40 % – Zvýraznění1 4 2 5 3 4 2" xfId="32210"/>
    <cellStyle name="40 % – Zvýraznění1 4 2 5 3 5" xfId="36012"/>
    <cellStyle name="40 % – Zvýraznění1 4 2 5 3 6" xfId="20832"/>
    <cellStyle name="40 % – Zvýraznění1 4 2 5 3 7" xfId="41358"/>
    <cellStyle name="40 % – Zvýraznění1 4 2 5 3 8" xfId="41359"/>
    <cellStyle name="40 % – Zvýraznění1 4 2 5 4" xfId="3547"/>
    <cellStyle name="40 % – Zvýraznění1 4 2 5 4 2" xfId="9592"/>
    <cellStyle name="40 % – Zvýraznění1 4 2 5 4 2 2" xfId="24808"/>
    <cellStyle name="40 % – Zvýraznění1 4 2 5 4 2 3" xfId="54062"/>
    <cellStyle name="40 % – Zvýraznění1 4 2 5 4 2 4" xfId="54063"/>
    <cellStyle name="40 % – Zvýraznění1 4 2 5 4 2 5" xfId="54064"/>
    <cellStyle name="40 % – Zvýraznění1 4 2 5 4 3" xfId="13233"/>
    <cellStyle name="40 % – Zvýraznění1 4 2 5 4 3 2" xfId="28423"/>
    <cellStyle name="40 % – Zvýraznění1 4 2 5 4 3 3" xfId="54065"/>
    <cellStyle name="40 % – Zvýraznění1 4 2 5 4 3 4" xfId="54066"/>
    <cellStyle name="40 % – Zvýraznění1 4 2 5 4 4" xfId="17030"/>
    <cellStyle name="40 % – Zvýraznění1 4 2 5 4 4 2" xfId="32211"/>
    <cellStyle name="40 % – Zvýraznění1 4 2 5 4 5" xfId="36013"/>
    <cellStyle name="40 % – Zvýraznění1 4 2 5 4 6" xfId="20833"/>
    <cellStyle name="40 % – Zvýraznění1 4 2 5 4 7" xfId="41360"/>
    <cellStyle name="40 % – Zvýraznění1 4 2 5 4 8" xfId="41361"/>
    <cellStyle name="40 % – Zvýraznění1 4 2 5 5" xfId="8249"/>
    <cellStyle name="40 % – Zvýraznění1 4 2 5 5 2" xfId="23465"/>
    <cellStyle name="40 % – Zvýraznění1 4 2 5 5 3" xfId="54067"/>
    <cellStyle name="40 % – Zvýraznění1 4 2 5 5 4" xfId="54068"/>
    <cellStyle name="40 % – Zvýraznění1 4 2 5 5 5" xfId="54069"/>
    <cellStyle name="40 % – Zvýraznění1 4 2 5 6" xfId="13230"/>
    <cellStyle name="40 % – Zvýraznění1 4 2 5 6 2" xfId="28420"/>
    <cellStyle name="40 % – Zvýraznění1 4 2 5 6 3" xfId="54070"/>
    <cellStyle name="40 % – Zvýraznění1 4 2 5 6 4" xfId="54071"/>
    <cellStyle name="40 % – Zvýraznění1 4 2 5 7" xfId="17027"/>
    <cellStyle name="40 % – Zvýraznění1 4 2 5 7 2" xfId="32208"/>
    <cellStyle name="40 % – Zvýraznění1 4 2 5 8" xfId="36010"/>
    <cellStyle name="40 % – Zvýraznění1 4 2 5 9" xfId="20830"/>
    <cellStyle name="40 % – Zvýraznění1 4 2 6" xfId="3548"/>
    <cellStyle name="40 % – Zvýraznění1 4 2 6 10" xfId="41362"/>
    <cellStyle name="40 % – Zvýraznění1 4 2 6 11" xfId="41363"/>
    <cellStyle name="40 % – Zvýraznění1 4 2 6 2" xfId="3549"/>
    <cellStyle name="40 % – Zvýraznění1 4 2 6 2 2" xfId="9593"/>
    <cellStyle name="40 % – Zvýraznění1 4 2 6 2 2 2" xfId="24809"/>
    <cellStyle name="40 % – Zvýraznění1 4 2 6 2 2 3" xfId="54072"/>
    <cellStyle name="40 % – Zvýraznění1 4 2 6 2 2 4" xfId="54073"/>
    <cellStyle name="40 % – Zvýraznění1 4 2 6 2 2 5" xfId="54074"/>
    <cellStyle name="40 % – Zvýraznění1 4 2 6 2 3" xfId="13235"/>
    <cellStyle name="40 % – Zvýraznění1 4 2 6 2 3 2" xfId="28425"/>
    <cellStyle name="40 % – Zvýraznění1 4 2 6 2 3 3" xfId="54075"/>
    <cellStyle name="40 % – Zvýraznění1 4 2 6 2 3 4" xfId="54076"/>
    <cellStyle name="40 % – Zvýraznění1 4 2 6 2 4" xfId="17032"/>
    <cellStyle name="40 % – Zvýraznění1 4 2 6 2 4 2" xfId="32213"/>
    <cellStyle name="40 % – Zvýraznění1 4 2 6 2 5" xfId="36015"/>
    <cellStyle name="40 % – Zvýraznění1 4 2 6 2 6" xfId="20835"/>
    <cellStyle name="40 % – Zvýraznění1 4 2 6 2 7" xfId="41364"/>
    <cellStyle name="40 % – Zvýraznění1 4 2 6 2 8" xfId="41365"/>
    <cellStyle name="40 % – Zvýraznění1 4 2 6 3" xfId="3550"/>
    <cellStyle name="40 % – Zvýraznění1 4 2 6 3 2" xfId="9594"/>
    <cellStyle name="40 % – Zvýraznění1 4 2 6 3 2 2" xfId="24810"/>
    <cellStyle name="40 % – Zvýraznění1 4 2 6 3 2 3" xfId="54077"/>
    <cellStyle name="40 % – Zvýraznění1 4 2 6 3 2 4" xfId="54078"/>
    <cellStyle name="40 % – Zvýraznění1 4 2 6 3 2 5" xfId="54079"/>
    <cellStyle name="40 % – Zvýraznění1 4 2 6 3 3" xfId="13236"/>
    <cellStyle name="40 % – Zvýraznění1 4 2 6 3 3 2" xfId="28426"/>
    <cellStyle name="40 % – Zvýraznění1 4 2 6 3 3 3" xfId="54080"/>
    <cellStyle name="40 % – Zvýraznění1 4 2 6 3 3 4" xfId="54081"/>
    <cellStyle name="40 % – Zvýraznění1 4 2 6 3 4" xfId="17033"/>
    <cellStyle name="40 % – Zvýraznění1 4 2 6 3 4 2" xfId="32214"/>
    <cellStyle name="40 % – Zvýraznění1 4 2 6 3 5" xfId="36016"/>
    <cellStyle name="40 % – Zvýraznění1 4 2 6 3 6" xfId="20836"/>
    <cellStyle name="40 % – Zvýraznění1 4 2 6 3 7" xfId="41366"/>
    <cellStyle name="40 % – Zvýraznění1 4 2 6 3 8" xfId="41367"/>
    <cellStyle name="40 % – Zvýraznění1 4 2 6 4" xfId="3551"/>
    <cellStyle name="40 % – Zvýraznění1 4 2 6 4 2" xfId="9595"/>
    <cellStyle name="40 % – Zvýraznění1 4 2 6 4 2 2" xfId="24811"/>
    <cellStyle name="40 % – Zvýraznění1 4 2 6 4 2 3" xfId="54082"/>
    <cellStyle name="40 % – Zvýraznění1 4 2 6 4 2 4" xfId="54083"/>
    <cellStyle name="40 % – Zvýraznění1 4 2 6 4 2 5" xfId="54084"/>
    <cellStyle name="40 % – Zvýraznění1 4 2 6 4 3" xfId="13237"/>
    <cellStyle name="40 % – Zvýraznění1 4 2 6 4 3 2" xfId="28427"/>
    <cellStyle name="40 % – Zvýraznění1 4 2 6 4 3 3" xfId="54085"/>
    <cellStyle name="40 % – Zvýraznění1 4 2 6 4 3 4" xfId="54086"/>
    <cellStyle name="40 % – Zvýraznění1 4 2 6 4 4" xfId="17034"/>
    <cellStyle name="40 % – Zvýraznění1 4 2 6 4 4 2" xfId="32215"/>
    <cellStyle name="40 % – Zvýraznění1 4 2 6 4 5" xfId="36017"/>
    <cellStyle name="40 % – Zvýraznění1 4 2 6 4 6" xfId="20837"/>
    <cellStyle name="40 % – Zvýraznění1 4 2 6 4 7" xfId="41368"/>
    <cellStyle name="40 % – Zvýraznění1 4 2 6 4 8" xfId="41369"/>
    <cellStyle name="40 % – Zvýraznění1 4 2 6 5" xfId="8337"/>
    <cellStyle name="40 % – Zvýraznění1 4 2 6 5 2" xfId="23553"/>
    <cellStyle name="40 % – Zvýraznění1 4 2 6 5 3" xfId="54087"/>
    <cellStyle name="40 % – Zvýraznění1 4 2 6 5 4" xfId="54088"/>
    <cellStyle name="40 % – Zvýraznění1 4 2 6 5 5" xfId="54089"/>
    <cellStyle name="40 % – Zvýraznění1 4 2 6 6" xfId="13234"/>
    <cellStyle name="40 % – Zvýraznění1 4 2 6 6 2" xfId="28424"/>
    <cellStyle name="40 % – Zvýraznění1 4 2 6 6 3" xfId="54090"/>
    <cellStyle name="40 % – Zvýraznění1 4 2 6 6 4" xfId="54091"/>
    <cellStyle name="40 % – Zvýraznění1 4 2 6 7" xfId="17031"/>
    <cellStyle name="40 % – Zvýraznění1 4 2 6 7 2" xfId="32212"/>
    <cellStyle name="40 % – Zvýraznění1 4 2 6 8" xfId="36014"/>
    <cellStyle name="40 % – Zvýraznění1 4 2 6 9" xfId="20834"/>
    <cellStyle name="40 % – Zvýraznění1 4 2 7" xfId="3552"/>
    <cellStyle name="40 % – Zvýraznění1 4 2 7 10" xfId="41370"/>
    <cellStyle name="40 % – Zvýraznění1 4 2 7 11" xfId="41371"/>
    <cellStyle name="40 % – Zvýraznění1 4 2 7 2" xfId="3553"/>
    <cellStyle name="40 % – Zvýraznění1 4 2 7 2 2" xfId="9596"/>
    <cellStyle name="40 % – Zvýraznění1 4 2 7 2 2 2" xfId="24812"/>
    <cellStyle name="40 % – Zvýraznění1 4 2 7 2 2 3" xfId="54092"/>
    <cellStyle name="40 % – Zvýraznění1 4 2 7 2 2 4" xfId="54093"/>
    <cellStyle name="40 % – Zvýraznění1 4 2 7 2 2 5" xfId="54094"/>
    <cellStyle name="40 % – Zvýraznění1 4 2 7 2 3" xfId="13239"/>
    <cellStyle name="40 % – Zvýraznění1 4 2 7 2 3 2" xfId="28429"/>
    <cellStyle name="40 % – Zvýraznění1 4 2 7 2 3 3" xfId="54095"/>
    <cellStyle name="40 % – Zvýraznění1 4 2 7 2 3 4" xfId="54096"/>
    <cellStyle name="40 % – Zvýraznění1 4 2 7 2 4" xfId="17036"/>
    <cellStyle name="40 % – Zvýraznění1 4 2 7 2 4 2" xfId="32217"/>
    <cellStyle name="40 % – Zvýraznění1 4 2 7 2 5" xfId="36019"/>
    <cellStyle name="40 % – Zvýraznění1 4 2 7 2 6" xfId="20839"/>
    <cellStyle name="40 % – Zvýraznění1 4 2 7 2 7" xfId="41372"/>
    <cellStyle name="40 % – Zvýraznění1 4 2 7 2 8" xfId="41373"/>
    <cellStyle name="40 % – Zvýraznění1 4 2 7 3" xfId="3554"/>
    <cellStyle name="40 % – Zvýraznění1 4 2 7 3 2" xfId="9597"/>
    <cellStyle name="40 % – Zvýraznění1 4 2 7 3 2 2" xfId="24813"/>
    <cellStyle name="40 % – Zvýraznění1 4 2 7 3 2 3" xfId="54097"/>
    <cellStyle name="40 % – Zvýraznění1 4 2 7 3 2 4" xfId="54098"/>
    <cellStyle name="40 % – Zvýraznění1 4 2 7 3 2 5" xfId="54099"/>
    <cellStyle name="40 % – Zvýraznění1 4 2 7 3 3" xfId="13240"/>
    <cellStyle name="40 % – Zvýraznění1 4 2 7 3 3 2" xfId="28430"/>
    <cellStyle name="40 % – Zvýraznění1 4 2 7 3 3 3" xfId="54100"/>
    <cellStyle name="40 % – Zvýraznění1 4 2 7 3 3 4" xfId="54101"/>
    <cellStyle name="40 % – Zvýraznění1 4 2 7 3 4" xfId="17037"/>
    <cellStyle name="40 % – Zvýraznění1 4 2 7 3 4 2" xfId="32218"/>
    <cellStyle name="40 % – Zvýraznění1 4 2 7 3 5" xfId="36020"/>
    <cellStyle name="40 % – Zvýraznění1 4 2 7 3 6" xfId="20840"/>
    <cellStyle name="40 % – Zvýraznění1 4 2 7 3 7" xfId="41374"/>
    <cellStyle name="40 % – Zvýraznění1 4 2 7 3 8" xfId="41375"/>
    <cellStyle name="40 % – Zvýraznění1 4 2 7 4" xfId="3555"/>
    <cellStyle name="40 % – Zvýraznění1 4 2 7 4 2" xfId="9598"/>
    <cellStyle name="40 % – Zvýraznění1 4 2 7 4 2 2" xfId="24814"/>
    <cellStyle name="40 % – Zvýraznění1 4 2 7 4 2 3" xfId="54102"/>
    <cellStyle name="40 % – Zvýraznění1 4 2 7 4 2 4" xfId="54103"/>
    <cellStyle name="40 % – Zvýraznění1 4 2 7 4 2 5" xfId="54104"/>
    <cellStyle name="40 % – Zvýraznění1 4 2 7 4 3" xfId="13241"/>
    <cellStyle name="40 % – Zvýraznění1 4 2 7 4 3 2" xfId="28431"/>
    <cellStyle name="40 % – Zvýraznění1 4 2 7 4 3 3" xfId="54105"/>
    <cellStyle name="40 % – Zvýraznění1 4 2 7 4 3 4" xfId="54106"/>
    <cellStyle name="40 % – Zvýraznění1 4 2 7 4 4" xfId="17038"/>
    <cellStyle name="40 % – Zvýraznění1 4 2 7 4 4 2" xfId="32219"/>
    <cellStyle name="40 % – Zvýraznění1 4 2 7 4 5" xfId="36021"/>
    <cellStyle name="40 % – Zvýraznění1 4 2 7 4 6" xfId="20841"/>
    <cellStyle name="40 % – Zvýraznění1 4 2 7 4 7" xfId="41376"/>
    <cellStyle name="40 % – Zvýraznění1 4 2 7 4 8" xfId="41377"/>
    <cellStyle name="40 % – Zvýraznění1 4 2 7 5" xfId="8420"/>
    <cellStyle name="40 % – Zvýraznění1 4 2 7 5 2" xfId="23636"/>
    <cellStyle name="40 % – Zvýraznění1 4 2 7 5 3" xfId="54107"/>
    <cellStyle name="40 % – Zvýraznění1 4 2 7 5 4" xfId="54108"/>
    <cellStyle name="40 % – Zvýraznění1 4 2 7 5 5" xfId="54109"/>
    <cellStyle name="40 % – Zvýraznění1 4 2 7 6" xfId="13238"/>
    <cellStyle name="40 % – Zvýraznění1 4 2 7 6 2" xfId="28428"/>
    <cellStyle name="40 % – Zvýraznění1 4 2 7 6 3" xfId="54110"/>
    <cellStyle name="40 % – Zvýraznění1 4 2 7 6 4" xfId="54111"/>
    <cellStyle name="40 % – Zvýraznění1 4 2 7 7" xfId="17035"/>
    <cellStyle name="40 % – Zvýraznění1 4 2 7 7 2" xfId="32216"/>
    <cellStyle name="40 % – Zvýraznění1 4 2 7 8" xfId="36018"/>
    <cellStyle name="40 % – Zvýraznění1 4 2 7 9" xfId="20838"/>
    <cellStyle name="40 % – Zvýraznění1 4 2 8" xfId="3556"/>
    <cellStyle name="40 % – Zvýraznění1 4 2 8 2" xfId="9599"/>
    <cellStyle name="40 % – Zvýraznění1 4 2 8 2 2" xfId="24815"/>
    <cellStyle name="40 % – Zvýraznění1 4 2 8 2 3" xfId="54112"/>
    <cellStyle name="40 % – Zvýraznění1 4 2 8 2 4" xfId="54113"/>
    <cellStyle name="40 % – Zvýraznění1 4 2 8 2 5" xfId="54114"/>
    <cellStyle name="40 % – Zvýraznění1 4 2 8 3" xfId="13242"/>
    <cellStyle name="40 % – Zvýraznění1 4 2 8 3 2" xfId="28432"/>
    <cellStyle name="40 % – Zvýraznění1 4 2 8 3 3" xfId="54115"/>
    <cellStyle name="40 % – Zvýraznění1 4 2 8 3 4" xfId="54116"/>
    <cellStyle name="40 % – Zvýraznění1 4 2 8 4" xfId="17039"/>
    <cellStyle name="40 % – Zvýraznění1 4 2 8 4 2" xfId="32220"/>
    <cellStyle name="40 % – Zvýraznění1 4 2 8 5" xfId="36022"/>
    <cellStyle name="40 % – Zvýraznění1 4 2 8 6" xfId="20842"/>
    <cellStyle name="40 % – Zvýraznění1 4 2 8 7" xfId="41378"/>
    <cellStyle name="40 % – Zvýraznění1 4 2 8 8" xfId="41379"/>
    <cellStyle name="40 % – Zvýraznění1 4 2 9" xfId="3557"/>
    <cellStyle name="40 % – Zvýraznění1 4 2 9 2" xfId="9600"/>
    <cellStyle name="40 % – Zvýraznění1 4 2 9 2 2" xfId="24816"/>
    <cellStyle name="40 % – Zvýraznění1 4 2 9 2 3" xfId="54117"/>
    <cellStyle name="40 % – Zvýraznění1 4 2 9 2 4" xfId="54118"/>
    <cellStyle name="40 % – Zvýraznění1 4 2 9 2 5" xfId="54119"/>
    <cellStyle name="40 % – Zvýraznění1 4 2 9 3" xfId="13243"/>
    <cellStyle name="40 % – Zvýraznění1 4 2 9 3 2" xfId="28433"/>
    <cellStyle name="40 % – Zvýraznění1 4 2 9 3 3" xfId="54120"/>
    <cellStyle name="40 % – Zvýraznění1 4 2 9 3 4" xfId="54121"/>
    <cellStyle name="40 % – Zvýraznění1 4 2 9 4" xfId="17040"/>
    <cellStyle name="40 % – Zvýraznění1 4 2 9 4 2" xfId="32221"/>
    <cellStyle name="40 % – Zvýraznění1 4 2 9 5" xfId="36023"/>
    <cellStyle name="40 % – Zvýraznění1 4 2 9 6" xfId="20843"/>
    <cellStyle name="40 % – Zvýraznění1 4 2 9 7" xfId="41380"/>
    <cellStyle name="40 % – Zvýraznění1 4 2 9 8" xfId="41381"/>
    <cellStyle name="40 % – Zvýraznění1 4 20" xfId="41382"/>
    <cellStyle name="40 % – Zvýraznění1 4 21" xfId="41383"/>
    <cellStyle name="40 % – Zvýraznění1 4 3" xfId="317"/>
    <cellStyle name="40 % – Zvýraznění1 4 3 10" xfId="34208"/>
    <cellStyle name="40 % – Zvýraznění1 4 3 11" xfId="19028"/>
    <cellStyle name="40 % – Zvýraznění1 4 3 12" xfId="41384"/>
    <cellStyle name="40 % – Zvýraznění1 4 3 13" xfId="41385"/>
    <cellStyle name="40 % – Zvýraznění1 4 3 2" xfId="488"/>
    <cellStyle name="40 % – Zvýraznění1 4 3 2 2" xfId="3558"/>
    <cellStyle name="40 % – Zvýraznění1 4 3 2 2 2" xfId="11187"/>
    <cellStyle name="40 % – Zvýraznění1 4 3 2 2 2 2" xfId="26387"/>
    <cellStyle name="40 % – Zvýraznění1 4 3 2 2 2 3" xfId="54122"/>
    <cellStyle name="40 % – Zvýraznění1 4 3 2 2 2 4" xfId="54123"/>
    <cellStyle name="40 % – Zvýraznění1 4 3 2 2 2 5" xfId="54124"/>
    <cellStyle name="40 % – Zvýraznění1 4 3 2 2 3" xfId="13244"/>
    <cellStyle name="40 % – Zvýraznění1 4 3 2 2 3 2" xfId="28434"/>
    <cellStyle name="40 % – Zvýraznění1 4 3 2 2 3 3" xfId="54125"/>
    <cellStyle name="40 % – Zvýraznění1 4 3 2 2 3 4" xfId="54126"/>
    <cellStyle name="40 % – Zvýraznění1 4 3 2 2 4" xfId="17041"/>
    <cellStyle name="40 % – Zvýraznění1 4 3 2 2 4 2" xfId="32222"/>
    <cellStyle name="40 % – Zvýraznění1 4 3 2 2 5" xfId="36024"/>
    <cellStyle name="40 % – Zvýraznění1 4 3 2 2 6" xfId="20844"/>
    <cellStyle name="40 % – Zvýraznění1 4 3 2 2 7" xfId="41386"/>
    <cellStyle name="40 % – Zvýraznění1 4 3 2 2 8" xfId="41387"/>
    <cellStyle name="40 % – Zvýraznění1 4 3 2 3" xfId="7736"/>
    <cellStyle name="40 % – Zvýraznění1 4 3 2 3 2" xfId="22955"/>
    <cellStyle name="40 % – Zvýraznění1 4 3 2 3 3" xfId="54127"/>
    <cellStyle name="40 % – Zvýraznění1 4 3 2 3 4" xfId="54128"/>
    <cellStyle name="40 % – Zvýraznění1 4 3 2 3 5" xfId="54129"/>
    <cellStyle name="40 % – Zvýraznění1 4 3 2 4" xfId="11568"/>
    <cellStyle name="40 % – Zvýraznění1 4 3 2 4 2" xfId="26764"/>
    <cellStyle name="40 % – Zvýraznění1 4 3 2 4 3" xfId="54130"/>
    <cellStyle name="40 % – Zvýraznění1 4 3 2 4 4" xfId="54131"/>
    <cellStyle name="40 % – Zvýraznění1 4 3 2 5" xfId="15368"/>
    <cellStyle name="40 % – Zvýraznění1 4 3 2 5 2" xfId="30549"/>
    <cellStyle name="40 % – Zvýraznění1 4 3 2 6" xfId="34354"/>
    <cellStyle name="40 % – Zvýraznění1 4 3 2 7" xfId="19174"/>
    <cellStyle name="40 % – Zvýraznění1 4 3 2 8" xfId="41388"/>
    <cellStyle name="40 % – Zvýraznění1 4 3 2 9" xfId="41389"/>
    <cellStyle name="40 % – Zvýraznění1 4 3 3" xfId="3559"/>
    <cellStyle name="40 % – Zvýraznění1 4 3 3 2" xfId="9601"/>
    <cellStyle name="40 % – Zvýraznění1 4 3 3 2 2" xfId="24817"/>
    <cellStyle name="40 % – Zvýraznění1 4 3 3 2 3" xfId="54132"/>
    <cellStyle name="40 % – Zvýraznění1 4 3 3 2 4" xfId="54133"/>
    <cellStyle name="40 % – Zvýraznění1 4 3 3 2 5" xfId="54134"/>
    <cellStyle name="40 % – Zvýraznění1 4 3 3 3" xfId="13245"/>
    <cellStyle name="40 % – Zvýraznění1 4 3 3 3 2" xfId="28435"/>
    <cellStyle name="40 % – Zvýraznění1 4 3 3 3 3" xfId="54135"/>
    <cellStyle name="40 % – Zvýraznění1 4 3 3 3 4" xfId="54136"/>
    <cellStyle name="40 % – Zvýraznění1 4 3 3 4" xfId="17042"/>
    <cellStyle name="40 % – Zvýraznění1 4 3 3 4 2" xfId="32223"/>
    <cellStyle name="40 % – Zvýraznění1 4 3 3 5" xfId="36025"/>
    <cellStyle name="40 % – Zvýraznění1 4 3 3 6" xfId="20845"/>
    <cellStyle name="40 % – Zvýraznění1 4 3 3 7" xfId="41390"/>
    <cellStyle name="40 % – Zvýraznění1 4 3 3 8" xfId="41391"/>
    <cellStyle name="40 % – Zvýraznění1 4 3 4" xfId="3560"/>
    <cellStyle name="40 % – Zvýraznění1 4 3 4 2" xfId="9602"/>
    <cellStyle name="40 % – Zvýraznění1 4 3 4 2 2" xfId="24818"/>
    <cellStyle name="40 % – Zvýraznění1 4 3 4 2 3" xfId="54137"/>
    <cellStyle name="40 % – Zvýraznění1 4 3 4 2 4" xfId="54138"/>
    <cellStyle name="40 % – Zvýraznění1 4 3 4 2 5" xfId="54139"/>
    <cellStyle name="40 % – Zvýraznění1 4 3 4 3" xfId="13246"/>
    <cellStyle name="40 % – Zvýraznění1 4 3 4 3 2" xfId="28436"/>
    <cellStyle name="40 % – Zvýraznění1 4 3 4 3 3" xfId="54140"/>
    <cellStyle name="40 % – Zvýraznění1 4 3 4 3 4" xfId="54141"/>
    <cellStyle name="40 % – Zvýraznění1 4 3 4 4" xfId="17043"/>
    <cellStyle name="40 % – Zvýraznění1 4 3 4 4 2" xfId="32224"/>
    <cellStyle name="40 % – Zvýraznění1 4 3 4 5" xfId="36026"/>
    <cellStyle name="40 % – Zvýraznění1 4 3 4 6" xfId="20846"/>
    <cellStyle name="40 % – Zvýraznění1 4 3 4 7" xfId="41392"/>
    <cellStyle name="40 % – Zvýraznění1 4 3 4 8" xfId="41393"/>
    <cellStyle name="40 % – Zvýraznění1 4 3 5" xfId="3561"/>
    <cellStyle name="40 % – Zvýraznění1 4 3 5 2" xfId="11240"/>
    <cellStyle name="40 % – Zvýraznění1 4 3 5 2 2" xfId="26440"/>
    <cellStyle name="40 % – Zvýraznění1 4 3 5 2 3" xfId="54142"/>
    <cellStyle name="40 % – Zvýraznění1 4 3 5 2 4" xfId="54143"/>
    <cellStyle name="40 % – Zvýraznění1 4 3 5 2 5" xfId="54144"/>
    <cellStyle name="40 % – Zvýraznění1 4 3 5 3" xfId="13247"/>
    <cellStyle name="40 % – Zvýraznění1 4 3 5 3 2" xfId="28437"/>
    <cellStyle name="40 % – Zvýraznění1 4 3 5 3 3" xfId="54145"/>
    <cellStyle name="40 % – Zvýraznění1 4 3 5 3 4" xfId="54146"/>
    <cellStyle name="40 % – Zvýraznění1 4 3 5 4" xfId="17044"/>
    <cellStyle name="40 % – Zvýraznění1 4 3 5 4 2" xfId="32225"/>
    <cellStyle name="40 % – Zvýraznění1 4 3 5 5" xfId="36027"/>
    <cellStyle name="40 % – Zvýraznění1 4 3 5 6" xfId="20847"/>
    <cellStyle name="40 % – Zvýraznění1 4 3 5 7" xfId="41394"/>
    <cellStyle name="40 % – Zvýraznění1 4 3 5 8" xfId="41395"/>
    <cellStyle name="40 % – Zvýraznění1 4 3 6" xfId="7531"/>
    <cellStyle name="40 % – Zvýraznění1 4 3 6 2" xfId="11362"/>
    <cellStyle name="40 % – Zvýraznění1 4 3 6 2 2" xfId="26562"/>
    <cellStyle name="40 % – Zvýraznění1 4 3 6 2 3" xfId="54147"/>
    <cellStyle name="40 % – Zvýraznění1 4 3 6 2 4" xfId="54148"/>
    <cellStyle name="40 % – Zvýraznění1 4 3 6 2 5" xfId="54149"/>
    <cellStyle name="40 % – Zvýraznění1 4 3 6 3" xfId="15157"/>
    <cellStyle name="40 % – Zvýraznění1 4 3 6 3 2" xfId="30344"/>
    <cellStyle name="40 % – Zvýraznění1 4 3 6 3 3" xfId="54150"/>
    <cellStyle name="40 % – Zvýraznění1 4 3 6 3 4" xfId="54151"/>
    <cellStyle name="40 % – Zvýraznění1 4 3 6 4" xfId="18960"/>
    <cellStyle name="40 % – Zvýraznění1 4 3 6 4 2" xfId="34141"/>
    <cellStyle name="40 % – Zvýraznění1 4 3 6 5" xfId="37932"/>
    <cellStyle name="40 % – Zvýraznění1 4 3 6 6" xfId="22752"/>
    <cellStyle name="40 % – Zvýraznění1 4 3 6 7" xfId="41396"/>
    <cellStyle name="40 % – Zvýraznění1 4 3 6 8" xfId="41397"/>
    <cellStyle name="40 % – Zvýraznění1 4 3 7" xfId="7629"/>
    <cellStyle name="40 % – Zvýraznění1 4 3 7 2" xfId="22848"/>
    <cellStyle name="40 % – Zvýraznění1 4 3 7 3" xfId="54152"/>
    <cellStyle name="40 % – Zvýraznění1 4 3 7 4" xfId="54153"/>
    <cellStyle name="40 % – Zvýraznění1 4 3 7 5" xfId="54154"/>
    <cellStyle name="40 % – Zvýraznění1 4 3 8" xfId="11421"/>
    <cellStyle name="40 % – Zvýraznění1 4 3 8 2" xfId="26618"/>
    <cellStyle name="40 % – Zvýraznění1 4 3 8 3" xfId="54155"/>
    <cellStyle name="40 % – Zvýraznění1 4 3 8 4" xfId="54156"/>
    <cellStyle name="40 % – Zvýraznění1 4 3 9" xfId="15222"/>
    <cellStyle name="40 % – Zvýraznění1 4 3 9 2" xfId="30403"/>
    <cellStyle name="40 % – Zvýraznění1 4 4" xfId="346"/>
    <cellStyle name="40 % – Zvýraznění1 4 4 10" xfId="34236"/>
    <cellStyle name="40 % – Zvýraznění1 4 4 11" xfId="19056"/>
    <cellStyle name="40 % – Zvýraznění1 4 4 12" xfId="41398"/>
    <cellStyle name="40 % – Zvýraznění1 4 4 13" xfId="41399"/>
    <cellStyle name="40 % – Zvýraznění1 4 4 2" xfId="3562"/>
    <cellStyle name="40 % – Zvýraznění1 4 4 2 2" xfId="9603"/>
    <cellStyle name="40 % – Zvýraznění1 4 4 2 2 2" xfId="24819"/>
    <cellStyle name="40 % – Zvýraznění1 4 4 2 2 3" xfId="54157"/>
    <cellStyle name="40 % – Zvýraznění1 4 4 2 2 4" xfId="54158"/>
    <cellStyle name="40 % – Zvýraznění1 4 4 2 2 5" xfId="54159"/>
    <cellStyle name="40 % – Zvýraznění1 4 4 2 3" xfId="13248"/>
    <cellStyle name="40 % – Zvýraznění1 4 4 2 3 2" xfId="28438"/>
    <cellStyle name="40 % – Zvýraznění1 4 4 2 3 3" xfId="54160"/>
    <cellStyle name="40 % – Zvýraznění1 4 4 2 3 4" xfId="54161"/>
    <cellStyle name="40 % – Zvýraznění1 4 4 2 4" xfId="17045"/>
    <cellStyle name="40 % – Zvýraznění1 4 4 2 4 2" xfId="32226"/>
    <cellStyle name="40 % – Zvýraznění1 4 4 2 5" xfId="36028"/>
    <cellStyle name="40 % – Zvýraznění1 4 4 2 6" xfId="20848"/>
    <cellStyle name="40 % – Zvýraznění1 4 4 2 7" xfId="41400"/>
    <cellStyle name="40 % – Zvýraznění1 4 4 2 8" xfId="41401"/>
    <cellStyle name="40 % – Zvýraznění1 4 4 3" xfId="3563"/>
    <cellStyle name="40 % – Zvýraznění1 4 4 3 2" xfId="9604"/>
    <cellStyle name="40 % – Zvýraznění1 4 4 3 2 2" xfId="24820"/>
    <cellStyle name="40 % – Zvýraznění1 4 4 3 2 3" xfId="54162"/>
    <cellStyle name="40 % – Zvýraznění1 4 4 3 2 4" xfId="54163"/>
    <cellStyle name="40 % – Zvýraznění1 4 4 3 2 5" xfId="54164"/>
    <cellStyle name="40 % – Zvýraznění1 4 4 3 3" xfId="13249"/>
    <cellStyle name="40 % – Zvýraznění1 4 4 3 3 2" xfId="28439"/>
    <cellStyle name="40 % – Zvýraznění1 4 4 3 3 3" xfId="54165"/>
    <cellStyle name="40 % – Zvýraznění1 4 4 3 3 4" xfId="54166"/>
    <cellStyle name="40 % – Zvýraznění1 4 4 3 4" xfId="17046"/>
    <cellStyle name="40 % – Zvýraznění1 4 4 3 4 2" xfId="32227"/>
    <cellStyle name="40 % – Zvýraznění1 4 4 3 5" xfId="36029"/>
    <cellStyle name="40 % – Zvýraznění1 4 4 3 6" xfId="20849"/>
    <cellStyle name="40 % – Zvýraznění1 4 4 3 7" xfId="41402"/>
    <cellStyle name="40 % – Zvýraznění1 4 4 3 8" xfId="41403"/>
    <cellStyle name="40 % – Zvýraznění1 4 4 4" xfId="3564"/>
    <cellStyle name="40 % – Zvýraznění1 4 4 4 2" xfId="9605"/>
    <cellStyle name="40 % – Zvýraznění1 4 4 4 2 2" xfId="24821"/>
    <cellStyle name="40 % – Zvýraznění1 4 4 4 2 3" xfId="54167"/>
    <cellStyle name="40 % – Zvýraznění1 4 4 4 2 4" xfId="54168"/>
    <cellStyle name="40 % – Zvýraznění1 4 4 4 2 5" xfId="54169"/>
    <cellStyle name="40 % – Zvýraznění1 4 4 4 3" xfId="13250"/>
    <cellStyle name="40 % – Zvýraznění1 4 4 4 3 2" xfId="28440"/>
    <cellStyle name="40 % – Zvýraznění1 4 4 4 3 3" xfId="54170"/>
    <cellStyle name="40 % – Zvýraznění1 4 4 4 3 4" xfId="54171"/>
    <cellStyle name="40 % – Zvýraznění1 4 4 4 4" xfId="17047"/>
    <cellStyle name="40 % – Zvýraznění1 4 4 4 4 2" xfId="32228"/>
    <cellStyle name="40 % – Zvýraznění1 4 4 4 5" xfId="36030"/>
    <cellStyle name="40 % – Zvýraznění1 4 4 4 6" xfId="20850"/>
    <cellStyle name="40 % – Zvýraznění1 4 4 4 7" xfId="41404"/>
    <cellStyle name="40 % – Zvýraznění1 4 4 4 8" xfId="41405"/>
    <cellStyle name="40 % – Zvýraznění1 4 4 5" xfId="3565"/>
    <cellStyle name="40 % – Zvýraznění1 4 4 5 2" xfId="11110"/>
    <cellStyle name="40 % – Zvýraznění1 4 4 5 2 2" xfId="26310"/>
    <cellStyle name="40 % – Zvýraznění1 4 4 5 2 3" xfId="54172"/>
    <cellStyle name="40 % – Zvýraznění1 4 4 5 2 4" xfId="54173"/>
    <cellStyle name="40 % – Zvýraznění1 4 4 5 2 5" xfId="54174"/>
    <cellStyle name="40 % – Zvýraznění1 4 4 5 3" xfId="13251"/>
    <cellStyle name="40 % – Zvýraznění1 4 4 5 3 2" xfId="28441"/>
    <cellStyle name="40 % – Zvýraznění1 4 4 5 3 3" xfId="54175"/>
    <cellStyle name="40 % – Zvýraznění1 4 4 5 3 4" xfId="54176"/>
    <cellStyle name="40 % – Zvýraznění1 4 4 5 4" xfId="17048"/>
    <cellStyle name="40 % – Zvýraznění1 4 4 5 4 2" xfId="32229"/>
    <cellStyle name="40 % – Zvýraznění1 4 4 5 5" xfId="36031"/>
    <cellStyle name="40 % – Zvýraznění1 4 4 5 6" xfId="20851"/>
    <cellStyle name="40 % – Zvýraznění1 4 4 5 7" xfId="41406"/>
    <cellStyle name="40 % – Zvýraznění1 4 4 5 8" xfId="41407"/>
    <cellStyle name="40 % – Zvýraznění1 4 4 6" xfId="7532"/>
    <cellStyle name="40 % – Zvýraznění1 4 4 6 2" xfId="11363"/>
    <cellStyle name="40 % – Zvýraznění1 4 4 6 2 2" xfId="26563"/>
    <cellStyle name="40 % – Zvýraznění1 4 4 6 2 3" xfId="54177"/>
    <cellStyle name="40 % – Zvýraznění1 4 4 6 2 4" xfId="54178"/>
    <cellStyle name="40 % – Zvýraznění1 4 4 6 2 5" xfId="54179"/>
    <cellStyle name="40 % – Zvýraznění1 4 4 6 3" xfId="15158"/>
    <cellStyle name="40 % – Zvýraznění1 4 4 6 3 2" xfId="30345"/>
    <cellStyle name="40 % – Zvýraznění1 4 4 6 3 3" xfId="54180"/>
    <cellStyle name="40 % – Zvýraznění1 4 4 6 3 4" xfId="54181"/>
    <cellStyle name="40 % – Zvýraznění1 4 4 6 4" xfId="18961"/>
    <cellStyle name="40 % – Zvýraznění1 4 4 6 4 2" xfId="34142"/>
    <cellStyle name="40 % – Zvýraznění1 4 4 6 5" xfId="37933"/>
    <cellStyle name="40 % – Zvýraznění1 4 4 6 6" xfId="22753"/>
    <cellStyle name="40 % – Zvýraznění1 4 4 6 7" xfId="41408"/>
    <cellStyle name="40 % – Zvýraznění1 4 4 6 8" xfId="41409"/>
    <cellStyle name="40 % – Zvýraznění1 4 4 7" xfId="7657"/>
    <cellStyle name="40 % – Zvýraznění1 4 4 7 2" xfId="22876"/>
    <cellStyle name="40 % – Zvýraznění1 4 4 7 3" xfId="54182"/>
    <cellStyle name="40 % – Zvýraznění1 4 4 7 4" xfId="54183"/>
    <cellStyle name="40 % – Zvýraznění1 4 4 7 5" xfId="54184"/>
    <cellStyle name="40 % – Zvýraznění1 4 4 8" xfId="11449"/>
    <cellStyle name="40 % – Zvýraznění1 4 4 8 2" xfId="26646"/>
    <cellStyle name="40 % – Zvýraznění1 4 4 8 3" xfId="54185"/>
    <cellStyle name="40 % – Zvýraznění1 4 4 8 4" xfId="54186"/>
    <cellStyle name="40 % – Zvýraznění1 4 4 9" xfId="15250"/>
    <cellStyle name="40 % – Zvýraznění1 4 4 9 2" xfId="30431"/>
    <cellStyle name="40 % – Zvýraznění1 4 5" xfId="489"/>
    <cellStyle name="40 % – Zvýraznění1 4 5 10" xfId="19175"/>
    <cellStyle name="40 % – Zvýraznění1 4 5 11" xfId="41410"/>
    <cellStyle name="40 % – Zvýraznění1 4 5 12" xfId="41411"/>
    <cellStyle name="40 % – Zvýraznění1 4 5 2" xfId="3566"/>
    <cellStyle name="40 % – Zvýraznění1 4 5 2 2" xfId="9606"/>
    <cellStyle name="40 % – Zvýraznění1 4 5 2 2 2" xfId="24822"/>
    <cellStyle name="40 % – Zvýraznění1 4 5 2 2 3" xfId="54187"/>
    <cellStyle name="40 % – Zvýraznění1 4 5 2 2 4" xfId="54188"/>
    <cellStyle name="40 % – Zvýraznění1 4 5 2 2 5" xfId="54189"/>
    <cellStyle name="40 % – Zvýraznění1 4 5 2 3" xfId="13252"/>
    <cellStyle name="40 % – Zvýraznění1 4 5 2 3 2" xfId="28442"/>
    <cellStyle name="40 % – Zvýraznění1 4 5 2 3 3" xfId="54190"/>
    <cellStyle name="40 % – Zvýraznění1 4 5 2 3 4" xfId="54191"/>
    <cellStyle name="40 % – Zvýraznění1 4 5 2 4" xfId="17049"/>
    <cellStyle name="40 % – Zvýraznění1 4 5 2 4 2" xfId="32230"/>
    <cellStyle name="40 % – Zvýraznění1 4 5 2 5" xfId="36032"/>
    <cellStyle name="40 % – Zvýraznění1 4 5 2 6" xfId="20852"/>
    <cellStyle name="40 % – Zvýraznění1 4 5 2 7" xfId="41412"/>
    <cellStyle name="40 % – Zvýraznění1 4 5 2 8" xfId="41413"/>
    <cellStyle name="40 % – Zvýraznění1 4 5 3" xfId="3567"/>
    <cellStyle name="40 % – Zvýraznění1 4 5 3 2" xfId="9607"/>
    <cellStyle name="40 % – Zvýraznění1 4 5 3 2 2" xfId="24823"/>
    <cellStyle name="40 % – Zvýraznění1 4 5 3 2 3" xfId="54192"/>
    <cellStyle name="40 % – Zvýraznění1 4 5 3 2 4" xfId="54193"/>
    <cellStyle name="40 % – Zvýraznění1 4 5 3 2 5" xfId="54194"/>
    <cellStyle name="40 % – Zvýraznění1 4 5 3 3" xfId="13253"/>
    <cellStyle name="40 % – Zvýraznění1 4 5 3 3 2" xfId="28443"/>
    <cellStyle name="40 % – Zvýraznění1 4 5 3 3 3" xfId="54195"/>
    <cellStyle name="40 % – Zvýraznění1 4 5 3 3 4" xfId="54196"/>
    <cellStyle name="40 % – Zvýraznění1 4 5 3 4" xfId="17050"/>
    <cellStyle name="40 % – Zvýraznění1 4 5 3 4 2" xfId="32231"/>
    <cellStyle name="40 % – Zvýraznění1 4 5 3 5" xfId="36033"/>
    <cellStyle name="40 % – Zvýraznění1 4 5 3 6" xfId="20853"/>
    <cellStyle name="40 % – Zvýraznění1 4 5 3 7" xfId="41414"/>
    <cellStyle name="40 % – Zvýraznění1 4 5 3 8" xfId="41415"/>
    <cellStyle name="40 % – Zvýraznění1 4 5 4" xfId="3568"/>
    <cellStyle name="40 % – Zvýraznění1 4 5 4 2" xfId="9608"/>
    <cellStyle name="40 % – Zvýraznění1 4 5 4 2 2" xfId="24824"/>
    <cellStyle name="40 % – Zvýraznění1 4 5 4 2 3" xfId="54197"/>
    <cellStyle name="40 % – Zvýraznění1 4 5 4 2 4" xfId="54198"/>
    <cellStyle name="40 % – Zvýraznění1 4 5 4 2 5" xfId="54199"/>
    <cellStyle name="40 % – Zvýraznění1 4 5 4 3" xfId="13254"/>
    <cellStyle name="40 % – Zvýraznění1 4 5 4 3 2" xfId="28444"/>
    <cellStyle name="40 % – Zvýraznění1 4 5 4 3 3" xfId="54200"/>
    <cellStyle name="40 % – Zvýraznění1 4 5 4 3 4" xfId="54201"/>
    <cellStyle name="40 % – Zvýraznění1 4 5 4 4" xfId="17051"/>
    <cellStyle name="40 % – Zvýraznění1 4 5 4 4 2" xfId="32232"/>
    <cellStyle name="40 % – Zvýraznění1 4 5 4 5" xfId="36034"/>
    <cellStyle name="40 % – Zvýraznění1 4 5 4 6" xfId="20854"/>
    <cellStyle name="40 % – Zvýraznění1 4 5 4 7" xfId="41416"/>
    <cellStyle name="40 % – Zvýraznění1 4 5 4 8" xfId="41417"/>
    <cellStyle name="40 % – Zvýraznění1 4 5 5" xfId="3569"/>
    <cellStyle name="40 % – Zvýraznění1 4 5 5 2" xfId="11157"/>
    <cellStyle name="40 % – Zvýraznění1 4 5 5 2 2" xfId="26357"/>
    <cellStyle name="40 % – Zvýraznění1 4 5 5 2 3" xfId="54202"/>
    <cellStyle name="40 % – Zvýraznění1 4 5 5 2 4" xfId="54203"/>
    <cellStyle name="40 % – Zvýraznění1 4 5 5 2 5" xfId="54204"/>
    <cellStyle name="40 % – Zvýraznění1 4 5 5 3" xfId="13255"/>
    <cellStyle name="40 % – Zvýraznění1 4 5 5 3 2" xfId="28445"/>
    <cellStyle name="40 % – Zvýraznění1 4 5 5 3 3" xfId="54205"/>
    <cellStyle name="40 % – Zvýraznění1 4 5 5 3 4" xfId="54206"/>
    <cellStyle name="40 % – Zvýraznění1 4 5 5 4" xfId="17052"/>
    <cellStyle name="40 % – Zvýraznění1 4 5 5 4 2" xfId="32233"/>
    <cellStyle name="40 % – Zvýraznění1 4 5 5 5" xfId="36035"/>
    <cellStyle name="40 % – Zvýraznění1 4 5 5 6" xfId="20855"/>
    <cellStyle name="40 % – Zvýraznění1 4 5 5 7" xfId="41418"/>
    <cellStyle name="40 % – Zvýraznění1 4 5 5 8" xfId="41419"/>
    <cellStyle name="40 % – Zvýraznění1 4 5 6" xfId="7722"/>
    <cellStyle name="40 % – Zvýraznění1 4 5 6 2" xfId="22941"/>
    <cellStyle name="40 % – Zvýraznění1 4 5 6 3" xfId="54207"/>
    <cellStyle name="40 % – Zvýraznění1 4 5 6 4" xfId="54208"/>
    <cellStyle name="40 % – Zvýraznění1 4 5 6 5" xfId="54209"/>
    <cellStyle name="40 % – Zvýraznění1 4 5 7" xfId="11569"/>
    <cellStyle name="40 % – Zvýraznění1 4 5 7 2" xfId="26765"/>
    <cellStyle name="40 % – Zvýraznění1 4 5 7 3" xfId="54210"/>
    <cellStyle name="40 % – Zvýraznění1 4 5 7 4" xfId="54211"/>
    <cellStyle name="40 % – Zvýraznění1 4 5 8" xfId="15369"/>
    <cellStyle name="40 % – Zvýraznění1 4 5 8 2" xfId="30550"/>
    <cellStyle name="40 % – Zvýraznění1 4 5 9" xfId="34355"/>
    <cellStyle name="40 % – Zvýraznění1 4 6" xfId="3570"/>
    <cellStyle name="40 % – Zvýraznění1 4 6 10" xfId="41420"/>
    <cellStyle name="40 % – Zvýraznění1 4 6 11" xfId="41421"/>
    <cellStyle name="40 % – Zvýraznění1 4 6 2" xfId="3571"/>
    <cellStyle name="40 % – Zvýraznění1 4 6 2 2" xfId="9609"/>
    <cellStyle name="40 % – Zvýraznění1 4 6 2 2 2" xfId="24825"/>
    <cellStyle name="40 % – Zvýraznění1 4 6 2 2 3" xfId="54212"/>
    <cellStyle name="40 % – Zvýraznění1 4 6 2 2 4" xfId="54213"/>
    <cellStyle name="40 % – Zvýraznění1 4 6 2 2 5" xfId="54214"/>
    <cellStyle name="40 % – Zvýraznění1 4 6 2 3" xfId="13257"/>
    <cellStyle name="40 % – Zvýraznění1 4 6 2 3 2" xfId="28447"/>
    <cellStyle name="40 % – Zvýraznění1 4 6 2 3 3" xfId="54215"/>
    <cellStyle name="40 % – Zvýraznění1 4 6 2 3 4" xfId="54216"/>
    <cellStyle name="40 % – Zvýraznění1 4 6 2 4" xfId="17054"/>
    <cellStyle name="40 % – Zvýraznění1 4 6 2 4 2" xfId="32235"/>
    <cellStyle name="40 % – Zvýraznění1 4 6 2 5" xfId="36037"/>
    <cellStyle name="40 % – Zvýraznění1 4 6 2 6" xfId="20857"/>
    <cellStyle name="40 % – Zvýraznění1 4 6 2 7" xfId="41422"/>
    <cellStyle name="40 % – Zvýraznění1 4 6 2 8" xfId="41423"/>
    <cellStyle name="40 % – Zvýraznění1 4 6 3" xfId="3572"/>
    <cellStyle name="40 % – Zvýraznění1 4 6 3 2" xfId="9610"/>
    <cellStyle name="40 % – Zvýraznění1 4 6 3 2 2" xfId="24826"/>
    <cellStyle name="40 % – Zvýraznění1 4 6 3 2 3" xfId="54217"/>
    <cellStyle name="40 % – Zvýraznění1 4 6 3 2 4" xfId="54218"/>
    <cellStyle name="40 % – Zvýraznění1 4 6 3 2 5" xfId="54219"/>
    <cellStyle name="40 % – Zvýraznění1 4 6 3 3" xfId="13258"/>
    <cellStyle name="40 % – Zvýraznění1 4 6 3 3 2" xfId="28448"/>
    <cellStyle name="40 % – Zvýraznění1 4 6 3 3 3" xfId="54220"/>
    <cellStyle name="40 % – Zvýraznění1 4 6 3 3 4" xfId="54221"/>
    <cellStyle name="40 % – Zvýraznění1 4 6 3 4" xfId="17055"/>
    <cellStyle name="40 % – Zvýraznění1 4 6 3 4 2" xfId="32236"/>
    <cellStyle name="40 % – Zvýraznění1 4 6 3 5" xfId="36038"/>
    <cellStyle name="40 % – Zvýraznění1 4 6 3 6" xfId="20858"/>
    <cellStyle name="40 % – Zvýraznění1 4 6 3 7" xfId="41424"/>
    <cellStyle name="40 % – Zvýraznění1 4 6 3 8" xfId="41425"/>
    <cellStyle name="40 % – Zvýraznění1 4 6 4" xfId="3573"/>
    <cellStyle name="40 % – Zvýraznění1 4 6 4 2" xfId="9611"/>
    <cellStyle name="40 % – Zvýraznění1 4 6 4 2 2" xfId="24827"/>
    <cellStyle name="40 % – Zvýraznění1 4 6 4 2 3" xfId="54222"/>
    <cellStyle name="40 % – Zvýraznění1 4 6 4 2 4" xfId="54223"/>
    <cellStyle name="40 % – Zvýraznění1 4 6 4 2 5" xfId="54224"/>
    <cellStyle name="40 % – Zvýraznění1 4 6 4 3" xfId="13259"/>
    <cellStyle name="40 % – Zvýraznění1 4 6 4 3 2" xfId="28449"/>
    <cellStyle name="40 % – Zvýraznění1 4 6 4 3 3" xfId="54225"/>
    <cellStyle name="40 % – Zvýraznění1 4 6 4 3 4" xfId="54226"/>
    <cellStyle name="40 % – Zvýraznění1 4 6 4 4" xfId="17056"/>
    <cellStyle name="40 % – Zvýraznění1 4 6 4 4 2" xfId="32237"/>
    <cellStyle name="40 % – Zvýraznění1 4 6 4 5" xfId="36039"/>
    <cellStyle name="40 % – Zvýraznění1 4 6 4 6" xfId="20859"/>
    <cellStyle name="40 % – Zvýraznění1 4 6 4 7" xfId="41426"/>
    <cellStyle name="40 % – Zvýraznění1 4 6 4 8" xfId="41427"/>
    <cellStyle name="40 % – Zvýraznění1 4 6 5" xfId="8030"/>
    <cellStyle name="40 % – Zvýraznění1 4 6 5 2" xfId="23246"/>
    <cellStyle name="40 % – Zvýraznění1 4 6 5 3" xfId="54227"/>
    <cellStyle name="40 % – Zvýraznění1 4 6 5 4" xfId="54228"/>
    <cellStyle name="40 % – Zvýraznění1 4 6 5 5" xfId="54229"/>
    <cellStyle name="40 % – Zvýraznění1 4 6 6" xfId="13256"/>
    <cellStyle name="40 % – Zvýraznění1 4 6 6 2" xfId="28446"/>
    <cellStyle name="40 % – Zvýraznění1 4 6 6 3" xfId="54230"/>
    <cellStyle name="40 % – Zvýraznění1 4 6 6 4" xfId="54231"/>
    <cellStyle name="40 % – Zvýraznění1 4 6 7" xfId="17053"/>
    <cellStyle name="40 % – Zvýraznění1 4 6 7 2" xfId="32234"/>
    <cellStyle name="40 % – Zvýraznění1 4 6 8" xfId="36036"/>
    <cellStyle name="40 % – Zvýraznění1 4 6 9" xfId="20856"/>
    <cellStyle name="40 % – Zvýraznění1 4 7" xfId="3574"/>
    <cellStyle name="40 % – Zvýraznění1 4 7 10" xfId="41428"/>
    <cellStyle name="40 % – Zvýraznění1 4 7 11" xfId="41429"/>
    <cellStyle name="40 % – Zvýraznění1 4 7 2" xfId="3575"/>
    <cellStyle name="40 % – Zvýraznění1 4 7 2 2" xfId="9612"/>
    <cellStyle name="40 % – Zvýraznění1 4 7 2 2 2" xfId="24828"/>
    <cellStyle name="40 % – Zvýraznění1 4 7 2 2 3" xfId="54232"/>
    <cellStyle name="40 % – Zvýraznění1 4 7 2 2 4" xfId="54233"/>
    <cellStyle name="40 % – Zvýraznění1 4 7 2 2 5" xfId="54234"/>
    <cellStyle name="40 % – Zvýraznění1 4 7 2 3" xfId="13261"/>
    <cellStyle name="40 % – Zvýraznění1 4 7 2 3 2" xfId="28451"/>
    <cellStyle name="40 % – Zvýraznění1 4 7 2 3 3" xfId="54235"/>
    <cellStyle name="40 % – Zvýraznění1 4 7 2 3 4" xfId="54236"/>
    <cellStyle name="40 % – Zvýraznění1 4 7 2 4" xfId="17058"/>
    <cellStyle name="40 % – Zvýraznění1 4 7 2 4 2" xfId="32239"/>
    <cellStyle name="40 % – Zvýraznění1 4 7 2 5" xfId="36041"/>
    <cellStyle name="40 % – Zvýraznění1 4 7 2 6" xfId="20861"/>
    <cellStyle name="40 % – Zvýraznění1 4 7 2 7" xfId="41430"/>
    <cellStyle name="40 % – Zvýraznění1 4 7 2 8" xfId="41431"/>
    <cellStyle name="40 % – Zvýraznění1 4 7 3" xfId="3576"/>
    <cellStyle name="40 % – Zvýraznění1 4 7 3 2" xfId="9613"/>
    <cellStyle name="40 % – Zvýraznění1 4 7 3 2 2" xfId="24829"/>
    <cellStyle name="40 % – Zvýraznění1 4 7 3 2 3" xfId="54237"/>
    <cellStyle name="40 % – Zvýraznění1 4 7 3 2 4" xfId="54238"/>
    <cellStyle name="40 % – Zvýraznění1 4 7 3 2 5" xfId="54239"/>
    <cellStyle name="40 % – Zvýraznění1 4 7 3 3" xfId="13262"/>
    <cellStyle name="40 % – Zvýraznění1 4 7 3 3 2" xfId="28452"/>
    <cellStyle name="40 % – Zvýraznění1 4 7 3 3 3" xfId="54240"/>
    <cellStyle name="40 % – Zvýraznění1 4 7 3 3 4" xfId="54241"/>
    <cellStyle name="40 % – Zvýraznění1 4 7 3 4" xfId="17059"/>
    <cellStyle name="40 % – Zvýraznění1 4 7 3 4 2" xfId="32240"/>
    <cellStyle name="40 % – Zvýraznění1 4 7 3 5" xfId="36042"/>
    <cellStyle name="40 % – Zvýraznění1 4 7 3 6" xfId="20862"/>
    <cellStyle name="40 % – Zvýraznění1 4 7 3 7" xfId="41432"/>
    <cellStyle name="40 % – Zvýraznění1 4 7 3 8" xfId="41433"/>
    <cellStyle name="40 % – Zvýraznění1 4 7 4" xfId="3577"/>
    <cellStyle name="40 % – Zvýraznění1 4 7 4 2" xfId="9614"/>
    <cellStyle name="40 % – Zvýraznění1 4 7 4 2 2" xfId="24830"/>
    <cellStyle name="40 % – Zvýraznění1 4 7 4 2 3" xfId="54242"/>
    <cellStyle name="40 % – Zvýraznění1 4 7 4 2 4" xfId="54243"/>
    <cellStyle name="40 % – Zvýraznění1 4 7 4 2 5" xfId="54244"/>
    <cellStyle name="40 % – Zvýraznění1 4 7 4 3" xfId="13263"/>
    <cellStyle name="40 % – Zvýraznění1 4 7 4 3 2" xfId="28453"/>
    <cellStyle name="40 % – Zvýraznění1 4 7 4 3 3" xfId="54245"/>
    <cellStyle name="40 % – Zvýraznění1 4 7 4 3 4" xfId="54246"/>
    <cellStyle name="40 % – Zvýraznění1 4 7 4 4" xfId="17060"/>
    <cellStyle name="40 % – Zvýraznění1 4 7 4 4 2" xfId="32241"/>
    <cellStyle name="40 % – Zvýraznění1 4 7 4 5" xfId="36043"/>
    <cellStyle name="40 % – Zvýraznění1 4 7 4 6" xfId="20863"/>
    <cellStyle name="40 % – Zvýraznění1 4 7 4 7" xfId="41434"/>
    <cellStyle name="40 % – Zvýraznění1 4 7 4 8" xfId="41435"/>
    <cellStyle name="40 % – Zvýraznění1 4 7 5" xfId="8112"/>
    <cellStyle name="40 % – Zvýraznění1 4 7 5 2" xfId="23328"/>
    <cellStyle name="40 % – Zvýraznění1 4 7 5 3" xfId="54247"/>
    <cellStyle name="40 % – Zvýraznění1 4 7 5 4" xfId="54248"/>
    <cellStyle name="40 % – Zvýraznění1 4 7 5 5" xfId="54249"/>
    <cellStyle name="40 % – Zvýraznění1 4 7 6" xfId="13260"/>
    <cellStyle name="40 % – Zvýraznění1 4 7 6 2" xfId="28450"/>
    <cellStyle name="40 % – Zvýraznění1 4 7 6 3" xfId="54250"/>
    <cellStyle name="40 % – Zvýraznění1 4 7 6 4" xfId="54251"/>
    <cellStyle name="40 % – Zvýraznění1 4 7 7" xfId="17057"/>
    <cellStyle name="40 % – Zvýraznění1 4 7 7 2" xfId="32238"/>
    <cellStyle name="40 % – Zvýraznění1 4 7 8" xfId="36040"/>
    <cellStyle name="40 % – Zvýraznění1 4 7 9" xfId="20860"/>
    <cellStyle name="40 % – Zvýraznění1 4 8" xfId="3578"/>
    <cellStyle name="40 % – Zvýraznění1 4 8 10" xfId="41436"/>
    <cellStyle name="40 % – Zvýraznění1 4 8 11" xfId="41437"/>
    <cellStyle name="40 % – Zvýraznění1 4 8 2" xfId="3579"/>
    <cellStyle name="40 % – Zvýraznění1 4 8 2 2" xfId="9615"/>
    <cellStyle name="40 % – Zvýraznění1 4 8 2 2 2" xfId="24831"/>
    <cellStyle name="40 % – Zvýraznění1 4 8 2 2 3" xfId="54252"/>
    <cellStyle name="40 % – Zvýraznění1 4 8 2 2 4" xfId="54253"/>
    <cellStyle name="40 % – Zvýraznění1 4 8 2 2 5" xfId="54254"/>
    <cellStyle name="40 % – Zvýraznění1 4 8 2 3" xfId="13265"/>
    <cellStyle name="40 % – Zvýraznění1 4 8 2 3 2" xfId="28455"/>
    <cellStyle name="40 % – Zvýraznění1 4 8 2 3 3" xfId="54255"/>
    <cellStyle name="40 % – Zvýraznění1 4 8 2 3 4" xfId="54256"/>
    <cellStyle name="40 % – Zvýraznění1 4 8 2 4" xfId="17062"/>
    <cellStyle name="40 % – Zvýraznění1 4 8 2 4 2" xfId="32243"/>
    <cellStyle name="40 % – Zvýraznění1 4 8 2 5" xfId="36045"/>
    <cellStyle name="40 % – Zvýraznění1 4 8 2 6" xfId="20865"/>
    <cellStyle name="40 % – Zvýraznění1 4 8 2 7" xfId="41438"/>
    <cellStyle name="40 % – Zvýraznění1 4 8 2 8" xfId="41439"/>
    <cellStyle name="40 % – Zvýraznění1 4 8 3" xfId="3580"/>
    <cellStyle name="40 % – Zvýraznění1 4 8 3 2" xfId="9616"/>
    <cellStyle name="40 % – Zvýraznění1 4 8 3 2 2" xfId="24832"/>
    <cellStyle name="40 % – Zvýraznění1 4 8 3 2 3" xfId="54257"/>
    <cellStyle name="40 % – Zvýraznění1 4 8 3 2 4" xfId="54258"/>
    <cellStyle name="40 % – Zvýraznění1 4 8 3 2 5" xfId="54259"/>
    <cellStyle name="40 % – Zvýraznění1 4 8 3 3" xfId="13266"/>
    <cellStyle name="40 % – Zvýraznění1 4 8 3 3 2" xfId="28456"/>
    <cellStyle name="40 % – Zvýraznění1 4 8 3 3 3" xfId="54260"/>
    <cellStyle name="40 % – Zvýraznění1 4 8 3 3 4" xfId="54261"/>
    <cellStyle name="40 % – Zvýraznění1 4 8 3 4" xfId="17063"/>
    <cellStyle name="40 % – Zvýraznění1 4 8 3 4 2" xfId="32244"/>
    <cellStyle name="40 % – Zvýraznění1 4 8 3 5" xfId="36046"/>
    <cellStyle name="40 % – Zvýraznění1 4 8 3 6" xfId="20866"/>
    <cellStyle name="40 % – Zvýraznění1 4 8 3 7" xfId="41440"/>
    <cellStyle name="40 % – Zvýraznění1 4 8 3 8" xfId="41441"/>
    <cellStyle name="40 % – Zvýraznění1 4 8 4" xfId="3581"/>
    <cellStyle name="40 % – Zvýraznění1 4 8 4 2" xfId="9617"/>
    <cellStyle name="40 % – Zvýraznění1 4 8 4 2 2" xfId="24833"/>
    <cellStyle name="40 % – Zvýraznění1 4 8 4 2 3" xfId="54262"/>
    <cellStyle name="40 % – Zvýraznění1 4 8 4 2 4" xfId="54263"/>
    <cellStyle name="40 % – Zvýraznění1 4 8 4 2 5" xfId="54264"/>
    <cellStyle name="40 % – Zvýraznění1 4 8 4 3" xfId="13267"/>
    <cellStyle name="40 % – Zvýraznění1 4 8 4 3 2" xfId="28457"/>
    <cellStyle name="40 % – Zvýraznění1 4 8 4 3 3" xfId="54265"/>
    <cellStyle name="40 % – Zvýraznění1 4 8 4 3 4" xfId="54266"/>
    <cellStyle name="40 % – Zvýraznění1 4 8 4 4" xfId="17064"/>
    <cellStyle name="40 % – Zvýraznění1 4 8 4 4 2" xfId="32245"/>
    <cellStyle name="40 % – Zvýraznění1 4 8 4 5" xfId="36047"/>
    <cellStyle name="40 % – Zvýraznění1 4 8 4 6" xfId="20867"/>
    <cellStyle name="40 % – Zvýraznění1 4 8 4 7" xfId="41442"/>
    <cellStyle name="40 % – Zvýraznění1 4 8 4 8" xfId="41443"/>
    <cellStyle name="40 % – Zvýraznění1 4 8 5" xfId="8093"/>
    <cellStyle name="40 % – Zvýraznění1 4 8 5 2" xfId="23309"/>
    <cellStyle name="40 % – Zvýraznění1 4 8 5 3" xfId="54267"/>
    <cellStyle name="40 % – Zvýraznění1 4 8 5 4" xfId="54268"/>
    <cellStyle name="40 % – Zvýraznění1 4 8 5 5" xfId="54269"/>
    <cellStyle name="40 % – Zvýraznění1 4 8 6" xfId="13264"/>
    <cellStyle name="40 % – Zvýraznění1 4 8 6 2" xfId="28454"/>
    <cellStyle name="40 % – Zvýraznění1 4 8 6 3" xfId="54270"/>
    <cellStyle name="40 % – Zvýraznění1 4 8 6 4" xfId="54271"/>
    <cellStyle name="40 % – Zvýraznění1 4 8 7" xfId="17061"/>
    <cellStyle name="40 % – Zvýraznění1 4 8 7 2" xfId="32242"/>
    <cellStyle name="40 % – Zvýraznění1 4 8 8" xfId="36044"/>
    <cellStyle name="40 % – Zvýraznění1 4 8 9" xfId="20864"/>
    <cellStyle name="40 % – Zvýraznění1 4 9" xfId="3582"/>
    <cellStyle name="40 % – Zvýraznění1 4 9 10" xfId="41444"/>
    <cellStyle name="40 % – Zvýraznění1 4 9 11" xfId="41445"/>
    <cellStyle name="40 % – Zvýraznění1 4 9 2" xfId="3583"/>
    <cellStyle name="40 % – Zvýraznění1 4 9 2 2" xfId="9618"/>
    <cellStyle name="40 % – Zvýraznění1 4 9 2 2 2" xfId="24834"/>
    <cellStyle name="40 % – Zvýraznění1 4 9 2 2 3" xfId="54272"/>
    <cellStyle name="40 % – Zvýraznění1 4 9 2 2 4" xfId="54273"/>
    <cellStyle name="40 % – Zvýraznění1 4 9 2 2 5" xfId="54274"/>
    <cellStyle name="40 % – Zvýraznění1 4 9 2 3" xfId="13269"/>
    <cellStyle name="40 % – Zvýraznění1 4 9 2 3 2" xfId="28459"/>
    <cellStyle name="40 % – Zvýraznění1 4 9 2 3 3" xfId="54275"/>
    <cellStyle name="40 % – Zvýraznění1 4 9 2 3 4" xfId="54276"/>
    <cellStyle name="40 % – Zvýraznění1 4 9 2 4" xfId="17066"/>
    <cellStyle name="40 % – Zvýraznění1 4 9 2 4 2" xfId="32247"/>
    <cellStyle name="40 % – Zvýraznění1 4 9 2 5" xfId="36049"/>
    <cellStyle name="40 % – Zvýraznění1 4 9 2 6" xfId="20869"/>
    <cellStyle name="40 % – Zvýraznění1 4 9 2 7" xfId="41446"/>
    <cellStyle name="40 % – Zvýraznění1 4 9 2 8" xfId="41447"/>
    <cellStyle name="40 % – Zvýraznění1 4 9 3" xfId="3584"/>
    <cellStyle name="40 % – Zvýraznění1 4 9 3 2" xfId="9619"/>
    <cellStyle name="40 % – Zvýraznění1 4 9 3 2 2" xfId="24835"/>
    <cellStyle name="40 % – Zvýraznění1 4 9 3 2 3" xfId="54277"/>
    <cellStyle name="40 % – Zvýraznění1 4 9 3 2 4" xfId="54278"/>
    <cellStyle name="40 % – Zvýraznění1 4 9 3 2 5" xfId="54279"/>
    <cellStyle name="40 % – Zvýraznění1 4 9 3 3" xfId="13270"/>
    <cellStyle name="40 % – Zvýraznění1 4 9 3 3 2" xfId="28460"/>
    <cellStyle name="40 % – Zvýraznění1 4 9 3 3 3" xfId="54280"/>
    <cellStyle name="40 % – Zvýraznění1 4 9 3 3 4" xfId="54281"/>
    <cellStyle name="40 % – Zvýraznění1 4 9 3 4" xfId="17067"/>
    <cellStyle name="40 % – Zvýraznění1 4 9 3 4 2" xfId="32248"/>
    <cellStyle name="40 % – Zvýraznění1 4 9 3 5" xfId="36050"/>
    <cellStyle name="40 % – Zvýraznění1 4 9 3 6" xfId="20870"/>
    <cellStyle name="40 % – Zvýraznění1 4 9 3 7" xfId="41448"/>
    <cellStyle name="40 % – Zvýraznění1 4 9 3 8" xfId="41449"/>
    <cellStyle name="40 % – Zvýraznění1 4 9 4" xfId="3585"/>
    <cellStyle name="40 % – Zvýraznění1 4 9 4 2" xfId="9620"/>
    <cellStyle name="40 % – Zvýraznění1 4 9 4 2 2" xfId="24836"/>
    <cellStyle name="40 % – Zvýraznění1 4 9 4 2 3" xfId="54282"/>
    <cellStyle name="40 % – Zvýraznění1 4 9 4 2 4" xfId="54283"/>
    <cellStyle name="40 % – Zvýraznění1 4 9 4 2 5" xfId="54284"/>
    <cellStyle name="40 % – Zvýraznění1 4 9 4 3" xfId="13271"/>
    <cellStyle name="40 % – Zvýraznění1 4 9 4 3 2" xfId="28461"/>
    <cellStyle name="40 % – Zvýraznění1 4 9 4 3 3" xfId="54285"/>
    <cellStyle name="40 % – Zvýraznění1 4 9 4 3 4" xfId="54286"/>
    <cellStyle name="40 % – Zvýraznění1 4 9 4 4" xfId="17068"/>
    <cellStyle name="40 % – Zvýraznění1 4 9 4 4 2" xfId="32249"/>
    <cellStyle name="40 % – Zvýraznění1 4 9 4 5" xfId="36051"/>
    <cellStyle name="40 % – Zvýraznění1 4 9 4 6" xfId="20871"/>
    <cellStyle name="40 % – Zvýraznění1 4 9 4 7" xfId="41450"/>
    <cellStyle name="40 % – Zvýraznění1 4 9 4 8" xfId="41451"/>
    <cellStyle name="40 % – Zvýraznění1 4 9 5" xfId="7972"/>
    <cellStyle name="40 % – Zvýraznění1 4 9 5 2" xfId="23189"/>
    <cellStyle name="40 % – Zvýraznění1 4 9 5 3" xfId="54287"/>
    <cellStyle name="40 % – Zvýraznění1 4 9 5 4" xfId="54288"/>
    <cellStyle name="40 % – Zvýraznění1 4 9 5 5" xfId="54289"/>
    <cellStyle name="40 % – Zvýraznění1 4 9 6" xfId="13268"/>
    <cellStyle name="40 % – Zvýraznění1 4 9 6 2" xfId="28458"/>
    <cellStyle name="40 % – Zvýraznění1 4 9 6 3" xfId="54290"/>
    <cellStyle name="40 % – Zvýraznění1 4 9 6 4" xfId="54291"/>
    <cellStyle name="40 % – Zvýraznění1 4 9 7" xfId="17065"/>
    <cellStyle name="40 % – Zvýraznění1 4 9 7 2" xfId="32246"/>
    <cellStyle name="40 % – Zvýraznění1 4 9 8" xfId="36048"/>
    <cellStyle name="40 % – Zvýraznění1 4 9 9" xfId="20868"/>
    <cellStyle name="40 % – Zvýraznění1 5" xfId="490"/>
    <cellStyle name="40 % – Zvýraznění1 5 10" xfId="3586"/>
    <cellStyle name="40 % – Zvýraznění1 5 10 2" xfId="9621"/>
    <cellStyle name="40 % – Zvýraznění1 5 10 2 2" xfId="24837"/>
    <cellStyle name="40 % – Zvýraznění1 5 10 2 3" xfId="54292"/>
    <cellStyle name="40 % – Zvýraznění1 5 10 2 4" xfId="54293"/>
    <cellStyle name="40 % – Zvýraznění1 5 10 2 5" xfId="54294"/>
    <cellStyle name="40 % – Zvýraznění1 5 10 3" xfId="13272"/>
    <cellStyle name="40 % – Zvýraznění1 5 10 3 2" xfId="28462"/>
    <cellStyle name="40 % – Zvýraznění1 5 10 3 3" xfId="54295"/>
    <cellStyle name="40 % – Zvýraznění1 5 10 3 4" xfId="54296"/>
    <cellStyle name="40 % – Zvýraznění1 5 10 4" xfId="17069"/>
    <cellStyle name="40 % – Zvýraznění1 5 10 4 2" xfId="32250"/>
    <cellStyle name="40 % – Zvýraznění1 5 10 5" xfId="36052"/>
    <cellStyle name="40 % – Zvýraznění1 5 10 6" xfId="20872"/>
    <cellStyle name="40 % – Zvýraznění1 5 10 7" xfId="41452"/>
    <cellStyle name="40 % – Zvýraznění1 5 10 8" xfId="41453"/>
    <cellStyle name="40 % – Zvýraznění1 5 11" xfId="3587"/>
    <cellStyle name="40 % – Zvýraznění1 5 11 2" xfId="9622"/>
    <cellStyle name="40 % – Zvýraznění1 5 11 2 2" xfId="24838"/>
    <cellStyle name="40 % – Zvýraznění1 5 11 2 3" xfId="54297"/>
    <cellStyle name="40 % – Zvýraznění1 5 11 2 4" xfId="54298"/>
    <cellStyle name="40 % – Zvýraznění1 5 11 2 5" xfId="54299"/>
    <cellStyle name="40 % – Zvýraznění1 5 11 3" xfId="13273"/>
    <cellStyle name="40 % – Zvýraznění1 5 11 3 2" xfId="28463"/>
    <cellStyle name="40 % – Zvýraznění1 5 11 3 3" xfId="54300"/>
    <cellStyle name="40 % – Zvýraznění1 5 11 3 4" xfId="54301"/>
    <cellStyle name="40 % – Zvýraznění1 5 11 4" xfId="17070"/>
    <cellStyle name="40 % – Zvýraznění1 5 11 4 2" xfId="32251"/>
    <cellStyle name="40 % – Zvýraznění1 5 11 5" xfId="36053"/>
    <cellStyle name="40 % – Zvýraznění1 5 11 6" xfId="20873"/>
    <cellStyle name="40 % – Zvýraznění1 5 11 7" xfId="41454"/>
    <cellStyle name="40 % – Zvýraznění1 5 11 8" xfId="41455"/>
    <cellStyle name="40 % – Zvýraznění1 5 12" xfId="3588"/>
    <cellStyle name="40 % – Zvýraznění1 5 12 2" xfId="11044"/>
    <cellStyle name="40 % – Zvýraznění1 5 12 2 2" xfId="26244"/>
    <cellStyle name="40 % – Zvýraznění1 5 12 2 3" xfId="54302"/>
    <cellStyle name="40 % – Zvýraznění1 5 12 2 4" xfId="54303"/>
    <cellStyle name="40 % – Zvýraznění1 5 12 2 5" xfId="54304"/>
    <cellStyle name="40 % – Zvýraznění1 5 12 3" xfId="13274"/>
    <cellStyle name="40 % – Zvýraznění1 5 12 3 2" xfId="28464"/>
    <cellStyle name="40 % – Zvýraznění1 5 12 3 3" xfId="54305"/>
    <cellStyle name="40 % – Zvýraznění1 5 12 3 4" xfId="54306"/>
    <cellStyle name="40 % – Zvýraznění1 5 12 4" xfId="17071"/>
    <cellStyle name="40 % – Zvýraznění1 5 12 4 2" xfId="32252"/>
    <cellStyle name="40 % – Zvýraznění1 5 12 5" xfId="36054"/>
    <cellStyle name="40 % – Zvýraznění1 5 12 6" xfId="20874"/>
    <cellStyle name="40 % – Zvýraznění1 5 12 7" xfId="41456"/>
    <cellStyle name="40 % – Zvýraznění1 5 12 8" xfId="41457"/>
    <cellStyle name="40 % – Zvýraznění1 5 13" xfId="7782"/>
    <cellStyle name="40 % – Zvýraznění1 5 13 2" xfId="23001"/>
    <cellStyle name="40 % – Zvýraznění1 5 13 3" xfId="54307"/>
    <cellStyle name="40 % – Zvýraznění1 5 13 4" xfId="54308"/>
    <cellStyle name="40 % – Zvýraznění1 5 13 5" xfId="54309"/>
    <cellStyle name="40 % – Zvýraznění1 5 14" xfId="11570"/>
    <cellStyle name="40 % – Zvýraznění1 5 14 2" xfId="26766"/>
    <cellStyle name="40 % – Zvýraznění1 5 14 3" xfId="54310"/>
    <cellStyle name="40 % – Zvýraznění1 5 14 4" xfId="54311"/>
    <cellStyle name="40 % – Zvýraznění1 5 15" xfId="15370"/>
    <cellStyle name="40 % – Zvýraznění1 5 15 2" xfId="30551"/>
    <cellStyle name="40 % – Zvýraznění1 5 16" xfId="34356"/>
    <cellStyle name="40 % – Zvýraznění1 5 17" xfId="19176"/>
    <cellStyle name="40 % – Zvýraznění1 5 18" xfId="41458"/>
    <cellStyle name="40 % – Zvýraznění1 5 19" xfId="41459"/>
    <cellStyle name="40 % – Zvýraznění1 5 2" xfId="491"/>
    <cellStyle name="40 % – Zvýraznění1 5 2 10" xfId="19177"/>
    <cellStyle name="40 % – Zvýraznění1 5 2 11" xfId="41460"/>
    <cellStyle name="40 % – Zvýraznění1 5 2 12" xfId="41461"/>
    <cellStyle name="40 % – Zvýraznění1 5 2 2" xfId="3589"/>
    <cellStyle name="40 % – Zvýraznění1 5 2 2 2" xfId="9623"/>
    <cellStyle name="40 % – Zvýraznění1 5 2 2 2 2" xfId="24839"/>
    <cellStyle name="40 % – Zvýraznění1 5 2 2 2 3" xfId="54312"/>
    <cellStyle name="40 % – Zvýraznění1 5 2 2 2 4" xfId="54313"/>
    <cellStyle name="40 % – Zvýraznění1 5 2 2 2 5" xfId="54314"/>
    <cellStyle name="40 % – Zvýraznění1 5 2 2 3" xfId="13275"/>
    <cellStyle name="40 % – Zvýraznění1 5 2 2 3 2" xfId="28465"/>
    <cellStyle name="40 % – Zvýraznění1 5 2 2 3 3" xfId="54315"/>
    <cellStyle name="40 % – Zvýraznění1 5 2 2 3 4" xfId="54316"/>
    <cellStyle name="40 % – Zvýraznění1 5 2 2 4" xfId="17072"/>
    <cellStyle name="40 % – Zvýraznění1 5 2 2 4 2" xfId="32253"/>
    <cellStyle name="40 % – Zvýraznění1 5 2 2 5" xfId="36055"/>
    <cellStyle name="40 % – Zvýraznění1 5 2 2 6" xfId="20875"/>
    <cellStyle name="40 % – Zvýraznění1 5 2 2 7" xfId="41462"/>
    <cellStyle name="40 % – Zvýraznění1 5 2 2 8" xfId="41463"/>
    <cellStyle name="40 % – Zvýraznění1 5 2 3" xfId="3590"/>
    <cellStyle name="40 % – Zvýraznění1 5 2 3 2" xfId="9624"/>
    <cellStyle name="40 % – Zvýraznění1 5 2 3 2 2" xfId="24840"/>
    <cellStyle name="40 % – Zvýraznění1 5 2 3 2 3" xfId="54317"/>
    <cellStyle name="40 % – Zvýraznění1 5 2 3 2 4" xfId="54318"/>
    <cellStyle name="40 % – Zvýraznění1 5 2 3 2 5" xfId="54319"/>
    <cellStyle name="40 % – Zvýraznění1 5 2 3 3" xfId="13276"/>
    <cellStyle name="40 % – Zvýraznění1 5 2 3 3 2" xfId="28466"/>
    <cellStyle name="40 % – Zvýraznění1 5 2 3 3 3" xfId="54320"/>
    <cellStyle name="40 % – Zvýraznění1 5 2 3 3 4" xfId="54321"/>
    <cellStyle name="40 % – Zvýraznění1 5 2 3 4" xfId="17073"/>
    <cellStyle name="40 % – Zvýraznění1 5 2 3 4 2" xfId="32254"/>
    <cellStyle name="40 % – Zvýraznění1 5 2 3 5" xfId="36056"/>
    <cellStyle name="40 % – Zvýraznění1 5 2 3 6" xfId="20876"/>
    <cellStyle name="40 % – Zvýraznění1 5 2 3 7" xfId="41464"/>
    <cellStyle name="40 % – Zvýraznění1 5 2 3 8" xfId="41465"/>
    <cellStyle name="40 % – Zvýraznění1 5 2 4" xfId="3591"/>
    <cellStyle name="40 % – Zvýraznění1 5 2 4 2" xfId="9625"/>
    <cellStyle name="40 % – Zvýraznění1 5 2 4 2 2" xfId="24841"/>
    <cellStyle name="40 % – Zvýraznění1 5 2 4 2 3" xfId="54322"/>
    <cellStyle name="40 % – Zvýraznění1 5 2 4 2 4" xfId="54323"/>
    <cellStyle name="40 % – Zvýraznění1 5 2 4 2 5" xfId="54324"/>
    <cellStyle name="40 % – Zvýraznění1 5 2 4 3" xfId="13277"/>
    <cellStyle name="40 % – Zvýraznění1 5 2 4 3 2" xfId="28467"/>
    <cellStyle name="40 % – Zvýraznění1 5 2 4 3 3" xfId="54325"/>
    <cellStyle name="40 % – Zvýraznění1 5 2 4 3 4" xfId="54326"/>
    <cellStyle name="40 % – Zvýraznění1 5 2 4 4" xfId="17074"/>
    <cellStyle name="40 % – Zvýraznění1 5 2 4 4 2" xfId="32255"/>
    <cellStyle name="40 % – Zvýraznění1 5 2 4 5" xfId="36057"/>
    <cellStyle name="40 % – Zvýraznění1 5 2 4 6" xfId="20877"/>
    <cellStyle name="40 % – Zvýraznění1 5 2 4 7" xfId="41466"/>
    <cellStyle name="40 % – Zvýraznění1 5 2 4 8" xfId="41467"/>
    <cellStyle name="40 % – Zvýraznění1 5 2 5" xfId="3592"/>
    <cellStyle name="40 % – Zvýraznění1 5 2 5 2" xfId="11129"/>
    <cellStyle name="40 % – Zvýraznění1 5 2 5 2 2" xfId="26329"/>
    <cellStyle name="40 % – Zvýraznění1 5 2 5 2 3" xfId="54327"/>
    <cellStyle name="40 % – Zvýraznění1 5 2 5 2 4" xfId="54328"/>
    <cellStyle name="40 % – Zvýraznění1 5 2 5 2 5" xfId="54329"/>
    <cellStyle name="40 % – Zvýraznění1 5 2 5 3" xfId="13278"/>
    <cellStyle name="40 % – Zvýraznění1 5 2 5 3 2" xfId="28468"/>
    <cellStyle name="40 % – Zvýraznění1 5 2 5 3 3" xfId="54330"/>
    <cellStyle name="40 % – Zvýraznění1 5 2 5 3 4" xfId="54331"/>
    <cellStyle name="40 % – Zvýraznění1 5 2 5 4" xfId="17075"/>
    <cellStyle name="40 % – Zvýraznění1 5 2 5 4 2" xfId="32256"/>
    <cellStyle name="40 % – Zvýraznění1 5 2 5 5" xfId="36058"/>
    <cellStyle name="40 % – Zvýraznění1 5 2 5 6" xfId="20878"/>
    <cellStyle name="40 % – Zvýraznění1 5 2 5 7" xfId="41468"/>
    <cellStyle name="40 % – Zvýraznění1 5 2 5 8" xfId="41469"/>
    <cellStyle name="40 % – Zvýraznění1 5 2 6" xfId="7840"/>
    <cellStyle name="40 % – Zvýraznění1 5 2 6 2" xfId="23059"/>
    <cellStyle name="40 % – Zvýraznění1 5 2 6 3" xfId="54332"/>
    <cellStyle name="40 % – Zvýraznění1 5 2 6 4" xfId="54333"/>
    <cellStyle name="40 % – Zvýraznění1 5 2 6 5" xfId="54334"/>
    <cellStyle name="40 % – Zvýraznění1 5 2 7" xfId="11571"/>
    <cellStyle name="40 % – Zvýraznění1 5 2 7 2" xfId="26767"/>
    <cellStyle name="40 % – Zvýraznění1 5 2 7 3" xfId="54335"/>
    <cellStyle name="40 % – Zvýraznění1 5 2 7 4" xfId="54336"/>
    <cellStyle name="40 % – Zvýraznění1 5 2 8" xfId="15371"/>
    <cellStyle name="40 % – Zvýraznění1 5 2 8 2" xfId="30552"/>
    <cellStyle name="40 % – Zvýraznění1 5 2 9" xfId="34357"/>
    <cellStyle name="40 % – Zvýraznění1 5 3" xfId="492"/>
    <cellStyle name="40 % – Zvýraznění1 5 3 10" xfId="19178"/>
    <cellStyle name="40 % – Zvýraznění1 5 3 11" xfId="41470"/>
    <cellStyle name="40 % – Zvýraznění1 5 3 12" xfId="41471"/>
    <cellStyle name="40 % – Zvýraznění1 5 3 2" xfId="3593"/>
    <cellStyle name="40 % – Zvýraznění1 5 3 2 2" xfId="9626"/>
    <cellStyle name="40 % – Zvýraznění1 5 3 2 2 2" xfId="24842"/>
    <cellStyle name="40 % – Zvýraznění1 5 3 2 2 3" xfId="54337"/>
    <cellStyle name="40 % – Zvýraznění1 5 3 2 2 4" xfId="54338"/>
    <cellStyle name="40 % – Zvýraznění1 5 3 2 2 5" xfId="54339"/>
    <cellStyle name="40 % – Zvýraznění1 5 3 2 3" xfId="13279"/>
    <cellStyle name="40 % – Zvýraznění1 5 3 2 3 2" xfId="28469"/>
    <cellStyle name="40 % – Zvýraznění1 5 3 2 3 3" xfId="54340"/>
    <cellStyle name="40 % – Zvýraznění1 5 3 2 3 4" xfId="54341"/>
    <cellStyle name="40 % – Zvýraznění1 5 3 2 4" xfId="17076"/>
    <cellStyle name="40 % – Zvýraznění1 5 3 2 4 2" xfId="32257"/>
    <cellStyle name="40 % – Zvýraznění1 5 3 2 5" xfId="36059"/>
    <cellStyle name="40 % – Zvýraznění1 5 3 2 6" xfId="20879"/>
    <cellStyle name="40 % – Zvýraznění1 5 3 2 7" xfId="41472"/>
    <cellStyle name="40 % – Zvýraznění1 5 3 2 8" xfId="41473"/>
    <cellStyle name="40 % – Zvýraznění1 5 3 3" xfId="3594"/>
    <cellStyle name="40 % – Zvýraznění1 5 3 3 2" xfId="9627"/>
    <cellStyle name="40 % – Zvýraznění1 5 3 3 2 2" xfId="24843"/>
    <cellStyle name="40 % – Zvýraznění1 5 3 3 2 3" xfId="54342"/>
    <cellStyle name="40 % – Zvýraznění1 5 3 3 2 4" xfId="54343"/>
    <cellStyle name="40 % – Zvýraznění1 5 3 3 2 5" xfId="54344"/>
    <cellStyle name="40 % – Zvýraznění1 5 3 3 3" xfId="13280"/>
    <cellStyle name="40 % – Zvýraznění1 5 3 3 3 2" xfId="28470"/>
    <cellStyle name="40 % – Zvýraznění1 5 3 3 3 3" xfId="54345"/>
    <cellStyle name="40 % – Zvýraznění1 5 3 3 3 4" xfId="54346"/>
    <cellStyle name="40 % – Zvýraznění1 5 3 3 4" xfId="17077"/>
    <cellStyle name="40 % – Zvýraznění1 5 3 3 4 2" xfId="32258"/>
    <cellStyle name="40 % – Zvýraznění1 5 3 3 5" xfId="36060"/>
    <cellStyle name="40 % – Zvýraznění1 5 3 3 6" xfId="20880"/>
    <cellStyle name="40 % – Zvýraznění1 5 3 3 7" xfId="41474"/>
    <cellStyle name="40 % – Zvýraznění1 5 3 3 8" xfId="41475"/>
    <cellStyle name="40 % – Zvýraznění1 5 3 4" xfId="3595"/>
    <cellStyle name="40 % – Zvýraznění1 5 3 4 2" xfId="9628"/>
    <cellStyle name="40 % – Zvýraznění1 5 3 4 2 2" xfId="24844"/>
    <cellStyle name="40 % – Zvýraznění1 5 3 4 2 3" xfId="54347"/>
    <cellStyle name="40 % – Zvýraznění1 5 3 4 2 4" xfId="54348"/>
    <cellStyle name="40 % – Zvýraznění1 5 3 4 2 5" xfId="54349"/>
    <cellStyle name="40 % – Zvýraznění1 5 3 4 3" xfId="13281"/>
    <cellStyle name="40 % – Zvýraznění1 5 3 4 3 2" xfId="28471"/>
    <cellStyle name="40 % – Zvýraznění1 5 3 4 3 3" xfId="54350"/>
    <cellStyle name="40 % – Zvýraznění1 5 3 4 3 4" xfId="54351"/>
    <cellStyle name="40 % – Zvýraznění1 5 3 4 4" xfId="17078"/>
    <cellStyle name="40 % – Zvýraznění1 5 3 4 4 2" xfId="32259"/>
    <cellStyle name="40 % – Zvýraznění1 5 3 4 5" xfId="36061"/>
    <cellStyle name="40 % – Zvýraznění1 5 3 4 6" xfId="20881"/>
    <cellStyle name="40 % – Zvýraznění1 5 3 4 7" xfId="41476"/>
    <cellStyle name="40 % – Zvýraznění1 5 3 4 8" xfId="41477"/>
    <cellStyle name="40 % – Zvýraznění1 5 3 5" xfId="3596"/>
    <cellStyle name="40 % – Zvýraznění1 5 3 5 2" xfId="11112"/>
    <cellStyle name="40 % – Zvýraznění1 5 3 5 2 2" xfId="26312"/>
    <cellStyle name="40 % – Zvýraznění1 5 3 5 2 3" xfId="54352"/>
    <cellStyle name="40 % – Zvýraznění1 5 3 5 2 4" xfId="54353"/>
    <cellStyle name="40 % – Zvýraznění1 5 3 5 2 5" xfId="54354"/>
    <cellStyle name="40 % – Zvýraznění1 5 3 5 3" xfId="13282"/>
    <cellStyle name="40 % – Zvýraznění1 5 3 5 3 2" xfId="28472"/>
    <cellStyle name="40 % – Zvýraznění1 5 3 5 3 3" xfId="54355"/>
    <cellStyle name="40 % – Zvýraznění1 5 3 5 3 4" xfId="54356"/>
    <cellStyle name="40 % – Zvýraznění1 5 3 5 4" xfId="17079"/>
    <cellStyle name="40 % – Zvýraznění1 5 3 5 4 2" xfId="32260"/>
    <cellStyle name="40 % – Zvýraznění1 5 3 5 5" xfId="36062"/>
    <cellStyle name="40 % – Zvýraznění1 5 3 5 6" xfId="20882"/>
    <cellStyle name="40 % – Zvýraznění1 5 3 5 7" xfId="41478"/>
    <cellStyle name="40 % – Zvýraznění1 5 3 5 8" xfId="41479"/>
    <cellStyle name="40 % – Zvýraznění1 5 3 6" xfId="7685"/>
    <cellStyle name="40 % – Zvýraznění1 5 3 6 2" xfId="22904"/>
    <cellStyle name="40 % – Zvýraznění1 5 3 6 3" xfId="54357"/>
    <cellStyle name="40 % – Zvýraznění1 5 3 6 4" xfId="54358"/>
    <cellStyle name="40 % – Zvýraznění1 5 3 6 5" xfId="54359"/>
    <cellStyle name="40 % – Zvýraznění1 5 3 7" xfId="11572"/>
    <cellStyle name="40 % – Zvýraznění1 5 3 7 2" xfId="26768"/>
    <cellStyle name="40 % – Zvýraznění1 5 3 7 3" xfId="54360"/>
    <cellStyle name="40 % – Zvýraznění1 5 3 7 4" xfId="54361"/>
    <cellStyle name="40 % – Zvýraznění1 5 3 8" xfId="15372"/>
    <cellStyle name="40 % – Zvýraznění1 5 3 8 2" xfId="30553"/>
    <cellStyle name="40 % – Zvýraznění1 5 3 9" xfId="34358"/>
    <cellStyle name="40 % – Zvýraznění1 5 4" xfId="3597"/>
    <cellStyle name="40 % – Zvýraznění1 5 4 10" xfId="41480"/>
    <cellStyle name="40 % – Zvýraznění1 5 4 11" xfId="41481"/>
    <cellStyle name="40 % – Zvýraznění1 5 4 2" xfId="3598"/>
    <cellStyle name="40 % – Zvýraznění1 5 4 2 2" xfId="9629"/>
    <cellStyle name="40 % – Zvýraznění1 5 4 2 2 2" xfId="24845"/>
    <cellStyle name="40 % – Zvýraznění1 5 4 2 2 3" xfId="54362"/>
    <cellStyle name="40 % – Zvýraznění1 5 4 2 2 4" xfId="54363"/>
    <cellStyle name="40 % – Zvýraznění1 5 4 2 2 5" xfId="54364"/>
    <cellStyle name="40 % – Zvýraznění1 5 4 2 3" xfId="13284"/>
    <cellStyle name="40 % – Zvýraznění1 5 4 2 3 2" xfId="28474"/>
    <cellStyle name="40 % – Zvýraznění1 5 4 2 3 3" xfId="54365"/>
    <cellStyle name="40 % – Zvýraznění1 5 4 2 3 4" xfId="54366"/>
    <cellStyle name="40 % – Zvýraznění1 5 4 2 4" xfId="17081"/>
    <cellStyle name="40 % – Zvýraznění1 5 4 2 4 2" xfId="32262"/>
    <cellStyle name="40 % – Zvýraznění1 5 4 2 5" xfId="36064"/>
    <cellStyle name="40 % – Zvýraznění1 5 4 2 6" xfId="20884"/>
    <cellStyle name="40 % – Zvýraznění1 5 4 2 7" xfId="41482"/>
    <cellStyle name="40 % – Zvýraznění1 5 4 2 8" xfId="41483"/>
    <cellStyle name="40 % – Zvýraznění1 5 4 3" xfId="3599"/>
    <cellStyle name="40 % – Zvýraznění1 5 4 3 2" xfId="9630"/>
    <cellStyle name="40 % – Zvýraznění1 5 4 3 2 2" xfId="24846"/>
    <cellStyle name="40 % – Zvýraznění1 5 4 3 2 3" xfId="54367"/>
    <cellStyle name="40 % – Zvýraznění1 5 4 3 2 4" xfId="54368"/>
    <cellStyle name="40 % – Zvýraznění1 5 4 3 2 5" xfId="54369"/>
    <cellStyle name="40 % – Zvýraznění1 5 4 3 3" xfId="13285"/>
    <cellStyle name="40 % – Zvýraznění1 5 4 3 3 2" xfId="28475"/>
    <cellStyle name="40 % – Zvýraznění1 5 4 3 3 3" xfId="54370"/>
    <cellStyle name="40 % – Zvýraznění1 5 4 3 3 4" xfId="54371"/>
    <cellStyle name="40 % – Zvýraznění1 5 4 3 4" xfId="17082"/>
    <cellStyle name="40 % – Zvýraznění1 5 4 3 4 2" xfId="32263"/>
    <cellStyle name="40 % – Zvýraznění1 5 4 3 5" xfId="36065"/>
    <cellStyle name="40 % – Zvýraznění1 5 4 3 6" xfId="20885"/>
    <cellStyle name="40 % – Zvýraznění1 5 4 3 7" xfId="41484"/>
    <cellStyle name="40 % – Zvýraznění1 5 4 3 8" xfId="41485"/>
    <cellStyle name="40 % – Zvýraznění1 5 4 4" xfId="3600"/>
    <cellStyle name="40 % – Zvýraznění1 5 4 4 2" xfId="9631"/>
    <cellStyle name="40 % – Zvýraznění1 5 4 4 2 2" xfId="24847"/>
    <cellStyle name="40 % – Zvýraznění1 5 4 4 2 3" xfId="54372"/>
    <cellStyle name="40 % – Zvýraznění1 5 4 4 2 4" xfId="54373"/>
    <cellStyle name="40 % – Zvýraznění1 5 4 4 2 5" xfId="54374"/>
    <cellStyle name="40 % – Zvýraznění1 5 4 4 3" xfId="13286"/>
    <cellStyle name="40 % – Zvýraznění1 5 4 4 3 2" xfId="28476"/>
    <cellStyle name="40 % – Zvýraznění1 5 4 4 3 3" xfId="54375"/>
    <cellStyle name="40 % – Zvýraznění1 5 4 4 3 4" xfId="54376"/>
    <cellStyle name="40 % – Zvýraznění1 5 4 4 4" xfId="17083"/>
    <cellStyle name="40 % – Zvýraznění1 5 4 4 4 2" xfId="32264"/>
    <cellStyle name="40 % – Zvýraznění1 5 4 4 5" xfId="36066"/>
    <cellStyle name="40 % – Zvýraznění1 5 4 4 6" xfId="20886"/>
    <cellStyle name="40 % – Zvýraznění1 5 4 4 7" xfId="41486"/>
    <cellStyle name="40 % – Zvýraznění1 5 4 4 8" xfId="41487"/>
    <cellStyle name="40 % – Zvýraznění1 5 4 5" xfId="8054"/>
    <cellStyle name="40 % – Zvýraznění1 5 4 5 2" xfId="23270"/>
    <cellStyle name="40 % – Zvýraznění1 5 4 5 3" xfId="54377"/>
    <cellStyle name="40 % – Zvýraznění1 5 4 5 4" xfId="54378"/>
    <cellStyle name="40 % – Zvýraznění1 5 4 5 5" xfId="54379"/>
    <cellStyle name="40 % – Zvýraznění1 5 4 6" xfId="13283"/>
    <cellStyle name="40 % – Zvýraznění1 5 4 6 2" xfId="28473"/>
    <cellStyle name="40 % – Zvýraznění1 5 4 6 3" xfId="54380"/>
    <cellStyle name="40 % – Zvýraznění1 5 4 6 4" xfId="54381"/>
    <cellStyle name="40 % – Zvýraznění1 5 4 7" xfId="17080"/>
    <cellStyle name="40 % – Zvýraznění1 5 4 7 2" xfId="32261"/>
    <cellStyle name="40 % – Zvýraznění1 5 4 8" xfId="36063"/>
    <cellStyle name="40 % – Zvýraznění1 5 4 9" xfId="20883"/>
    <cellStyle name="40 % – Zvýraznění1 5 5" xfId="3601"/>
    <cellStyle name="40 % – Zvýraznění1 5 5 10" xfId="41488"/>
    <cellStyle name="40 % – Zvýraznění1 5 5 11" xfId="41489"/>
    <cellStyle name="40 % – Zvýraznění1 5 5 2" xfId="3602"/>
    <cellStyle name="40 % – Zvýraznění1 5 5 2 2" xfId="9632"/>
    <cellStyle name="40 % – Zvýraznění1 5 5 2 2 2" xfId="24848"/>
    <cellStyle name="40 % – Zvýraznění1 5 5 2 2 3" xfId="54382"/>
    <cellStyle name="40 % – Zvýraznění1 5 5 2 2 4" xfId="54383"/>
    <cellStyle name="40 % – Zvýraznění1 5 5 2 2 5" xfId="54384"/>
    <cellStyle name="40 % – Zvýraznění1 5 5 2 3" xfId="13288"/>
    <cellStyle name="40 % – Zvýraznění1 5 5 2 3 2" xfId="28478"/>
    <cellStyle name="40 % – Zvýraznění1 5 5 2 3 3" xfId="54385"/>
    <cellStyle name="40 % – Zvýraznění1 5 5 2 3 4" xfId="54386"/>
    <cellStyle name="40 % – Zvýraznění1 5 5 2 4" xfId="17085"/>
    <cellStyle name="40 % – Zvýraznění1 5 5 2 4 2" xfId="32266"/>
    <cellStyle name="40 % – Zvýraznění1 5 5 2 5" xfId="36068"/>
    <cellStyle name="40 % – Zvýraznění1 5 5 2 6" xfId="20888"/>
    <cellStyle name="40 % – Zvýraznění1 5 5 2 7" xfId="41490"/>
    <cellStyle name="40 % – Zvýraznění1 5 5 2 8" xfId="41491"/>
    <cellStyle name="40 % – Zvýraznění1 5 5 3" xfId="3603"/>
    <cellStyle name="40 % – Zvýraznění1 5 5 3 2" xfId="9633"/>
    <cellStyle name="40 % – Zvýraznění1 5 5 3 2 2" xfId="24849"/>
    <cellStyle name="40 % – Zvýraznění1 5 5 3 2 3" xfId="54387"/>
    <cellStyle name="40 % – Zvýraznění1 5 5 3 2 4" xfId="54388"/>
    <cellStyle name="40 % – Zvýraznění1 5 5 3 2 5" xfId="54389"/>
    <cellStyle name="40 % – Zvýraznění1 5 5 3 3" xfId="13289"/>
    <cellStyle name="40 % – Zvýraznění1 5 5 3 3 2" xfId="28479"/>
    <cellStyle name="40 % – Zvýraznění1 5 5 3 3 3" xfId="54390"/>
    <cellStyle name="40 % – Zvýraznění1 5 5 3 3 4" xfId="54391"/>
    <cellStyle name="40 % – Zvýraznění1 5 5 3 4" xfId="17086"/>
    <cellStyle name="40 % – Zvýraznění1 5 5 3 4 2" xfId="32267"/>
    <cellStyle name="40 % – Zvýraznění1 5 5 3 5" xfId="36069"/>
    <cellStyle name="40 % – Zvýraznění1 5 5 3 6" xfId="20889"/>
    <cellStyle name="40 % – Zvýraznění1 5 5 3 7" xfId="41492"/>
    <cellStyle name="40 % – Zvýraznění1 5 5 3 8" xfId="41493"/>
    <cellStyle name="40 % – Zvýraznění1 5 5 4" xfId="3604"/>
    <cellStyle name="40 % – Zvýraznění1 5 5 4 2" xfId="9634"/>
    <cellStyle name="40 % – Zvýraznění1 5 5 4 2 2" xfId="24850"/>
    <cellStyle name="40 % – Zvýraznění1 5 5 4 2 3" xfId="54392"/>
    <cellStyle name="40 % – Zvýraznění1 5 5 4 2 4" xfId="54393"/>
    <cellStyle name="40 % – Zvýraznění1 5 5 4 2 5" xfId="54394"/>
    <cellStyle name="40 % – Zvýraznění1 5 5 4 3" xfId="13290"/>
    <cellStyle name="40 % – Zvýraznění1 5 5 4 3 2" xfId="28480"/>
    <cellStyle name="40 % – Zvýraznění1 5 5 4 3 3" xfId="54395"/>
    <cellStyle name="40 % – Zvýraznění1 5 5 4 3 4" xfId="54396"/>
    <cellStyle name="40 % – Zvýraznění1 5 5 4 4" xfId="17087"/>
    <cellStyle name="40 % – Zvýraznění1 5 5 4 4 2" xfId="32268"/>
    <cellStyle name="40 % – Zvýraznění1 5 5 4 5" xfId="36070"/>
    <cellStyle name="40 % – Zvýraznění1 5 5 4 6" xfId="20890"/>
    <cellStyle name="40 % – Zvýraznění1 5 5 4 7" xfId="41494"/>
    <cellStyle name="40 % – Zvýraznění1 5 5 4 8" xfId="41495"/>
    <cellStyle name="40 % – Zvýraznění1 5 5 5" xfId="8134"/>
    <cellStyle name="40 % – Zvýraznění1 5 5 5 2" xfId="23350"/>
    <cellStyle name="40 % – Zvýraznění1 5 5 5 3" xfId="54397"/>
    <cellStyle name="40 % – Zvýraznění1 5 5 5 4" xfId="54398"/>
    <cellStyle name="40 % – Zvýraznění1 5 5 5 5" xfId="54399"/>
    <cellStyle name="40 % – Zvýraznění1 5 5 6" xfId="13287"/>
    <cellStyle name="40 % – Zvýraznění1 5 5 6 2" xfId="28477"/>
    <cellStyle name="40 % – Zvýraznění1 5 5 6 3" xfId="54400"/>
    <cellStyle name="40 % – Zvýraznění1 5 5 6 4" xfId="54401"/>
    <cellStyle name="40 % – Zvýraznění1 5 5 7" xfId="17084"/>
    <cellStyle name="40 % – Zvýraznění1 5 5 7 2" xfId="32265"/>
    <cellStyle name="40 % – Zvýraznění1 5 5 8" xfId="36067"/>
    <cellStyle name="40 % – Zvýraznění1 5 5 9" xfId="20887"/>
    <cellStyle name="40 % – Zvýraznění1 5 6" xfId="3605"/>
    <cellStyle name="40 % – Zvýraznění1 5 6 10" xfId="41496"/>
    <cellStyle name="40 % – Zvýraznění1 5 6 11" xfId="41497"/>
    <cellStyle name="40 % – Zvýraznění1 5 6 2" xfId="3606"/>
    <cellStyle name="40 % – Zvýraznění1 5 6 2 2" xfId="9635"/>
    <cellStyle name="40 % – Zvýraznění1 5 6 2 2 2" xfId="24851"/>
    <cellStyle name="40 % – Zvýraznění1 5 6 2 2 3" xfId="54402"/>
    <cellStyle name="40 % – Zvýraznění1 5 6 2 2 4" xfId="54403"/>
    <cellStyle name="40 % – Zvýraznění1 5 6 2 2 5" xfId="54404"/>
    <cellStyle name="40 % – Zvýraznění1 5 6 2 3" xfId="13292"/>
    <cellStyle name="40 % – Zvýraznění1 5 6 2 3 2" xfId="28482"/>
    <cellStyle name="40 % – Zvýraznění1 5 6 2 3 3" xfId="54405"/>
    <cellStyle name="40 % – Zvýraznění1 5 6 2 3 4" xfId="54406"/>
    <cellStyle name="40 % – Zvýraznění1 5 6 2 4" xfId="17089"/>
    <cellStyle name="40 % – Zvýraznění1 5 6 2 4 2" xfId="32270"/>
    <cellStyle name="40 % – Zvýraznění1 5 6 2 5" xfId="36072"/>
    <cellStyle name="40 % – Zvýraznění1 5 6 2 6" xfId="20892"/>
    <cellStyle name="40 % – Zvýraznění1 5 6 2 7" xfId="41498"/>
    <cellStyle name="40 % – Zvýraznění1 5 6 2 8" xfId="41499"/>
    <cellStyle name="40 % – Zvýraznění1 5 6 3" xfId="3607"/>
    <cellStyle name="40 % – Zvýraznění1 5 6 3 2" xfId="9636"/>
    <cellStyle name="40 % – Zvýraznění1 5 6 3 2 2" xfId="24852"/>
    <cellStyle name="40 % – Zvýraznění1 5 6 3 2 3" xfId="54407"/>
    <cellStyle name="40 % – Zvýraznění1 5 6 3 2 4" xfId="54408"/>
    <cellStyle name="40 % – Zvýraznění1 5 6 3 2 5" xfId="54409"/>
    <cellStyle name="40 % – Zvýraznění1 5 6 3 3" xfId="13293"/>
    <cellStyle name="40 % – Zvýraznění1 5 6 3 3 2" xfId="28483"/>
    <cellStyle name="40 % – Zvýraznění1 5 6 3 3 3" xfId="54410"/>
    <cellStyle name="40 % – Zvýraznění1 5 6 3 3 4" xfId="54411"/>
    <cellStyle name="40 % – Zvýraznění1 5 6 3 4" xfId="17090"/>
    <cellStyle name="40 % – Zvýraznění1 5 6 3 4 2" xfId="32271"/>
    <cellStyle name="40 % – Zvýraznění1 5 6 3 5" xfId="36073"/>
    <cellStyle name="40 % – Zvýraznění1 5 6 3 6" xfId="20893"/>
    <cellStyle name="40 % – Zvýraznění1 5 6 3 7" xfId="41500"/>
    <cellStyle name="40 % – Zvýraznění1 5 6 3 8" xfId="41501"/>
    <cellStyle name="40 % – Zvýraznění1 5 6 4" xfId="3608"/>
    <cellStyle name="40 % – Zvýraznění1 5 6 4 2" xfId="9637"/>
    <cellStyle name="40 % – Zvýraznění1 5 6 4 2 2" xfId="24853"/>
    <cellStyle name="40 % – Zvýraznění1 5 6 4 2 3" xfId="54412"/>
    <cellStyle name="40 % – Zvýraznění1 5 6 4 2 4" xfId="54413"/>
    <cellStyle name="40 % – Zvýraznění1 5 6 4 2 5" xfId="54414"/>
    <cellStyle name="40 % – Zvýraznění1 5 6 4 3" xfId="13294"/>
    <cellStyle name="40 % – Zvýraznění1 5 6 4 3 2" xfId="28484"/>
    <cellStyle name="40 % – Zvýraznění1 5 6 4 3 3" xfId="54415"/>
    <cellStyle name="40 % – Zvýraznění1 5 6 4 3 4" xfId="54416"/>
    <cellStyle name="40 % – Zvýraznění1 5 6 4 4" xfId="17091"/>
    <cellStyle name="40 % – Zvýraznění1 5 6 4 4 2" xfId="32272"/>
    <cellStyle name="40 % – Zvýraznění1 5 6 4 5" xfId="36074"/>
    <cellStyle name="40 % – Zvýraznění1 5 6 4 6" xfId="20894"/>
    <cellStyle name="40 % – Zvýraznění1 5 6 4 7" xfId="41502"/>
    <cellStyle name="40 % – Zvýraznění1 5 6 4 8" xfId="41503"/>
    <cellStyle name="40 % – Zvýraznění1 5 6 5" xfId="8216"/>
    <cellStyle name="40 % – Zvýraznění1 5 6 5 2" xfId="23432"/>
    <cellStyle name="40 % – Zvýraznění1 5 6 5 3" xfId="54417"/>
    <cellStyle name="40 % – Zvýraznění1 5 6 5 4" xfId="54418"/>
    <cellStyle name="40 % – Zvýraznění1 5 6 5 5" xfId="54419"/>
    <cellStyle name="40 % – Zvýraznění1 5 6 6" xfId="13291"/>
    <cellStyle name="40 % – Zvýraznění1 5 6 6 2" xfId="28481"/>
    <cellStyle name="40 % – Zvýraznění1 5 6 6 3" xfId="54420"/>
    <cellStyle name="40 % – Zvýraznění1 5 6 6 4" xfId="54421"/>
    <cellStyle name="40 % – Zvýraznění1 5 6 7" xfId="17088"/>
    <cellStyle name="40 % – Zvýraznění1 5 6 7 2" xfId="32269"/>
    <cellStyle name="40 % – Zvýraznění1 5 6 8" xfId="36071"/>
    <cellStyle name="40 % – Zvýraznění1 5 6 9" xfId="20891"/>
    <cellStyle name="40 % – Zvýraznění1 5 7" xfId="3609"/>
    <cellStyle name="40 % – Zvýraznění1 5 7 10" xfId="41504"/>
    <cellStyle name="40 % – Zvýraznění1 5 7 11" xfId="41505"/>
    <cellStyle name="40 % – Zvýraznění1 5 7 2" xfId="3610"/>
    <cellStyle name="40 % – Zvýraznění1 5 7 2 2" xfId="9638"/>
    <cellStyle name="40 % – Zvýraznění1 5 7 2 2 2" xfId="24854"/>
    <cellStyle name="40 % – Zvýraznění1 5 7 2 2 3" xfId="54422"/>
    <cellStyle name="40 % – Zvýraznění1 5 7 2 2 4" xfId="54423"/>
    <cellStyle name="40 % – Zvýraznění1 5 7 2 2 5" xfId="54424"/>
    <cellStyle name="40 % – Zvýraznění1 5 7 2 3" xfId="13296"/>
    <cellStyle name="40 % – Zvýraznění1 5 7 2 3 2" xfId="28486"/>
    <cellStyle name="40 % – Zvýraznění1 5 7 2 3 3" xfId="54425"/>
    <cellStyle name="40 % – Zvýraznění1 5 7 2 3 4" xfId="54426"/>
    <cellStyle name="40 % – Zvýraznění1 5 7 2 4" xfId="17093"/>
    <cellStyle name="40 % – Zvýraznění1 5 7 2 4 2" xfId="32274"/>
    <cellStyle name="40 % – Zvýraznění1 5 7 2 5" xfId="36076"/>
    <cellStyle name="40 % – Zvýraznění1 5 7 2 6" xfId="20896"/>
    <cellStyle name="40 % – Zvýraznění1 5 7 2 7" xfId="41506"/>
    <cellStyle name="40 % – Zvýraznění1 5 7 2 8" xfId="41507"/>
    <cellStyle name="40 % – Zvýraznění1 5 7 3" xfId="3611"/>
    <cellStyle name="40 % – Zvýraznění1 5 7 3 2" xfId="9639"/>
    <cellStyle name="40 % – Zvýraznění1 5 7 3 2 2" xfId="24855"/>
    <cellStyle name="40 % – Zvýraznění1 5 7 3 2 3" xfId="54427"/>
    <cellStyle name="40 % – Zvýraznění1 5 7 3 2 4" xfId="54428"/>
    <cellStyle name="40 % – Zvýraznění1 5 7 3 2 5" xfId="54429"/>
    <cellStyle name="40 % – Zvýraznění1 5 7 3 3" xfId="13297"/>
    <cellStyle name="40 % – Zvýraznění1 5 7 3 3 2" xfId="28487"/>
    <cellStyle name="40 % – Zvýraznění1 5 7 3 3 3" xfId="54430"/>
    <cellStyle name="40 % – Zvýraznění1 5 7 3 3 4" xfId="54431"/>
    <cellStyle name="40 % – Zvýraznění1 5 7 3 4" xfId="17094"/>
    <cellStyle name="40 % – Zvýraznění1 5 7 3 4 2" xfId="32275"/>
    <cellStyle name="40 % – Zvýraznění1 5 7 3 5" xfId="36077"/>
    <cellStyle name="40 % – Zvýraznění1 5 7 3 6" xfId="20897"/>
    <cellStyle name="40 % – Zvýraznění1 5 7 3 7" xfId="41508"/>
    <cellStyle name="40 % – Zvýraznění1 5 7 3 8" xfId="41509"/>
    <cellStyle name="40 % – Zvýraznění1 5 7 4" xfId="3612"/>
    <cellStyle name="40 % – Zvýraznění1 5 7 4 2" xfId="9640"/>
    <cellStyle name="40 % – Zvýraznění1 5 7 4 2 2" xfId="24856"/>
    <cellStyle name="40 % – Zvýraznění1 5 7 4 2 3" xfId="54432"/>
    <cellStyle name="40 % – Zvýraznění1 5 7 4 2 4" xfId="54433"/>
    <cellStyle name="40 % – Zvýraznění1 5 7 4 2 5" xfId="54434"/>
    <cellStyle name="40 % – Zvýraznění1 5 7 4 3" xfId="13298"/>
    <cellStyle name="40 % – Zvýraznění1 5 7 4 3 2" xfId="28488"/>
    <cellStyle name="40 % – Zvýraznění1 5 7 4 3 3" xfId="54435"/>
    <cellStyle name="40 % – Zvýraznění1 5 7 4 3 4" xfId="54436"/>
    <cellStyle name="40 % – Zvýraznění1 5 7 4 4" xfId="17095"/>
    <cellStyle name="40 % – Zvýraznění1 5 7 4 4 2" xfId="32276"/>
    <cellStyle name="40 % – Zvýraznění1 5 7 4 5" xfId="36078"/>
    <cellStyle name="40 % – Zvýraznění1 5 7 4 6" xfId="20898"/>
    <cellStyle name="40 % – Zvýraznění1 5 7 4 7" xfId="41510"/>
    <cellStyle name="40 % – Zvýraznění1 5 7 4 8" xfId="41511"/>
    <cellStyle name="40 % – Zvýraznění1 5 7 5" xfId="8309"/>
    <cellStyle name="40 % – Zvýraznění1 5 7 5 2" xfId="23525"/>
    <cellStyle name="40 % – Zvýraznění1 5 7 5 3" xfId="54437"/>
    <cellStyle name="40 % – Zvýraznění1 5 7 5 4" xfId="54438"/>
    <cellStyle name="40 % – Zvýraznění1 5 7 5 5" xfId="54439"/>
    <cellStyle name="40 % – Zvýraznění1 5 7 6" xfId="13295"/>
    <cellStyle name="40 % – Zvýraznění1 5 7 6 2" xfId="28485"/>
    <cellStyle name="40 % – Zvýraznění1 5 7 6 3" xfId="54440"/>
    <cellStyle name="40 % – Zvýraznění1 5 7 6 4" xfId="54441"/>
    <cellStyle name="40 % – Zvýraznění1 5 7 7" xfId="17092"/>
    <cellStyle name="40 % – Zvýraznění1 5 7 7 2" xfId="32273"/>
    <cellStyle name="40 % – Zvýraznění1 5 7 8" xfId="36075"/>
    <cellStyle name="40 % – Zvýraznění1 5 7 9" xfId="20895"/>
    <cellStyle name="40 % – Zvýraznění1 5 8" xfId="3613"/>
    <cellStyle name="40 % – Zvýraznění1 5 8 10" xfId="41512"/>
    <cellStyle name="40 % – Zvýraznění1 5 8 11" xfId="41513"/>
    <cellStyle name="40 % – Zvýraznění1 5 8 2" xfId="3614"/>
    <cellStyle name="40 % – Zvýraznění1 5 8 2 2" xfId="9641"/>
    <cellStyle name="40 % – Zvýraznění1 5 8 2 2 2" xfId="24857"/>
    <cellStyle name="40 % – Zvýraznění1 5 8 2 2 3" xfId="54442"/>
    <cellStyle name="40 % – Zvýraznění1 5 8 2 2 4" xfId="54443"/>
    <cellStyle name="40 % – Zvýraznění1 5 8 2 2 5" xfId="54444"/>
    <cellStyle name="40 % – Zvýraznění1 5 8 2 3" xfId="13300"/>
    <cellStyle name="40 % – Zvýraznění1 5 8 2 3 2" xfId="28490"/>
    <cellStyle name="40 % – Zvýraznění1 5 8 2 3 3" xfId="54445"/>
    <cellStyle name="40 % – Zvýraznění1 5 8 2 3 4" xfId="54446"/>
    <cellStyle name="40 % – Zvýraznění1 5 8 2 4" xfId="17097"/>
    <cellStyle name="40 % – Zvýraznění1 5 8 2 4 2" xfId="32278"/>
    <cellStyle name="40 % – Zvýraznění1 5 8 2 5" xfId="36080"/>
    <cellStyle name="40 % – Zvýraznění1 5 8 2 6" xfId="20900"/>
    <cellStyle name="40 % – Zvýraznění1 5 8 2 7" xfId="41514"/>
    <cellStyle name="40 % – Zvýraznění1 5 8 2 8" xfId="41515"/>
    <cellStyle name="40 % – Zvýraznění1 5 8 3" xfId="3615"/>
    <cellStyle name="40 % – Zvýraznění1 5 8 3 2" xfId="9642"/>
    <cellStyle name="40 % – Zvýraznění1 5 8 3 2 2" xfId="24858"/>
    <cellStyle name="40 % – Zvýraznění1 5 8 3 2 3" xfId="54447"/>
    <cellStyle name="40 % – Zvýraznění1 5 8 3 2 4" xfId="54448"/>
    <cellStyle name="40 % – Zvýraznění1 5 8 3 2 5" xfId="54449"/>
    <cellStyle name="40 % – Zvýraznění1 5 8 3 3" xfId="13301"/>
    <cellStyle name="40 % – Zvýraznění1 5 8 3 3 2" xfId="28491"/>
    <cellStyle name="40 % – Zvýraznění1 5 8 3 3 3" xfId="54450"/>
    <cellStyle name="40 % – Zvýraznění1 5 8 3 3 4" xfId="54451"/>
    <cellStyle name="40 % – Zvýraznění1 5 8 3 4" xfId="17098"/>
    <cellStyle name="40 % – Zvýraznění1 5 8 3 4 2" xfId="32279"/>
    <cellStyle name="40 % – Zvýraznění1 5 8 3 5" xfId="36081"/>
    <cellStyle name="40 % – Zvýraznění1 5 8 3 6" xfId="20901"/>
    <cellStyle name="40 % – Zvýraznění1 5 8 3 7" xfId="41516"/>
    <cellStyle name="40 % – Zvýraznění1 5 8 3 8" xfId="41517"/>
    <cellStyle name="40 % – Zvýraznění1 5 8 4" xfId="3616"/>
    <cellStyle name="40 % – Zvýraznění1 5 8 4 2" xfId="9643"/>
    <cellStyle name="40 % – Zvýraznění1 5 8 4 2 2" xfId="24859"/>
    <cellStyle name="40 % – Zvýraznění1 5 8 4 2 3" xfId="54452"/>
    <cellStyle name="40 % – Zvýraznění1 5 8 4 2 4" xfId="54453"/>
    <cellStyle name="40 % – Zvýraznění1 5 8 4 2 5" xfId="54454"/>
    <cellStyle name="40 % – Zvýraznění1 5 8 4 3" xfId="13302"/>
    <cellStyle name="40 % – Zvýraznění1 5 8 4 3 2" xfId="28492"/>
    <cellStyle name="40 % – Zvýraznění1 5 8 4 3 3" xfId="54455"/>
    <cellStyle name="40 % – Zvýraznění1 5 8 4 3 4" xfId="54456"/>
    <cellStyle name="40 % – Zvýraznění1 5 8 4 4" xfId="17099"/>
    <cellStyle name="40 % – Zvýraznění1 5 8 4 4 2" xfId="32280"/>
    <cellStyle name="40 % – Zvýraznění1 5 8 4 5" xfId="36082"/>
    <cellStyle name="40 % – Zvýraznění1 5 8 4 6" xfId="20902"/>
    <cellStyle name="40 % – Zvýraznění1 5 8 4 7" xfId="41518"/>
    <cellStyle name="40 % – Zvýraznění1 5 8 4 8" xfId="41519"/>
    <cellStyle name="40 % – Zvýraznění1 5 8 5" xfId="8392"/>
    <cellStyle name="40 % – Zvýraznění1 5 8 5 2" xfId="23608"/>
    <cellStyle name="40 % – Zvýraznění1 5 8 5 3" xfId="54457"/>
    <cellStyle name="40 % – Zvýraznění1 5 8 5 4" xfId="54458"/>
    <cellStyle name="40 % – Zvýraznění1 5 8 5 5" xfId="54459"/>
    <cellStyle name="40 % – Zvýraznění1 5 8 6" xfId="13299"/>
    <cellStyle name="40 % – Zvýraznění1 5 8 6 2" xfId="28489"/>
    <cellStyle name="40 % – Zvýraznění1 5 8 6 3" xfId="54460"/>
    <cellStyle name="40 % – Zvýraznění1 5 8 6 4" xfId="54461"/>
    <cellStyle name="40 % – Zvýraznění1 5 8 7" xfId="17096"/>
    <cellStyle name="40 % – Zvýraznění1 5 8 7 2" xfId="32277"/>
    <cellStyle name="40 % – Zvýraznění1 5 8 8" xfId="36079"/>
    <cellStyle name="40 % – Zvýraznění1 5 8 9" xfId="20899"/>
    <cellStyle name="40 % – Zvýraznění1 5 9" xfId="3617"/>
    <cellStyle name="40 % – Zvýraznění1 5 9 2" xfId="9644"/>
    <cellStyle name="40 % – Zvýraznění1 5 9 2 2" xfId="24860"/>
    <cellStyle name="40 % – Zvýraznění1 5 9 2 3" xfId="54462"/>
    <cellStyle name="40 % – Zvýraznění1 5 9 2 4" xfId="54463"/>
    <cellStyle name="40 % – Zvýraznění1 5 9 2 5" xfId="54464"/>
    <cellStyle name="40 % – Zvýraznění1 5 9 3" xfId="13303"/>
    <cellStyle name="40 % – Zvýraznění1 5 9 3 2" xfId="28493"/>
    <cellStyle name="40 % – Zvýraznění1 5 9 3 3" xfId="54465"/>
    <cellStyle name="40 % – Zvýraznění1 5 9 3 4" xfId="54466"/>
    <cellStyle name="40 % – Zvýraznění1 5 9 4" xfId="17100"/>
    <cellStyle name="40 % – Zvýraznění1 5 9 4 2" xfId="32281"/>
    <cellStyle name="40 % – Zvýraznění1 5 9 5" xfId="36083"/>
    <cellStyle name="40 % – Zvýraznění1 5 9 6" xfId="20903"/>
    <cellStyle name="40 % – Zvýraznění1 5 9 7" xfId="41520"/>
    <cellStyle name="40 % – Zvýraznění1 5 9 8" xfId="41521"/>
    <cellStyle name="40 % – Zvýraznění1 6" xfId="493"/>
    <cellStyle name="40 % – Zvýraznění1 6 10" xfId="3618"/>
    <cellStyle name="40 % – Zvýraznění1 6 10 2" xfId="9645"/>
    <cellStyle name="40 % – Zvýraznění1 6 10 2 2" xfId="24861"/>
    <cellStyle name="40 % – Zvýraznění1 6 10 2 3" xfId="54467"/>
    <cellStyle name="40 % – Zvýraznění1 6 10 2 4" xfId="54468"/>
    <cellStyle name="40 % – Zvýraznění1 6 10 2 5" xfId="54469"/>
    <cellStyle name="40 % – Zvýraznění1 6 10 3" xfId="13304"/>
    <cellStyle name="40 % – Zvýraznění1 6 10 3 2" xfId="28494"/>
    <cellStyle name="40 % – Zvýraznění1 6 10 3 3" xfId="54470"/>
    <cellStyle name="40 % – Zvýraznění1 6 10 3 4" xfId="54471"/>
    <cellStyle name="40 % – Zvýraznění1 6 10 4" xfId="17101"/>
    <cellStyle name="40 % – Zvýraznění1 6 10 4 2" xfId="32282"/>
    <cellStyle name="40 % – Zvýraznění1 6 10 5" xfId="36084"/>
    <cellStyle name="40 % – Zvýraznění1 6 10 6" xfId="20904"/>
    <cellStyle name="40 % – Zvýraznění1 6 10 7" xfId="41522"/>
    <cellStyle name="40 % – Zvýraznění1 6 10 8" xfId="41523"/>
    <cellStyle name="40 % – Zvýraznění1 6 11" xfId="3619"/>
    <cellStyle name="40 % – Zvýraznění1 6 11 2" xfId="11314"/>
    <cellStyle name="40 % – Zvýraznění1 6 11 2 2" xfId="26514"/>
    <cellStyle name="40 % – Zvýraznění1 6 11 2 3" xfId="54472"/>
    <cellStyle name="40 % – Zvýraznění1 6 11 2 4" xfId="54473"/>
    <cellStyle name="40 % – Zvýraznění1 6 11 2 5" xfId="54474"/>
    <cellStyle name="40 % – Zvýraznění1 6 11 3" xfId="13305"/>
    <cellStyle name="40 % – Zvýraznění1 6 11 3 2" xfId="28495"/>
    <cellStyle name="40 % – Zvýraznění1 6 11 3 3" xfId="54475"/>
    <cellStyle name="40 % – Zvýraznění1 6 11 3 4" xfId="54476"/>
    <cellStyle name="40 % – Zvýraznění1 6 11 4" xfId="17102"/>
    <cellStyle name="40 % – Zvýraznění1 6 11 4 2" xfId="32283"/>
    <cellStyle name="40 % – Zvýraznění1 6 11 5" xfId="36085"/>
    <cellStyle name="40 % – Zvýraznění1 6 11 6" xfId="20905"/>
    <cellStyle name="40 % – Zvýraznění1 6 11 7" xfId="41524"/>
    <cellStyle name="40 % – Zvýraznění1 6 11 8" xfId="41525"/>
    <cellStyle name="40 % – Zvýraznění1 6 12" xfId="7826"/>
    <cellStyle name="40 % – Zvýraznění1 6 12 2" xfId="23045"/>
    <cellStyle name="40 % – Zvýraznění1 6 12 3" xfId="54477"/>
    <cellStyle name="40 % – Zvýraznění1 6 12 4" xfId="54478"/>
    <cellStyle name="40 % – Zvýraznění1 6 12 5" xfId="54479"/>
    <cellStyle name="40 % – Zvýraznění1 6 13" xfId="11573"/>
    <cellStyle name="40 % – Zvýraznění1 6 13 2" xfId="26769"/>
    <cellStyle name="40 % – Zvýraznění1 6 13 3" xfId="54480"/>
    <cellStyle name="40 % – Zvýraznění1 6 13 4" xfId="54481"/>
    <cellStyle name="40 % – Zvýraznění1 6 14" xfId="15373"/>
    <cellStyle name="40 % – Zvýraznění1 6 14 2" xfId="30554"/>
    <cellStyle name="40 % – Zvýraznění1 6 15" xfId="34359"/>
    <cellStyle name="40 % – Zvýraznění1 6 16" xfId="19179"/>
    <cellStyle name="40 % – Zvýraznění1 6 17" xfId="41526"/>
    <cellStyle name="40 % – Zvýraznění1 6 18" xfId="41527"/>
    <cellStyle name="40 % – Zvýraznění1 6 2" xfId="3620"/>
    <cellStyle name="40 % – Zvýraznění1 6 2 10" xfId="41528"/>
    <cellStyle name="40 % – Zvýraznění1 6 2 11" xfId="41529"/>
    <cellStyle name="40 % – Zvýraznění1 6 2 2" xfId="3621"/>
    <cellStyle name="40 % – Zvýraznění1 6 2 2 2" xfId="9646"/>
    <cellStyle name="40 % – Zvýraznění1 6 2 2 2 2" xfId="24862"/>
    <cellStyle name="40 % – Zvýraznění1 6 2 2 2 3" xfId="54482"/>
    <cellStyle name="40 % – Zvýraznění1 6 2 2 2 4" xfId="54483"/>
    <cellStyle name="40 % – Zvýraznění1 6 2 2 2 5" xfId="54484"/>
    <cellStyle name="40 % – Zvýraznění1 6 2 2 3" xfId="13307"/>
    <cellStyle name="40 % – Zvýraznění1 6 2 2 3 2" xfId="28497"/>
    <cellStyle name="40 % – Zvýraznění1 6 2 2 3 3" xfId="54485"/>
    <cellStyle name="40 % – Zvýraznění1 6 2 2 3 4" xfId="54486"/>
    <cellStyle name="40 % – Zvýraznění1 6 2 2 4" xfId="17104"/>
    <cellStyle name="40 % – Zvýraznění1 6 2 2 4 2" xfId="32285"/>
    <cellStyle name="40 % – Zvýraznění1 6 2 2 5" xfId="36087"/>
    <cellStyle name="40 % – Zvýraznění1 6 2 2 6" xfId="20907"/>
    <cellStyle name="40 % – Zvýraznění1 6 2 2 7" xfId="41530"/>
    <cellStyle name="40 % – Zvýraznění1 6 2 2 8" xfId="41531"/>
    <cellStyle name="40 % – Zvýraznění1 6 2 3" xfId="3622"/>
    <cellStyle name="40 % – Zvýraznění1 6 2 3 2" xfId="9647"/>
    <cellStyle name="40 % – Zvýraznění1 6 2 3 2 2" xfId="24863"/>
    <cellStyle name="40 % – Zvýraznění1 6 2 3 2 3" xfId="54487"/>
    <cellStyle name="40 % – Zvýraznění1 6 2 3 2 4" xfId="54488"/>
    <cellStyle name="40 % – Zvýraznění1 6 2 3 2 5" xfId="54489"/>
    <cellStyle name="40 % – Zvýraznění1 6 2 3 3" xfId="13308"/>
    <cellStyle name="40 % – Zvýraznění1 6 2 3 3 2" xfId="28498"/>
    <cellStyle name="40 % – Zvýraznění1 6 2 3 3 3" xfId="54490"/>
    <cellStyle name="40 % – Zvýraznění1 6 2 3 3 4" xfId="54491"/>
    <cellStyle name="40 % – Zvýraznění1 6 2 3 4" xfId="17105"/>
    <cellStyle name="40 % – Zvýraznění1 6 2 3 4 2" xfId="32286"/>
    <cellStyle name="40 % – Zvýraznění1 6 2 3 5" xfId="36088"/>
    <cellStyle name="40 % – Zvýraznění1 6 2 3 6" xfId="20908"/>
    <cellStyle name="40 % – Zvýraznění1 6 2 3 7" xfId="41532"/>
    <cellStyle name="40 % – Zvýraznění1 6 2 3 8" xfId="41533"/>
    <cellStyle name="40 % – Zvýraznění1 6 2 4" xfId="3623"/>
    <cellStyle name="40 % – Zvýraznění1 6 2 4 2" xfId="9648"/>
    <cellStyle name="40 % – Zvýraznění1 6 2 4 2 2" xfId="24864"/>
    <cellStyle name="40 % – Zvýraznění1 6 2 4 2 3" xfId="54492"/>
    <cellStyle name="40 % – Zvýraznění1 6 2 4 2 4" xfId="54493"/>
    <cellStyle name="40 % – Zvýraznění1 6 2 4 2 5" xfId="54494"/>
    <cellStyle name="40 % – Zvýraznění1 6 2 4 3" xfId="13309"/>
    <cellStyle name="40 % – Zvýraznění1 6 2 4 3 2" xfId="28499"/>
    <cellStyle name="40 % – Zvýraznění1 6 2 4 3 3" xfId="54495"/>
    <cellStyle name="40 % – Zvýraznění1 6 2 4 3 4" xfId="54496"/>
    <cellStyle name="40 % – Zvýraznění1 6 2 4 4" xfId="17106"/>
    <cellStyle name="40 % – Zvýraznění1 6 2 4 4 2" xfId="32287"/>
    <cellStyle name="40 % – Zvýraznění1 6 2 4 5" xfId="36089"/>
    <cellStyle name="40 % – Zvýraznění1 6 2 4 6" xfId="20909"/>
    <cellStyle name="40 % – Zvýraznění1 6 2 4 7" xfId="41534"/>
    <cellStyle name="40 % – Zvýraznění1 6 2 4 8" xfId="41535"/>
    <cellStyle name="40 % – Zvýraznění1 6 2 5" xfId="7901"/>
    <cellStyle name="40 % – Zvýraznění1 6 2 5 2" xfId="23118"/>
    <cellStyle name="40 % – Zvýraznění1 6 2 5 3" xfId="54497"/>
    <cellStyle name="40 % – Zvýraznění1 6 2 5 4" xfId="54498"/>
    <cellStyle name="40 % – Zvýraznění1 6 2 5 5" xfId="54499"/>
    <cellStyle name="40 % – Zvýraznění1 6 2 6" xfId="13306"/>
    <cellStyle name="40 % – Zvýraznění1 6 2 6 2" xfId="28496"/>
    <cellStyle name="40 % – Zvýraznění1 6 2 6 3" xfId="54500"/>
    <cellStyle name="40 % – Zvýraznění1 6 2 6 4" xfId="54501"/>
    <cellStyle name="40 % – Zvýraznění1 6 2 7" xfId="17103"/>
    <cellStyle name="40 % – Zvýraznění1 6 2 7 2" xfId="32284"/>
    <cellStyle name="40 % – Zvýraznění1 6 2 8" xfId="36086"/>
    <cellStyle name="40 % – Zvýraznění1 6 2 9" xfId="20906"/>
    <cellStyle name="40 % – Zvýraznění1 6 3" xfId="3624"/>
    <cellStyle name="40 % – Zvýraznění1 6 3 10" xfId="41536"/>
    <cellStyle name="40 % – Zvýraznění1 6 3 11" xfId="41537"/>
    <cellStyle name="40 % – Zvýraznění1 6 3 2" xfId="3625"/>
    <cellStyle name="40 % – Zvýraznění1 6 3 2 2" xfId="9649"/>
    <cellStyle name="40 % – Zvýraznění1 6 3 2 2 2" xfId="24865"/>
    <cellStyle name="40 % – Zvýraznění1 6 3 2 2 3" xfId="54502"/>
    <cellStyle name="40 % – Zvýraznění1 6 3 2 2 4" xfId="54503"/>
    <cellStyle name="40 % – Zvýraznění1 6 3 2 2 5" xfId="54504"/>
    <cellStyle name="40 % – Zvýraznění1 6 3 2 3" xfId="13311"/>
    <cellStyle name="40 % – Zvýraznění1 6 3 2 3 2" xfId="28501"/>
    <cellStyle name="40 % – Zvýraznění1 6 3 2 3 3" xfId="54505"/>
    <cellStyle name="40 % – Zvýraznění1 6 3 2 3 4" xfId="54506"/>
    <cellStyle name="40 % – Zvýraznění1 6 3 2 4" xfId="17108"/>
    <cellStyle name="40 % – Zvýraznění1 6 3 2 4 2" xfId="32289"/>
    <cellStyle name="40 % – Zvýraznění1 6 3 2 5" xfId="36091"/>
    <cellStyle name="40 % – Zvýraznění1 6 3 2 6" xfId="20911"/>
    <cellStyle name="40 % – Zvýraznění1 6 3 2 7" xfId="41538"/>
    <cellStyle name="40 % – Zvýraznění1 6 3 2 8" xfId="41539"/>
    <cellStyle name="40 % – Zvýraznění1 6 3 3" xfId="3626"/>
    <cellStyle name="40 % – Zvýraznění1 6 3 3 2" xfId="9650"/>
    <cellStyle name="40 % – Zvýraznění1 6 3 3 2 2" xfId="24866"/>
    <cellStyle name="40 % – Zvýraznění1 6 3 3 2 3" xfId="54507"/>
    <cellStyle name="40 % – Zvýraznění1 6 3 3 2 4" xfId="54508"/>
    <cellStyle name="40 % – Zvýraznění1 6 3 3 2 5" xfId="54509"/>
    <cellStyle name="40 % – Zvýraznění1 6 3 3 3" xfId="13312"/>
    <cellStyle name="40 % – Zvýraznění1 6 3 3 3 2" xfId="28502"/>
    <cellStyle name="40 % – Zvýraznění1 6 3 3 3 3" xfId="54510"/>
    <cellStyle name="40 % – Zvýraznění1 6 3 3 3 4" xfId="54511"/>
    <cellStyle name="40 % – Zvýraznění1 6 3 3 4" xfId="17109"/>
    <cellStyle name="40 % – Zvýraznění1 6 3 3 4 2" xfId="32290"/>
    <cellStyle name="40 % – Zvýraznění1 6 3 3 5" xfId="36092"/>
    <cellStyle name="40 % – Zvýraznění1 6 3 3 6" xfId="20912"/>
    <cellStyle name="40 % – Zvýraznění1 6 3 3 7" xfId="41540"/>
    <cellStyle name="40 % – Zvýraznění1 6 3 3 8" xfId="41541"/>
    <cellStyle name="40 % – Zvýraznění1 6 3 4" xfId="3627"/>
    <cellStyle name="40 % – Zvýraznění1 6 3 4 2" xfId="9651"/>
    <cellStyle name="40 % – Zvýraznění1 6 3 4 2 2" xfId="24867"/>
    <cellStyle name="40 % – Zvýraznění1 6 3 4 2 3" xfId="54512"/>
    <cellStyle name="40 % – Zvýraznění1 6 3 4 2 4" xfId="54513"/>
    <cellStyle name="40 % – Zvýraznění1 6 3 4 2 5" xfId="54514"/>
    <cellStyle name="40 % – Zvýraznění1 6 3 4 3" xfId="13313"/>
    <cellStyle name="40 % – Zvýraznění1 6 3 4 3 2" xfId="28503"/>
    <cellStyle name="40 % – Zvýraznění1 6 3 4 3 3" xfId="54515"/>
    <cellStyle name="40 % – Zvýraznění1 6 3 4 3 4" xfId="54516"/>
    <cellStyle name="40 % – Zvýraznění1 6 3 4 4" xfId="17110"/>
    <cellStyle name="40 % – Zvýraznění1 6 3 4 4 2" xfId="32291"/>
    <cellStyle name="40 % – Zvýraznění1 6 3 4 5" xfId="36093"/>
    <cellStyle name="40 % – Zvýraznění1 6 3 4 6" xfId="20913"/>
    <cellStyle name="40 % – Zvýraznění1 6 3 4 7" xfId="41542"/>
    <cellStyle name="40 % – Zvýraznění1 6 3 4 8" xfId="41543"/>
    <cellStyle name="40 % – Zvýraznění1 6 3 5" xfId="8040"/>
    <cellStyle name="40 % – Zvýraznění1 6 3 5 2" xfId="23256"/>
    <cellStyle name="40 % – Zvýraznění1 6 3 5 3" xfId="54517"/>
    <cellStyle name="40 % – Zvýraznění1 6 3 5 4" xfId="54518"/>
    <cellStyle name="40 % – Zvýraznění1 6 3 5 5" xfId="54519"/>
    <cellStyle name="40 % – Zvýraznění1 6 3 6" xfId="13310"/>
    <cellStyle name="40 % – Zvýraznění1 6 3 6 2" xfId="28500"/>
    <cellStyle name="40 % – Zvýraznění1 6 3 6 3" xfId="54520"/>
    <cellStyle name="40 % – Zvýraznění1 6 3 6 4" xfId="54521"/>
    <cellStyle name="40 % – Zvýraznění1 6 3 7" xfId="17107"/>
    <cellStyle name="40 % – Zvýraznění1 6 3 7 2" xfId="32288"/>
    <cellStyle name="40 % – Zvýraznění1 6 3 8" xfId="36090"/>
    <cellStyle name="40 % – Zvýraznění1 6 3 9" xfId="20910"/>
    <cellStyle name="40 % – Zvýraznění1 6 4" xfId="3628"/>
    <cellStyle name="40 % – Zvýraznění1 6 4 10" xfId="41544"/>
    <cellStyle name="40 % – Zvýraznění1 6 4 11" xfId="41545"/>
    <cellStyle name="40 % – Zvýraznění1 6 4 2" xfId="3629"/>
    <cellStyle name="40 % – Zvýraznění1 6 4 2 2" xfId="9652"/>
    <cellStyle name="40 % – Zvýraznění1 6 4 2 2 2" xfId="24868"/>
    <cellStyle name="40 % – Zvýraznění1 6 4 2 2 3" xfId="54522"/>
    <cellStyle name="40 % – Zvýraznění1 6 4 2 2 4" xfId="54523"/>
    <cellStyle name="40 % – Zvýraznění1 6 4 2 2 5" xfId="54524"/>
    <cellStyle name="40 % – Zvýraznění1 6 4 2 3" xfId="13315"/>
    <cellStyle name="40 % – Zvýraznění1 6 4 2 3 2" xfId="28505"/>
    <cellStyle name="40 % – Zvýraznění1 6 4 2 3 3" xfId="54525"/>
    <cellStyle name="40 % – Zvýraznění1 6 4 2 3 4" xfId="54526"/>
    <cellStyle name="40 % – Zvýraznění1 6 4 2 4" xfId="17112"/>
    <cellStyle name="40 % – Zvýraznění1 6 4 2 4 2" xfId="32293"/>
    <cellStyle name="40 % – Zvýraznění1 6 4 2 5" xfId="36095"/>
    <cellStyle name="40 % – Zvýraznění1 6 4 2 6" xfId="20915"/>
    <cellStyle name="40 % – Zvýraznění1 6 4 2 7" xfId="41546"/>
    <cellStyle name="40 % – Zvýraznění1 6 4 2 8" xfId="41547"/>
    <cellStyle name="40 % – Zvýraznění1 6 4 3" xfId="3630"/>
    <cellStyle name="40 % – Zvýraznění1 6 4 3 2" xfId="9653"/>
    <cellStyle name="40 % – Zvýraznění1 6 4 3 2 2" xfId="24869"/>
    <cellStyle name="40 % – Zvýraznění1 6 4 3 2 3" xfId="54527"/>
    <cellStyle name="40 % – Zvýraznění1 6 4 3 2 4" xfId="54528"/>
    <cellStyle name="40 % – Zvýraznění1 6 4 3 2 5" xfId="54529"/>
    <cellStyle name="40 % – Zvýraznění1 6 4 3 3" xfId="13316"/>
    <cellStyle name="40 % – Zvýraznění1 6 4 3 3 2" xfId="28506"/>
    <cellStyle name="40 % – Zvýraznění1 6 4 3 3 3" xfId="54530"/>
    <cellStyle name="40 % – Zvýraznění1 6 4 3 3 4" xfId="54531"/>
    <cellStyle name="40 % – Zvýraznění1 6 4 3 4" xfId="17113"/>
    <cellStyle name="40 % – Zvýraznění1 6 4 3 4 2" xfId="32294"/>
    <cellStyle name="40 % – Zvýraznění1 6 4 3 5" xfId="36096"/>
    <cellStyle name="40 % – Zvýraznění1 6 4 3 6" xfId="20916"/>
    <cellStyle name="40 % – Zvýraznění1 6 4 3 7" xfId="41548"/>
    <cellStyle name="40 % – Zvýraznění1 6 4 3 8" xfId="41549"/>
    <cellStyle name="40 % – Zvýraznění1 6 4 4" xfId="3631"/>
    <cellStyle name="40 % – Zvýraznění1 6 4 4 2" xfId="9654"/>
    <cellStyle name="40 % – Zvýraznění1 6 4 4 2 2" xfId="24870"/>
    <cellStyle name="40 % – Zvýraznění1 6 4 4 2 3" xfId="54532"/>
    <cellStyle name="40 % – Zvýraznění1 6 4 4 2 4" xfId="54533"/>
    <cellStyle name="40 % – Zvýraznění1 6 4 4 2 5" xfId="54534"/>
    <cellStyle name="40 % – Zvýraznění1 6 4 4 3" xfId="13317"/>
    <cellStyle name="40 % – Zvýraznění1 6 4 4 3 2" xfId="28507"/>
    <cellStyle name="40 % – Zvýraznění1 6 4 4 3 3" xfId="54535"/>
    <cellStyle name="40 % – Zvýraznění1 6 4 4 3 4" xfId="54536"/>
    <cellStyle name="40 % – Zvýraznění1 6 4 4 4" xfId="17114"/>
    <cellStyle name="40 % – Zvýraznění1 6 4 4 4 2" xfId="32295"/>
    <cellStyle name="40 % – Zvýraznění1 6 4 4 5" xfId="36097"/>
    <cellStyle name="40 % – Zvýraznění1 6 4 4 6" xfId="20917"/>
    <cellStyle name="40 % – Zvýraznění1 6 4 4 7" xfId="41550"/>
    <cellStyle name="40 % – Zvýraznění1 6 4 4 8" xfId="41551"/>
    <cellStyle name="40 % – Zvýraznění1 6 4 5" xfId="8120"/>
    <cellStyle name="40 % – Zvýraznění1 6 4 5 2" xfId="23336"/>
    <cellStyle name="40 % – Zvýraznění1 6 4 5 3" xfId="54537"/>
    <cellStyle name="40 % – Zvýraznění1 6 4 5 4" xfId="54538"/>
    <cellStyle name="40 % – Zvýraznění1 6 4 5 5" xfId="54539"/>
    <cellStyle name="40 % – Zvýraznění1 6 4 6" xfId="13314"/>
    <cellStyle name="40 % – Zvýraznění1 6 4 6 2" xfId="28504"/>
    <cellStyle name="40 % – Zvýraznění1 6 4 6 3" xfId="54540"/>
    <cellStyle name="40 % – Zvýraznění1 6 4 6 4" xfId="54541"/>
    <cellStyle name="40 % – Zvýraznění1 6 4 7" xfId="17111"/>
    <cellStyle name="40 % – Zvýraznění1 6 4 7 2" xfId="32292"/>
    <cellStyle name="40 % – Zvýraznění1 6 4 8" xfId="36094"/>
    <cellStyle name="40 % – Zvýraznění1 6 4 9" xfId="20914"/>
    <cellStyle name="40 % – Zvýraznění1 6 5" xfId="3632"/>
    <cellStyle name="40 % – Zvýraznění1 6 5 10" xfId="41552"/>
    <cellStyle name="40 % – Zvýraznění1 6 5 11" xfId="41553"/>
    <cellStyle name="40 % – Zvýraznění1 6 5 2" xfId="3633"/>
    <cellStyle name="40 % – Zvýraznění1 6 5 2 2" xfId="9655"/>
    <cellStyle name="40 % – Zvýraznění1 6 5 2 2 2" xfId="24871"/>
    <cellStyle name="40 % – Zvýraznění1 6 5 2 2 3" xfId="54542"/>
    <cellStyle name="40 % – Zvýraznění1 6 5 2 2 4" xfId="54543"/>
    <cellStyle name="40 % – Zvýraznění1 6 5 2 2 5" xfId="54544"/>
    <cellStyle name="40 % – Zvýraznění1 6 5 2 3" xfId="13319"/>
    <cellStyle name="40 % – Zvýraznění1 6 5 2 3 2" xfId="28509"/>
    <cellStyle name="40 % – Zvýraznění1 6 5 2 3 3" xfId="54545"/>
    <cellStyle name="40 % – Zvýraznění1 6 5 2 3 4" xfId="54546"/>
    <cellStyle name="40 % – Zvýraznění1 6 5 2 4" xfId="17116"/>
    <cellStyle name="40 % – Zvýraznění1 6 5 2 4 2" xfId="32297"/>
    <cellStyle name="40 % – Zvýraznění1 6 5 2 5" xfId="36099"/>
    <cellStyle name="40 % – Zvýraznění1 6 5 2 6" xfId="20919"/>
    <cellStyle name="40 % – Zvýraznění1 6 5 2 7" xfId="41554"/>
    <cellStyle name="40 % – Zvýraznění1 6 5 2 8" xfId="41555"/>
    <cellStyle name="40 % – Zvýraznění1 6 5 3" xfId="3634"/>
    <cellStyle name="40 % – Zvýraznění1 6 5 3 2" xfId="9656"/>
    <cellStyle name="40 % – Zvýraznění1 6 5 3 2 2" xfId="24872"/>
    <cellStyle name="40 % – Zvýraznění1 6 5 3 2 3" xfId="54547"/>
    <cellStyle name="40 % – Zvýraznění1 6 5 3 2 4" xfId="54548"/>
    <cellStyle name="40 % – Zvýraznění1 6 5 3 2 5" xfId="54549"/>
    <cellStyle name="40 % – Zvýraznění1 6 5 3 3" xfId="13320"/>
    <cellStyle name="40 % – Zvýraznění1 6 5 3 3 2" xfId="28510"/>
    <cellStyle name="40 % – Zvýraznění1 6 5 3 3 3" xfId="54550"/>
    <cellStyle name="40 % – Zvýraznění1 6 5 3 3 4" xfId="54551"/>
    <cellStyle name="40 % – Zvýraznění1 6 5 3 4" xfId="17117"/>
    <cellStyle name="40 % – Zvýraznění1 6 5 3 4 2" xfId="32298"/>
    <cellStyle name="40 % – Zvýraznění1 6 5 3 5" xfId="36100"/>
    <cellStyle name="40 % – Zvýraznění1 6 5 3 6" xfId="20920"/>
    <cellStyle name="40 % – Zvýraznění1 6 5 3 7" xfId="41556"/>
    <cellStyle name="40 % – Zvýraznění1 6 5 3 8" xfId="41557"/>
    <cellStyle name="40 % – Zvýraznění1 6 5 4" xfId="3635"/>
    <cellStyle name="40 % – Zvýraznění1 6 5 4 2" xfId="9657"/>
    <cellStyle name="40 % – Zvýraznění1 6 5 4 2 2" xfId="24873"/>
    <cellStyle name="40 % – Zvýraznění1 6 5 4 2 3" xfId="54552"/>
    <cellStyle name="40 % – Zvýraznění1 6 5 4 2 4" xfId="54553"/>
    <cellStyle name="40 % – Zvýraznění1 6 5 4 2 5" xfId="54554"/>
    <cellStyle name="40 % – Zvýraznění1 6 5 4 3" xfId="13321"/>
    <cellStyle name="40 % – Zvýraznění1 6 5 4 3 2" xfId="28511"/>
    <cellStyle name="40 % – Zvýraznění1 6 5 4 3 3" xfId="54555"/>
    <cellStyle name="40 % – Zvýraznění1 6 5 4 3 4" xfId="54556"/>
    <cellStyle name="40 % – Zvýraznění1 6 5 4 4" xfId="17118"/>
    <cellStyle name="40 % – Zvýraznění1 6 5 4 4 2" xfId="32299"/>
    <cellStyle name="40 % – Zvýraznění1 6 5 4 5" xfId="36101"/>
    <cellStyle name="40 % – Zvýraznění1 6 5 4 6" xfId="20921"/>
    <cellStyle name="40 % – Zvýraznění1 6 5 4 7" xfId="41558"/>
    <cellStyle name="40 % – Zvýraznění1 6 5 4 8" xfId="41559"/>
    <cellStyle name="40 % – Zvýraznění1 6 5 5" xfId="8202"/>
    <cellStyle name="40 % – Zvýraznění1 6 5 5 2" xfId="23418"/>
    <cellStyle name="40 % – Zvýraznění1 6 5 5 3" xfId="54557"/>
    <cellStyle name="40 % – Zvýraznění1 6 5 5 4" xfId="54558"/>
    <cellStyle name="40 % – Zvýraznění1 6 5 5 5" xfId="54559"/>
    <cellStyle name="40 % – Zvýraznění1 6 5 6" xfId="13318"/>
    <cellStyle name="40 % – Zvýraznění1 6 5 6 2" xfId="28508"/>
    <cellStyle name="40 % – Zvýraznění1 6 5 6 3" xfId="54560"/>
    <cellStyle name="40 % – Zvýraznění1 6 5 6 4" xfId="54561"/>
    <cellStyle name="40 % – Zvýraznění1 6 5 7" xfId="17115"/>
    <cellStyle name="40 % – Zvýraznění1 6 5 7 2" xfId="32296"/>
    <cellStyle name="40 % – Zvýraznění1 6 5 8" xfId="36098"/>
    <cellStyle name="40 % – Zvýraznění1 6 5 9" xfId="20918"/>
    <cellStyle name="40 % – Zvýraznění1 6 6" xfId="3636"/>
    <cellStyle name="40 % – Zvýraznění1 6 6 10" xfId="41560"/>
    <cellStyle name="40 % – Zvýraznění1 6 6 11" xfId="41561"/>
    <cellStyle name="40 % – Zvýraznění1 6 6 2" xfId="3637"/>
    <cellStyle name="40 % – Zvýraznění1 6 6 2 2" xfId="9658"/>
    <cellStyle name="40 % – Zvýraznění1 6 6 2 2 2" xfId="24874"/>
    <cellStyle name="40 % – Zvýraznění1 6 6 2 2 3" xfId="54562"/>
    <cellStyle name="40 % – Zvýraznění1 6 6 2 2 4" xfId="54563"/>
    <cellStyle name="40 % – Zvýraznění1 6 6 2 2 5" xfId="54564"/>
    <cellStyle name="40 % – Zvýraznění1 6 6 2 3" xfId="13323"/>
    <cellStyle name="40 % – Zvýraznění1 6 6 2 3 2" xfId="28513"/>
    <cellStyle name="40 % – Zvýraznění1 6 6 2 3 3" xfId="54565"/>
    <cellStyle name="40 % – Zvýraznění1 6 6 2 3 4" xfId="54566"/>
    <cellStyle name="40 % – Zvýraznění1 6 6 2 4" xfId="17120"/>
    <cellStyle name="40 % – Zvýraznění1 6 6 2 4 2" xfId="32301"/>
    <cellStyle name="40 % – Zvýraznění1 6 6 2 5" xfId="36103"/>
    <cellStyle name="40 % – Zvýraznění1 6 6 2 6" xfId="20923"/>
    <cellStyle name="40 % – Zvýraznění1 6 6 2 7" xfId="41562"/>
    <cellStyle name="40 % – Zvýraznění1 6 6 2 8" xfId="41563"/>
    <cellStyle name="40 % – Zvýraznění1 6 6 3" xfId="3638"/>
    <cellStyle name="40 % – Zvýraznění1 6 6 3 2" xfId="9659"/>
    <cellStyle name="40 % – Zvýraznění1 6 6 3 2 2" xfId="24875"/>
    <cellStyle name="40 % – Zvýraznění1 6 6 3 2 3" xfId="54567"/>
    <cellStyle name="40 % – Zvýraznění1 6 6 3 2 4" xfId="54568"/>
    <cellStyle name="40 % – Zvýraznění1 6 6 3 2 5" xfId="54569"/>
    <cellStyle name="40 % – Zvýraznění1 6 6 3 3" xfId="13324"/>
    <cellStyle name="40 % – Zvýraznění1 6 6 3 3 2" xfId="28514"/>
    <cellStyle name="40 % – Zvýraznění1 6 6 3 3 3" xfId="54570"/>
    <cellStyle name="40 % – Zvýraznění1 6 6 3 3 4" xfId="54571"/>
    <cellStyle name="40 % – Zvýraznění1 6 6 3 4" xfId="17121"/>
    <cellStyle name="40 % – Zvýraznění1 6 6 3 4 2" xfId="32302"/>
    <cellStyle name="40 % – Zvýraznění1 6 6 3 5" xfId="36104"/>
    <cellStyle name="40 % – Zvýraznění1 6 6 3 6" xfId="20924"/>
    <cellStyle name="40 % – Zvýraznění1 6 6 3 7" xfId="41564"/>
    <cellStyle name="40 % – Zvýraznění1 6 6 3 8" xfId="41565"/>
    <cellStyle name="40 % – Zvýraznění1 6 6 4" xfId="3639"/>
    <cellStyle name="40 % – Zvýraznění1 6 6 4 2" xfId="9660"/>
    <cellStyle name="40 % – Zvýraznění1 6 6 4 2 2" xfId="24876"/>
    <cellStyle name="40 % – Zvýraznění1 6 6 4 2 3" xfId="54572"/>
    <cellStyle name="40 % – Zvýraznění1 6 6 4 2 4" xfId="54573"/>
    <cellStyle name="40 % – Zvýraznění1 6 6 4 2 5" xfId="54574"/>
    <cellStyle name="40 % – Zvýraznění1 6 6 4 3" xfId="13325"/>
    <cellStyle name="40 % – Zvýraznění1 6 6 4 3 2" xfId="28515"/>
    <cellStyle name="40 % – Zvýraznění1 6 6 4 3 3" xfId="54575"/>
    <cellStyle name="40 % – Zvýraznění1 6 6 4 3 4" xfId="54576"/>
    <cellStyle name="40 % – Zvýraznění1 6 6 4 4" xfId="17122"/>
    <cellStyle name="40 % – Zvýraznění1 6 6 4 4 2" xfId="32303"/>
    <cellStyle name="40 % – Zvýraznění1 6 6 4 5" xfId="36105"/>
    <cellStyle name="40 % – Zvýraznění1 6 6 4 6" xfId="20925"/>
    <cellStyle name="40 % – Zvýraznění1 6 6 4 7" xfId="41566"/>
    <cellStyle name="40 % – Zvýraznění1 6 6 4 8" xfId="41567"/>
    <cellStyle name="40 % – Zvýraznění1 6 6 5" xfId="8295"/>
    <cellStyle name="40 % – Zvýraznění1 6 6 5 2" xfId="23511"/>
    <cellStyle name="40 % – Zvýraznění1 6 6 5 3" xfId="54577"/>
    <cellStyle name="40 % – Zvýraznění1 6 6 5 4" xfId="54578"/>
    <cellStyle name="40 % – Zvýraznění1 6 6 5 5" xfId="54579"/>
    <cellStyle name="40 % – Zvýraznění1 6 6 6" xfId="13322"/>
    <cellStyle name="40 % – Zvýraznění1 6 6 6 2" xfId="28512"/>
    <cellStyle name="40 % – Zvýraznění1 6 6 6 3" xfId="54580"/>
    <cellStyle name="40 % – Zvýraznění1 6 6 6 4" xfId="54581"/>
    <cellStyle name="40 % – Zvýraznění1 6 6 7" xfId="17119"/>
    <cellStyle name="40 % – Zvýraznění1 6 6 7 2" xfId="32300"/>
    <cellStyle name="40 % – Zvýraznění1 6 6 8" xfId="36102"/>
    <cellStyle name="40 % – Zvýraznění1 6 6 9" xfId="20922"/>
    <cellStyle name="40 % – Zvýraznění1 6 7" xfId="3640"/>
    <cellStyle name="40 % – Zvýraznění1 6 7 10" xfId="41568"/>
    <cellStyle name="40 % – Zvýraznění1 6 7 11" xfId="41569"/>
    <cellStyle name="40 % – Zvýraznění1 6 7 2" xfId="3641"/>
    <cellStyle name="40 % – Zvýraznění1 6 7 2 2" xfId="9661"/>
    <cellStyle name="40 % – Zvýraznění1 6 7 2 2 2" xfId="24877"/>
    <cellStyle name="40 % – Zvýraznění1 6 7 2 2 3" xfId="54582"/>
    <cellStyle name="40 % – Zvýraznění1 6 7 2 2 4" xfId="54583"/>
    <cellStyle name="40 % – Zvýraznění1 6 7 2 2 5" xfId="54584"/>
    <cellStyle name="40 % – Zvýraznění1 6 7 2 3" xfId="13327"/>
    <cellStyle name="40 % – Zvýraznění1 6 7 2 3 2" xfId="28517"/>
    <cellStyle name="40 % – Zvýraznění1 6 7 2 3 3" xfId="54585"/>
    <cellStyle name="40 % – Zvýraznění1 6 7 2 3 4" xfId="54586"/>
    <cellStyle name="40 % – Zvýraznění1 6 7 2 4" xfId="17124"/>
    <cellStyle name="40 % – Zvýraznění1 6 7 2 4 2" xfId="32305"/>
    <cellStyle name="40 % – Zvýraznění1 6 7 2 5" xfId="36107"/>
    <cellStyle name="40 % – Zvýraznění1 6 7 2 6" xfId="20927"/>
    <cellStyle name="40 % – Zvýraznění1 6 7 2 7" xfId="41570"/>
    <cellStyle name="40 % – Zvýraznění1 6 7 2 8" xfId="41571"/>
    <cellStyle name="40 % – Zvýraznění1 6 7 3" xfId="3642"/>
    <cellStyle name="40 % – Zvýraznění1 6 7 3 2" xfId="9662"/>
    <cellStyle name="40 % – Zvýraznění1 6 7 3 2 2" xfId="24878"/>
    <cellStyle name="40 % – Zvýraznění1 6 7 3 2 3" xfId="54587"/>
    <cellStyle name="40 % – Zvýraznění1 6 7 3 2 4" xfId="54588"/>
    <cellStyle name="40 % – Zvýraznění1 6 7 3 2 5" xfId="54589"/>
    <cellStyle name="40 % – Zvýraznění1 6 7 3 3" xfId="13328"/>
    <cellStyle name="40 % – Zvýraznění1 6 7 3 3 2" xfId="28518"/>
    <cellStyle name="40 % – Zvýraznění1 6 7 3 3 3" xfId="54590"/>
    <cellStyle name="40 % – Zvýraznění1 6 7 3 3 4" xfId="54591"/>
    <cellStyle name="40 % – Zvýraznění1 6 7 3 4" xfId="17125"/>
    <cellStyle name="40 % – Zvýraznění1 6 7 3 4 2" xfId="32306"/>
    <cellStyle name="40 % – Zvýraznění1 6 7 3 5" xfId="36108"/>
    <cellStyle name="40 % – Zvýraznění1 6 7 3 6" xfId="20928"/>
    <cellStyle name="40 % – Zvýraznění1 6 7 3 7" xfId="41572"/>
    <cellStyle name="40 % – Zvýraznění1 6 7 3 8" xfId="41573"/>
    <cellStyle name="40 % – Zvýraznění1 6 7 4" xfId="3643"/>
    <cellStyle name="40 % – Zvýraznění1 6 7 4 2" xfId="9663"/>
    <cellStyle name="40 % – Zvýraznění1 6 7 4 2 2" xfId="24879"/>
    <cellStyle name="40 % – Zvýraznění1 6 7 4 2 3" xfId="54592"/>
    <cellStyle name="40 % – Zvýraznění1 6 7 4 2 4" xfId="54593"/>
    <cellStyle name="40 % – Zvýraznění1 6 7 4 2 5" xfId="54594"/>
    <cellStyle name="40 % – Zvýraznění1 6 7 4 3" xfId="13329"/>
    <cellStyle name="40 % – Zvýraznění1 6 7 4 3 2" xfId="28519"/>
    <cellStyle name="40 % – Zvýraznění1 6 7 4 3 3" xfId="54595"/>
    <cellStyle name="40 % – Zvýraznění1 6 7 4 3 4" xfId="54596"/>
    <cellStyle name="40 % – Zvýraznění1 6 7 4 4" xfId="17126"/>
    <cellStyle name="40 % – Zvýraznění1 6 7 4 4 2" xfId="32307"/>
    <cellStyle name="40 % – Zvýraznění1 6 7 4 5" xfId="36109"/>
    <cellStyle name="40 % – Zvýraznění1 6 7 4 6" xfId="20929"/>
    <cellStyle name="40 % – Zvýraznění1 6 7 4 7" xfId="41574"/>
    <cellStyle name="40 % – Zvýraznění1 6 7 4 8" xfId="41575"/>
    <cellStyle name="40 % – Zvýraznění1 6 7 5" xfId="8378"/>
    <cellStyle name="40 % – Zvýraznění1 6 7 5 2" xfId="23594"/>
    <cellStyle name="40 % – Zvýraznění1 6 7 5 3" xfId="54597"/>
    <cellStyle name="40 % – Zvýraznění1 6 7 5 4" xfId="54598"/>
    <cellStyle name="40 % – Zvýraznění1 6 7 5 5" xfId="54599"/>
    <cellStyle name="40 % – Zvýraznění1 6 7 6" xfId="13326"/>
    <cellStyle name="40 % – Zvýraznění1 6 7 6 2" xfId="28516"/>
    <cellStyle name="40 % – Zvýraznění1 6 7 6 3" xfId="54600"/>
    <cellStyle name="40 % – Zvýraznění1 6 7 6 4" xfId="54601"/>
    <cellStyle name="40 % – Zvýraznění1 6 7 7" xfId="17123"/>
    <cellStyle name="40 % – Zvýraznění1 6 7 7 2" xfId="32304"/>
    <cellStyle name="40 % – Zvýraznění1 6 7 8" xfId="36106"/>
    <cellStyle name="40 % – Zvýraznění1 6 7 9" xfId="20926"/>
    <cellStyle name="40 % – Zvýraznění1 6 8" xfId="3644"/>
    <cellStyle name="40 % – Zvýraznění1 6 8 2" xfId="9664"/>
    <cellStyle name="40 % – Zvýraznění1 6 8 2 2" xfId="24880"/>
    <cellStyle name="40 % – Zvýraznění1 6 8 2 3" xfId="54602"/>
    <cellStyle name="40 % – Zvýraznění1 6 8 2 4" xfId="54603"/>
    <cellStyle name="40 % – Zvýraznění1 6 8 2 5" xfId="54604"/>
    <cellStyle name="40 % – Zvýraznění1 6 8 3" xfId="13330"/>
    <cellStyle name="40 % – Zvýraznění1 6 8 3 2" xfId="28520"/>
    <cellStyle name="40 % – Zvýraznění1 6 8 3 3" xfId="54605"/>
    <cellStyle name="40 % – Zvýraznění1 6 8 3 4" xfId="54606"/>
    <cellStyle name="40 % – Zvýraznění1 6 8 4" xfId="17127"/>
    <cellStyle name="40 % – Zvýraznění1 6 8 4 2" xfId="32308"/>
    <cellStyle name="40 % – Zvýraznění1 6 8 5" xfId="36110"/>
    <cellStyle name="40 % – Zvýraznění1 6 8 6" xfId="20930"/>
    <cellStyle name="40 % – Zvýraznění1 6 8 7" xfId="41576"/>
    <cellStyle name="40 % – Zvýraznění1 6 8 8" xfId="41577"/>
    <cellStyle name="40 % – Zvýraznění1 6 9" xfId="3645"/>
    <cellStyle name="40 % – Zvýraznění1 6 9 2" xfId="9665"/>
    <cellStyle name="40 % – Zvýraznění1 6 9 2 2" xfId="24881"/>
    <cellStyle name="40 % – Zvýraznění1 6 9 2 3" xfId="54607"/>
    <cellStyle name="40 % – Zvýraznění1 6 9 2 4" xfId="54608"/>
    <cellStyle name="40 % – Zvýraznění1 6 9 2 5" xfId="54609"/>
    <cellStyle name="40 % – Zvýraznění1 6 9 3" xfId="13331"/>
    <cellStyle name="40 % – Zvýraznění1 6 9 3 2" xfId="28521"/>
    <cellStyle name="40 % – Zvýraznění1 6 9 3 3" xfId="54610"/>
    <cellStyle name="40 % – Zvýraznění1 6 9 3 4" xfId="54611"/>
    <cellStyle name="40 % – Zvýraznění1 6 9 4" xfId="17128"/>
    <cellStyle name="40 % – Zvýraznění1 6 9 4 2" xfId="32309"/>
    <cellStyle name="40 % – Zvýraznění1 6 9 5" xfId="36111"/>
    <cellStyle name="40 % – Zvýraznění1 6 9 6" xfId="20931"/>
    <cellStyle name="40 % – Zvýraznění1 6 9 7" xfId="41578"/>
    <cellStyle name="40 % – Zvýraznění1 6 9 8" xfId="41579"/>
    <cellStyle name="40 % – Zvýraznění1 7" xfId="494"/>
    <cellStyle name="40 % – Zvýraznění1 7 10" xfId="19180"/>
    <cellStyle name="40 % – Zvýraznění1 7 11" xfId="41580"/>
    <cellStyle name="40 % – Zvýraznění1 7 12" xfId="41581"/>
    <cellStyle name="40 % – Zvýraznění1 7 2" xfId="3646"/>
    <cellStyle name="40 % – Zvýraznění1 7 2 2" xfId="9666"/>
    <cellStyle name="40 % – Zvýraznění1 7 2 2 2" xfId="24882"/>
    <cellStyle name="40 % – Zvýraznění1 7 2 2 3" xfId="54612"/>
    <cellStyle name="40 % – Zvýraznění1 7 2 2 4" xfId="54613"/>
    <cellStyle name="40 % – Zvýraznění1 7 2 2 5" xfId="54614"/>
    <cellStyle name="40 % – Zvýraznění1 7 2 3" xfId="13332"/>
    <cellStyle name="40 % – Zvýraznění1 7 2 3 2" xfId="28522"/>
    <cellStyle name="40 % – Zvýraznění1 7 2 3 3" xfId="54615"/>
    <cellStyle name="40 % – Zvýraznění1 7 2 3 4" xfId="54616"/>
    <cellStyle name="40 % – Zvýraznění1 7 2 4" xfId="17129"/>
    <cellStyle name="40 % – Zvýraznění1 7 2 4 2" xfId="32310"/>
    <cellStyle name="40 % – Zvýraznění1 7 2 5" xfId="36112"/>
    <cellStyle name="40 % – Zvýraznění1 7 2 6" xfId="20932"/>
    <cellStyle name="40 % – Zvýraznění1 7 2 7" xfId="41582"/>
    <cellStyle name="40 % – Zvýraznění1 7 2 8" xfId="41583"/>
    <cellStyle name="40 % – Zvýraznění1 7 3" xfId="3647"/>
    <cellStyle name="40 % – Zvýraznění1 7 3 2" xfId="9667"/>
    <cellStyle name="40 % – Zvýraznění1 7 3 2 2" xfId="24883"/>
    <cellStyle name="40 % – Zvýraznění1 7 3 2 3" xfId="54617"/>
    <cellStyle name="40 % – Zvýraznění1 7 3 2 4" xfId="54618"/>
    <cellStyle name="40 % – Zvýraznění1 7 3 2 5" xfId="54619"/>
    <cellStyle name="40 % – Zvýraznění1 7 3 3" xfId="13333"/>
    <cellStyle name="40 % – Zvýraznění1 7 3 3 2" xfId="28523"/>
    <cellStyle name="40 % – Zvýraznění1 7 3 3 3" xfId="54620"/>
    <cellStyle name="40 % – Zvýraznění1 7 3 3 4" xfId="54621"/>
    <cellStyle name="40 % – Zvýraznění1 7 3 4" xfId="17130"/>
    <cellStyle name="40 % – Zvýraznění1 7 3 4 2" xfId="32311"/>
    <cellStyle name="40 % – Zvýraznění1 7 3 5" xfId="36113"/>
    <cellStyle name="40 % – Zvýraznění1 7 3 6" xfId="20933"/>
    <cellStyle name="40 % – Zvýraznění1 7 3 7" xfId="41584"/>
    <cellStyle name="40 % – Zvýraznění1 7 3 8" xfId="41585"/>
    <cellStyle name="40 % – Zvýraznění1 7 4" xfId="3648"/>
    <cellStyle name="40 % – Zvýraznění1 7 4 2" xfId="9668"/>
    <cellStyle name="40 % – Zvýraznění1 7 4 2 2" xfId="24884"/>
    <cellStyle name="40 % – Zvýraznění1 7 4 2 3" xfId="54622"/>
    <cellStyle name="40 % – Zvýraznění1 7 4 2 4" xfId="54623"/>
    <cellStyle name="40 % – Zvýraznění1 7 4 2 5" xfId="54624"/>
    <cellStyle name="40 % – Zvýraznění1 7 4 3" xfId="13334"/>
    <cellStyle name="40 % – Zvýraznění1 7 4 3 2" xfId="28524"/>
    <cellStyle name="40 % – Zvýraznění1 7 4 3 3" xfId="54625"/>
    <cellStyle name="40 % – Zvýraznění1 7 4 3 4" xfId="54626"/>
    <cellStyle name="40 % – Zvýraznění1 7 4 4" xfId="17131"/>
    <cellStyle name="40 % – Zvýraznění1 7 4 4 2" xfId="32312"/>
    <cellStyle name="40 % – Zvýraznění1 7 4 5" xfId="36114"/>
    <cellStyle name="40 % – Zvýraznění1 7 4 6" xfId="20934"/>
    <cellStyle name="40 % – Zvýraznění1 7 4 7" xfId="41586"/>
    <cellStyle name="40 % – Zvýraznění1 7 4 8" xfId="41587"/>
    <cellStyle name="40 % – Zvýraznění1 7 5" xfId="3649"/>
    <cellStyle name="40 % – Zvýraznění1 7 5 2" xfId="11047"/>
    <cellStyle name="40 % – Zvýraznění1 7 5 2 2" xfId="26247"/>
    <cellStyle name="40 % – Zvýraznění1 7 5 2 3" xfId="54627"/>
    <cellStyle name="40 % – Zvýraznění1 7 5 2 4" xfId="54628"/>
    <cellStyle name="40 % – Zvýraznění1 7 5 2 5" xfId="54629"/>
    <cellStyle name="40 % – Zvýraznění1 7 5 3" xfId="13335"/>
    <cellStyle name="40 % – Zvýraznění1 7 5 3 2" xfId="28525"/>
    <cellStyle name="40 % – Zvýraznění1 7 5 3 3" xfId="54630"/>
    <cellStyle name="40 % – Zvýraznění1 7 5 3 4" xfId="54631"/>
    <cellStyle name="40 % – Zvýraznění1 7 5 4" xfId="17132"/>
    <cellStyle name="40 % – Zvýraznění1 7 5 4 2" xfId="32313"/>
    <cellStyle name="40 % – Zvýraznění1 7 5 5" xfId="36115"/>
    <cellStyle name="40 % – Zvýraznění1 7 5 6" xfId="20935"/>
    <cellStyle name="40 % – Zvýraznění1 7 5 7" xfId="41588"/>
    <cellStyle name="40 % – Zvýraznění1 7 5 8" xfId="41589"/>
    <cellStyle name="40 % – Zvýraznění1 7 6" xfId="7763"/>
    <cellStyle name="40 % – Zvýraznění1 7 6 2" xfId="22982"/>
    <cellStyle name="40 % – Zvýraznění1 7 6 3" xfId="54632"/>
    <cellStyle name="40 % – Zvýraznění1 7 6 4" xfId="54633"/>
    <cellStyle name="40 % – Zvýraznění1 7 6 5" xfId="54634"/>
    <cellStyle name="40 % – Zvýraznění1 7 7" xfId="11574"/>
    <cellStyle name="40 % – Zvýraznění1 7 7 2" xfId="26770"/>
    <cellStyle name="40 % – Zvýraznění1 7 7 3" xfId="54635"/>
    <cellStyle name="40 % – Zvýraznění1 7 7 4" xfId="54636"/>
    <cellStyle name="40 % – Zvýraznění1 7 8" xfId="15374"/>
    <cellStyle name="40 % – Zvýraznění1 7 8 2" xfId="30555"/>
    <cellStyle name="40 % – Zvýraznění1 7 9" xfId="34360"/>
    <cellStyle name="40 % – Zvýraznění1 8" xfId="3650"/>
    <cellStyle name="40 % – Zvýraznění1 8 2" xfId="3651"/>
    <cellStyle name="40 % – Zvýraznění1 8 2 2" xfId="7930"/>
    <cellStyle name="40 % – Zvýraznění1 8 2 2 2" xfId="23147"/>
    <cellStyle name="40 % – Zvýraznění1 8 2 2 3" xfId="54637"/>
    <cellStyle name="40 % – Zvýraznění1 8 2 2 4" xfId="54638"/>
    <cellStyle name="40 % – Zvýraznění1 8 2 2 5" xfId="54639"/>
    <cellStyle name="40 % – Zvýraznění1 8 2 3" xfId="13336"/>
    <cellStyle name="40 % – Zvýraznění1 8 2 3 2" xfId="28526"/>
    <cellStyle name="40 % – Zvýraznění1 8 2 3 3" xfId="54640"/>
    <cellStyle name="40 % – Zvýraznění1 8 2 3 4" xfId="54641"/>
    <cellStyle name="40 % – Zvýraznění1 8 2 4" xfId="17133"/>
    <cellStyle name="40 % – Zvýraznění1 8 2 4 2" xfId="32314"/>
    <cellStyle name="40 % – Zvýraznění1 8 2 5" xfId="36116"/>
    <cellStyle name="40 % – Zvýraznění1 8 2 6" xfId="20936"/>
    <cellStyle name="40 % – Zvýraznění1 8 2 7" xfId="41590"/>
    <cellStyle name="40 % – Zvýraznění1 8 2 8" xfId="41591"/>
    <cellStyle name="40 % – Zvýraznění1 8 3" xfId="3652"/>
    <cellStyle name="40 % – Zvýraznění1 8 3 2" xfId="9669"/>
    <cellStyle name="40 % – Zvýraznění1 8 3 2 2" xfId="24885"/>
    <cellStyle name="40 % – Zvýraznění1 8 3 2 3" xfId="54642"/>
    <cellStyle name="40 % – Zvýraznění1 8 3 2 4" xfId="54643"/>
    <cellStyle name="40 % – Zvýraznění1 8 3 2 5" xfId="54644"/>
    <cellStyle name="40 % – Zvýraznění1 8 3 3" xfId="13337"/>
    <cellStyle name="40 % – Zvýraznění1 8 3 3 2" xfId="28527"/>
    <cellStyle name="40 % – Zvýraznění1 8 3 3 3" xfId="54645"/>
    <cellStyle name="40 % – Zvýraznění1 8 3 3 4" xfId="54646"/>
    <cellStyle name="40 % – Zvýraznění1 8 3 4" xfId="17134"/>
    <cellStyle name="40 % – Zvýraznění1 8 3 4 2" xfId="32315"/>
    <cellStyle name="40 % – Zvýraznění1 8 3 5" xfId="36117"/>
    <cellStyle name="40 % – Zvýraznění1 8 3 6" xfId="20937"/>
    <cellStyle name="40 % – Zvýraznění1 8 3 7" xfId="41592"/>
    <cellStyle name="40 % – Zvýraznění1 8 3 8" xfId="41593"/>
    <cellStyle name="40 % – Zvýraznění1 8 4" xfId="3653"/>
    <cellStyle name="40 % – Zvýraznění1 8 4 2" xfId="9670"/>
    <cellStyle name="40 % – Zvýraznění1 8 4 2 2" xfId="24886"/>
    <cellStyle name="40 % – Zvýraznění1 8 4 2 3" xfId="54647"/>
    <cellStyle name="40 % – Zvýraznění1 8 4 2 4" xfId="54648"/>
    <cellStyle name="40 % – Zvýraznění1 8 4 2 5" xfId="54649"/>
    <cellStyle name="40 % – Zvýraznění1 8 4 3" xfId="13338"/>
    <cellStyle name="40 % – Zvýraznění1 8 4 3 2" xfId="28528"/>
    <cellStyle name="40 % – Zvýraznění1 8 4 3 3" xfId="54650"/>
    <cellStyle name="40 % – Zvýraznění1 8 4 3 4" xfId="54651"/>
    <cellStyle name="40 % – Zvýraznění1 8 4 4" xfId="17135"/>
    <cellStyle name="40 % – Zvýraznění1 8 4 4 2" xfId="32316"/>
    <cellStyle name="40 % – Zvýraznění1 8 4 5" xfId="36118"/>
    <cellStyle name="40 % – Zvýraznění1 8 4 6" xfId="20938"/>
    <cellStyle name="40 % – Zvýraznění1 8 4 7" xfId="41594"/>
    <cellStyle name="40 % – Zvýraznění1 8 4 8" xfId="41595"/>
    <cellStyle name="40 % – Zvýraznění1 8 5" xfId="3654"/>
    <cellStyle name="40 % – Zvýraznění1 9" xfId="3655"/>
    <cellStyle name="40 % – Zvýraznění1 9 10" xfId="41596"/>
    <cellStyle name="40 % – Zvýraznění1 9 11" xfId="41597"/>
    <cellStyle name="40 % – Zvýraznění1 9 2" xfId="3656"/>
    <cellStyle name="40 % – Zvýraznění1 9 2 2" xfId="9671"/>
    <cellStyle name="40 % – Zvýraznění1 9 2 2 2" xfId="24887"/>
    <cellStyle name="40 % – Zvýraznění1 9 2 2 3" xfId="54652"/>
    <cellStyle name="40 % – Zvýraznění1 9 2 2 4" xfId="54653"/>
    <cellStyle name="40 % – Zvýraznění1 9 2 2 5" xfId="54654"/>
    <cellStyle name="40 % – Zvýraznění1 9 2 3" xfId="13340"/>
    <cellStyle name="40 % – Zvýraznění1 9 2 3 2" xfId="28530"/>
    <cellStyle name="40 % – Zvýraznění1 9 2 3 3" xfId="54655"/>
    <cellStyle name="40 % – Zvýraznění1 9 2 3 4" xfId="54656"/>
    <cellStyle name="40 % – Zvýraznění1 9 2 4" xfId="17137"/>
    <cellStyle name="40 % – Zvýraznění1 9 2 4 2" xfId="32318"/>
    <cellStyle name="40 % – Zvýraznění1 9 2 5" xfId="36120"/>
    <cellStyle name="40 % – Zvýraznění1 9 2 6" xfId="20940"/>
    <cellStyle name="40 % – Zvýraznění1 9 2 7" xfId="41598"/>
    <cellStyle name="40 % – Zvýraznění1 9 2 8" xfId="41599"/>
    <cellStyle name="40 % – Zvýraznění1 9 3" xfId="3657"/>
    <cellStyle name="40 % – Zvýraznění1 9 3 2" xfId="9672"/>
    <cellStyle name="40 % – Zvýraznění1 9 3 2 2" xfId="24888"/>
    <cellStyle name="40 % – Zvýraznění1 9 3 2 3" xfId="54657"/>
    <cellStyle name="40 % – Zvýraznění1 9 3 2 4" xfId="54658"/>
    <cellStyle name="40 % – Zvýraznění1 9 3 2 5" xfId="54659"/>
    <cellStyle name="40 % – Zvýraznění1 9 3 3" xfId="13341"/>
    <cellStyle name="40 % – Zvýraznění1 9 3 3 2" xfId="28531"/>
    <cellStyle name="40 % – Zvýraznění1 9 3 3 3" xfId="54660"/>
    <cellStyle name="40 % – Zvýraznění1 9 3 3 4" xfId="54661"/>
    <cellStyle name="40 % – Zvýraznění1 9 3 4" xfId="17138"/>
    <cellStyle name="40 % – Zvýraznění1 9 3 4 2" xfId="32319"/>
    <cellStyle name="40 % – Zvýraznění1 9 3 5" xfId="36121"/>
    <cellStyle name="40 % – Zvýraznění1 9 3 6" xfId="20941"/>
    <cellStyle name="40 % – Zvýraznění1 9 3 7" xfId="41600"/>
    <cellStyle name="40 % – Zvýraznění1 9 3 8" xfId="41601"/>
    <cellStyle name="40 % – Zvýraznění1 9 4" xfId="3658"/>
    <cellStyle name="40 % – Zvýraznění1 9 4 2" xfId="9673"/>
    <cellStyle name="40 % – Zvýraznění1 9 4 2 2" xfId="24889"/>
    <cellStyle name="40 % – Zvýraznění1 9 4 2 3" xfId="54662"/>
    <cellStyle name="40 % – Zvýraznění1 9 4 2 4" xfId="54663"/>
    <cellStyle name="40 % – Zvýraznění1 9 4 2 5" xfId="54664"/>
    <cellStyle name="40 % – Zvýraznění1 9 4 3" xfId="13342"/>
    <cellStyle name="40 % – Zvýraznění1 9 4 3 2" xfId="28532"/>
    <cellStyle name="40 % – Zvýraznění1 9 4 3 3" xfId="54665"/>
    <cellStyle name="40 % – Zvýraznění1 9 4 3 4" xfId="54666"/>
    <cellStyle name="40 % – Zvýraznění1 9 4 4" xfId="17139"/>
    <cellStyle name="40 % – Zvýraznění1 9 4 4 2" xfId="32320"/>
    <cellStyle name="40 % – Zvýraznění1 9 4 5" xfId="36122"/>
    <cellStyle name="40 % – Zvýraznění1 9 4 6" xfId="20942"/>
    <cellStyle name="40 % – Zvýraznění1 9 4 7" xfId="41602"/>
    <cellStyle name="40 % – Zvýraznění1 9 4 8" xfId="41603"/>
    <cellStyle name="40 % – Zvýraznění1 9 5" xfId="8010"/>
    <cellStyle name="40 % – Zvýraznění1 9 5 2" xfId="23227"/>
    <cellStyle name="40 % – Zvýraznění1 9 5 3" xfId="54667"/>
    <cellStyle name="40 % – Zvýraznění1 9 5 4" xfId="54668"/>
    <cellStyle name="40 % – Zvýraznění1 9 5 5" xfId="54669"/>
    <cellStyle name="40 % – Zvýraznění1 9 6" xfId="13339"/>
    <cellStyle name="40 % – Zvýraznění1 9 6 2" xfId="28529"/>
    <cellStyle name="40 % – Zvýraznění1 9 6 3" xfId="54670"/>
    <cellStyle name="40 % – Zvýraznění1 9 6 4" xfId="54671"/>
    <cellStyle name="40 % – Zvýraznění1 9 7" xfId="17136"/>
    <cellStyle name="40 % – Zvýraznění1 9 7 2" xfId="32317"/>
    <cellStyle name="40 % – Zvýraznění1 9 8" xfId="36119"/>
    <cellStyle name="40 % – Zvýraznění1 9 9" xfId="20939"/>
    <cellStyle name="40 % – Zvýraznění2" xfId="15" builtinId="35" customBuiltin="1"/>
    <cellStyle name="40 % – Zvýraznění2 10" xfId="3659"/>
    <cellStyle name="40 % – Zvýraznění2 10 10" xfId="41604"/>
    <cellStyle name="40 % – Zvýraznění2 10 11" xfId="41605"/>
    <cellStyle name="40 % – Zvýraznění2 10 2" xfId="3660"/>
    <cellStyle name="40 % – Zvýraznění2 10 2 2" xfId="9674"/>
    <cellStyle name="40 % – Zvýraznění2 10 2 2 2" xfId="24890"/>
    <cellStyle name="40 % – Zvýraznění2 10 2 2 3" xfId="54672"/>
    <cellStyle name="40 % – Zvýraznění2 10 2 2 4" xfId="54673"/>
    <cellStyle name="40 % – Zvýraznění2 10 2 2 5" xfId="54674"/>
    <cellStyle name="40 % – Zvýraznění2 10 2 3" xfId="13344"/>
    <cellStyle name="40 % – Zvýraznění2 10 2 3 2" xfId="28534"/>
    <cellStyle name="40 % – Zvýraznění2 10 2 3 3" xfId="54675"/>
    <cellStyle name="40 % – Zvýraznění2 10 2 3 4" xfId="54676"/>
    <cellStyle name="40 % – Zvýraznění2 10 2 4" xfId="17141"/>
    <cellStyle name="40 % – Zvýraznění2 10 2 4 2" xfId="32322"/>
    <cellStyle name="40 % – Zvýraznění2 10 2 5" xfId="36124"/>
    <cellStyle name="40 % – Zvýraznění2 10 2 6" xfId="20944"/>
    <cellStyle name="40 % – Zvýraznění2 10 2 7" xfId="41606"/>
    <cellStyle name="40 % – Zvýraznění2 10 2 8" xfId="41607"/>
    <cellStyle name="40 % – Zvýraznění2 10 3" xfId="3661"/>
    <cellStyle name="40 % – Zvýraznění2 10 3 2" xfId="9675"/>
    <cellStyle name="40 % – Zvýraznění2 10 3 2 2" xfId="24891"/>
    <cellStyle name="40 % – Zvýraznění2 10 3 2 3" xfId="54677"/>
    <cellStyle name="40 % – Zvýraznění2 10 3 2 4" xfId="54678"/>
    <cellStyle name="40 % – Zvýraznění2 10 3 2 5" xfId="54679"/>
    <cellStyle name="40 % – Zvýraznění2 10 3 3" xfId="13345"/>
    <cellStyle name="40 % – Zvýraznění2 10 3 3 2" xfId="28535"/>
    <cellStyle name="40 % – Zvýraznění2 10 3 3 3" xfId="54680"/>
    <cellStyle name="40 % – Zvýraznění2 10 3 3 4" xfId="54681"/>
    <cellStyle name="40 % – Zvýraznění2 10 3 4" xfId="17142"/>
    <cellStyle name="40 % – Zvýraznění2 10 3 4 2" xfId="32323"/>
    <cellStyle name="40 % – Zvýraznění2 10 3 5" xfId="36125"/>
    <cellStyle name="40 % – Zvýraznění2 10 3 6" xfId="20945"/>
    <cellStyle name="40 % – Zvýraznění2 10 3 7" xfId="41608"/>
    <cellStyle name="40 % – Zvýraznění2 10 3 8" xfId="41609"/>
    <cellStyle name="40 % – Zvýraznění2 10 4" xfId="3662"/>
    <cellStyle name="40 % – Zvýraznění2 10 4 2" xfId="9676"/>
    <cellStyle name="40 % – Zvýraznění2 10 4 2 2" xfId="24892"/>
    <cellStyle name="40 % – Zvýraznění2 10 4 2 3" xfId="54682"/>
    <cellStyle name="40 % – Zvýraznění2 10 4 2 4" xfId="54683"/>
    <cellStyle name="40 % – Zvýraznění2 10 4 2 5" xfId="54684"/>
    <cellStyle name="40 % – Zvýraznění2 10 4 3" xfId="13346"/>
    <cellStyle name="40 % – Zvýraznění2 10 4 3 2" xfId="28536"/>
    <cellStyle name="40 % – Zvýraznění2 10 4 3 3" xfId="54685"/>
    <cellStyle name="40 % – Zvýraznění2 10 4 3 4" xfId="54686"/>
    <cellStyle name="40 % – Zvýraznění2 10 4 4" xfId="17143"/>
    <cellStyle name="40 % – Zvýraznění2 10 4 4 2" xfId="32324"/>
    <cellStyle name="40 % – Zvýraznění2 10 4 5" xfId="36126"/>
    <cellStyle name="40 % – Zvýraznění2 10 4 6" xfId="20946"/>
    <cellStyle name="40 % – Zvýraznění2 10 4 7" xfId="41610"/>
    <cellStyle name="40 % – Zvýraznění2 10 4 8" xfId="41611"/>
    <cellStyle name="40 % – Zvýraznění2 10 5" xfId="7955"/>
    <cellStyle name="40 % – Zvýraznění2 10 5 2" xfId="23172"/>
    <cellStyle name="40 % – Zvýraznění2 10 5 3" xfId="54687"/>
    <cellStyle name="40 % – Zvýraznění2 10 5 4" xfId="54688"/>
    <cellStyle name="40 % – Zvýraznění2 10 5 5" xfId="54689"/>
    <cellStyle name="40 % – Zvýraznění2 10 6" xfId="13343"/>
    <cellStyle name="40 % – Zvýraznění2 10 6 2" xfId="28533"/>
    <cellStyle name="40 % – Zvýraznění2 10 6 3" xfId="54690"/>
    <cellStyle name="40 % – Zvýraznění2 10 6 4" xfId="54691"/>
    <cellStyle name="40 % – Zvýraznění2 10 7" xfId="17140"/>
    <cellStyle name="40 % – Zvýraznění2 10 7 2" xfId="32321"/>
    <cellStyle name="40 % – Zvýraznění2 10 8" xfId="36123"/>
    <cellStyle name="40 % – Zvýraznění2 10 9" xfId="20943"/>
    <cellStyle name="40 % – Zvýraznění2 11" xfId="3663"/>
    <cellStyle name="40 % – Zvýraznění2 11 10" xfId="41612"/>
    <cellStyle name="40 % – Zvýraznění2 11 11" xfId="41613"/>
    <cellStyle name="40 % – Zvýraznění2 11 2" xfId="3664"/>
    <cellStyle name="40 % – Zvýraznění2 11 2 2" xfId="9677"/>
    <cellStyle name="40 % – Zvýraznění2 11 2 2 2" xfId="24893"/>
    <cellStyle name="40 % – Zvýraznění2 11 2 2 3" xfId="54692"/>
    <cellStyle name="40 % – Zvýraznění2 11 2 2 4" xfId="54693"/>
    <cellStyle name="40 % – Zvýraznění2 11 2 2 5" xfId="54694"/>
    <cellStyle name="40 % – Zvýraznění2 11 2 3" xfId="13348"/>
    <cellStyle name="40 % – Zvýraznění2 11 2 3 2" xfId="28538"/>
    <cellStyle name="40 % – Zvýraznění2 11 2 3 3" xfId="54695"/>
    <cellStyle name="40 % – Zvýraznění2 11 2 3 4" xfId="54696"/>
    <cellStyle name="40 % – Zvýraznění2 11 2 4" xfId="17145"/>
    <cellStyle name="40 % – Zvýraznění2 11 2 4 2" xfId="32326"/>
    <cellStyle name="40 % – Zvýraznění2 11 2 5" xfId="36128"/>
    <cellStyle name="40 % – Zvýraznění2 11 2 6" xfId="20948"/>
    <cellStyle name="40 % – Zvýraznění2 11 2 7" xfId="41614"/>
    <cellStyle name="40 % – Zvýraznění2 11 2 8" xfId="41615"/>
    <cellStyle name="40 % – Zvýraznění2 11 3" xfId="3665"/>
    <cellStyle name="40 % – Zvýraznění2 11 3 2" xfId="9678"/>
    <cellStyle name="40 % – Zvýraznění2 11 3 2 2" xfId="24894"/>
    <cellStyle name="40 % – Zvýraznění2 11 3 2 3" xfId="54697"/>
    <cellStyle name="40 % – Zvýraznění2 11 3 2 4" xfId="54698"/>
    <cellStyle name="40 % – Zvýraznění2 11 3 2 5" xfId="54699"/>
    <cellStyle name="40 % – Zvýraznění2 11 3 3" xfId="13349"/>
    <cellStyle name="40 % – Zvýraznění2 11 3 3 2" xfId="28539"/>
    <cellStyle name="40 % – Zvýraznění2 11 3 3 3" xfId="54700"/>
    <cellStyle name="40 % – Zvýraznění2 11 3 3 4" xfId="54701"/>
    <cellStyle name="40 % – Zvýraznění2 11 3 4" xfId="17146"/>
    <cellStyle name="40 % – Zvýraznění2 11 3 4 2" xfId="32327"/>
    <cellStyle name="40 % – Zvýraznění2 11 3 5" xfId="36129"/>
    <cellStyle name="40 % – Zvýraznění2 11 3 6" xfId="20949"/>
    <cellStyle name="40 % – Zvýraznění2 11 3 7" xfId="41616"/>
    <cellStyle name="40 % – Zvýraznění2 11 3 8" xfId="41617"/>
    <cellStyle name="40 % – Zvýraznění2 11 4" xfId="3666"/>
    <cellStyle name="40 % – Zvýraznění2 11 4 2" xfId="9679"/>
    <cellStyle name="40 % – Zvýraznění2 11 4 2 2" xfId="24895"/>
    <cellStyle name="40 % – Zvýraznění2 11 4 2 3" xfId="54702"/>
    <cellStyle name="40 % – Zvýraznění2 11 4 2 4" xfId="54703"/>
    <cellStyle name="40 % – Zvýraznění2 11 4 2 5" xfId="54704"/>
    <cellStyle name="40 % – Zvýraznění2 11 4 3" xfId="13350"/>
    <cellStyle name="40 % – Zvýraznění2 11 4 3 2" xfId="28540"/>
    <cellStyle name="40 % – Zvýraznění2 11 4 3 3" xfId="54705"/>
    <cellStyle name="40 % – Zvýraznění2 11 4 3 4" xfId="54706"/>
    <cellStyle name="40 % – Zvýraznění2 11 4 4" xfId="17147"/>
    <cellStyle name="40 % – Zvýraznění2 11 4 4 2" xfId="32328"/>
    <cellStyle name="40 % – Zvýraznění2 11 4 5" xfId="36130"/>
    <cellStyle name="40 % – Zvýraznění2 11 4 6" xfId="20950"/>
    <cellStyle name="40 % – Zvýraznění2 11 4 7" xfId="41618"/>
    <cellStyle name="40 % – Zvýraznění2 11 4 8" xfId="41619"/>
    <cellStyle name="40 % – Zvýraznění2 11 5" xfId="8002"/>
    <cellStyle name="40 % – Zvýraznění2 11 5 2" xfId="23219"/>
    <cellStyle name="40 % – Zvýraznění2 11 5 3" xfId="54707"/>
    <cellStyle name="40 % – Zvýraznění2 11 5 4" xfId="54708"/>
    <cellStyle name="40 % – Zvýraznění2 11 5 5" xfId="54709"/>
    <cellStyle name="40 % – Zvýraznění2 11 6" xfId="13347"/>
    <cellStyle name="40 % – Zvýraznění2 11 6 2" xfId="28537"/>
    <cellStyle name="40 % – Zvýraznění2 11 6 3" xfId="54710"/>
    <cellStyle name="40 % – Zvýraznění2 11 6 4" xfId="54711"/>
    <cellStyle name="40 % – Zvýraznění2 11 7" xfId="17144"/>
    <cellStyle name="40 % – Zvýraznění2 11 7 2" xfId="32325"/>
    <cellStyle name="40 % – Zvýraznění2 11 8" xfId="36127"/>
    <cellStyle name="40 % – Zvýraznění2 11 9" xfId="20947"/>
    <cellStyle name="40 % – Zvýraznění2 12" xfId="3667"/>
    <cellStyle name="40 % – Zvýraznění2 12 10" xfId="41620"/>
    <cellStyle name="40 % – Zvýraznění2 12 11" xfId="41621"/>
    <cellStyle name="40 % – Zvýraznění2 12 2" xfId="3668"/>
    <cellStyle name="40 % – Zvýraznění2 12 2 2" xfId="9680"/>
    <cellStyle name="40 % – Zvýraznění2 12 2 2 2" xfId="24896"/>
    <cellStyle name="40 % – Zvýraznění2 12 2 2 3" xfId="54712"/>
    <cellStyle name="40 % – Zvýraznění2 12 2 2 4" xfId="54713"/>
    <cellStyle name="40 % – Zvýraznění2 12 2 2 5" xfId="54714"/>
    <cellStyle name="40 % – Zvýraznění2 12 2 3" xfId="13352"/>
    <cellStyle name="40 % – Zvýraznění2 12 2 3 2" xfId="28542"/>
    <cellStyle name="40 % – Zvýraznění2 12 2 3 3" xfId="54715"/>
    <cellStyle name="40 % – Zvýraznění2 12 2 3 4" xfId="54716"/>
    <cellStyle name="40 % – Zvýraznění2 12 2 4" xfId="17149"/>
    <cellStyle name="40 % – Zvýraznění2 12 2 4 2" xfId="32330"/>
    <cellStyle name="40 % – Zvýraznění2 12 2 5" xfId="36132"/>
    <cellStyle name="40 % – Zvýraznění2 12 2 6" xfId="20952"/>
    <cellStyle name="40 % – Zvýraznění2 12 2 7" xfId="41622"/>
    <cellStyle name="40 % – Zvýraznění2 12 2 8" xfId="41623"/>
    <cellStyle name="40 % – Zvýraznění2 12 3" xfId="3669"/>
    <cellStyle name="40 % – Zvýraznění2 12 3 2" xfId="9681"/>
    <cellStyle name="40 % – Zvýraznění2 12 3 2 2" xfId="24897"/>
    <cellStyle name="40 % – Zvýraznění2 12 3 2 3" xfId="54717"/>
    <cellStyle name="40 % – Zvýraznění2 12 3 2 4" xfId="54718"/>
    <cellStyle name="40 % – Zvýraznění2 12 3 2 5" xfId="54719"/>
    <cellStyle name="40 % – Zvýraznění2 12 3 3" xfId="13353"/>
    <cellStyle name="40 % – Zvýraznění2 12 3 3 2" xfId="28543"/>
    <cellStyle name="40 % – Zvýraznění2 12 3 3 3" xfId="54720"/>
    <cellStyle name="40 % – Zvýraznění2 12 3 3 4" xfId="54721"/>
    <cellStyle name="40 % – Zvýraznění2 12 3 4" xfId="17150"/>
    <cellStyle name="40 % – Zvýraznění2 12 3 4 2" xfId="32331"/>
    <cellStyle name="40 % – Zvýraznění2 12 3 5" xfId="36133"/>
    <cellStyle name="40 % – Zvýraznění2 12 3 6" xfId="20953"/>
    <cellStyle name="40 % – Zvýraznění2 12 3 7" xfId="41624"/>
    <cellStyle name="40 % – Zvýraznění2 12 3 8" xfId="41625"/>
    <cellStyle name="40 % – Zvýraznění2 12 4" xfId="3670"/>
    <cellStyle name="40 % – Zvýraznění2 12 4 2" xfId="9682"/>
    <cellStyle name="40 % – Zvýraznění2 12 4 2 2" xfId="24898"/>
    <cellStyle name="40 % – Zvýraznění2 12 4 2 3" xfId="54722"/>
    <cellStyle name="40 % – Zvýraznění2 12 4 2 4" xfId="54723"/>
    <cellStyle name="40 % – Zvýraznění2 12 4 2 5" xfId="54724"/>
    <cellStyle name="40 % – Zvýraznění2 12 4 3" xfId="13354"/>
    <cellStyle name="40 % – Zvýraznění2 12 4 3 2" xfId="28544"/>
    <cellStyle name="40 % – Zvýraznění2 12 4 3 3" xfId="54725"/>
    <cellStyle name="40 % – Zvýraznění2 12 4 3 4" xfId="54726"/>
    <cellStyle name="40 % – Zvýraznění2 12 4 4" xfId="17151"/>
    <cellStyle name="40 % – Zvýraznění2 12 4 4 2" xfId="32332"/>
    <cellStyle name="40 % – Zvýraznění2 12 4 5" xfId="36134"/>
    <cellStyle name="40 % – Zvýraznění2 12 4 6" xfId="20954"/>
    <cellStyle name="40 % – Zvýraznění2 12 4 7" xfId="41626"/>
    <cellStyle name="40 % – Zvýraznění2 12 4 8" xfId="41627"/>
    <cellStyle name="40 % – Zvýraznění2 12 5" xfId="7968"/>
    <cellStyle name="40 % – Zvýraznění2 12 5 2" xfId="23185"/>
    <cellStyle name="40 % – Zvýraznění2 12 5 3" xfId="54727"/>
    <cellStyle name="40 % – Zvýraznění2 12 5 4" xfId="54728"/>
    <cellStyle name="40 % – Zvýraznění2 12 5 5" xfId="54729"/>
    <cellStyle name="40 % – Zvýraznění2 12 6" xfId="13351"/>
    <cellStyle name="40 % – Zvýraznění2 12 6 2" xfId="28541"/>
    <cellStyle name="40 % – Zvýraznění2 12 6 3" xfId="54730"/>
    <cellStyle name="40 % – Zvýraznění2 12 6 4" xfId="54731"/>
    <cellStyle name="40 % – Zvýraznění2 12 7" xfId="17148"/>
    <cellStyle name="40 % – Zvýraznění2 12 7 2" xfId="32329"/>
    <cellStyle name="40 % – Zvýraznění2 12 8" xfId="36131"/>
    <cellStyle name="40 % – Zvýraznění2 12 9" xfId="20951"/>
    <cellStyle name="40 % – Zvýraznění2 13" xfId="3671"/>
    <cellStyle name="40 % – Zvýraznění2 13 2" xfId="3672"/>
    <cellStyle name="40 % – Zvýraznění2 14" xfId="3673"/>
    <cellStyle name="40 % – Zvýraznění2 14 2" xfId="3674"/>
    <cellStyle name="40 % – Zvýraznění2 15" xfId="3675"/>
    <cellStyle name="40 % – Zvýraznění2 15 2" xfId="3676"/>
    <cellStyle name="40 % – Zvýraznění2 16" xfId="3677"/>
    <cellStyle name="40 % – Zvýraznění2 16 2" xfId="3678"/>
    <cellStyle name="40 % – Zvýraznění2 17" xfId="3679"/>
    <cellStyle name="40 % – Zvýraznění2 17 2" xfId="3680"/>
    <cellStyle name="40 % – Zvýraznění2 18" xfId="3681"/>
    <cellStyle name="40 % – Zvýraznění2 18 2" xfId="3682"/>
    <cellStyle name="40 % – Zvýraznění2 19" xfId="3683"/>
    <cellStyle name="40 % – Zvýraznění2 19 2" xfId="3684"/>
    <cellStyle name="40 % – Zvýraznění2 2" xfId="16"/>
    <cellStyle name="40 % – Zvýraznění2 2 10" xfId="3685"/>
    <cellStyle name="40 % – Zvýraznění2 2 10 2" xfId="3686"/>
    <cellStyle name="40 % – Zvýraznění2 2 11" xfId="3687"/>
    <cellStyle name="40 % – Zvýraznění2 2 11 2" xfId="3688"/>
    <cellStyle name="40 % – Zvýraznění2 2 12" xfId="3689"/>
    <cellStyle name="40 % – Zvýraznění2 2 12 2" xfId="3690"/>
    <cellStyle name="40 % – Zvýraznění2 2 13" xfId="3691"/>
    <cellStyle name="40 % – Zvýraznění2 2 13 2" xfId="3692"/>
    <cellStyle name="40 % – Zvýraznění2 2 14" xfId="3693"/>
    <cellStyle name="40 % – Zvýraznění2 2 2" xfId="108"/>
    <cellStyle name="40 % – Zvýraznění2 2 2 10" xfId="3694"/>
    <cellStyle name="40 % – Zvýraznění2 2 2 10 2" xfId="3695"/>
    <cellStyle name="40 % – Zvýraznění2 2 2 11" xfId="3696"/>
    <cellStyle name="40 % – Zvýraznění2 2 2 11 2" xfId="3697"/>
    <cellStyle name="40 % – Zvýraznění2 2 2 12" xfId="3698"/>
    <cellStyle name="40 % – Zvýraznění2 2 2 12 2" xfId="3699"/>
    <cellStyle name="40 % – Zvýraznění2 2 2 13" xfId="3700"/>
    <cellStyle name="40 % – Zvýraznění2 2 2 2" xfId="227"/>
    <cellStyle name="40 % – Zvýraznění2 2 2 2 10" xfId="3701"/>
    <cellStyle name="40 % – Zvýraznění2 2 2 2 2" xfId="3702"/>
    <cellStyle name="40 % – Zvýraznění2 2 2 2 2 2" xfId="3703"/>
    <cellStyle name="40 % – Zvýraznění2 2 2 2 3" xfId="3704"/>
    <cellStyle name="40 % – Zvýraznění2 2 2 2 3 2" xfId="3705"/>
    <cellStyle name="40 % – Zvýraznění2 2 2 2 4" xfId="3706"/>
    <cellStyle name="40 % – Zvýraznění2 2 2 2 4 2" xfId="3707"/>
    <cellStyle name="40 % – Zvýraznění2 2 2 2 5" xfId="3708"/>
    <cellStyle name="40 % – Zvýraznění2 2 2 2 5 2" xfId="3709"/>
    <cellStyle name="40 % – Zvýraznění2 2 2 2 6" xfId="3710"/>
    <cellStyle name="40 % – Zvýraznění2 2 2 2 6 2" xfId="3711"/>
    <cellStyle name="40 % – Zvýraznění2 2 2 2 7" xfId="3712"/>
    <cellStyle name="40 % – Zvýraznění2 2 2 2 7 2" xfId="3713"/>
    <cellStyle name="40 % – Zvýraznění2 2 2 2 8" xfId="3714"/>
    <cellStyle name="40 % – Zvýraznění2 2 2 2 8 2" xfId="3715"/>
    <cellStyle name="40 % – Zvýraznění2 2 2 2 9" xfId="3716"/>
    <cellStyle name="40 % – Zvýraznění2 2 2 2 9 2" xfId="3717"/>
    <cellStyle name="40 % – Zvýraznění2 2 2 3" xfId="257"/>
    <cellStyle name="40 % – Zvýraznění2 2 2 3 10" xfId="3718"/>
    <cellStyle name="40 % – Zvýraznění2 2 2 3 2" xfId="3719"/>
    <cellStyle name="40 % – Zvýraznění2 2 2 3 2 2" xfId="3720"/>
    <cellStyle name="40 % – Zvýraznění2 2 2 3 3" xfId="3721"/>
    <cellStyle name="40 % – Zvýraznění2 2 2 3 3 2" xfId="3722"/>
    <cellStyle name="40 % – Zvýraznění2 2 2 3 4" xfId="3723"/>
    <cellStyle name="40 % – Zvýraznění2 2 2 3 4 2" xfId="3724"/>
    <cellStyle name="40 % – Zvýraznění2 2 2 3 5" xfId="3725"/>
    <cellStyle name="40 % – Zvýraznění2 2 2 3 5 2" xfId="3726"/>
    <cellStyle name="40 % – Zvýraznění2 2 2 3 6" xfId="3727"/>
    <cellStyle name="40 % – Zvýraznění2 2 2 3 6 2" xfId="3728"/>
    <cellStyle name="40 % – Zvýraznění2 2 2 3 7" xfId="3729"/>
    <cellStyle name="40 % – Zvýraznění2 2 2 3 7 2" xfId="3730"/>
    <cellStyle name="40 % – Zvýraznění2 2 2 3 8" xfId="3731"/>
    <cellStyle name="40 % – Zvýraznění2 2 2 3 8 2" xfId="3732"/>
    <cellStyle name="40 % – Zvýraznění2 2 2 3 9" xfId="3733"/>
    <cellStyle name="40 % – Zvýraznění2 2 2 3 9 2" xfId="3734"/>
    <cellStyle name="40 % – Zvýraznění2 2 2 4" xfId="495"/>
    <cellStyle name="40 % – Zvýraznění2 2 2 4 10" xfId="3735"/>
    <cellStyle name="40 % – Zvýraznění2 2 2 4 2" xfId="3736"/>
    <cellStyle name="40 % – Zvýraznění2 2 2 4 2 2" xfId="3737"/>
    <cellStyle name="40 % – Zvýraznění2 2 2 4 3" xfId="3738"/>
    <cellStyle name="40 % – Zvýraznění2 2 2 4 3 2" xfId="3739"/>
    <cellStyle name="40 % – Zvýraznění2 2 2 4 4" xfId="3740"/>
    <cellStyle name="40 % – Zvýraznění2 2 2 4 4 2" xfId="3741"/>
    <cellStyle name="40 % – Zvýraznění2 2 2 4 5" xfId="3742"/>
    <cellStyle name="40 % – Zvýraznění2 2 2 4 5 2" xfId="3743"/>
    <cellStyle name="40 % – Zvýraznění2 2 2 4 6" xfId="3744"/>
    <cellStyle name="40 % – Zvýraznění2 2 2 4 6 2" xfId="3745"/>
    <cellStyle name="40 % – Zvýraznění2 2 2 4 7" xfId="3746"/>
    <cellStyle name="40 % – Zvýraznění2 2 2 4 7 2" xfId="3747"/>
    <cellStyle name="40 % – Zvýraznění2 2 2 4 8" xfId="3748"/>
    <cellStyle name="40 % – Zvýraznění2 2 2 4 8 2" xfId="3749"/>
    <cellStyle name="40 % – Zvýraznění2 2 2 4 9" xfId="3750"/>
    <cellStyle name="40 % – Zvýraznění2 2 2 4 9 2" xfId="3751"/>
    <cellStyle name="40 % – Zvýraznění2 2 2 5" xfId="3752"/>
    <cellStyle name="40 % – Zvýraznění2 2 2 5 2" xfId="3753"/>
    <cellStyle name="40 % – Zvýraznění2 2 2 6" xfId="3754"/>
    <cellStyle name="40 % – Zvýraznění2 2 2 6 2" xfId="3755"/>
    <cellStyle name="40 % – Zvýraznění2 2 2 7" xfId="3756"/>
    <cellStyle name="40 % – Zvýraznění2 2 2 7 2" xfId="3757"/>
    <cellStyle name="40 % – Zvýraznění2 2 2 8" xfId="3758"/>
    <cellStyle name="40 % – Zvýraznění2 2 2 8 2" xfId="3759"/>
    <cellStyle name="40 % – Zvýraznění2 2 2 9" xfId="3760"/>
    <cellStyle name="40 % – Zvýraznění2 2 2 9 2" xfId="3761"/>
    <cellStyle name="40 % – Zvýraznění2 2 3" xfId="226"/>
    <cellStyle name="40 % – Zvýraznění2 2 3 10" xfId="3762"/>
    <cellStyle name="40 % – Zvýraznění2 2 3 2" xfId="3763"/>
    <cellStyle name="40 % – Zvýraznění2 2 3 2 2" xfId="3764"/>
    <cellStyle name="40 % – Zvýraznění2 2 3 3" xfId="3765"/>
    <cellStyle name="40 % – Zvýraznění2 2 3 3 2" xfId="3766"/>
    <cellStyle name="40 % – Zvýraznění2 2 3 4" xfId="3767"/>
    <cellStyle name="40 % – Zvýraznění2 2 3 4 2" xfId="3768"/>
    <cellStyle name="40 % – Zvýraznění2 2 3 5" xfId="3769"/>
    <cellStyle name="40 % – Zvýraznění2 2 3 5 2" xfId="3770"/>
    <cellStyle name="40 % – Zvýraznění2 2 3 6" xfId="3771"/>
    <cellStyle name="40 % – Zvýraznění2 2 3 6 2" xfId="3772"/>
    <cellStyle name="40 % – Zvýraznění2 2 3 7" xfId="3773"/>
    <cellStyle name="40 % – Zvýraznění2 2 3 7 2" xfId="3774"/>
    <cellStyle name="40 % – Zvýraznění2 2 3 8" xfId="3775"/>
    <cellStyle name="40 % – Zvýraznění2 2 3 8 2" xfId="3776"/>
    <cellStyle name="40 % – Zvýraznění2 2 3 9" xfId="3777"/>
    <cellStyle name="40 % – Zvýraznění2 2 3 9 2" xfId="3778"/>
    <cellStyle name="40 % – Zvýraznění2 2 4" xfId="256"/>
    <cellStyle name="40 % – Zvýraznění2 2 4 10" xfId="3779"/>
    <cellStyle name="40 % – Zvýraznění2 2 4 2" xfId="3780"/>
    <cellStyle name="40 % – Zvýraznění2 2 4 2 2" xfId="3781"/>
    <cellStyle name="40 % – Zvýraznění2 2 4 3" xfId="3782"/>
    <cellStyle name="40 % – Zvýraznění2 2 4 3 2" xfId="3783"/>
    <cellStyle name="40 % – Zvýraznění2 2 4 4" xfId="3784"/>
    <cellStyle name="40 % – Zvýraznění2 2 4 4 2" xfId="3785"/>
    <cellStyle name="40 % – Zvýraznění2 2 4 5" xfId="3786"/>
    <cellStyle name="40 % – Zvýraznění2 2 4 5 2" xfId="3787"/>
    <cellStyle name="40 % – Zvýraznění2 2 4 6" xfId="3788"/>
    <cellStyle name="40 % – Zvýraznění2 2 4 6 2" xfId="3789"/>
    <cellStyle name="40 % – Zvýraznění2 2 4 7" xfId="3790"/>
    <cellStyle name="40 % – Zvýraznění2 2 4 7 2" xfId="3791"/>
    <cellStyle name="40 % – Zvýraznění2 2 4 8" xfId="3792"/>
    <cellStyle name="40 % – Zvýraznění2 2 4 8 2" xfId="3793"/>
    <cellStyle name="40 % – Zvýraznění2 2 4 9" xfId="3794"/>
    <cellStyle name="40 % – Zvýraznění2 2 4 9 2" xfId="3795"/>
    <cellStyle name="40 % – Zvýraznění2 2 5" xfId="496"/>
    <cellStyle name="40 % – Zvýraznění2 2 5 10" xfId="3796"/>
    <cellStyle name="40 % – Zvýraznění2 2 5 2" xfId="3797"/>
    <cellStyle name="40 % – Zvýraznění2 2 5 2 2" xfId="3798"/>
    <cellStyle name="40 % – Zvýraznění2 2 5 3" xfId="3799"/>
    <cellStyle name="40 % – Zvýraznění2 2 5 3 2" xfId="3800"/>
    <cellStyle name="40 % – Zvýraznění2 2 5 4" xfId="3801"/>
    <cellStyle name="40 % – Zvýraznění2 2 5 4 2" xfId="3802"/>
    <cellStyle name="40 % – Zvýraznění2 2 5 5" xfId="3803"/>
    <cellStyle name="40 % – Zvýraznění2 2 5 5 2" xfId="3804"/>
    <cellStyle name="40 % – Zvýraznění2 2 5 6" xfId="3805"/>
    <cellStyle name="40 % – Zvýraznění2 2 5 6 2" xfId="3806"/>
    <cellStyle name="40 % – Zvýraznění2 2 5 7" xfId="3807"/>
    <cellStyle name="40 % – Zvýraznění2 2 5 7 2" xfId="3808"/>
    <cellStyle name="40 % – Zvýraznění2 2 5 8" xfId="3809"/>
    <cellStyle name="40 % – Zvýraznění2 2 5 8 2" xfId="3810"/>
    <cellStyle name="40 % – Zvýraznění2 2 5 9" xfId="3811"/>
    <cellStyle name="40 % – Zvýraznění2 2 5 9 2" xfId="3812"/>
    <cellStyle name="40 % – Zvýraznění2 2 6" xfId="3813"/>
    <cellStyle name="40 % – Zvýraznění2 2 6 2" xfId="3814"/>
    <cellStyle name="40 % – Zvýraznění2 2 7" xfId="3815"/>
    <cellStyle name="40 % – Zvýraznění2 2 7 2" xfId="3816"/>
    <cellStyle name="40 % – Zvýraznění2 2 8" xfId="3817"/>
    <cellStyle name="40 % – Zvýraznění2 2 8 2" xfId="3818"/>
    <cellStyle name="40 % – Zvýraznění2 2 9" xfId="3819"/>
    <cellStyle name="40 % – Zvýraznění2 2 9 2" xfId="3820"/>
    <cellStyle name="40 % – Zvýraznění2 20" xfId="3821"/>
    <cellStyle name="40 % – Zvýraznění2 20 2" xfId="11141"/>
    <cellStyle name="40 % – Zvýraznění2 20 2 2" xfId="26341"/>
    <cellStyle name="40 % – Zvýraznění2 20 2 3" xfId="54732"/>
    <cellStyle name="40 % – Zvýraznění2 20 2 4" xfId="54733"/>
    <cellStyle name="40 % – Zvýraznění2 20 2 5" xfId="54734"/>
    <cellStyle name="40 % – Zvýraznění2 20 3" xfId="13356"/>
    <cellStyle name="40 % – Zvýraznění2 20 3 2" xfId="28545"/>
    <cellStyle name="40 % – Zvýraznění2 20 3 3" xfId="54735"/>
    <cellStyle name="40 % – Zvýraznění2 20 3 4" xfId="54736"/>
    <cellStyle name="40 % – Zvýraznění2 20 4" xfId="17152"/>
    <cellStyle name="40 % – Zvýraznění2 20 4 2" xfId="32333"/>
    <cellStyle name="40 % – Zvýraznění2 20 5" xfId="36135"/>
    <cellStyle name="40 % – Zvýraznění2 20 6" xfId="20955"/>
    <cellStyle name="40 % – Zvýraznění2 20 7" xfId="41628"/>
    <cellStyle name="40 % – Zvýraznění2 20 8" xfId="41629"/>
    <cellStyle name="40 % – Zvýraznění2 21" xfId="7580"/>
    <cellStyle name="40 % – Zvýraznění2 21 2" xfId="22801"/>
    <cellStyle name="40 % – Zvýraznění2 21 3" xfId="54737"/>
    <cellStyle name="40 % – Zvýraznění2 21 4" xfId="54738"/>
    <cellStyle name="40 % – Zvýraznění2 22" xfId="54739"/>
    <cellStyle name="40 % – Zvýraznění2 3" xfId="132"/>
    <cellStyle name="40 % – Zvýraznění2 3 10" xfId="3822"/>
    <cellStyle name="40 % – Zvýraznění2 3 10 10" xfId="41630"/>
    <cellStyle name="40 % – Zvýraznění2 3 10 11" xfId="41631"/>
    <cellStyle name="40 % – Zvýraznění2 3 10 2" xfId="3823"/>
    <cellStyle name="40 % – Zvýraznění2 3 10 2 2" xfId="9683"/>
    <cellStyle name="40 % – Zvýraznění2 3 10 2 2 2" xfId="24899"/>
    <cellStyle name="40 % – Zvýraznění2 3 10 2 2 3" xfId="54740"/>
    <cellStyle name="40 % – Zvýraznění2 3 10 2 2 4" xfId="54741"/>
    <cellStyle name="40 % – Zvýraznění2 3 10 2 2 5" xfId="54742"/>
    <cellStyle name="40 % – Zvýraznění2 3 10 2 3" xfId="13358"/>
    <cellStyle name="40 % – Zvýraznění2 3 10 2 3 2" xfId="28547"/>
    <cellStyle name="40 % – Zvýraznění2 3 10 2 3 3" xfId="54743"/>
    <cellStyle name="40 % – Zvýraznění2 3 10 2 3 4" xfId="54744"/>
    <cellStyle name="40 % – Zvýraznění2 3 10 2 4" xfId="17154"/>
    <cellStyle name="40 % – Zvýraznění2 3 10 2 4 2" xfId="32335"/>
    <cellStyle name="40 % – Zvýraznění2 3 10 2 5" xfId="36137"/>
    <cellStyle name="40 % – Zvýraznění2 3 10 2 6" xfId="20957"/>
    <cellStyle name="40 % – Zvýraznění2 3 10 2 7" xfId="41632"/>
    <cellStyle name="40 % – Zvýraznění2 3 10 2 8" xfId="41633"/>
    <cellStyle name="40 % – Zvýraznění2 3 10 3" xfId="3824"/>
    <cellStyle name="40 % – Zvýraznění2 3 10 3 2" xfId="9684"/>
    <cellStyle name="40 % – Zvýraznění2 3 10 3 2 2" xfId="24900"/>
    <cellStyle name="40 % – Zvýraznění2 3 10 3 2 3" xfId="54745"/>
    <cellStyle name="40 % – Zvýraznění2 3 10 3 2 4" xfId="54746"/>
    <cellStyle name="40 % – Zvýraznění2 3 10 3 2 5" xfId="54747"/>
    <cellStyle name="40 % – Zvýraznění2 3 10 3 3" xfId="13359"/>
    <cellStyle name="40 % – Zvýraznění2 3 10 3 3 2" xfId="28548"/>
    <cellStyle name="40 % – Zvýraznění2 3 10 3 3 3" xfId="54748"/>
    <cellStyle name="40 % – Zvýraznění2 3 10 3 3 4" xfId="54749"/>
    <cellStyle name="40 % – Zvýraznění2 3 10 3 4" xfId="17155"/>
    <cellStyle name="40 % – Zvýraznění2 3 10 3 4 2" xfId="32336"/>
    <cellStyle name="40 % – Zvýraznění2 3 10 3 5" xfId="36138"/>
    <cellStyle name="40 % – Zvýraznění2 3 10 3 6" xfId="20958"/>
    <cellStyle name="40 % – Zvýraznění2 3 10 3 7" xfId="41634"/>
    <cellStyle name="40 % – Zvýraznění2 3 10 3 8" xfId="41635"/>
    <cellStyle name="40 % – Zvýraznění2 3 10 4" xfId="3825"/>
    <cellStyle name="40 % – Zvýraznění2 3 10 4 2" xfId="9685"/>
    <cellStyle name="40 % – Zvýraznění2 3 10 4 2 2" xfId="24901"/>
    <cellStyle name="40 % – Zvýraznění2 3 10 4 2 3" xfId="54750"/>
    <cellStyle name="40 % – Zvýraznění2 3 10 4 2 4" xfId="54751"/>
    <cellStyle name="40 % – Zvýraznění2 3 10 4 2 5" xfId="54752"/>
    <cellStyle name="40 % – Zvýraznění2 3 10 4 3" xfId="13360"/>
    <cellStyle name="40 % – Zvýraznění2 3 10 4 3 2" xfId="28549"/>
    <cellStyle name="40 % – Zvýraznění2 3 10 4 3 3" xfId="54753"/>
    <cellStyle name="40 % – Zvýraznění2 3 10 4 3 4" xfId="54754"/>
    <cellStyle name="40 % – Zvýraznění2 3 10 4 4" xfId="17156"/>
    <cellStyle name="40 % – Zvýraznění2 3 10 4 4 2" xfId="32337"/>
    <cellStyle name="40 % – Zvýraznění2 3 10 4 5" xfId="36139"/>
    <cellStyle name="40 % – Zvýraznění2 3 10 4 6" xfId="20959"/>
    <cellStyle name="40 % – Zvýraznění2 3 10 4 7" xfId="41636"/>
    <cellStyle name="40 % – Zvýraznění2 3 10 4 8" xfId="41637"/>
    <cellStyle name="40 % – Zvýraznění2 3 10 5" xfId="8083"/>
    <cellStyle name="40 % – Zvýraznění2 3 10 5 2" xfId="23299"/>
    <cellStyle name="40 % – Zvýraznění2 3 10 5 3" xfId="54755"/>
    <cellStyle name="40 % – Zvýraznění2 3 10 5 4" xfId="54756"/>
    <cellStyle name="40 % – Zvýraznění2 3 10 5 5" xfId="54757"/>
    <cellStyle name="40 % – Zvýraznění2 3 10 6" xfId="13357"/>
    <cellStyle name="40 % – Zvýraznění2 3 10 6 2" xfId="28546"/>
    <cellStyle name="40 % – Zvýraznění2 3 10 6 3" xfId="54758"/>
    <cellStyle name="40 % – Zvýraznění2 3 10 6 4" xfId="54759"/>
    <cellStyle name="40 % – Zvýraznění2 3 10 7" xfId="17153"/>
    <cellStyle name="40 % – Zvýraznění2 3 10 7 2" xfId="32334"/>
    <cellStyle name="40 % – Zvýraznění2 3 10 8" xfId="36136"/>
    <cellStyle name="40 % – Zvýraznění2 3 10 9" xfId="20956"/>
    <cellStyle name="40 % – Zvýraznění2 3 11" xfId="3826"/>
    <cellStyle name="40 % – Zvýraznění2 3 11 2" xfId="9686"/>
    <cellStyle name="40 % – Zvýraznění2 3 11 2 2" xfId="24902"/>
    <cellStyle name="40 % – Zvýraznění2 3 11 2 3" xfId="54760"/>
    <cellStyle name="40 % – Zvýraznění2 3 11 2 4" xfId="54761"/>
    <cellStyle name="40 % – Zvýraznění2 3 11 2 5" xfId="54762"/>
    <cellStyle name="40 % – Zvýraznění2 3 11 3" xfId="13361"/>
    <cellStyle name="40 % – Zvýraznění2 3 11 3 2" xfId="28550"/>
    <cellStyle name="40 % – Zvýraznění2 3 11 3 3" xfId="54763"/>
    <cellStyle name="40 % – Zvýraznění2 3 11 3 4" xfId="54764"/>
    <cellStyle name="40 % – Zvýraznění2 3 11 4" xfId="17157"/>
    <cellStyle name="40 % – Zvýraznění2 3 11 4 2" xfId="32338"/>
    <cellStyle name="40 % – Zvýraznění2 3 11 5" xfId="36140"/>
    <cellStyle name="40 % – Zvýraznění2 3 11 6" xfId="20960"/>
    <cellStyle name="40 % – Zvýraznění2 3 11 7" xfId="41638"/>
    <cellStyle name="40 % – Zvýraznění2 3 11 8" xfId="41639"/>
    <cellStyle name="40 % – Zvýraznění2 3 12" xfId="3827"/>
    <cellStyle name="40 % – Zvýraznění2 3 12 2" xfId="9687"/>
    <cellStyle name="40 % – Zvýraznění2 3 12 2 2" xfId="24903"/>
    <cellStyle name="40 % – Zvýraznění2 3 12 2 3" xfId="54765"/>
    <cellStyle name="40 % – Zvýraznění2 3 12 2 4" xfId="54766"/>
    <cellStyle name="40 % – Zvýraznění2 3 12 2 5" xfId="54767"/>
    <cellStyle name="40 % – Zvýraznění2 3 12 3" xfId="13362"/>
    <cellStyle name="40 % – Zvýraznění2 3 12 3 2" xfId="28551"/>
    <cellStyle name="40 % – Zvýraznění2 3 12 3 3" xfId="54768"/>
    <cellStyle name="40 % – Zvýraznění2 3 12 3 4" xfId="54769"/>
    <cellStyle name="40 % – Zvýraznění2 3 12 4" xfId="17158"/>
    <cellStyle name="40 % – Zvýraznění2 3 12 4 2" xfId="32339"/>
    <cellStyle name="40 % – Zvýraznění2 3 12 5" xfId="36141"/>
    <cellStyle name="40 % – Zvýraznění2 3 12 6" xfId="20961"/>
    <cellStyle name="40 % – Zvýraznění2 3 12 7" xfId="41640"/>
    <cellStyle name="40 % – Zvýraznění2 3 12 8" xfId="41641"/>
    <cellStyle name="40 % – Zvýraznění2 3 13" xfId="3828"/>
    <cellStyle name="40 % – Zvýraznění2 3 13 2" xfId="9688"/>
    <cellStyle name="40 % – Zvýraznění2 3 13 2 2" xfId="24904"/>
    <cellStyle name="40 % – Zvýraznění2 3 13 2 3" xfId="54770"/>
    <cellStyle name="40 % – Zvýraznění2 3 13 2 4" xfId="54771"/>
    <cellStyle name="40 % – Zvýraznění2 3 13 2 5" xfId="54772"/>
    <cellStyle name="40 % – Zvýraznění2 3 13 3" xfId="13363"/>
    <cellStyle name="40 % – Zvýraznění2 3 13 3 2" xfId="28552"/>
    <cellStyle name="40 % – Zvýraznění2 3 13 3 3" xfId="54773"/>
    <cellStyle name="40 % – Zvýraznění2 3 13 3 4" xfId="54774"/>
    <cellStyle name="40 % – Zvýraznění2 3 13 4" xfId="17159"/>
    <cellStyle name="40 % – Zvýraznění2 3 13 4 2" xfId="32340"/>
    <cellStyle name="40 % – Zvýraznění2 3 13 5" xfId="36142"/>
    <cellStyle name="40 % – Zvýraznění2 3 13 6" xfId="20962"/>
    <cellStyle name="40 % – Zvýraznění2 3 13 7" xfId="41642"/>
    <cellStyle name="40 % – Zvýraznění2 3 13 8" xfId="41643"/>
    <cellStyle name="40 % – Zvýraznění2 3 14" xfId="3829"/>
    <cellStyle name="40 % – Zvýraznění2 3 14 2" xfId="3830"/>
    <cellStyle name="40 % – Zvýraznění2 3 15" xfId="3831"/>
    <cellStyle name="40 % – Zvýraznění2 3 15 2" xfId="3832"/>
    <cellStyle name="40 % – Zvýraznění2 3 16" xfId="3833"/>
    <cellStyle name="40 % – Zvýraznění2 3 16 2" xfId="3834"/>
    <cellStyle name="40 % – Zvýraznění2 3 17" xfId="3835"/>
    <cellStyle name="40 % – Zvýraznění2 3 17 2" xfId="3836"/>
    <cellStyle name="40 % – Zvýraznění2 3 18" xfId="3837"/>
    <cellStyle name="40 % – Zvýraznění2 3 18 2" xfId="3838"/>
    <cellStyle name="40 % – Zvýraznění2 3 19" xfId="3839"/>
    <cellStyle name="40 % – Zvýraznění2 3 19 2" xfId="3840"/>
    <cellStyle name="40 % – Zvýraznění2 3 2" xfId="497"/>
    <cellStyle name="40 % – Zvýraznění2 3 2 10" xfId="3841"/>
    <cellStyle name="40 % – Zvýraznění2 3 2 10 2" xfId="9689"/>
    <cellStyle name="40 % – Zvýraznění2 3 2 10 2 2" xfId="24905"/>
    <cellStyle name="40 % – Zvýraznění2 3 2 10 2 3" xfId="54775"/>
    <cellStyle name="40 % – Zvýraznění2 3 2 10 2 4" xfId="54776"/>
    <cellStyle name="40 % – Zvýraznění2 3 2 10 2 5" xfId="54777"/>
    <cellStyle name="40 % – Zvýraznění2 3 2 10 3" xfId="13364"/>
    <cellStyle name="40 % – Zvýraznění2 3 2 10 3 2" xfId="28553"/>
    <cellStyle name="40 % – Zvýraznění2 3 2 10 3 3" xfId="54778"/>
    <cellStyle name="40 % – Zvýraznění2 3 2 10 3 4" xfId="54779"/>
    <cellStyle name="40 % – Zvýraznění2 3 2 10 4" xfId="17161"/>
    <cellStyle name="40 % – Zvýraznění2 3 2 10 4 2" xfId="32342"/>
    <cellStyle name="40 % – Zvýraznění2 3 2 10 5" xfId="36143"/>
    <cellStyle name="40 % – Zvýraznění2 3 2 10 6" xfId="20963"/>
    <cellStyle name="40 % – Zvýraznění2 3 2 10 7" xfId="41644"/>
    <cellStyle name="40 % – Zvýraznění2 3 2 10 8" xfId="41645"/>
    <cellStyle name="40 % – Zvýraznění2 3 2 11" xfId="3842"/>
    <cellStyle name="40 % – Zvýraznění2 3 2 11 2" xfId="9690"/>
    <cellStyle name="40 % – Zvýraznění2 3 2 11 2 2" xfId="24906"/>
    <cellStyle name="40 % – Zvýraznění2 3 2 11 2 3" xfId="54780"/>
    <cellStyle name="40 % – Zvýraznění2 3 2 11 2 4" xfId="54781"/>
    <cellStyle name="40 % – Zvýraznění2 3 2 11 2 5" xfId="54782"/>
    <cellStyle name="40 % – Zvýraznění2 3 2 11 3" xfId="13365"/>
    <cellStyle name="40 % – Zvýraznění2 3 2 11 3 2" xfId="28554"/>
    <cellStyle name="40 % – Zvýraznění2 3 2 11 3 3" xfId="54783"/>
    <cellStyle name="40 % – Zvýraznění2 3 2 11 3 4" xfId="54784"/>
    <cellStyle name="40 % – Zvýraznění2 3 2 11 4" xfId="17162"/>
    <cellStyle name="40 % – Zvýraznění2 3 2 11 4 2" xfId="32343"/>
    <cellStyle name="40 % – Zvýraznění2 3 2 11 5" xfId="36144"/>
    <cellStyle name="40 % – Zvýraznění2 3 2 11 6" xfId="20964"/>
    <cellStyle name="40 % – Zvýraznění2 3 2 11 7" xfId="41646"/>
    <cellStyle name="40 % – Zvýraznění2 3 2 11 8" xfId="41647"/>
    <cellStyle name="40 % – Zvýraznění2 3 2 12" xfId="3843"/>
    <cellStyle name="40 % – Zvýraznění2 3 2 12 2" xfId="3844"/>
    <cellStyle name="40 % – Zvýraznění2 3 2 13" xfId="3845"/>
    <cellStyle name="40 % – Zvýraznění2 3 2 13 2" xfId="3846"/>
    <cellStyle name="40 % – Zvýraznění2 3 2 14" xfId="3847"/>
    <cellStyle name="40 % – Zvýraznění2 3 2 14 2" xfId="3848"/>
    <cellStyle name="40 % – Zvýraznění2 3 2 15" xfId="3849"/>
    <cellStyle name="40 % – Zvýraznění2 3 2 15 2" xfId="3850"/>
    <cellStyle name="40 % – Zvýraznění2 3 2 16" xfId="3851"/>
    <cellStyle name="40 % – Zvýraznění2 3 2 16 2" xfId="3852"/>
    <cellStyle name="40 % – Zvýraznění2 3 2 17" xfId="3853"/>
    <cellStyle name="40 % – Zvýraznění2 3 2 17 2" xfId="3854"/>
    <cellStyle name="40 % – Zvýraznění2 3 2 18" xfId="3855"/>
    <cellStyle name="40 % – Zvýraznění2 3 2 18 2" xfId="3856"/>
    <cellStyle name="40 % – Zvýraznění2 3 2 19" xfId="3857"/>
    <cellStyle name="40 % – Zvýraznění2 3 2 2" xfId="498"/>
    <cellStyle name="40 % – Zvýraznění2 3 2 2 10" xfId="3858"/>
    <cellStyle name="40 % – Zvýraznění2 3 2 2 10 2" xfId="11142"/>
    <cellStyle name="40 % – Zvýraznění2 3 2 2 10 2 2" xfId="26342"/>
    <cellStyle name="40 % – Zvýraznění2 3 2 2 10 2 3" xfId="54785"/>
    <cellStyle name="40 % – Zvýraznění2 3 2 2 10 2 4" xfId="54786"/>
    <cellStyle name="40 % – Zvýraznění2 3 2 2 10 2 5" xfId="54787"/>
    <cellStyle name="40 % – Zvýraznění2 3 2 2 10 3" xfId="13366"/>
    <cellStyle name="40 % – Zvýraznění2 3 2 2 10 3 2" xfId="28555"/>
    <cellStyle name="40 % – Zvýraznění2 3 2 2 10 3 3" xfId="54788"/>
    <cellStyle name="40 % – Zvýraznění2 3 2 2 10 3 4" xfId="54789"/>
    <cellStyle name="40 % – Zvýraznění2 3 2 2 10 4" xfId="17163"/>
    <cellStyle name="40 % – Zvýraznění2 3 2 2 10 4 2" xfId="32344"/>
    <cellStyle name="40 % – Zvýraznění2 3 2 2 10 5" xfId="36145"/>
    <cellStyle name="40 % – Zvýraznění2 3 2 2 10 6" xfId="20965"/>
    <cellStyle name="40 % – Zvýraznění2 3 2 2 10 7" xfId="41648"/>
    <cellStyle name="40 % – Zvýraznění2 3 2 2 10 8" xfId="41649"/>
    <cellStyle name="40 % – Zvýraznění2 3 2 2 11" xfId="7872"/>
    <cellStyle name="40 % – Zvýraznění2 3 2 2 11 2" xfId="23091"/>
    <cellStyle name="40 % – Zvýraznění2 3 2 2 11 3" xfId="54790"/>
    <cellStyle name="40 % – Zvýraznění2 3 2 2 11 4" xfId="54791"/>
    <cellStyle name="40 % – Zvýraznění2 3 2 2 11 5" xfId="54792"/>
    <cellStyle name="40 % – Zvýraznění2 3 2 2 12" xfId="11575"/>
    <cellStyle name="40 % – Zvýraznění2 3 2 2 12 2" xfId="26771"/>
    <cellStyle name="40 % – Zvýraznění2 3 2 2 12 3" xfId="54793"/>
    <cellStyle name="40 % – Zvýraznění2 3 2 2 12 4" xfId="54794"/>
    <cellStyle name="40 % – Zvýraznění2 3 2 2 13" xfId="15375"/>
    <cellStyle name="40 % – Zvýraznění2 3 2 2 13 2" xfId="30556"/>
    <cellStyle name="40 % – Zvýraznění2 3 2 2 14" xfId="34361"/>
    <cellStyle name="40 % – Zvýraznění2 3 2 2 15" xfId="19181"/>
    <cellStyle name="40 % – Zvýraznění2 3 2 2 16" xfId="41650"/>
    <cellStyle name="40 % – Zvýraznění2 3 2 2 17" xfId="41651"/>
    <cellStyle name="40 % – Zvýraznění2 3 2 2 2" xfId="3859"/>
    <cellStyle name="40 % – Zvýraznění2 3 2 2 2 2" xfId="3860"/>
    <cellStyle name="40 % – Zvýraznění2 3 2 2 3" xfId="3861"/>
    <cellStyle name="40 % – Zvýraznění2 3 2 2 3 2" xfId="3862"/>
    <cellStyle name="40 % – Zvýraznění2 3 2 2 4" xfId="3863"/>
    <cellStyle name="40 % – Zvýraznění2 3 2 2 4 2" xfId="3864"/>
    <cellStyle name="40 % – Zvýraznění2 3 2 2 5" xfId="3865"/>
    <cellStyle name="40 % – Zvýraznění2 3 2 2 5 2" xfId="3866"/>
    <cellStyle name="40 % – Zvýraznění2 3 2 2 6" xfId="3867"/>
    <cellStyle name="40 % – Zvýraznění2 3 2 2 6 2" xfId="3868"/>
    <cellStyle name="40 % – Zvýraznění2 3 2 2 7" xfId="3869"/>
    <cellStyle name="40 % – Zvýraznění2 3 2 2 7 2" xfId="9691"/>
    <cellStyle name="40 % – Zvýraznění2 3 2 2 7 2 2" xfId="24907"/>
    <cellStyle name="40 % – Zvýraznění2 3 2 2 7 2 3" xfId="54795"/>
    <cellStyle name="40 % – Zvýraznění2 3 2 2 7 2 4" xfId="54796"/>
    <cellStyle name="40 % – Zvýraznění2 3 2 2 7 2 5" xfId="54797"/>
    <cellStyle name="40 % – Zvýraznění2 3 2 2 7 3" xfId="13367"/>
    <cellStyle name="40 % – Zvýraznění2 3 2 2 7 3 2" xfId="28556"/>
    <cellStyle name="40 % – Zvýraznění2 3 2 2 7 3 3" xfId="54798"/>
    <cellStyle name="40 % – Zvýraznění2 3 2 2 7 3 4" xfId="54799"/>
    <cellStyle name="40 % – Zvýraznění2 3 2 2 7 4" xfId="17164"/>
    <cellStyle name="40 % – Zvýraznění2 3 2 2 7 4 2" xfId="32345"/>
    <cellStyle name="40 % – Zvýraznění2 3 2 2 7 5" xfId="36146"/>
    <cellStyle name="40 % – Zvýraznění2 3 2 2 7 6" xfId="20966"/>
    <cellStyle name="40 % – Zvýraznění2 3 2 2 7 7" xfId="41652"/>
    <cellStyle name="40 % – Zvýraznění2 3 2 2 7 8" xfId="41653"/>
    <cellStyle name="40 % – Zvýraznění2 3 2 2 8" xfId="3870"/>
    <cellStyle name="40 % – Zvýraznění2 3 2 2 8 2" xfId="9692"/>
    <cellStyle name="40 % – Zvýraznění2 3 2 2 8 2 2" xfId="24908"/>
    <cellStyle name="40 % – Zvýraznění2 3 2 2 8 2 3" xfId="54800"/>
    <cellStyle name="40 % – Zvýraznění2 3 2 2 8 2 4" xfId="54801"/>
    <cellStyle name="40 % – Zvýraznění2 3 2 2 8 2 5" xfId="54802"/>
    <cellStyle name="40 % – Zvýraznění2 3 2 2 8 3" xfId="13368"/>
    <cellStyle name="40 % – Zvýraznění2 3 2 2 8 3 2" xfId="28557"/>
    <cellStyle name="40 % – Zvýraznění2 3 2 2 8 3 3" xfId="54803"/>
    <cellStyle name="40 % – Zvýraznění2 3 2 2 8 3 4" xfId="54804"/>
    <cellStyle name="40 % – Zvýraznění2 3 2 2 8 4" xfId="17165"/>
    <cellStyle name="40 % – Zvýraznění2 3 2 2 8 4 2" xfId="32346"/>
    <cellStyle name="40 % – Zvýraznění2 3 2 2 8 5" xfId="36147"/>
    <cellStyle name="40 % – Zvýraznění2 3 2 2 8 6" xfId="20967"/>
    <cellStyle name="40 % – Zvýraznění2 3 2 2 8 7" xfId="41654"/>
    <cellStyle name="40 % – Zvýraznění2 3 2 2 8 8" xfId="41655"/>
    <cellStyle name="40 % – Zvýraznění2 3 2 2 9" xfId="3871"/>
    <cellStyle name="40 % – Zvýraznění2 3 2 2 9 2" xfId="9693"/>
    <cellStyle name="40 % – Zvýraznění2 3 2 2 9 2 2" xfId="24909"/>
    <cellStyle name="40 % – Zvýraznění2 3 2 2 9 2 3" xfId="54805"/>
    <cellStyle name="40 % – Zvýraznění2 3 2 2 9 2 4" xfId="54806"/>
    <cellStyle name="40 % – Zvýraznění2 3 2 2 9 2 5" xfId="54807"/>
    <cellStyle name="40 % – Zvýraznění2 3 2 2 9 3" xfId="13369"/>
    <cellStyle name="40 % – Zvýraznění2 3 2 2 9 3 2" xfId="28558"/>
    <cellStyle name="40 % – Zvýraznění2 3 2 2 9 3 3" xfId="54808"/>
    <cellStyle name="40 % – Zvýraznění2 3 2 2 9 3 4" xfId="54809"/>
    <cellStyle name="40 % – Zvýraznění2 3 2 2 9 4" xfId="17166"/>
    <cellStyle name="40 % – Zvýraznění2 3 2 2 9 4 2" xfId="32347"/>
    <cellStyle name="40 % – Zvýraznění2 3 2 2 9 5" xfId="36148"/>
    <cellStyle name="40 % – Zvýraznění2 3 2 2 9 6" xfId="20968"/>
    <cellStyle name="40 % – Zvýraznění2 3 2 2 9 7" xfId="41656"/>
    <cellStyle name="40 % – Zvýraznění2 3 2 2 9 8" xfId="41657"/>
    <cellStyle name="40 % – Zvýraznění2 3 2 3" xfId="499"/>
    <cellStyle name="40 % – Zvýraznění2 3 2 3 10" xfId="19182"/>
    <cellStyle name="40 % – Zvýraznění2 3 2 3 11" xfId="41658"/>
    <cellStyle name="40 % – Zvýraznění2 3 2 3 12" xfId="41659"/>
    <cellStyle name="40 % – Zvýraznění2 3 2 3 2" xfId="3872"/>
    <cellStyle name="40 % – Zvýraznění2 3 2 3 2 2" xfId="9694"/>
    <cellStyle name="40 % – Zvýraznění2 3 2 3 2 2 2" xfId="24910"/>
    <cellStyle name="40 % – Zvýraznění2 3 2 3 2 2 3" xfId="54810"/>
    <cellStyle name="40 % – Zvýraznění2 3 2 3 2 2 4" xfId="54811"/>
    <cellStyle name="40 % – Zvýraznění2 3 2 3 2 2 5" xfId="54812"/>
    <cellStyle name="40 % – Zvýraznění2 3 2 3 2 3" xfId="13370"/>
    <cellStyle name="40 % – Zvýraznění2 3 2 3 2 3 2" xfId="28559"/>
    <cellStyle name="40 % – Zvýraznění2 3 2 3 2 3 3" xfId="54813"/>
    <cellStyle name="40 % – Zvýraznění2 3 2 3 2 3 4" xfId="54814"/>
    <cellStyle name="40 % – Zvýraznění2 3 2 3 2 4" xfId="17167"/>
    <cellStyle name="40 % – Zvýraznění2 3 2 3 2 4 2" xfId="32348"/>
    <cellStyle name="40 % – Zvýraznění2 3 2 3 2 5" xfId="36149"/>
    <cellStyle name="40 % – Zvýraznění2 3 2 3 2 6" xfId="20969"/>
    <cellStyle name="40 % – Zvýraznění2 3 2 3 2 7" xfId="41660"/>
    <cellStyle name="40 % – Zvýraznění2 3 2 3 2 8" xfId="41661"/>
    <cellStyle name="40 % – Zvýraznění2 3 2 3 3" xfId="3873"/>
    <cellStyle name="40 % – Zvýraznění2 3 2 3 3 2" xfId="9695"/>
    <cellStyle name="40 % – Zvýraznění2 3 2 3 3 2 2" xfId="24911"/>
    <cellStyle name="40 % – Zvýraznění2 3 2 3 3 2 3" xfId="54815"/>
    <cellStyle name="40 % – Zvýraznění2 3 2 3 3 2 4" xfId="54816"/>
    <cellStyle name="40 % – Zvýraznění2 3 2 3 3 2 5" xfId="54817"/>
    <cellStyle name="40 % – Zvýraznění2 3 2 3 3 3" xfId="13371"/>
    <cellStyle name="40 % – Zvýraznění2 3 2 3 3 3 2" xfId="28560"/>
    <cellStyle name="40 % – Zvýraznění2 3 2 3 3 3 3" xfId="54818"/>
    <cellStyle name="40 % – Zvýraznění2 3 2 3 3 3 4" xfId="54819"/>
    <cellStyle name="40 % – Zvýraznění2 3 2 3 3 4" xfId="17168"/>
    <cellStyle name="40 % – Zvýraznění2 3 2 3 3 4 2" xfId="32349"/>
    <cellStyle name="40 % – Zvýraznění2 3 2 3 3 5" xfId="36150"/>
    <cellStyle name="40 % – Zvýraznění2 3 2 3 3 6" xfId="20970"/>
    <cellStyle name="40 % – Zvýraznění2 3 2 3 3 7" xfId="41662"/>
    <cellStyle name="40 % – Zvýraznění2 3 2 3 3 8" xfId="41663"/>
    <cellStyle name="40 % – Zvýraznění2 3 2 3 4" xfId="3874"/>
    <cellStyle name="40 % – Zvýraznění2 3 2 3 4 2" xfId="9696"/>
    <cellStyle name="40 % – Zvýraznění2 3 2 3 4 2 2" xfId="24912"/>
    <cellStyle name="40 % – Zvýraznění2 3 2 3 4 2 3" xfId="54820"/>
    <cellStyle name="40 % – Zvýraznění2 3 2 3 4 2 4" xfId="54821"/>
    <cellStyle name="40 % – Zvýraznění2 3 2 3 4 2 5" xfId="54822"/>
    <cellStyle name="40 % – Zvýraznění2 3 2 3 4 3" xfId="13372"/>
    <cellStyle name="40 % – Zvýraznění2 3 2 3 4 3 2" xfId="28561"/>
    <cellStyle name="40 % – Zvýraznění2 3 2 3 4 3 3" xfId="54823"/>
    <cellStyle name="40 % – Zvýraznění2 3 2 3 4 3 4" xfId="54824"/>
    <cellStyle name="40 % – Zvýraznění2 3 2 3 4 4" xfId="17169"/>
    <cellStyle name="40 % – Zvýraznění2 3 2 3 4 4 2" xfId="32350"/>
    <cellStyle name="40 % – Zvýraznění2 3 2 3 4 5" xfId="36151"/>
    <cellStyle name="40 % – Zvýraznění2 3 2 3 4 6" xfId="20971"/>
    <cellStyle name="40 % – Zvýraznění2 3 2 3 4 7" xfId="41664"/>
    <cellStyle name="40 % – Zvýraznění2 3 2 3 4 8" xfId="41665"/>
    <cellStyle name="40 % – Zvýraznění2 3 2 3 5" xfId="3875"/>
    <cellStyle name="40 % – Zvýraznění2 3 2 3 5 2" xfId="11287"/>
    <cellStyle name="40 % – Zvýraznění2 3 2 3 5 2 2" xfId="26487"/>
    <cellStyle name="40 % – Zvýraznění2 3 2 3 5 2 3" xfId="54825"/>
    <cellStyle name="40 % – Zvýraznění2 3 2 3 5 2 4" xfId="54826"/>
    <cellStyle name="40 % – Zvýraznění2 3 2 3 5 2 5" xfId="54827"/>
    <cellStyle name="40 % – Zvýraznění2 3 2 3 5 3" xfId="13373"/>
    <cellStyle name="40 % – Zvýraznění2 3 2 3 5 3 2" xfId="28562"/>
    <cellStyle name="40 % – Zvýraznění2 3 2 3 5 3 3" xfId="54828"/>
    <cellStyle name="40 % – Zvýraznění2 3 2 3 5 3 4" xfId="54829"/>
    <cellStyle name="40 % – Zvýraznění2 3 2 3 5 4" xfId="17170"/>
    <cellStyle name="40 % – Zvýraznění2 3 2 3 5 4 2" xfId="32351"/>
    <cellStyle name="40 % – Zvýraznění2 3 2 3 5 5" xfId="36152"/>
    <cellStyle name="40 % – Zvýraznění2 3 2 3 5 6" xfId="20972"/>
    <cellStyle name="40 % – Zvýraznění2 3 2 3 5 7" xfId="41666"/>
    <cellStyle name="40 % – Zvýraznění2 3 2 3 5 8" xfId="41667"/>
    <cellStyle name="40 % – Zvýraznění2 3 2 3 6" xfId="7798"/>
    <cellStyle name="40 % – Zvýraznění2 3 2 3 6 2" xfId="23017"/>
    <cellStyle name="40 % – Zvýraznění2 3 2 3 6 3" xfId="54830"/>
    <cellStyle name="40 % – Zvýraznění2 3 2 3 6 4" xfId="54831"/>
    <cellStyle name="40 % – Zvýraznění2 3 2 3 6 5" xfId="54832"/>
    <cellStyle name="40 % – Zvýraznění2 3 2 3 7" xfId="11576"/>
    <cellStyle name="40 % – Zvýraznění2 3 2 3 7 2" xfId="26772"/>
    <cellStyle name="40 % – Zvýraznění2 3 2 3 7 3" xfId="54833"/>
    <cellStyle name="40 % – Zvýraznění2 3 2 3 7 4" xfId="54834"/>
    <cellStyle name="40 % – Zvýraznění2 3 2 3 8" xfId="15376"/>
    <cellStyle name="40 % – Zvýraznění2 3 2 3 8 2" xfId="30557"/>
    <cellStyle name="40 % – Zvýraznění2 3 2 3 9" xfId="34362"/>
    <cellStyle name="40 % – Zvýraznění2 3 2 4" xfId="500"/>
    <cellStyle name="40 % – Zvýraznění2 3 2 4 10" xfId="19183"/>
    <cellStyle name="40 % – Zvýraznění2 3 2 4 11" xfId="41668"/>
    <cellStyle name="40 % – Zvýraznění2 3 2 4 12" xfId="41669"/>
    <cellStyle name="40 % – Zvýraznění2 3 2 4 2" xfId="3876"/>
    <cellStyle name="40 % – Zvýraznění2 3 2 4 2 2" xfId="9697"/>
    <cellStyle name="40 % – Zvýraznění2 3 2 4 2 2 2" xfId="24913"/>
    <cellStyle name="40 % – Zvýraznění2 3 2 4 2 2 3" xfId="54835"/>
    <cellStyle name="40 % – Zvýraznění2 3 2 4 2 2 4" xfId="54836"/>
    <cellStyle name="40 % – Zvýraznění2 3 2 4 2 2 5" xfId="54837"/>
    <cellStyle name="40 % – Zvýraznění2 3 2 4 2 3" xfId="13374"/>
    <cellStyle name="40 % – Zvýraznění2 3 2 4 2 3 2" xfId="28563"/>
    <cellStyle name="40 % – Zvýraznění2 3 2 4 2 3 3" xfId="54838"/>
    <cellStyle name="40 % – Zvýraznění2 3 2 4 2 3 4" xfId="54839"/>
    <cellStyle name="40 % – Zvýraznění2 3 2 4 2 4" xfId="17171"/>
    <cellStyle name="40 % – Zvýraznění2 3 2 4 2 4 2" xfId="32352"/>
    <cellStyle name="40 % – Zvýraznění2 3 2 4 2 5" xfId="36153"/>
    <cellStyle name="40 % – Zvýraznění2 3 2 4 2 6" xfId="20973"/>
    <cellStyle name="40 % – Zvýraznění2 3 2 4 2 7" xfId="41670"/>
    <cellStyle name="40 % – Zvýraznění2 3 2 4 2 8" xfId="41671"/>
    <cellStyle name="40 % – Zvýraznění2 3 2 4 3" xfId="3877"/>
    <cellStyle name="40 % – Zvýraznění2 3 2 4 3 2" xfId="9698"/>
    <cellStyle name="40 % – Zvýraznění2 3 2 4 3 2 2" xfId="24914"/>
    <cellStyle name="40 % – Zvýraznění2 3 2 4 3 2 3" xfId="54840"/>
    <cellStyle name="40 % – Zvýraznění2 3 2 4 3 2 4" xfId="54841"/>
    <cellStyle name="40 % – Zvýraznění2 3 2 4 3 2 5" xfId="54842"/>
    <cellStyle name="40 % – Zvýraznění2 3 2 4 3 3" xfId="13375"/>
    <cellStyle name="40 % – Zvýraznění2 3 2 4 3 3 2" xfId="28564"/>
    <cellStyle name="40 % – Zvýraznění2 3 2 4 3 3 3" xfId="54843"/>
    <cellStyle name="40 % – Zvýraznění2 3 2 4 3 3 4" xfId="54844"/>
    <cellStyle name="40 % – Zvýraznění2 3 2 4 3 4" xfId="17172"/>
    <cellStyle name="40 % – Zvýraznění2 3 2 4 3 4 2" xfId="32353"/>
    <cellStyle name="40 % – Zvýraznění2 3 2 4 3 5" xfId="36154"/>
    <cellStyle name="40 % – Zvýraznění2 3 2 4 3 6" xfId="20974"/>
    <cellStyle name="40 % – Zvýraznění2 3 2 4 3 7" xfId="41672"/>
    <cellStyle name="40 % – Zvýraznění2 3 2 4 3 8" xfId="41673"/>
    <cellStyle name="40 % – Zvýraznění2 3 2 4 4" xfId="3878"/>
    <cellStyle name="40 % – Zvýraznění2 3 2 4 4 2" xfId="9699"/>
    <cellStyle name="40 % – Zvýraznění2 3 2 4 4 2 2" xfId="24915"/>
    <cellStyle name="40 % – Zvýraznění2 3 2 4 4 2 3" xfId="54845"/>
    <cellStyle name="40 % – Zvýraznění2 3 2 4 4 2 4" xfId="54846"/>
    <cellStyle name="40 % – Zvýraznění2 3 2 4 4 2 5" xfId="54847"/>
    <cellStyle name="40 % – Zvýraznění2 3 2 4 4 3" xfId="13376"/>
    <cellStyle name="40 % – Zvýraznění2 3 2 4 4 3 2" xfId="28565"/>
    <cellStyle name="40 % – Zvýraznění2 3 2 4 4 3 3" xfId="54848"/>
    <cellStyle name="40 % – Zvýraznění2 3 2 4 4 3 4" xfId="54849"/>
    <cellStyle name="40 % – Zvýraznění2 3 2 4 4 4" xfId="17173"/>
    <cellStyle name="40 % – Zvýraznění2 3 2 4 4 4 2" xfId="32354"/>
    <cellStyle name="40 % – Zvýraznění2 3 2 4 4 5" xfId="36155"/>
    <cellStyle name="40 % – Zvýraznění2 3 2 4 4 6" xfId="20975"/>
    <cellStyle name="40 % – Zvýraznění2 3 2 4 4 7" xfId="41674"/>
    <cellStyle name="40 % – Zvýraznění2 3 2 4 4 8" xfId="41675"/>
    <cellStyle name="40 % – Zvýraznění2 3 2 4 5" xfId="3879"/>
    <cellStyle name="40 % – Zvýraznění2 3 2 4 5 2" xfId="11067"/>
    <cellStyle name="40 % – Zvýraznění2 3 2 4 5 2 2" xfId="26267"/>
    <cellStyle name="40 % – Zvýraznění2 3 2 4 5 2 3" xfId="54850"/>
    <cellStyle name="40 % – Zvýraznění2 3 2 4 5 2 4" xfId="54851"/>
    <cellStyle name="40 % – Zvýraznění2 3 2 4 5 2 5" xfId="54852"/>
    <cellStyle name="40 % – Zvýraznění2 3 2 4 5 3" xfId="13377"/>
    <cellStyle name="40 % – Zvýraznění2 3 2 4 5 3 2" xfId="28566"/>
    <cellStyle name="40 % – Zvýraznění2 3 2 4 5 3 3" xfId="54853"/>
    <cellStyle name="40 % – Zvýraznění2 3 2 4 5 3 4" xfId="54854"/>
    <cellStyle name="40 % – Zvýraznění2 3 2 4 5 4" xfId="17174"/>
    <cellStyle name="40 % – Zvýraznění2 3 2 4 5 4 2" xfId="32355"/>
    <cellStyle name="40 % – Zvýraznění2 3 2 4 5 5" xfId="36156"/>
    <cellStyle name="40 % – Zvýraznění2 3 2 4 5 6" xfId="20976"/>
    <cellStyle name="40 % – Zvýraznění2 3 2 4 5 7" xfId="41676"/>
    <cellStyle name="40 % – Zvýraznění2 3 2 4 5 8" xfId="41677"/>
    <cellStyle name="40 % – Zvýraznění2 3 2 4 6" xfId="7712"/>
    <cellStyle name="40 % – Zvýraznění2 3 2 4 6 2" xfId="22931"/>
    <cellStyle name="40 % – Zvýraznění2 3 2 4 6 3" xfId="54855"/>
    <cellStyle name="40 % – Zvýraznění2 3 2 4 6 4" xfId="54856"/>
    <cellStyle name="40 % – Zvýraznění2 3 2 4 6 5" xfId="54857"/>
    <cellStyle name="40 % – Zvýraznění2 3 2 4 7" xfId="11577"/>
    <cellStyle name="40 % – Zvýraznění2 3 2 4 7 2" xfId="26773"/>
    <cellStyle name="40 % – Zvýraznění2 3 2 4 7 3" xfId="54858"/>
    <cellStyle name="40 % – Zvýraznění2 3 2 4 7 4" xfId="54859"/>
    <cellStyle name="40 % – Zvýraznění2 3 2 4 8" xfId="15377"/>
    <cellStyle name="40 % – Zvýraznění2 3 2 4 8 2" xfId="30558"/>
    <cellStyle name="40 % – Zvýraznění2 3 2 4 9" xfId="34363"/>
    <cellStyle name="40 % – Zvýraznění2 3 2 5" xfId="3880"/>
    <cellStyle name="40 % – Zvýraznění2 3 2 5 10" xfId="41678"/>
    <cellStyle name="40 % – Zvýraznění2 3 2 5 11" xfId="41679"/>
    <cellStyle name="40 % – Zvýraznění2 3 2 5 2" xfId="3881"/>
    <cellStyle name="40 % – Zvýraznění2 3 2 5 2 2" xfId="9700"/>
    <cellStyle name="40 % – Zvýraznění2 3 2 5 2 2 2" xfId="24916"/>
    <cellStyle name="40 % – Zvýraznění2 3 2 5 2 2 3" xfId="54860"/>
    <cellStyle name="40 % – Zvýraznění2 3 2 5 2 2 4" xfId="54861"/>
    <cellStyle name="40 % – Zvýraznění2 3 2 5 2 2 5" xfId="54862"/>
    <cellStyle name="40 % – Zvýraznění2 3 2 5 2 3" xfId="13379"/>
    <cellStyle name="40 % – Zvýraznění2 3 2 5 2 3 2" xfId="28568"/>
    <cellStyle name="40 % – Zvýraznění2 3 2 5 2 3 3" xfId="54863"/>
    <cellStyle name="40 % – Zvýraznění2 3 2 5 2 3 4" xfId="54864"/>
    <cellStyle name="40 % – Zvýraznění2 3 2 5 2 4" xfId="17176"/>
    <cellStyle name="40 % – Zvýraznění2 3 2 5 2 4 2" xfId="32357"/>
    <cellStyle name="40 % – Zvýraznění2 3 2 5 2 5" xfId="36158"/>
    <cellStyle name="40 % – Zvýraznění2 3 2 5 2 6" xfId="20978"/>
    <cellStyle name="40 % – Zvýraznění2 3 2 5 2 7" xfId="41680"/>
    <cellStyle name="40 % – Zvýraznění2 3 2 5 2 8" xfId="41681"/>
    <cellStyle name="40 % – Zvýraznění2 3 2 5 3" xfId="3882"/>
    <cellStyle name="40 % – Zvýraznění2 3 2 5 3 2" xfId="9701"/>
    <cellStyle name="40 % – Zvýraznění2 3 2 5 3 2 2" xfId="24917"/>
    <cellStyle name="40 % – Zvýraznění2 3 2 5 3 2 3" xfId="54865"/>
    <cellStyle name="40 % – Zvýraznění2 3 2 5 3 2 4" xfId="54866"/>
    <cellStyle name="40 % – Zvýraznění2 3 2 5 3 2 5" xfId="54867"/>
    <cellStyle name="40 % – Zvýraznění2 3 2 5 3 3" xfId="13380"/>
    <cellStyle name="40 % – Zvýraznění2 3 2 5 3 3 2" xfId="28569"/>
    <cellStyle name="40 % – Zvýraznění2 3 2 5 3 3 3" xfId="54868"/>
    <cellStyle name="40 % – Zvýraznění2 3 2 5 3 3 4" xfId="54869"/>
    <cellStyle name="40 % – Zvýraznění2 3 2 5 3 4" xfId="17177"/>
    <cellStyle name="40 % – Zvýraznění2 3 2 5 3 4 2" xfId="32358"/>
    <cellStyle name="40 % – Zvýraznění2 3 2 5 3 5" xfId="36159"/>
    <cellStyle name="40 % – Zvýraznění2 3 2 5 3 6" xfId="20979"/>
    <cellStyle name="40 % – Zvýraznění2 3 2 5 3 7" xfId="41682"/>
    <cellStyle name="40 % – Zvýraznění2 3 2 5 3 8" xfId="41683"/>
    <cellStyle name="40 % – Zvýraznění2 3 2 5 4" xfId="3883"/>
    <cellStyle name="40 % – Zvýraznění2 3 2 5 4 2" xfId="9702"/>
    <cellStyle name="40 % – Zvýraznění2 3 2 5 4 2 2" xfId="24918"/>
    <cellStyle name="40 % – Zvýraznění2 3 2 5 4 2 3" xfId="54870"/>
    <cellStyle name="40 % – Zvýraznění2 3 2 5 4 2 4" xfId="54871"/>
    <cellStyle name="40 % – Zvýraznění2 3 2 5 4 2 5" xfId="54872"/>
    <cellStyle name="40 % – Zvýraznění2 3 2 5 4 3" xfId="13381"/>
    <cellStyle name="40 % – Zvýraznění2 3 2 5 4 3 2" xfId="28570"/>
    <cellStyle name="40 % – Zvýraznění2 3 2 5 4 3 3" xfId="54873"/>
    <cellStyle name="40 % – Zvýraznění2 3 2 5 4 3 4" xfId="54874"/>
    <cellStyle name="40 % – Zvýraznění2 3 2 5 4 4" xfId="17178"/>
    <cellStyle name="40 % – Zvýraznění2 3 2 5 4 4 2" xfId="32359"/>
    <cellStyle name="40 % – Zvýraznění2 3 2 5 4 5" xfId="36160"/>
    <cellStyle name="40 % – Zvýraznění2 3 2 5 4 6" xfId="20980"/>
    <cellStyle name="40 % – Zvýraznění2 3 2 5 4 7" xfId="41684"/>
    <cellStyle name="40 % – Zvýraznění2 3 2 5 4 8" xfId="41685"/>
    <cellStyle name="40 % – Zvýraznění2 3 2 5 5" xfId="7891"/>
    <cellStyle name="40 % – Zvýraznění2 3 2 5 5 2" xfId="23108"/>
    <cellStyle name="40 % – Zvýraznění2 3 2 5 5 3" xfId="54875"/>
    <cellStyle name="40 % – Zvýraznění2 3 2 5 5 4" xfId="54876"/>
    <cellStyle name="40 % – Zvýraznění2 3 2 5 5 5" xfId="54877"/>
    <cellStyle name="40 % – Zvýraznění2 3 2 5 6" xfId="13378"/>
    <cellStyle name="40 % – Zvýraznění2 3 2 5 6 2" xfId="28567"/>
    <cellStyle name="40 % – Zvýraznění2 3 2 5 6 3" xfId="54878"/>
    <cellStyle name="40 % – Zvýraznění2 3 2 5 6 4" xfId="54879"/>
    <cellStyle name="40 % – Zvýraznění2 3 2 5 7" xfId="17175"/>
    <cellStyle name="40 % – Zvýraznění2 3 2 5 7 2" xfId="32356"/>
    <cellStyle name="40 % – Zvýraznění2 3 2 5 8" xfId="36157"/>
    <cellStyle name="40 % – Zvýraznění2 3 2 5 9" xfId="20977"/>
    <cellStyle name="40 % – Zvýraznění2 3 2 6" xfId="3884"/>
    <cellStyle name="40 % – Zvýraznění2 3 2 6 10" xfId="41686"/>
    <cellStyle name="40 % – Zvýraznění2 3 2 6 11" xfId="41687"/>
    <cellStyle name="40 % – Zvýraznění2 3 2 6 2" xfId="3885"/>
    <cellStyle name="40 % – Zvýraznění2 3 2 6 2 2" xfId="9703"/>
    <cellStyle name="40 % – Zvýraznění2 3 2 6 2 2 2" xfId="24919"/>
    <cellStyle name="40 % – Zvýraznění2 3 2 6 2 2 3" xfId="54880"/>
    <cellStyle name="40 % – Zvýraznění2 3 2 6 2 2 4" xfId="54881"/>
    <cellStyle name="40 % – Zvýraznění2 3 2 6 2 2 5" xfId="54882"/>
    <cellStyle name="40 % – Zvýraznění2 3 2 6 2 3" xfId="13383"/>
    <cellStyle name="40 % – Zvýraznění2 3 2 6 2 3 2" xfId="28572"/>
    <cellStyle name="40 % – Zvýraznění2 3 2 6 2 3 3" xfId="54883"/>
    <cellStyle name="40 % – Zvýraznění2 3 2 6 2 3 4" xfId="54884"/>
    <cellStyle name="40 % – Zvýraznění2 3 2 6 2 4" xfId="17180"/>
    <cellStyle name="40 % – Zvýraznění2 3 2 6 2 4 2" xfId="32361"/>
    <cellStyle name="40 % – Zvýraznění2 3 2 6 2 5" xfId="36162"/>
    <cellStyle name="40 % – Zvýraznění2 3 2 6 2 6" xfId="20982"/>
    <cellStyle name="40 % – Zvýraznění2 3 2 6 2 7" xfId="41688"/>
    <cellStyle name="40 % – Zvýraznění2 3 2 6 2 8" xfId="41689"/>
    <cellStyle name="40 % – Zvýraznění2 3 2 6 3" xfId="3886"/>
    <cellStyle name="40 % – Zvýraznění2 3 2 6 3 2" xfId="9704"/>
    <cellStyle name="40 % – Zvýraznění2 3 2 6 3 2 2" xfId="24920"/>
    <cellStyle name="40 % – Zvýraznění2 3 2 6 3 2 3" xfId="54885"/>
    <cellStyle name="40 % – Zvýraznění2 3 2 6 3 2 4" xfId="54886"/>
    <cellStyle name="40 % – Zvýraznění2 3 2 6 3 2 5" xfId="54887"/>
    <cellStyle name="40 % – Zvýraznění2 3 2 6 3 3" xfId="13384"/>
    <cellStyle name="40 % – Zvýraznění2 3 2 6 3 3 2" xfId="28573"/>
    <cellStyle name="40 % – Zvýraznění2 3 2 6 3 3 3" xfId="54888"/>
    <cellStyle name="40 % – Zvýraznění2 3 2 6 3 3 4" xfId="54889"/>
    <cellStyle name="40 % – Zvýraznění2 3 2 6 3 4" xfId="17181"/>
    <cellStyle name="40 % – Zvýraznění2 3 2 6 3 4 2" xfId="32362"/>
    <cellStyle name="40 % – Zvýraznění2 3 2 6 3 5" xfId="36163"/>
    <cellStyle name="40 % – Zvýraznění2 3 2 6 3 6" xfId="20983"/>
    <cellStyle name="40 % – Zvýraznění2 3 2 6 3 7" xfId="41690"/>
    <cellStyle name="40 % – Zvýraznění2 3 2 6 3 8" xfId="41691"/>
    <cellStyle name="40 % – Zvýraznění2 3 2 6 4" xfId="3887"/>
    <cellStyle name="40 % – Zvýraznění2 3 2 6 4 2" xfId="9705"/>
    <cellStyle name="40 % – Zvýraznění2 3 2 6 4 2 2" xfId="24921"/>
    <cellStyle name="40 % – Zvýraznění2 3 2 6 4 2 3" xfId="54890"/>
    <cellStyle name="40 % – Zvýraznění2 3 2 6 4 2 4" xfId="54891"/>
    <cellStyle name="40 % – Zvýraznění2 3 2 6 4 2 5" xfId="54892"/>
    <cellStyle name="40 % – Zvýraznění2 3 2 6 4 3" xfId="13385"/>
    <cellStyle name="40 % – Zvýraznění2 3 2 6 4 3 2" xfId="28574"/>
    <cellStyle name="40 % – Zvýraznění2 3 2 6 4 3 3" xfId="54893"/>
    <cellStyle name="40 % – Zvýraznění2 3 2 6 4 3 4" xfId="54894"/>
    <cellStyle name="40 % – Zvýraznění2 3 2 6 4 4" xfId="17182"/>
    <cellStyle name="40 % – Zvýraznění2 3 2 6 4 4 2" xfId="32363"/>
    <cellStyle name="40 % – Zvýraznění2 3 2 6 4 5" xfId="36164"/>
    <cellStyle name="40 % – Zvýraznění2 3 2 6 4 6" xfId="20984"/>
    <cellStyle name="40 % – Zvýraznění2 3 2 6 4 7" xfId="41692"/>
    <cellStyle name="40 % – Zvýraznění2 3 2 6 4 8" xfId="41693"/>
    <cellStyle name="40 % – Zvýraznění2 3 2 6 5" xfId="8265"/>
    <cellStyle name="40 % – Zvýraznění2 3 2 6 5 2" xfId="23481"/>
    <cellStyle name="40 % – Zvýraznění2 3 2 6 5 3" xfId="54895"/>
    <cellStyle name="40 % – Zvýraznění2 3 2 6 5 4" xfId="54896"/>
    <cellStyle name="40 % – Zvýraznění2 3 2 6 5 5" xfId="54897"/>
    <cellStyle name="40 % – Zvýraznění2 3 2 6 6" xfId="13382"/>
    <cellStyle name="40 % – Zvýraznění2 3 2 6 6 2" xfId="28571"/>
    <cellStyle name="40 % – Zvýraznění2 3 2 6 6 3" xfId="54898"/>
    <cellStyle name="40 % – Zvýraznění2 3 2 6 6 4" xfId="54899"/>
    <cellStyle name="40 % – Zvýraznění2 3 2 6 7" xfId="17179"/>
    <cellStyle name="40 % – Zvýraznění2 3 2 6 7 2" xfId="32360"/>
    <cellStyle name="40 % – Zvýraznění2 3 2 6 8" xfId="36161"/>
    <cellStyle name="40 % – Zvýraznění2 3 2 6 9" xfId="20981"/>
    <cellStyle name="40 % – Zvýraznění2 3 2 7" xfId="3888"/>
    <cellStyle name="40 % – Zvýraznění2 3 2 7 10" xfId="41694"/>
    <cellStyle name="40 % – Zvýraznění2 3 2 7 11" xfId="41695"/>
    <cellStyle name="40 % – Zvýraznění2 3 2 7 2" xfId="3889"/>
    <cellStyle name="40 % – Zvýraznění2 3 2 7 2 2" xfId="9706"/>
    <cellStyle name="40 % – Zvýraznění2 3 2 7 2 2 2" xfId="24922"/>
    <cellStyle name="40 % – Zvýraznění2 3 2 7 2 2 3" xfId="54900"/>
    <cellStyle name="40 % – Zvýraznění2 3 2 7 2 2 4" xfId="54901"/>
    <cellStyle name="40 % – Zvýraznění2 3 2 7 2 2 5" xfId="54902"/>
    <cellStyle name="40 % – Zvýraznění2 3 2 7 2 3" xfId="13387"/>
    <cellStyle name="40 % – Zvýraznění2 3 2 7 2 3 2" xfId="28576"/>
    <cellStyle name="40 % – Zvýraznění2 3 2 7 2 3 3" xfId="54903"/>
    <cellStyle name="40 % – Zvýraznění2 3 2 7 2 3 4" xfId="54904"/>
    <cellStyle name="40 % – Zvýraznění2 3 2 7 2 4" xfId="17184"/>
    <cellStyle name="40 % – Zvýraznění2 3 2 7 2 4 2" xfId="32365"/>
    <cellStyle name="40 % – Zvýraznění2 3 2 7 2 5" xfId="36166"/>
    <cellStyle name="40 % – Zvýraznění2 3 2 7 2 6" xfId="20986"/>
    <cellStyle name="40 % – Zvýraznění2 3 2 7 2 7" xfId="41696"/>
    <cellStyle name="40 % – Zvýraznění2 3 2 7 2 8" xfId="41697"/>
    <cellStyle name="40 % – Zvýraznění2 3 2 7 3" xfId="3890"/>
    <cellStyle name="40 % – Zvýraznění2 3 2 7 3 2" xfId="9707"/>
    <cellStyle name="40 % – Zvýraznění2 3 2 7 3 2 2" xfId="24923"/>
    <cellStyle name="40 % – Zvýraznění2 3 2 7 3 2 3" xfId="54905"/>
    <cellStyle name="40 % – Zvýraznění2 3 2 7 3 2 4" xfId="54906"/>
    <cellStyle name="40 % – Zvýraznění2 3 2 7 3 2 5" xfId="54907"/>
    <cellStyle name="40 % – Zvýraznění2 3 2 7 3 3" xfId="13388"/>
    <cellStyle name="40 % – Zvýraznění2 3 2 7 3 3 2" xfId="28577"/>
    <cellStyle name="40 % – Zvýraznění2 3 2 7 3 3 3" xfId="54908"/>
    <cellStyle name="40 % – Zvýraznění2 3 2 7 3 3 4" xfId="54909"/>
    <cellStyle name="40 % – Zvýraznění2 3 2 7 3 4" xfId="17185"/>
    <cellStyle name="40 % – Zvýraznění2 3 2 7 3 4 2" xfId="32366"/>
    <cellStyle name="40 % – Zvýraznění2 3 2 7 3 5" xfId="36167"/>
    <cellStyle name="40 % – Zvýraznění2 3 2 7 3 6" xfId="20987"/>
    <cellStyle name="40 % – Zvýraznění2 3 2 7 3 7" xfId="41698"/>
    <cellStyle name="40 % – Zvýraznění2 3 2 7 3 8" xfId="41699"/>
    <cellStyle name="40 % – Zvýraznění2 3 2 7 4" xfId="3891"/>
    <cellStyle name="40 % – Zvýraznění2 3 2 7 4 2" xfId="9708"/>
    <cellStyle name="40 % – Zvýraznění2 3 2 7 4 2 2" xfId="24924"/>
    <cellStyle name="40 % – Zvýraznění2 3 2 7 4 2 3" xfId="54910"/>
    <cellStyle name="40 % – Zvýraznění2 3 2 7 4 2 4" xfId="54911"/>
    <cellStyle name="40 % – Zvýraznění2 3 2 7 4 2 5" xfId="54912"/>
    <cellStyle name="40 % – Zvýraznění2 3 2 7 4 3" xfId="13389"/>
    <cellStyle name="40 % – Zvýraznění2 3 2 7 4 3 2" xfId="28578"/>
    <cellStyle name="40 % – Zvýraznění2 3 2 7 4 3 3" xfId="54913"/>
    <cellStyle name="40 % – Zvýraznění2 3 2 7 4 3 4" xfId="54914"/>
    <cellStyle name="40 % – Zvýraznění2 3 2 7 4 4" xfId="17186"/>
    <cellStyle name="40 % – Zvýraznění2 3 2 7 4 4 2" xfId="32367"/>
    <cellStyle name="40 % – Zvýraznění2 3 2 7 4 5" xfId="36168"/>
    <cellStyle name="40 % – Zvýraznění2 3 2 7 4 6" xfId="20988"/>
    <cellStyle name="40 % – Zvýraznění2 3 2 7 4 7" xfId="41700"/>
    <cellStyle name="40 % – Zvýraznění2 3 2 7 4 8" xfId="41701"/>
    <cellStyle name="40 % – Zvýraznění2 3 2 7 5" xfId="8353"/>
    <cellStyle name="40 % – Zvýraznění2 3 2 7 5 2" xfId="23569"/>
    <cellStyle name="40 % – Zvýraznění2 3 2 7 5 3" xfId="54915"/>
    <cellStyle name="40 % – Zvýraznění2 3 2 7 5 4" xfId="54916"/>
    <cellStyle name="40 % – Zvýraznění2 3 2 7 5 5" xfId="54917"/>
    <cellStyle name="40 % – Zvýraznění2 3 2 7 6" xfId="13386"/>
    <cellStyle name="40 % – Zvýraznění2 3 2 7 6 2" xfId="28575"/>
    <cellStyle name="40 % – Zvýraznění2 3 2 7 6 3" xfId="54918"/>
    <cellStyle name="40 % – Zvýraznění2 3 2 7 6 4" xfId="54919"/>
    <cellStyle name="40 % – Zvýraznění2 3 2 7 7" xfId="17183"/>
    <cellStyle name="40 % – Zvýraznění2 3 2 7 7 2" xfId="32364"/>
    <cellStyle name="40 % – Zvýraznění2 3 2 7 8" xfId="36165"/>
    <cellStyle name="40 % – Zvýraznění2 3 2 7 9" xfId="20985"/>
    <cellStyle name="40 % – Zvýraznění2 3 2 8" xfId="3892"/>
    <cellStyle name="40 % – Zvýraznění2 3 2 8 10" xfId="41702"/>
    <cellStyle name="40 % – Zvýraznění2 3 2 8 11" xfId="41703"/>
    <cellStyle name="40 % – Zvýraznění2 3 2 8 2" xfId="3893"/>
    <cellStyle name="40 % – Zvýraznění2 3 2 8 2 2" xfId="9709"/>
    <cellStyle name="40 % – Zvýraznění2 3 2 8 2 2 2" xfId="24925"/>
    <cellStyle name="40 % – Zvýraznění2 3 2 8 2 2 3" xfId="54920"/>
    <cellStyle name="40 % – Zvýraznění2 3 2 8 2 2 4" xfId="54921"/>
    <cellStyle name="40 % – Zvýraznění2 3 2 8 2 2 5" xfId="54922"/>
    <cellStyle name="40 % – Zvýraznění2 3 2 8 2 3" xfId="13391"/>
    <cellStyle name="40 % – Zvýraznění2 3 2 8 2 3 2" xfId="28580"/>
    <cellStyle name="40 % – Zvýraznění2 3 2 8 2 3 3" xfId="54923"/>
    <cellStyle name="40 % – Zvýraznění2 3 2 8 2 3 4" xfId="54924"/>
    <cellStyle name="40 % – Zvýraznění2 3 2 8 2 4" xfId="17188"/>
    <cellStyle name="40 % – Zvýraznění2 3 2 8 2 4 2" xfId="32369"/>
    <cellStyle name="40 % – Zvýraznění2 3 2 8 2 5" xfId="36170"/>
    <cellStyle name="40 % – Zvýraznění2 3 2 8 2 6" xfId="20990"/>
    <cellStyle name="40 % – Zvýraznění2 3 2 8 2 7" xfId="41704"/>
    <cellStyle name="40 % – Zvýraznění2 3 2 8 2 8" xfId="41705"/>
    <cellStyle name="40 % – Zvýraznění2 3 2 8 3" xfId="3894"/>
    <cellStyle name="40 % – Zvýraznění2 3 2 8 3 2" xfId="9710"/>
    <cellStyle name="40 % – Zvýraznění2 3 2 8 3 2 2" xfId="24926"/>
    <cellStyle name="40 % – Zvýraznění2 3 2 8 3 2 3" xfId="54925"/>
    <cellStyle name="40 % – Zvýraznění2 3 2 8 3 2 4" xfId="54926"/>
    <cellStyle name="40 % – Zvýraznění2 3 2 8 3 2 5" xfId="54927"/>
    <cellStyle name="40 % – Zvýraznění2 3 2 8 3 3" xfId="13392"/>
    <cellStyle name="40 % – Zvýraznění2 3 2 8 3 3 2" xfId="28581"/>
    <cellStyle name="40 % – Zvýraznění2 3 2 8 3 3 3" xfId="54928"/>
    <cellStyle name="40 % – Zvýraznění2 3 2 8 3 3 4" xfId="54929"/>
    <cellStyle name="40 % – Zvýraznění2 3 2 8 3 4" xfId="17189"/>
    <cellStyle name="40 % – Zvýraznění2 3 2 8 3 4 2" xfId="32370"/>
    <cellStyle name="40 % – Zvýraznění2 3 2 8 3 5" xfId="36171"/>
    <cellStyle name="40 % – Zvýraznění2 3 2 8 3 6" xfId="20991"/>
    <cellStyle name="40 % – Zvýraznění2 3 2 8 3 7" xfId="41706"/>
    <cellStyle name="40 % – Zvýraznění2 3 2 8 3 8" xfId="41707"/>
    <cellStyle name="40 % – Zvýraznění2 3 2 8 4" xfId="3895"/>
    <cellStyle name="40 % – Zvýraznění2 3 2 8 4 2" xfId="9711"/>
    <cellStyle name="40 % – Zvýraznění2 3 2 8 4 2 2" xfId="24927"/>
    <cellStyle name="40 % – Zvýraznění2 3 2 8 4 2 3" xfId="54930"/>
    <cellStyle name="40 % – Zvýraznění2 3 2 8 4 2 4" xfId="54931"/>
    <cellStyle name="40 % – Zvýraznění2 3 2 8 4 2 5" xfId="54932"/>
    <cellStyle name="40 % – Zvýraznění2 3 2 8 4 3" xfId="13393"/>
    <cellStyle name="40 % – Zvýraznění2 3 2 8 4 3 2" xfId="28582"/>
    <cellStyle name="40 % – Zvýraznění2 3 2 8 4 3 3" xfId="54933"/>
    <cellStyle name="40 % – Zvýraznění2 3 2 8 4 3 4" xfId="54934"/>
    <cellStyle name="40 % – Zvýraznění2 3 2 8 4 4" xfId="17190"/>
    <cellStyle name="40 % – Zvýraznění2 3 2 8 4 4 2" xfId="32371"/>
    <cellStyle name="40 % – Zvýraznění2 3 2 8 4 5" xfId="36172"/>
    <cellStyle name="40 % – Zvýraznění2 3 2 8 4 6" xfId="20992"/>
    <cellStyle name="40 % – Zvýraznění2 3 2 8 4 7" xfId="41708"/>
    <cellStyle name="40 % – Zvýraznění2 3 2 8 4 8" xfId="41709"/>
    <cellStyle name="40 % – Zvýraznění2 3 2 8 5" xfId="8436"/>
    <cellStyle name="40 % – Zvýraznění2 3 2 8 5 2" xfId="23652"/>
    <cellStyle name="40 % – Zvýraznění2 3 2 8 5 3" xfId="54935"/>
    <cellStyle name="40 % – Zvýraznění2 3 2 8 5 4" xfId="54936"/>
    <cellStyle name="40 % – Zvýraznění2 3 2 8 5 5" xfId="54937"/>
    <cellStyle name="40 % – Zvýraznění2 3 2 8 6" xfId="13390"/>
    <cellStyle name="40 % – Zvýraznění2 3 2 8 6 2" xfId="28579"/>
    <cellStyle name="40 % – Zvýraznění2 3 2 8 6 3" xfId="54938"/>
    <cellStyle name="40 % – Zvýraznění2 3 2 8 6 4" xfId="54939"/>
    <cellStyle name="40 % – Zvýraznění2 3 2 8 7" xfId="17187"/>
    <cellStyle name="40 % – Zvýraznění2 3 2 8 7 2" xfId="32368"/>
    <cellStyle name="40 % – Zvýraznění2 3 2 8 8" xfId="36169"/>
    <cellStyle name="40 % – Zvýraznění2 3 2 8 9" xfId="20989"/>
    <cellStyle name="40 % – Zvýraznění2 3 2 9" xfId="3896"/>
    <cellStyle name="40 % – Zvýraznění2 3 2 9 2" xfId="9712"/>
    <cellStyle name="40 % – Zvýraznění2 3 2 9 2 2" xfId="24928"/>
    <cellStyle name="40 % – Zvýraznění2 3 2 9 2 3" xfId="54940"/>
    <cellStyle name="40 % – Zvýraznění2 3 2 9 2 4" xfId="54941"/>
    <cellStyle name="40 % – Zvýraznění2 3 2 9 2 5" xfId="54942"/>
    <cellStyle name="40 % – Zvýraznění2 3 2 9 3" xfId="13394"/>
    <cellStyle name="40 % – Zvýraznění2 3 2 9 3 2" xfId="28583"/>
    <cellStyle name="40 % – Zvýraznění2 3 2 9 3 3" xfId="54943"/>
    <cellStyle name="40 % – Zvýraznění2 3 2 9 3 4" xfId="54944"/>
    <cellStyle name="40 % – Zvýraznění2 3 2 9 4" xfId="17191"/>
    <cellStyle name="40 % – Zvýraznění2 3 2 9 4 2" xfId="32372"/>
    <cellStyle name="40 % – Zvýraznění2 3 2 9 5" xfId="36173"/>
    <cellStyle name="40 % – Zvýraznění2 3 2 9 6" xfId="20993"/>
    <cellStyle name="40 % – Zvýraznění2 3 2 9 7" xfId="41710"/>
    <cellStyle name="40 % – Zvýraznění2 3 2 9 8" xfId="41711"/>
    <cellStyle name="40 % – Zvýraznění2 3 20" xfId="3897"/>
    <cellStyle name="40 % – Zvýraznění2 3 20 2" xfId="3898"/>
    <cellStyle name="40 % – Zvýraznění2 3 21" xfId="3899"/>
    <cellStyle name="40 % – Zvýraznění2 3 21 2" xfId="11045"/>
    <cellStyle name="40 % – Zvýraznění2 3 21 2 2" xfId="26245"/>
    <cellStyle name="40 % – Zvýraznění2 3 21 2 3" xfId="54945"/>
    <cellStyle name="40 % – Zvýraznění2 3 21 2 4" xfId="54946"/>
    <cellStyle name="40 % – Zvýraznění2 3 21 2 5" xfId="54947"/>
    <cellStyle name="40 % – Zvýraznění2 3 21 3" xfId="13395"/>
    <cellStyle name="40 % – Zvýraznění2 3 21 3 2" xfId="28584"/>
    <cellStyle name="40 % – Zvýraznění2 3 21 3 3" xfId="54948"/>
    <cellStyle name="40 % – Zvýraznění2 3 21 3 4" xfId="54949"/>
    <cellStyle name="40 % – Zvýraznění2 3 21 4" xfId="17192"/>
    <cellStyle name="40 % – Zvýraznění2 3 21 4 2" xfId="32373"/>
    <cellStyle name="40 % – Zvýraznění2 3 21 5" xfId="36174"/>
    <cellStyle name="40 % – Zvýraznění2 3 21 6" xfId="20994"/>
    <cellStyle name="40 % – Zvýraznění2 3 21 7" xfId="41712"/>
    <cellStyle name="40 % – Zvýraznění2 3 21 8" xfId="41713"/>
    <cellStyle name="40 % – Zvýraznění2 3 22" xfId="7601"/>
    <cellStyle name="40 % – Zvýraznění2 3 22 2" xfId="22820"/>
    <cellStyle name="40 % – Zvýraznění2 3 22 3" xfId="54950"/>
    <cellStyle name="40 % – Zvýraznění2 3 22 4" xfId="54951"/>
    <cellStyle name="40 % – Zvýraznění2 3 23" xfId="54952"/>
    <cellStyle name="40 % – Zvýraznění2 3 3" xfId="501"/>
    <cellStyle name="40 % – Zvýraznění2 3 3 10" xfId="3900"/>
    <cellStyle name="40 % – Zvýraznění2 3 3 10 2" xfId="9713"/>
    <cellStyle name="40 % – Zvýraznění2 3 3 10 2 2" xfId="24929"/>
    <cellStyle name="40 % – Zvýraznění2 3 3 10 2 3" xfId="54953"/>
    <cellStyle name="40 % – Zvýraznění2 3 3 10 2 4" xfId="54954"/>
    <cellStyle name="40 % – Zvýraznění2 3 3 10 2 5" xfId="54955"/>
    <cellStyle name="40 % – Zvýraznění2 3 3 10 3" xfId="13396"/>
    <cellStyle name="40 % – Zvýraznění2 3 3 10 3 2" xfId="28585"/>
    <cellStyle name="40 % – Zvýraznění2 3 3 10 3 3" xfId="54956"/>
    <cellStyle name="40 % – Zvýraznění2 3 3 10 3 4" xfId="54957"/>
    <cellStyle name="40 % – Zvýraznění2 3 3 10 4" xfId="17193"/>
    <cellStyle name="40 % – Zvýraznění2 3 3 10 4 2" xfId="32374"/>
    <cellStyle name="40 % – Zvýraznění2 3 3 10 5" xfId="36175"/>
    <cellStyle name="40 % – Zvýraznění2 3 3 10 6" xfId="20995"/>
    <cellStyle name="40 % – Zvýraznění2 3 3 10 7" xfId="41714"/>
    <cellStyle name="40 % – Zvýraznění2 3 3 10 8" xfId="41715"/>
    <cellStyle name="40 % – Zvýraznění2 3 3 11" xfId="3901"/>
    <cellStyle name="40 % – Zvýraznění2 3 3 11 2" xfId="11279"/>
    <cellStyle name="40 % – Zvýraznění2 3 3 11 2 2" xfId="26479"/>
    <cellStyle name="40 % – Zvýraznění2 3 3 11 2 3" xfId="54958"/>
    <cellStyle name="40 % – Zvýraznění2 3 3 11 2 4" xfId="54959"/>
    <cellStyle name="40 % – Zvýraznění2 3 3 11 2 5" xfId="54960"/>
    <cellStyle name="40 % – Zvýraznění2 3 3 11 3" xfId="13397"/>
    <cellStyle name="40 % – Zvýraznění2 3 3 11 3 2" xfId="28586"/>
    <cellStyle name="40 % – Zvýraznění2 3 3 11 3 3" xfId="54961"/>
    <cellStyle name="40 % – Zvýraznění2 3 3 11 3 4" xfId="54962"/>
    <cellStyle name="40 % – Zvýraznění2 3 3 11 4" xfId="17194"/>
    <cellStyle name="40 % – Zvýraznění2 3 3 11 4 2" xfId="32375"/>
    <cellStyle name="40 % – Zvýraznění2 3 3 11 5" xfId="36176"/>
    <cellStyle name="40 % – Zvýraznění2 3 3 11 6" xfId="20996"/>
    <cellStyle name="40 % – Zvýraznění2 3 3 11 7" xfId="41716"/>
    <cellStyle name="40 % – Zvýraznění2 3 3 11 8" xfId="41717"/>
    <cellStyle name="40 % – Zvýraznění2 3 3 12" xfId="7856"/>
    <cellStyle name="40 % – Zvýraznění2 3 3 12 2" xfId="23075"/>
    <cellStyle name="40 % – Zvýraznění2 3 3 12 3" xfId="54963"/>
    <cellStyle name="40 % – Zvýraznění2 3 3 12 4" xfId="54964"/>
    <cellStyle name="40 % – Zvýraznění2 3 3 12 5" xfId="54965"/>
    <cellStyle name="40 % – Zvýraznění2 3 3 13" xfId="11578"/>
    <cellStyle name="40 % – Zvýraznění2 3 3 13 2" xfId="26774"/>
    <cellStyle name="40 % – Zvýraznění2 3 3 13 3" xfId="54966"/>
    <cellStyle name="40 % – Zvýraznění2 3 3 13 4" xfId="54967"/>
    <cellStyle name="40 % – Zvýraznění2 3 3 14" xfId="15378"/>
    <cellStyle name="40 % – Zvýraznění2 3 3 14 2" xfId="30559"/>
    <cellStyle name="40 % – Zvýraznění2 3 3 15" xfId="34364"/>
    <cellStyle name="40 % – Zvýraznění2 3 3 16" xfId="19184"/>
    <cellStyle name="40 % – Zvýraznění2 3 3 17" xfId="41718"/>
    <cellStyle name="40 % – Zvýraznění2 3 3 18" xfId="41719"/>
    <cellStyle name="40 % – Zvýraznění2 3 3 2" xfId="3902"/>
    <cellStyle name="40 % – Zvýraznění2 3 3 2 10" xfId="41720"/>
    <cellStyle name="40 % – Zvýraznění2 3 3 2 11" xfId="41721"/>
    <cellStyle name="40 % – Zvýraznění2 3 3 2 2" xfId="3903"/>
    <cellStyle name="40 % – Zvýraznění2 3 3 2 2 2" xfId="9714"/>
    <cellStyle name="40 % – Zvýraznění2 3 3 2 2 2 2" xfId="24930"/>
    <cellStyle name="40 % – Zvýraznění2 3 3 2 2 2 3" xfId="54968"/>
    <cellStyle name="40 % – Zvýraznění2 3 3 2 2 2 4" xfId="54969"/>
    <cellStyle name="40 % – Zvýraznění2 3 3 2 2 2 5" xfId="54970"/>
    <cellStyle name="40 % – Zvýraznění2 3 3 2 2 3" xfId="13399"/>
    <cellStyle name="40 % – Zvýraznění2 3 3 2 2 3 2" xfId="28588"/>
    <cellStyle name="40 % – Zvýraznění2 3 3 2 2 3 3" xfId="54971"/>
    <cellStyle name="40 % – Zvýraznění2 3 3 2 2 3 4" xfId="54972"/>
    <cellStyle name="40 % – Zvýraznění2 3 3 2 2 4" xfId="17196"/>
    <cellStyle name="40 % – Zvýraznění2 3 3 2 2 4 2" xfId="32377"/>
    <cellStyle name="40 % – Zvýraznění2 3 3 2 2 5" xfId="36178"/>
    <cellStyle name="40 % – Zvýraznění2 3 3 2 2 6" xfId="20998"/>
    <cellStyle name="40 % – Zvýraznění2 3 3 2 2 7" xfId="41722"/>
    <cellStyle name="40 % – Zvýraznění2 3 3 2 2 8" xfId="41723"/>
    <cellStyle name="40 % – Zvýraznění2 3 3 2 3" xfId="3904"/>
    <cellStyle name="40 % – Zvýraznění2 3 3 2 3 2" xfId="9715"/>
    <cellStyle name="40 % – Zvýraznění2 3 3 2 3 2 2" xfId="24931"/>
    <cellStyle name="40 % – Zvýraznění2 3 3 2 3 2 3" xfId="54973"/>
    <cellStyle name="40 % – Zvýraznění2 3 3 2 3 2 4" xfId="54974"/>
    <cellStyle name="40 % – Zvýraznění2 3 3 2 3 2 5" xfId="54975"/>
    <cellStyle name="40 % – Zvýraznění2 3 3 2 3 3" xfId="13400"/>
    <cellStyle name="40 % – Zvýraznění2 3 3 2 3 3 2" xfId="28589"/>
    <cellStyle name="40 % – Zvýraznění2 3 3 2 3 3 3" xfId="54976"/>
    <cellStyle name="40 % – Zvýraznění2 3 3 2 3 3 4" xfId="54977"/>
    <cellStyle name="40 % – Zvýraznění2 3 3 2 3 4" xfId="17197"/>
    <cellStyle name="40 % – Zvýraznění2 3 3 2 3 4 2" xfId="32378"/>
    <cellStyle name="40 % – Zvýraznění2 3 3 2 3 5" xfId="36179"/>
    <cellStyle name="40 % – Zvýraznění2 3 3 2 3 6" xfId="20999"/>
    <cellStyle name="40 % – Zvýraznění2 3 3 2 3 7" xfId="41724"/>
    <cellStyle name="40 % – Zvýraznění2 3 3 2 3 8" xfId="41725"/>
    <cellStyle name="40 % – Zvýraznění2 3 3 2 4" xfId="3905"/>
    <cellStyle name="40 % – Zvýraznění2 3 3 2 4 2" xfId="9716"/>
    <cellStyle name="40 % – Zvýraznění2 3 3 2 4 2 2" xfId="24932"/>
    <cellStyle name="40 % – Zvýraznění2 3 3 2 4 2 3" xfId="54978"/>
    <cellStyle name="40 % – Zvýraznění2 3 3 2 4 2 4" xfId="54979"/>
    <cellStyle name="40 % – Zvýraznění2 3 3 2 4 2 5" xfId="54980"/>
    <cellStyle name="40 % – Zvýraznění2 3 3 2 4 3" xfId="13401"/>
    <cellStyle name="40 % – Zvýraznění2 3 3 2 4 3 2" xfId="28590"/>
    <cellStyle name="40 % – Zvýraznění2 3 3 2 4 3 3" xfId="54981"/>
    <cellStyle name="40 % – Zvýraznění2 3 3 2 4 3 4" xfId="54982"/>
    <cellStyle name="40 % – Zvýraznění2 3 3 2 4 4" xfId="17198"/>
    <cellStyle name="40 % – Zvýraznění2 3 3 2 4 4 2" xfId="32379"/>
    <cellStyle name="40 % – Zvýraznění2 3 3 2 4 5" xfId="36180"/>
    <cellStyle name="40 % – Zvýraznění2 3 3 2 4 6" xfId="21000"/>
    <cellStyle name="40 % – Zvýraznění2 3 3 2 4 7" xfId="41726"/>
    <cellStyle name="40 % – Zvýraznění2 3 3 2 4 8" xfId="41727"/>
    <cellStyle name="40 % – Zvýraznění2 3 3 2 5" xfId="7917"/>
    <cellStyle name="40 % – Zvýraznění2 3 3 2 5 2" xfId="23134"/>
    <cellStyle name="40 % – Zvýraznění2 3 3 2 5 3" xfId="54983"/>
    <cellStyle name="40 % – Zvýraznění2 3 3 2 5 4" xfId="54984"/>
    <cellStyle name="40 % – Zvýraznění2 3 3 2 5 5" xfId="54985"/>
    <cellStyle name="40 % – Zvýraznění2 3 3 2 6" xfId="13398"/>
    <cellStyle name="40 % – Zvýraznění2 3 3 2 6 2" xfId="28587"/>
    <cellStyle name="40 % – Zvýraznění2 3 3 2 6 3" xfId="54986"/>
    <cellStyle name="40 % – Zvýraznění2 3 3 2 6 4" xfId="54987"/>
    <cellStyle name="40 % – Zvýraznění2 3 3 2 7" xfId="17195"/>
    <cellStyle name="40 % – Zvýraznění2 3 3 2 7 2" xfId="32376"/>
    <cellStyle name="40 % – Zvýraznění2 3 3 2 8" xfId="36177"/>
    <cellStyle name="40 % – Zvýraznění2 3 3 2 9" xfId="20997"/>
    <cellStyle name="40 % – Zvýraznění2 3 3 3" xfId="3906"/>
    <cellStyle name="40 % – Zvýraznění2 3 3 3 10" xfId="41728"/>
    <cellStyle name="40 % – Zvýraznění2 3 3 3 11" xfId="41729"/>
    <cellStyle name="40 % – Zvýraznění2 3 3 3 2" xfId="3907"/>
    <cellStyle name="40 % – Zvýraznění2 3 3 3 2 2" xfId="9717"/>
    <cellStyle name="40 % – Zvýraznění2 3 3 3 2 2 2" xfId="24933"/>
    <cellStyle name="40 % – Zvýraznění2 3 3 3 2 2 3" xfId="54988"/>
    <cellStyle name="40 % – Zvýraznění2 3 3 3 2 2 4" xfId="54989"/>
    <cellStyle name="40 % – Zvýraznění2 3 3 3 2 2 5" xfId="54990"/>
    <cellStyle name="40 % – Zvýraznění2 3 3 3 2 3" xfId="13403"/>
    <cellStyle name="40 % – Zvýraznění2 3 3 3 2 3 2" xfId="28592"/>
    <cellStyle name="40 % – Zvýraznění2 3 3 3 2 3 3" xfId="54991"/>
    <cellStyle name="40 % – Zvýraznění2 3 3 3 2 3 4" xfId="54992"/>
    <cellStyle name="40 % – Zvýraznění2 3 3 3 2 4" xfId="17200"/>
    <cellStyle name="40 % – Zvýraznění2 3 3 3 2 4 2" xfId="32381"/>
    <cellStyle name="40 % – Zvýraznění2 3 3 3 2 5" xfId="36182"/>
    <cellStyle name="40 % – Zvýraznění2 3 3 3 2 6" xfId="21002"/>
    <cellStyle name="40 % – Zvýraznění2 3 3 3 2 7" xfId="41730"/>
    <cellStyle name="40 % – Zvýraznění2 3 3 3 2 8" xfId="41731"/>
    <cellStyle name="40 % – Zvýraznění2 3 3 3 3" xfId="3908"/>
    <cellStyle name="40 % – Zvýraznění2 3 3 3 3 2" xfId="9718"/>
    <cellStyle name="40 % – Zvýraznění2 3 3 3 3 2 2" xfId="24934"/>
    <cellStyle name="40 % – Zvýraznění2 3 3 3 3 2 3" xfId="54993"/>
    <cellStyle name="40 % – Zvýraznění2 3 3 3 3 2 4" xfId="54994"/>
    <cellStyle name="40 % – Zvýraznění2 3 3 3 3 2 5" xfId="54995"/>
    <cellStyle name="40 % – Zvýraznění2 3 3 3 3 3" xfId="13404"/>
    <cellStyle name="40 % – Zvýraznění2 3 3 3 3 3 2" xfId="28593"/>
    <cellStyle name="40 % – Zvýraznění2 3 3 3 3 3 3" xfId="54996"/>
    <cellStyle name="40 % – Zvýraznění2 3 3 3 3 3 4" xfId="54997"/>
    <cellStyle name="40 % – Zvýraznění2 3 3 3 3 4" xfId="17201"/>
    <cellStyle name="40 % – Zvýraznění2 3 3 3 3 4 2" xfId="32382"/>
    <cellStyle name="40 % – Zvýraznění2 3 3 3 3 5" xfId="36183"/>
    <cellStyle name="40 % – Zvýraznění2 3 3 3 3 6" xfId="21003"/>
    <cellStyle name="40 % – Zvýraznění2 3 3 3 3 7" xfId="41732"/>
    <cellStyle name="40 % – Zvýraznění2 3 3 3 3 8" xfId="41733"/>
    <cellStyle name="40 % – Zvýraznění2 3 3 3 4" xfId="3909"/>
    <cellStyle name="40 % – Zvýraznění2 3 3 3 4 2" xfId="9719"/>
    <cellStyle name="40 % – Zvýraznění2 3 3 3 4 2 2" xfId="24935"/>
    <cellStyle name="40 % – Zvýraznění2 3 3 3 4 2 3" xfId="54998"/>
    <cellStyle name="40 % – Zvýraznění2 3 3 3 4 2 4" xfId="54999"/>
    <cellStyle name="40 % – Zvýraznění2 3 3 3 4 2 5" xfId="55000"/>
    <cellStyle name="40 % – Zvýraznění2 3 3 3 4 3" xfId="13405"/>
    <cellStyle name="40 % – Zvýraznění2 3 3 3 4 3 2" xfId="28594"/>
    <cellStyle name="40 % – Zvýraznění2 3 3 3 4 3 3" xfId="55001"/>
    <cellStyle name="40 % – Zvýraznění2 3 3 3 4 3 4" xfId="55002"/>
    <cellStyle name="40 % – Zvýraznění2 3 3 3 4 4" xfId="17202"/>
    <cellStyle name="40 % – Zvýraznění2 3 3 3 4 4 2" xfId="32383"/>
    <cellStyle name="40 % – Zvýraznění2 3 3 3 4 5" xfId="36184"/>
    <cellStyle name="40 % – Zvýraznění2 3 3 3 4 6" xfId="21004"/>
    <cellStyle name="40 % – Zvýraznění2 3 3 3 4 7" xfId="41734"/>
    <cellStyle name="40 % – Zvýraznění2 3 3 3 4 8" xfId="41735"/>
    <cellStyle name="40 % – Zvýraznění2 3 3 3 5" xfId="8070"/>
    <cellStyle name="40 % – Zvýraznění2 3 3 3 5 2" xfId="23286"/>
    <cellStyle name="40 % – Zvýraznění2 3 3 3 5 3" xfId="55003"/>
    <cellStyle name="40 % – Zvýraznění2 3 3 3 5 4" xfId="55004"/>
    <cellStyle name="40 % – Zvýraznění2 3 3 3 5 5" xfId="55005"/>
    <cellStyle name="40 % – Zvýraznění2 3 3 3 6" xfId="13402"/>
    <cellStyle name="40 % – Zvýraznění2 3 3 3 6 2" xfId="28591"/>
    <cellStyle name="40 % – Zvýraznění2 3 3 3 6 3" xfId="55006"/>
    <cellStyle name="40 % – Zvýraznění2 3 3 3 6 4" xfId="55007"/>
    <cellStyle name="40 % – Zvýraznění2 3 3 3 7" xfId="17199"/>
    <cellStyle name="40 % – Zvýraznění2 3 3 3 7 2" xfId="32380"/>
    <cellStyle name="40 % – Zvýraznění2 3 3 3 8" xfId="36181"/>
    <cellStyle name="40 % – Zvýraznění2 3 3 3 9" xfId="21001"/>
    <cellStyle name="40 % – Zvýraznění2 3 3 4" xfId="3910"/>
    <cellStyle name="40 % – Zvýraznění2 3 3 4 10" xfId="41736"/>
    <cellStyle name="40 % – Zvýraznění2 3 3 4 11" xfId="41737"/>
    <cellStyle name="40 % – Zvýraznění2 3 3 4 2" xfId="3911"/>
    <cellStyle name="40 % – Zvýraznění2 3 3 4 2 2" xfId="9720"/>
    <cellStyle name="40 % – Zvýraznění2 3 3 4 2 2 2" xfId="24936"/>
    <cellStyle name="40 % – Zvýraznění2 3 3 4 2 2 3" xfId="55008"/>
    <cellStyle name="40 % – Zvýraznění2 3 3 4 2 2 4" xfId="55009"/>
    <cellStyle name="40 % – Zvýraznění2 3 3 4 2 2 5" xfId="55010"/>
    <cellStyle name="40 % – Zvýraznění2 3 3 4 2 3" xfId="13407"/>
    <cellStyle name="40 % – Zvýraznění2 3 3 4 2 3 2" xfId="28596"/>
    <cellStyle name="40 % – Zvýraznění2 3 3 4 2 3 3" xfId="55011"/>
    <cellStyle name="40 % – Zvýraznění2 3 3 4 2 3 4" xfId="55012"/>
    <cellStyle name="40 % – Zvýraznění2 3 3 4 2 4" xfId="17204"/>
    <cellStyle name="40 % – Zvýraznění2 3 3 4 2 4 2" xfId="32385"/>
    <cellStyle name="40 % – Zvýraznění2 3 3 4 2 5" xfId="36186"/>
    <cellStyle name="40 % – Zvýraznění2 3 3 4 2 6" xfId="21006"/>
    <cellStyle name="40 % – Zvýraznění2 3 3 4 2 7" xfId="41738"/>
    <cellStyle name="40 % – Zvýraznění2 3 3 4 2 8" xfId="41739"/>
    <cellStyle name="40 % – Zvýraznění2 3 3 4 3" xfId="3912"/>
    <cellStyle name="40 % – Zvýraznění2 3 3 4 3 2" xfId="9721"/>
    <cellStyle name="40 % – Zvýraznění2 3 3 4 3 2 2" xfId="24937"/>
    <cellStyle name="40 % – Zvýraznění2 3 3 4 3 2 3" xfId="55013"/>
    <cellStyle name="40 % – Zvýraznění2 3 3 4 3 2 4" xfId="55014"/>
    <cellStyle name="40 % – Zvýraznění2 3 3 4 3 2 5" xfId="55015"/>
    <cellStyle name="40 % – Zvýraznění2 3 3 4 3 3" xfId="13408"/>
    <cellStyle name="40 % – Zvýraznění2 3 3 4 3 3 2" xfId="28597"/>
    <cellStyle name="40 % – Zvýraznění2 3 3 4 3 3 3" xfId="55016"/>
    <cellStyle name="40 % – Zvýraznění2 3 3 4 3 3 4" xfId="55017"/>
    <cellStyle name="40 % – Zvýraznění2 3 3 4 3 4" xfId="17205"/>
    <cellStyle name="40 % – Zvýraznění2 3 3 4 3 4 2" xfId="32386"/>
    <cellStyle name="40 % – Zvýraznění2 3 3 4 3 5" xfId="36187"/>
    <cellStyle name="40 % – Zvýraznění2 3 3 4 3 6" xfId="21007"/>
    <cellStyle name="40 % – Zvýraznění2 3 3 4 3 7" xfId="41740"/>
    <cellStyle name="40 % – Zvýraznění2 3 3 4 3 8" xfId="41741"/>
    <cellStyle name="40 % – Zvýraznění2 3 3 4 4" xfId="3913"/>
    <cellStyle name="40 % – Zvýraznění2 3 3 4 4 2" xfId="9722"/>
    <cellStyle name="40 % – Zvýraznění2 3 3 4 4 2 2" xfId="24938"/>
    <cellStyle name="40 % – Zvýraznění2 3 3 4 4 2 3" xfId="55018"/>
    <cellStyle name="40 % – Zvýraznění2 3 3 4 4 2 4" xfId="55019"/>
    <cellStyle name="40 % – Zvýraznění2 3 3 4 4 2 5" xfId="55020"/>
    <cellStyle name="40 % – Zvýraznění2 3 3 4 4 3" xfId="13409"/>
    <cellStyle name="40 % – Zvýraznění2 3 3 4 4 3 2" xfId="28598"/>
    <cellStyle name="40 % – Zvýraznění2 3 3 4 4 3 3" xfId="55021"/>
    <cellStyle name="40 % – Zvýraznění2 3 3 4 4 3 4" xfId="55022"/>
    <cellStyle name="40 % – Zvýraznění2 3 3 4 4 4" xfId="17206"/>
    <cellStyle name="40 % – Zvýraznění2 3 3 4 4 4 2" xfId="32387"/>
    <cellStyle name="40 % – Zvýraznění2 3 3 4 4 5" xfId="36188"/>
    <cellStyle name="40 % – Zvýraznění2 3 3 4 4 6" xfId="21008"/>
    <cellStyle name="40 % – Zvýraznění2 3 3 4 4 7" xfId="41742"/>
    <cellStyle name="40 % – Zvýraznění2 3 3 4 4 8" xfId="41743"/>
    <cellStyle name="40 % – Zvýraznění2 3 3 4 5" xfId="8150"/>
    <cellStyle name="40 % – Zvýraznění2 3 3 4 5 2" xfId="23366"/>
    <cellStyle name="40 % – Zvýraznění2 3 3 4 5 3" xfId="55023"/>
    <cellStyle name="40 % – Zvýraznění2 3 3 4 5 4" xfId="55024"/>
    <cellStyle name="40 % – Zvýraznění2 3 3 4 5 5" xfId="55025"/>
    <cellStyle name="40 % – Zvýraznění2 3 3 4 6" xfId="13406"/>
    <cellStyle name="40 % – Zvýraznění2 3 3 4 6 2" xfId="28595"/>
    <cellStyle name="40 % – Zvýraznění2 3 3 4 6 3" xfId="55026"/>
    <cellStyle name="40 % – Zvýraznění2 3 3 4 6 4" xfId="55027"/>
    <cellStyle name="40 % – Zvýraznění2 3 3 4 7" xfId="17203"/>
    <cellStyle name="40 % – Zvýraznění2 3 3 4 7 2" xfId="32384"/>
    <cellStyle name="40 % – Zvýraznění2 3 3 4 8" xfId="36185"/>
    <cellStyle name="40 % – Zvýraznění2 3 3 4 9" xfId="21005"/>
    <cellStyle name="40 % – Zvýraznění2 3 3 5" xfId="3914"/>
    <cellStyle name="40 % – Zvýraznění2 3 3 5 10" xfId="41744"/>
    <cellStyle name="40 % – Zvýraznění2 3 3 5 11" xfId="41745"/>
    <cellStyle name="40 % – Zvýraznění2 3 3 5 2" xfId="3915"/>
    <cellStyle name="40 % – Zvýraznění2 3 3 5 2 2" xfId="9723"/>
    <cellStyle name="40 % – Zvýraznění2 3 3 5 2 2 2" xfId="24939"/>
    <cellStyle name="40 % – Zvýraznění2 3 3 5 2 2 3" xfId="55028"/>
    <cellStyle name="40 % – Zvýraznění2 3 3 5 2 2 4" xfId="55029"/>
    <cellStyle name="40 % – Zvýraznění2 3 3 5 2 2 5" xfId="55030"/>
    <cellStyle name="40 % – Zvýraznění2 3 3 5 2 3" xfId="13411"/>
    <cellStyle name="40 % – Zvýraznění2 3 3 5 2 3 2" xfId="28600"/>
    <cellStyle name="40 % – Zvýraznění2 3 3 5 2 3 3" xfId="55031"/>
    <cellStyle name="40 % – Zvýraznění2 3 3 5 2 3 4" xfId="55032"/>
    <cellStyle name="40 % – Zvýraznění2 3 3 5 2 4" xfId="17208"/>
    <cellStyle name="40 % – Zvýraznění2 3 3 5 2 4 2" xfId="32389"/>
    <cellStyle name="40 % – Zvýraznění2 3 3 5 2 5" xfId="36190"/>
    <cellStyle name="40 % – Zvýraznění2 3 3 5 2 6" xfId="21010"/>
    <cellStyle name="40 % – Zvýraznění2 3 3 5 2 7" xfId="41746"/>
    <cellStyle name="40 % – Zvýraznění2 3 3 5 2 8" xfId="41747"/>
    <cellStyle name="40 % – Zvýraznění2 3 3 5 3" xfId="3916"/>
    <cellStyle name="40 % – Zvýraznění2 3 3 5 3 2" xfId="9724"/>
    <cellStyle name="40 % – Zvýraznění2 3 3 5 3 2 2" xfId="24940"/>
    <cellStyle name="40 % – Zvýraznění2 3 3 5 3 2 3" xfId="55033"/>
    <cellStyle name="40 % – Zvýraznění2 3 3 5 3 2 4" xfId="55034"/>
    <cellStyle name="40 % – Zvýraznění2 3 3 5 3 2 5" xfId="55035"/>
    <cellStyle name="40 % – Zvýraznění2 3 3 5 3 3" xfId="13412"/>
    <cellStyle name="40 % – Zvýraznění2 3 3 5 3 3 2" xfId="28601"/>
    <cellStyle name="40 % – Zvýraznění2 3 3 5 3 3 3" xfId="55036"/>
    <cellStyle name="40 % – Zvýraznění2 3 3 5 3 3 4" xfId="55037"/>
    <cellStyle name="40 % – Zvýraznění2 3 3 5 3 4" xfId="17209"/>
    <cellStyle name="40 % – Zvýraznění2 3 3 5 3 4 2" xfId="32390"/>
    <cellStyle name="40 % – Zvýraznění2 3 3 5 3 5" xfId="36191"/>
    <cellStyle name="40 % – Zvýraznění2 3 3 5 3 6" xfId="21011"/>
    <cellStyle name="40 % – Zvýraznění2 3 3 5 3 7" xfId="41748"/>
    <cellStyle name="40 % – Zvýraznění2 3 3 5 3 8" xfId="41749"/>
    <cellStyle name="40 % – Zvýraznění2 3 3 5 4" xfId="3917"/>
    <cellStyle name="40 % – Zvýraznění2 3 3 5 4 2" xfId="9725"/>
    <cellStyle name="40 % – Zvýraznění2 3 3 5 4 2 2" xfId="24941"/>
    <cellStyle name="40 % – Zvýraznění2 3 3 5 4 2 3" xfId="55038"/>
    <cellStyle name="40 % – Zvýraznění2 3 3 5 4 2 4" xfId="55039"/>
    <cellStyle name="40 % – Zvýraznění2 3 3 5 4 2 5" xfId="55040"/>
    <cellStyle name="40 % – Zvýraznění2 3 3 5 4 3" xfId="13413"/>
    <cellStyle name="40 % – Zvýraznění2 3 3 5 4 3 2" xfId="28602"/>
    <cellStyle name="40 % – Zvýraznění2 3 3 5 4 3 3" xfId="55041"/>
    <cellStyle name="40 % – Zvýraznění2 3 3 5 4 3 4" xfId="55042"/>
    <cellStyle name="40 % – Zvýraznění2 3 3 5 4 4" xfId="17210"/>
    <cellStyle name="40 % – Zvýraznění2 3 3 5 4 4 2" xfId="32391"/>
    <cellStyle name="40 % – Zvýraznění2 3 3 5 4 5" xfId="36192"/>
    <cellStyle name="40 % – Zvýraznění2 3 3 5 4 6" xfId="21012"/>
    <cellStyle name="40 % – Zvýraznění2 3 3 5 4 7" xfId="41750"/>
    <cellStyle name="40 % – Zvýraznění2 3 3 5 4 8" xfId="41751"/>
    <cellStyle name="40 % – Zvýraznění2 3 3 5 5" xfId="8232"/>
    <cellStyle name="40 % – Zvýraznění2 3 3 5 5 2" xfId="23448"/>
    <cellStyle name="40 % – Zvýraznění2 3 3 5 5 3" xfId="55043"/>
    <cellStyle name="40 % – Zvýraznění2 3 3 5 5 4" xfId="55044"/>
    <cellStyle name="40 % – Zvýraznění2 3 3 5 5 5" xfId="55045"/>
    <cellStyle name="40 % – Zvýraznění2 3 3 5 6" xfId="13410"/>
    <cellStyle name="40 % – Zvýraznění2 3 3 5 6 2" xfId="28599"/>
    <cellStyle name="40 % – Zvýraznění2 3 3 5 6 3" xfId="55046"/>
    <cellStyle name="40 % – Zvýraznění2 3 3 5 6 4" xfId="55047"/>
    <cellStyle name="40 % – Zvýraznění2 3 3 5 7" xfId="17207"/>
    <cellStyle name="40 % – Zvýraznění2 3 3 5 7 2" xfId="32388"/>
    <cellStyle name="40 % – Zvýraznění2 3 3 5 8" xfId="36189"/>
    <cellStyle name="40 % – Zvýraznění2 3 3 5 9" xfId="21009"/>
    <cellStyle name="40 % – Zvýraznění2 3 3 6" xfId="3918"/>
    <cellStyle name="40 % – Zvýraznění2 3 3 6 10" xfId="41752"/>
    <cellStyle name="40 % – Zvýraznění2 3 3 6 11" xfId="41753"/>
    <cellStyle name="40 % – Zvýraznění2 3 3 6 2" xfId="3919"/>
    <cellStyle name="40 % – Zvýraznění2 3 3 6 2 2" xfId="9726"/>
    <cellStyle name="40 % – Zvýraznění2 3 3 6 2 2 2" xfId="24942"/>
    <cellStyle name="40 % – Zvýraznění2 3 3 6 2 2 3" xfId="55048"/>
    <cellStyle name="40 % – Zvýraznění2 3 3 6 2 2 4" xfId="55049"/>
    <cellStyle name="40 % – Zvýraznění2 3 3 6 2 2 5" xfId="55050"/>
    <cellStyle name="40 % – Zvýraznění2 3 3 6 2 3" xfId="13415"/>
    <cellStyle name="40 % – Zvýraznění2 3 3 6 2 3 2" xfId="28604"/>
    <cellStyle name="40 % – Zvýraznění2 3 3 6 2 3 3" xfId="55051"/>
    <cellStyle name="40 % – Zvýraznění2 3 3 6 2 3 4" xfId="55052"/>
    <cellStyle name="40 % – Zvýraznění2 3 3 6 2 4" xfId="17212"/>
    <cellStyle name="40 % – Zvýraznění2 3 3 6 2 4 2" xfId="32393"/>
    <cellStyle name="40 % – Zvýraznění2 3 3 6 2 5" xfId="36194"/>
    <cellStyle name="40 % – Zvýraznění2 3 3 6 2 6" xfId="21014"/>
    <cellStyle name="40 % – Zvýraznění2 3 3 6 2 7" xfId="41754"/>
    <cellStyle name="40 % – Zvýraznění2 3 3 6 2 8" xfId="41755"/>
    <cellStyle name="40 % – Zvýraznění2 3 3 6 3" xfId="3920"/>
    <cellStyle name="40 % – Zvýraznění2 3 3 6 3 2" xfId="9727"/>
    <cellStyle name="40 % – Zvýraznění2 3 3 6 3 2 2" xfId="24943"/>
    <cellStyle name="40 % – Zvýraznění2 3 3 6 3 2 3" xfId="55053"/>
    <cellStyle name="40 % – Zvýraznění2 3 3 6 3 2 4" xfId="55054"/>
    <cellStyle name="40 % – Zvýraznění2 3 3 6 3 2 5" xfId="55055"/>
    <cellStyle name="40 % – Zvýraznění2 3 3 6 3 3" xfId="13416"/>
    <cellStyle name="40 % – Zvýraznění2 3 3 6 3 3 2" xfId="28605"/>
    <cellStyle name="40 % – Zvýraznění2 3 3 6 3 3 3" xfId="55056"/>
    <cellStyle name="40 % – Zvýraznění2 3 3 6 3 3 4" xfId="55057"/>
    <cellStyle name="40 % – Zvýraznění2 3 3 6 3 4" xfId="17213"/>
    <cellStyle name="40 % – Zvýraznění2 3 3 6 3 4 2" xfId="32394"/>
    <cellStyle name="40 % – Zvýraznění2 3 3 6 3 5" xfId="36195"/>
    <cellStyle name="40 % – Zvýraznění2 3 3 6 3 6" xfId="21015"/>
    <cellStyle name="40 % – Zvýraznění2 3 3 6 3 7" xfId="41756"/>
    <cellStyle name="40 % – Zvýraznění2 3 3 6 3 8" xfId="41757"/>
    <cellStyle name="40 % – Zvýraznění2 3 3 6 4" xfId="3921"/>
    <cellStyle name="40 % – Zvýraznění2 3 3 6 4 2" xfId="9728"/>
    <cellStyle name="40 % – Zvýraznění2 3 3 6 4 2 2" xfId="24944"/>
    <cellStyle name="40 % – Zvýraznění2 3 3 6 4 2 3" xfId="55058"/>
    <cellStyle name="40 % – Zvýraznění2 3 3 6 4 2 4" xfId="55059"/>
    <cellStyle name="40 % – Zvýraznění2 3 3 6 4 2 5" xfId="55060"/>
    <cellStyle name="40 % – Zvýraznění2 3 3 6 4 3" xfId="13417"/>
    <cellStyle name="40 % – Zvýraznění2 3 3 6 4 3 2" xfId="28606"/>
    <cellStyle name="40 % – Zvýraznění2 3 3 6 4 3 3" xfId="55061"/>
    <cellStyle name="40 % – Zvýraznění2 3 3 6 4 3 4" xfId="55062"/>
    <cellStyle name="40 % – Zvýraznění2 3 3 6 4 4" xfId="17214"/>
    <cellStyle name="40 % – Zvýraznění2 3 3 6 4 4 2" xfId="32395"/>
    <cellStyle name="40 % – Zvýraznění2 3 3 6 4 5" xfId="36196"/>
    <cellStyle name="40 % – Zvýraznění2 3 3 6 4 6" xfId="21016"/>
    <cellStyle name="40 % – Zvýraznění2 3 3 6 4 7" xfId="41758"/>
    <cellStyle name="40 % – Zvýraznění2 3 3 6 4 8" xfId="41759"/>
    <cellStyle name="40 % – Zvýraznění2 3 3 6 5" xfId="8325"/>
    <cellStyle name="40 % – Zvýraznění2 3 3 6 5 2" xfId="23541"/>
    <cellStyle name="40 % – Zvýraznění2 3 3 6 5 3" xfId="55063"/>
    <cellStyle name="40 % – Zvýraznění2 3 3 6 5 4" xfId="55064"/>
    <cellStyle name="40 % – Zvýraznění2 3 3 6 5 5" xfId="55065"/>
    <cellStyle name="40 % – Zvýraznění2 3 3 6 6" xfId="13414"/>
    <cellStyle name="40 % – Zvýraznění2 3 3 6 6 2" xfId="28603"/>
    <cellStyle name="40 % – Zvýraznění2 3 3 6 6 3" xfId="55066"/>
    <cellStyle name="40 % – Zvýraznění2 3 3 6 6 4" xfId="55067"/>
    <cellStyle name="40 % – Zvýraznění2 3 3 6 7" xfId="17211"/>
    <cellStyle name="40 % – Zvýraznění2 3 3 6 7 2" xfId="32392"/>
    <cellStyle name="40 % – Zvýraznění2 3 3 6 8" xfId="36193"/>
    <cellStyle name="40 % – Zvýraznění2 3 3 6 9" xfId="21013"/>
    <cellStyle name="40 % – Zvýraznění2 3 3 7" xfId="3922"/>
    <cellStyle name="40 % – Zvýraznění2 3 3 7 10" xfId="41760"/>
    <cellStyle name="40 % – Zvýraznění2 3 3 7 11" xfId="41761"/>
    <cellStyle name="40 % – Zvýraznění2 3 3 7 2" xfId="3923"/>
    <cellStyle name="40 % – Zvýraznění2 3 3 7 2 2" xfId="9729"/>
    <cellStyle name="40 % – Zvýraznění2 3 3 7 2 2 2" xfId="24945"/>
    <cellStyle name="40 % – Zvýraznění2 3 3 7 2 2 3" xfId="55068"/>
    <cellStyle name="40 % – Zvýraznění2 3 3 7 2 2 4" xfId="55069"/>
    <cellStyle name="40 % – Zvýraznění2 3 3 7 2 2 5" xfId="55070"/>
    <cellStyle name="40 % – Zvýraznění2 3 3 7 2 3" xfId="13419"/>
    <cellStyle name="40 % – Zvýraznění2 3 3 7 2 3 2" xfId="28608"/>
    <cellStyle name="40 % – Zvýraznění2 3 3 7 2 3 3" xfId="55071"/>
    <cellStyle name="40 % – Zvýraznění2 3 3 7 2 3 4" xfId="55072"/>
    <cellStyle name="40 % – Zvýraznění2 3 3 7 2 4" xfId="17216"/>
    <cellStyle name="40 % – Zvýraznění2 3 3 7 2 4 2" xfId="32397"/>
    <cellStyle name="40 % – Zvýraznění2 3 3 7 2 5" xfId="36198"/>
    <cellStyle name="40 % – Zvýraznění2 3 3 7 2 6" xfId="21018"/>
    <cellStyle name="40 % – Zvýraznění2 3 3 7 2 7" xfId="41762"/>
    <cellStyle name="40 % – Zvýraznění2 3 3 7 2 8" xfId="41763"/>
    <cellStyle name="40 % – Zvýraznění2 3 3 7 3" xfId="3924"/>
    <cellStyle name="40 % – Zvýraznění2 3 3 7 3 2" xfId="9730"/>
    <cellStyle name="40 % – Zvýraznění2 3 3 7 3 2 2" xfId="24946"/>
    <cellStyle name="40 % – Zvýraznění2 3 3 7 3 2 3" xfId="55073"/>
    <cellStyle name="40 % – Zvýraznění2 3 3 7 3 2 4" xfId="55074"/>
    <cellStyle name="40 % – Zvýraznění2 3 3 7 3 2 5" xfId="55075"/>
    <cellStyle name="40 % – Zvýraznění2 3 3 7 3 3" xfId="13420"/>
    <cellStyle name="40 % – Zvýraznění2 3 3 7 3 3 2" xfId="28609"/>
    <cellStyle name="40 % – Zvýraznění2 3 3 7 3 3 3" xfId="55076"/>
    <cellStyle name="40 % – Zvýraznění2 3 3 7 3 3 4" xfId="55077"/>
    <cellStyle name="40 % – Zvýraznění2 3 3 7 3 4" xfId="17217"/>
    <cellStyle name="40 % – Zvýraznění2 3 3 7 3 4 2" xfId="32398"/>
    <cellStyle name="40 % – Zvýraznění2 3 3 7 3 5" xfId="36199"/>
    <cellStyle name="40 % – Zvýraznění2 3 3 7 3 6" xfId="21019"/>
    <cellStyle name="40 % – Zvýraznění2 3 3 7 3 7" xfId="41764"/>
    <cellStyle name="40 % – Zvýraznění2 3 3 7 3 8" xfId="41765"/>
    <cellStyle name="40 % – Zvýraznění2 3 3 7 4" xfId="3925"/>
    <cellStyle name="40 % – Zvýraznění2 3 3 7 4 2" xfId="9731"/>
    <cellStyle name="40 % – Zvýraznění2 3 3 7 4 2 2" xfId="24947"/>
    <cellStyle name="40 % – Zvýraznění2 3 3 7 4 2 3" xfId="55078"/>
    <cellStyle name="40 % – Zvýraznění2 3 3 7 4 2 4" xfId="55079"/>
    <cellStyle name="40 % – Zvýraznění2 3 3 7 4 2 5" xfId="55080"/>
    <cellStyle name="40 % – Zvýraznění2 3 3 7 4 3" xfId="13421"/>
    <cellStyle name="40 % – Zvýraznění2 3 3 7 4 3 2" xfId="28610"/>
    <cellStyle name="40 % – Zvýraznění2 3 3 7 4 3 3" xfId="55081"/>
    <cellStyle name="40 % – Zvýraznění2 3 3 7 4 3 4" xfId="55082"/>
    <cellStyle name="40 % – Zvýraznění2 3 3 7 4 4" xfId="17218"/>
    <cellStyle name="40 % – Zvýraznění2 3 3 7 4 4 2" xfId="32399"/>
    <cellStyle name="40 % – Zvýraznění2 3 3 7 4 5" xfId="36200"/>
    <cellStyle name="40 % – Zvýraznění2 3 3 7 4 6" xfId="21020"/>
    <cellStyle name="40 % – Zvýraznění2 3 3 7 4 7" xfId="41766"/>
    <cellStyle name="40 % – Zvýraznění2 3 3 7 4 8" xfId="41767"/>
    <cellStyle name="40 % – Zvýraznění2 3 3 7 5" xfId="8408"/>
    <cellStyle name="40 % – Zvýraznění2 3 3 7 5 2" xfId="23624"/>
    <cellStyle name="40 % – Zvýraznění2 3 3 7 5 3" xfId="55083"/>
    <cellStyle name="40 % – Zvýraznění2 3 3 7 5 4" xfId="55084"/>
    <cellStyle name="40 % – Zvýraznění2 3 3 7 5 5" xfId="55085"/>
    <cellStyle name="40 % – Zvýraznění2 3 3 7 6" xfId="13418"/>
    <cellStyle name="40 % – Zvýraznění2 3 3 7 6 2" xfId="28607"/>
    <cellStyle name="40 % – Zvýraznění2 3 3 7 6 3" xfId="55086"/>
    <cellStyle name="40 % – Zvýraznění2 3 3 7 6 4" xfId="55087"/>
    <cellStyle name="40 % – Zvýraznění2 3 3 7 7" xfId="17215"/>
    <cellStyle name="40 % – Zvýraznění2 3 3 7 7 2" xfId="32396"/>
    <cellStyle name="40 % – Zvýraznění2 3 3 7 8" xfId="36197"/>
    <cellStyle name="40 % – Zvýraznění2 3 3 7 9" xfId="21017"/>
    <cellStyle name="40 % – Zvýraznění2 3 3 8" xfId="3926"/>
    <cellStyle name="40 % – Zvýraznění2 3 3 8 2" xfId="9732"/>
    <cellStyle name="40 % – Zvýraznění2 3 3 8 2 2" xfId="24948"/>
    <cellStyle name="40 % – Zvýraznění2 3 3 8 2 3" xfId="55088"/>
    <cellStyle name="40 % – Zvýraznění2 3 3 8 2 4" xfId="55089"/>
    <cellStyle name="40 % – Zvýraznění2 3 3 8 2 5" xfId="55090"/>
    <cellStyle name="40 % – Zvýraznění2 3 3 8 3" xfId="13422"/>
    <cellStyle name="40 % – Zvýraznění2 3 3 8 3 2" xfId="28611"/>
    <cellStyle name="40 % – Zvýraznění2 3 3 8 3 3" xfId="55091"/>
    <cellStyle name="40 % – Zvýraznění2 3 3 8 3 4" xfId="55092"/>
    <cellStyle name="40 % – Zvýraznění2 3 3 8 4" xfId="17219"/>
    <cellStyle name="40 % – Zvýraznění2 3 3 8 4 2" xfId="32400"/>
    <cellStyle name="40 % – Zvýraznění2 3 3 8 5" xfId="36201"/>
    <cellStyle name="40 % – Zvýraznění2 3 3 8 6" xfId="21021"/>
    <cellStyle name="40 % – Zvýraznění2 3 3 8 7" xfId="41768"/>
    <cellStyle name="40 % – Zvýraznění2 3 3 8 8" xfId="41769"/>
    <cellStyle name="40 % – Zvýraznění2 3 3 9" xfId="3927"/>
    <cellStyle name="40 % – Zvýraznění2 3 3 9 2" xfId="9733"/>
    <cellStyle name="40 % – Zvýraznění2 3 3 9 2 2" xfId="24949"/>
    <cellStyle name="40 % – Zvýraznění2 3 3 9 2 3" xfId="55093"/>
    <cellStyle name="40 % – Zvýraznění2 3 3 9 2 4" xfId="55094"/>
    <cellStyle name="40 % – Zvýraznění2 3 3 9 2 5" xfId="55095"/>
    <cellStyle name="40 % – Zvýraznění2 3 3 9 3" xfId="13423"/>
    <cellStyle name="40 % – Zvýraznění2 3 3 9 3 2" xfId="28612"/>
    <cellStyle name="40 % – Zvýraznění2 3 3 9 3 3" xfId="55096"/>
    <cellStyle name="40 % – Zvýraznění2 3 3 9 3 4" xfId="55097"/>
    <cellStyle name="40 % – Zvýraznění2 3 3 9 4" xfId="17220"/>
    <cellStyle name="40 % – Zvýraznění2 3 3 9 4 2" xfId="32401"/>
    <cellStyle name="40 % – Zvýraznění2 3 3 9 5" xfId="36202"/>
    <cellStyle name="40 % – Zvýraznění2 3 3 9 6" xfId="21022"/>
    <cellStyle name="40 % – Zvýraznění2 3 3 9 7" xfId="41770"/>
    <cellStyle name="40 % – Zvýraznění2 3 3 9 8" xfId="41771"/>
    <cellStyle name="40 % – Zvýraznění2 3 4" xfId="502"/>
    <cellStyle name="40 % – Zvýraznění2 3 4 10" xfId="19185"/>
    <cellStyle name="40 % – Zvýraznění2 3 4 11" xfId="41772"/>
    <cellStyle name="40 % – Zvýraznění2 3 4 12" xfId="41773"/>
    <cellStyle name="40 % – Zvýraznění2 3 4 2" xfId="3928"/>
    <cellStyle name="40 % – Zvýraznění2 3 4 2 2" xfId="9734"/>
    <cellStyle name="40 % – Zvýraznění2 3 4 2 2 2" xfId="24950"/>
    <cellStyle name="40 % – Zvýraznění2 3 4 2 2 3" xfId="55098"/>
    <cellStyle name="40 % – Zvýraznění2 3 4 2 2 4" xfId="55099"/>
    <cellStyle name="40 % – Zvýraznění2 3 4 2 2 5" xfId="55100"/>
    <cellStyle name="40 % – Zvýraznění2 3 4 2 3" xfId="13424"/>
    <cellStyle name="40 % – Zvýraznění2 3 4 2 3 2" xfId="28613"/>
    <cellStyle name="40 % – Zvýraznění2 3 4 2 3 3" xfId="55101"/>
    <cellStyle name="40 % – Zvýraznění2 3 4 2 3 4" xfId="55102"/>
    <cellStyle name="40 % – Zvýraznění2 3 4 2 4" xfId="17221"/>
    <cellStyle name="40 % – Zvýraznění2 3 4 2 4 2" xfId="32402"/>
    <cellStyle name="40 % – Zvýraznění2 3 4 2 5" xfId="36203"/>
    <cellStyle name="40 % – Zvýraznění2 3 4 2 6" xfId="21023"/>
    <cellStyle name="40 % – Zvýraznění2 3 4 2 7" xfId="41774"/>
    <cellStyle name="40 % – Zvýraznění2 3 4 2 8" xfId="41775"/>
    <cellStyle name="40 % – Zvýraznění2 3 4 3" xfId="3929"/>
    <cellStyle name="40 % – Zvýraznění2 3 4 3 2" xfId="9735"/>
    <cellStyle name="40 % – Zvýraznění2 3 4 3 2 2" xfId="24951"/>
    <cellStyle name="40 % – Zvýraznění2 3 4 3 2 3" xfId="55103"/>
    <cellStyle name="40 % – Zvýraznění2 3 4 3 2 4" xfId="55104"/>
    <cellStyle name="40 % – Zvýraznění2 3 4 3 2 5" xfId="55105"/>
    <cellStyle name="40 % – Zvýraznění2 3 4 3 3" xfId="13425"/>
    <cellStyle name="40 % – Zvýraznění2 3 4 3 3 2" xfId="28614"/>
    <cellStyle name="40 % – Zvýraznění2 3 4 3 3 3" xfId="55106"/>
    <cellStyle name="40 % – Zvýraznění2 3 4 3 3 4" xfId="55107"/>
    <cellStyle name="40 % – Zvýraznění2 3 4 3 4" xfId="17222"/>
    <cellStyle name="40 % – Zvýraznění2 3 4 3 4 2" xfId="32403"/>
    <cellStyle name="40 % – Zvýraznění2 3 4 3 5" xfId="36204"/>
    <cellStyle name="40 % – Zvýraznění2 3 4 3 6" xfId="21024"/>
    <cellStyle name="40 % – Zvýraznění2 3 4 3 7" xfId="41776"/>
    <cellStyle name="40 % – Zvýraznění2 3 4 3 8" xfId="41777"/>
    <cellStyle name="40 % – Zvýraznění2 3 4 4" xfId="3930"/>
    <cellStyle name="40 % – Zvýraznění2 3 4 4 2" xfId="9736"/>
    <cellStyle name="40 % – Zvýraznění2 3 4 4 2 2" xfId="24952"/>
    <cellStyle name="40 % – Zvýraznění2 3 4 4 2 3" xfId="55108"/>
    <cellStyle name="40 % – Zvýraznění2 3 4 4 2 4" xfId="55109"/>
    <cellStyle name="40 % – Zvýraznění2 3 4 4 2 5" xfId="55110"/>
    <cellStyle name="40 % – Zvýraznění2 3 4 4 3" xfId="13426"/>
    <cellStyle name="40 % – Zvýraznění2 3 4 4 3 2" xfId="28615"/>
    <cellStyle name="40 % – Zvýraznění2 3 4 4 3 3" xfId="55111"/>
    <cellStyle name="40 % – Zvýraznění2 3 4 4 3 4" xfId="55112"/>
    <cellStyle name="40 % – Zvýraznění2 3 4 4 4" xfId="17223"/>
    <cellStyle name="40 % – Zvýraznění2 3 4 4 4 2" xfId="32404"/>
    <cellStyle name="40 % – Zvýraznění2 3 4 4 5" xfId="36205"/>
    <cellStyle name="40 % – Zvýraznění2 3 4 4 6" xfId="21025"/>
    <cellStyle name="40 % – Zvýraznění2 3 4 4 7" xfId="41778"/>
    <cellStyle name="40 % – Zvýraznění2 3 4 4 8" xfId="41779"/>
    <cellStyle name="40 % – Zvýraznění2 3 4 5" xfId="3931"/>
    <cellStyle name="40 % – Zvýraznění2 3 4 5 2" xfId="11286"/>
    <cellStyle name="40 % – Zvýraznění2 3 4 5 2 2" xfId="26486"/>
    <cellStyle name="40 % – Zvýraznění2 3 4 5 2 3" xfId="55113"/>
    <cellStyle name="40 % – Zvýraznění2 3 4 5 2 4" xfId="55114"/>
    <cellStyle name="40 % – Zvýraznění2 3 4 5 2 5" xfId="55115"/>
    <cellStyle name="40 % – Zvýraznění2 3 4 5 3" xfId="13427"/>
    <cellStyle name="40 % – Zvýraznění2 3 4 5 3 2" xfId="28616"/>
    <cellStyle name="40 % – Zvýraznění2 3 4 5 3 3" xfId="55116"/>
    <cellStyle name="40 % – Zvýraznění2 3 4 5 3 4" xfId="55117"/>
    <cellStyle name="40 % – Zvýraznění2 3 4 5 4" xfId="17224"/>
    <cellStyle name="40 % – Zvýraznění2 3 4 5 4 2" xfId="32405"/>
    <cellStyle name="40 % – Zvýraznění2 3 4 5 5" xfId="36206"/>
    <cellStyle name="40 % – Zvýraznění2 3 4 5 6" xfId="21026"/>
    <cellStyle name="40 % – Zvýraznění2 3 4 5 7" xfId="41780"/>
    <cellStyle name="40 % – Zvýraznění2 3 4 5 8" xfId="41781"/>
    <cellStyle name="40 % – Zvýraznění2 3 4 6" xfId="7812"/>
    <cellStyle name="40 % – Zvýraznění2 3 4 6 2" xfId="23031"/>
    <cellStyle name="40 % – Zvýraznění2 3 4 6 3" xfId="55118"/>
    <cellStyle name="40 % – Zvýraznění2 3 4 6 4" xfId="55119"/>
    <cellStyle name="40 % – Zvýraznění2 3 4 6 5" xfId="55120"/>
    <cellStyle name="40 % – Zvýraznění2 3 4 7" xfId="11579"/>
    <cellStyle name="40 % – Zvýraznění2 3 4 7 2" xfId="26775"/>
    <cellStyle name="40 % – Zvýraznění2 3 4 7 3" xfId="55121"/>
    <cellStyle name="40 % – Zvýraznění2 3 4 7 4" xfId="55122"/>
    <cellStyle name="40 % – Zvýraznění2 3 4 8" xfId="15379"/>
    <cellStyle name="40 % – Zvýraznění2 3 4 8 2" xfId="30560"/>
    <cellStyle name="40 % – Zvýraznění2 3 4 9" xfId="34365"/>
    <cellStyle name="40 % – Zvýraznění2 3 5" xfId="503"/>
    <cellStyle name="40 % – Zvýraznění2 3 5 10" xfId="19186"/>
    <cellStyle name="40 % – Zvýraznění2 3 5 11" xfId="41782"/>
    <cellStyle name="40 % – Zvýraznění2 3 5 12" xfId="41783"/>
    <cellStyle name="40 % – Zvýraznění2 3 5 2" xfId="3932"/>
    <cellStyle name="40 % – Zvýraznění2 3 5 2 2" xfId="9737"/>
    <cellStyle name="40 % – Zvýraznění2 3 5 2 2 2" xfId="24953"/>
    <cellStyle name="40 % – Zvýraznění2 3 5 2 2 3" xfId="55123"/>
    <cellStyle name="40 % – Zvýraznění2 3 5 2 2 4" xfId="55124"/>
    <cellStyle name="40 % – Zvýraznění2 3 5 2 2 5" xfId="55125"/>
    <cellStyle name="40 % – Zvýraznění2 3 5 2 3" xfId="13428"/>
    <cellStyle name="40 % – Zvýraznění2 3 5 2 3 2" xfId="28617"/>
    <cellStyle name="40 % – Zvýraznění2 3 5 2 3 3" xfId="55126"/>
    <cellStyle name="40 % – Zvýraznění2 3 5 2 3 4" xfId="55127"/>
    <cellStyle name="40 % – Zvýraznění2 3 5 2 4" xfId="17225"/>
    <cellStyle name="40 % – Zvýraznění2 3 5 2 4 2" xfId="32406"/>
    <cellStyle name="40 % – Zvýraznění2 3 5 2 5" xfId="36207"/>
    <cellStyle name="40 % – Zvýraznění2 3 5 2 6" xfId="21027"/>
    <cellStyle name="40 % – Zvýraznění2 3 5 2 7" xfId="41784"/>
    <cellStyle name="40 % – Zvýraznění2 3 5 2 8" xfId="41785"/>
    <cellStyle name="40 % – Zvýraznění2 3 5 3" xfId="3933"/>
    <cellStyle name="40 % – Zvýraznění2 3 5 3 2" xfId="9738"/>
    <cellStyle name="40 % – Zvýraznění2 3 5 3 2 2" xfId="24954"/>
    <cellStyle name="40 % – Zvýraznění2 3 5 3 2 3" xfId="55128"/>
    <cellStyle name="40 % – Zvýraznění2 3 5 3 2 4" xfId="55129"/>
    <cellStyle name="40 % – Zvýraznění2 3 5 3 2 5" xfId="55130"/>
    <cellStyle name="40 % – Zvýraznění2 3 5 3 3" xfId="13429"/>
    <cellStyle name="40 % – Zvýraznění2 3 5 3 3 2" xfId="28618"/>
    <cellStyle name="40 % – Zvýraznění2 3 5 3 3 3" xfId="55131"/>
    <cellStyle name="40 % – Zvýraznění2 3 5 3 3 4" xfId="55132"/>
    <cellStyle name="40 % – Zvýraznění2 3 5 3 4" xfId="17226"/>
    <cellStyle name="40 % – Zvýraznění2 3 5 3 4 2" xfId="32407"/>
    <cellStyle name="40 % – Zvýraznění2 3 5 3 5" xfId="36208"/>
    <cellStyle name="40 % – Zvýraznění2 3 5 3 6" xfId="21028"/>
    <cellStyle name="40 % – Zvýraznění2 3 5 3 7" xfId="41786"/>
    <cellStyle name="40 % – Zvýraznění2 3 5 3 8" xfId="41787"/>
    <cellStyle name="40 % – Zvýraznění2 3 5 4" xfId="3934"/>
    <cellStyle name="40 % – Zvýraznění2 3 5 4 2" xfId="9739"/>
    <cellStyle name="40 % – Zvýraznění2 3 5 4 2 2" xfId="24955"/>
    <cellStyle name="40 % – Zvýraznění2 3 5 4 2 3" xfId="55133"/>
    <cellStyle name="40 % – Zvýraznění2 3 5 4 2 4" xfId="55134"/>
    <cellStyle name="40 % – Zvýraznění2 3 5 4 2 5" xfId="55135"/>
    <cellStyle name="40 % – Zvýraznění2 3 5 4 3" xfId="13430"/>
    <cellStyle name="40 % – Zvýraznění2 3 5 4 3 2" xfId="28619"/>
    <cellStyle name="40 % – Zvýraznění2 3 5 4 3 3" xfId="55136"/>
    <cellStyle name="40 % – Zvýraznění2 3 5 4 3 4" xfId="55137"/>
    <cellStyle name="40 % – Zvýraznění2 3 5 4 4" xfId="17227"/>
    <cellStyle name="40 % – Zvýraznění2 3 5 4 4 2" xfId="32408"/>
    <cellStyle name="40 % – Zvýraznění2 3 5 4 5" xfId="36209"/>
    <cellStyle name="40 % – Zvýraznění2 3 5 4 6" xfId="21029"/>
    <cellStyle name="40 % – Zvýraznění2 3 5 4 7" xfId="41788"/>
    <cellStyle name="40 % – Zvýraznění2 3 5 4 8" xfId="41789"/>
    <cellStyle name="40 % – Zvýraznění2 3 5 5" xfId="3935"/>
    <cellStyle name="40 % – Zvýraznění2 3 5 5 2" xfId="11095"/>
    <cellStyle name="40 % – Zvýraznění2 3 5 5 2 2" xfId="26295"/>
    <cellStyle name="40 % – Zvýraznění2 3 5 5 2 3" xfId="55138"/>
    <cellStyle name="40 % – Zvýraznění2 3 5 5 2 4" xfId="55139"/>
    <cellStyle name="40 % – Zvýraznění2 3 5 5 2 5" xfId="55140"/>
    <cellStyle name="40 % – Zvýraznění2 3 5 5 3" xfId="13431"/>
    <cellStyle name="40 % – Zvýraznění2 3 5 5 3 2" xfId="28620"/>
    <cellStyle name="40 % – Zvýraznění2 3 5 5 3 3" xfId="55141"/>
    <cellStyle name="40 % – Zvýraznění2 3 5 5 3 4" xfId="55142"/>
    <cellStyle name="40 % – Zvýraznění2 3 5 5 4" xfId="17228"/>
    <cellStyle name="40 % – Zvýraznění2 3 5 5 4 2" xfId="32409"/>
    <cellStyle name="40 % – Zvýraznění2 3 5 5 5" xfId="36210"/>
    <cellStyle name="40 % – Zvýraznění2 3 5 5 6" xfId="21030"/>
    <cellStyle name="40 % – Zvýraznění2 3 5 5 7" xfId="41790"/>
    <cellStyle name="40 % – Zvýraznění2 3 5 5 8" xfId="41791"/>
    <cellStyle name="40 % – Zvýraznění2 3 5 6" xfId="7707"/>
    <cellStyle name="40 % – Zvýraznění2 3 5 6 2" xfId="22926"/>
    <cellStyle name="40 % – Zvýraznění2 3 5 6 3" xfId="55143"/>
    <cellStyle name="40 % – Zvýraznění2 3 5 6 4" xfId="55144"/>
    <cellStyle name="40 % – Zvýraznění2 3 5 6 5" xfId="55145"/>
    <cellStyle name="40 % – Zvýraznění2 3 5 7" xfId="11580"/>
    <cellStyle name="40 % – Zvýraznění2 3 5 7 2" xfId="26776"/>
    <cellStyle name="40 % – Zvýraznění2 3 5 7 3" xfId="55146"/>
    <cellStyle name="40 % – Zvýraznění2 3 5 7 4" xfId="55147"/>
    <cellStyle name="40 % – Zvýraznění2 3 5 8" xfId="15380"/>
    <cellStyle name="40 % – Zvýraznění2 3 5 8 2" xfId="30561"/>
    <cellStyle name="40 % – Zvýraznění2 3 5 9" xfId="34366"/>
    <cellStyle name="40 % – Zvýraznění2 3 6" xfId="3936"/>
    <cellStyle name="40 % – Zvýraznění2 3 6 10" xfId="41792"/>
    <cellStyle name="40 % – Zvýraznění2 3 6 11" xfId="41793"/>
    <cellStyle name="40 % – Zvýraznění2 3 6 2" xfId="3937"/>
    <cellStyle name="40 % – Zvýraznění2 3 6 2 2" xfId="9740"/>
    <cellStyle name="40 % – Zvýraznění2 3 6 2 2 2" xfId="24956"/>
    <cellStyle name="40 % – Zvýraznění2 3 6 2 2 3" xfId="55148"/>
    <cellStyle name="40 % – Zvýraznění2 3 6 2 2 4" xfId="55149"/>
    <cellStyle name="40 % – Zvýraznění2 3 6 2 2 5" xfId="55150"/>
    <cellStyle name="40 % – Zvýraznění2 3 6 2 3" xfId="13433"/>
    <cellStyle name="40 % – Zvýraznění2 3 6 2 3 2" xfId="28622"/>
    <cellStyle name="40 % – Zvýraznění2 3 6 2 3 3" xfId="55151"/>
    <cellStyle name="40 % – Zvýraznění2 3 6 2 3 4" xfId="55152"/>
    <cellStyle name="40 % – Zvýraznění2 3 6 2 4" xfId="17230"/>
    <cellStyle name="40 % – Zvýraznění2 3 6 2 4 2" xfId="32411"/>
    <cellStyle name="40 % – Zvýraznění2 3 6 2 5" xfId="36212"/>
    <cellStyle name="40 % – Zvýraznění2 3 6 2 6" xfId="21032"/>
    <cellStyle name="40 % – Zvýraznění2 3 6 2 7" xfId="41794"/>
    <cellStyle name="40 % – Zvýraznění2 3 6 2 8" xfId="41795"/>
    <cellStyle name="40 % – Zvýraznění2 3 6 3" xfId="3938"/>
    <cellStyle name="40 % – Zvýraznění2 3 6 3 2" xfId="9741"/>
    <cellStyle name="40 % – Zvýraznění2 3 6 3 2 2" xfId="24957"/>
    <cellStyle name="40 % – Zvýraznění2 3 6 3 2 3" xfId="55153"/>
    <cellStyle name="40 % – Zvýraznění2 3 6 3 2 4" xfId="55154"/>
    <cellStyle name="40 % – Zvýraznění2 3 6 3 2 5" xfId="55155"/>
    <cellStyle name="40 % – Zvýraznění2 3 6 3 3" xfId="13434"/>
    <cellStyle name="40 % – Zvýraznění2 3 6 3 3 2" xfId="28623"/>
    <cellStyle name="40 % – Zvýraznění2 3 6 3 3 3" xfId="55156"/>
    <cellStyle name="40 % – Zvýraznění2 3 6 3 3 4" xfId="55157"/>
    <cellStyle name="40 % – Zvýraznění2 3 6 3 4" xfId="17231"/>
    <cellStyle name="40 % – Zvýraznění2 3 6 3 4 2" xfId="32412"/>
    <cellStyle name="40 % – Zvýraznění2 3 6 3 5" xfId="36213"/>
    <cellStyle name="40 % – Zvýraznění2 3 6 3 6" xfId="21033"/>
    <cellStyle name="40 % – Zvýraznění2 3 6 3 7" xfId="41796"/>
    <cellStyle name="40 % – Zvýraznění2 3 6 3 8" xfId="41797"/>
    <cellStyle name="40 % – Zvýraznění2 3 6 4" xfId="3939"/>
    <cellStyle name="40 % – Zvýraznění2 3 6 4 2" xfId="9742"/>
    <cellStyle name="40 % – Zvýraznění2 3 6 4 2 2" xfId="24958"/>
    <cellStyle name="40 % – Zvýraznění2 3 6 4 2 3" xfId="55158"/>
    <cellStyle name="40 % – Zvýraznění2 3 6 4 2 4" xfId="55159"/>
    <cellStyle name="40 % – Zvýraznění2 3 6 4 2 5" xfId="55160"/>
    <cellStyle name="40 % – Zvýraznění2 3 6 4 3" xfId="13435"/>
    <cellStyle name="40 % – Zvýraznění2 3 6 4 3 2" xfId="28624"/>
    <cellStyle name="40 % – Zvýraznění2 3 6 4 3 3" xfId="55161"/>
    <cellStyle name="40 % – Zvýraznění2 3 6 4 3 4" xfId="55162"/>
    <cellStyle name="40 % – Zvýraznění2 3 6 4 4" xfId="17232"/>
    <cellStyle name="40 % – Zvýraznění2 3 6 4 4 2" xfId="32413"/>
    <cellStyle name="40 % – Zvýraznění2 3 6 4 5" xfId="36214"/>
    <cellStyle name="40 % – Zvýraznění2 3 6 4 6" xfId="21034"/>
    <cellStyle name="40 % – Zvýraznění2 3 6 4 7" xfId="41798"/>
    <cellStyle name="40 % – Zvýraznění2 3 6 4 8" xfId="41799"/>
    <cellStyle name="40 % – Zvýraznění2 3 6 5" xfId="8014"/>
    <cellStyle name="40 % – Zvýraznění2 3 6 5 2" xfId="23231"/>
    <cellStyle name="40 % – Zvýraznění2 3 6 5 3" xfId="55163"/>
    <cellStyle name="40 % – Zvýraznění2 3 6 5 4" xfId="55164"/>
    <cellStyle name="40 % – Zvýraznění2 3 6 5 5" xfId="55165"/>
    <cellStyle name="40 % – Zvýraznění2 3 6 6" xfId="13432"/>
    <cellStyle name="40 % – Zvýraznění2 3 6 6 2" xfId="28621"/>
    <cellStyle name="40 % – Zvýraznění2 3 6 6 3" xfId="55166"/>
    <cellStyle name="40 % – Zvýraznění2 3 6 6 4" xfId="55167"/>
    <cellStyle name="40 % – Zvýraznění2 3 6 7" xfId="17229"/>
    <cellStyle name="40 % – Zvýraznění2 3 6 7 2" xfId="32410"/>
    <cellStyle name="40 % – Zvýraznění2 3 6 8" xfId="36211"/>
    <cellStyle name="40 % – Zvýraznění2 3 6 9" xfId="21031"/>
    <cellStyle name="40 % – Zvýraznění2 3 7" xfId="3940"/>
    <cellStyle name="40 % – Zvýraznění2 3 7 10" xfId="41800"/>
    <cellStyle name="40 % – Zvýraznění2 3 7 11" xfId="41801"/>
    <cellStyle name="40 % – Zvýraznění2 3 7 2" xfId="3941"/>
    <cellStyle name="40 % – Zvýraznění2 3 7 2 2" xfId="9743"/>
    <cellStyle name="40 % – Zvýraznění2 3 7 2 2 2" xfId="24959"/>
    <cellStyle name="40 % – Zvýraznění2 3 7 2 2 3" xfId="55168"/>
    <cellStyle name="40 % – Zvýraznění2 3 7 2 2 4" xfId="55169"/>
    <cellStyle name="40 % – Zvýraznění2 3 7 2 2 5" xfId="55170"/>
    <cellStyle name="40 % – Zvýraznění2 3 7 2 3" xfId="13437"/>
    <cellStyle name="40 % – Zvýraznění2 3 7 2 3 2" xfId="28626"/>
    <cellStyle name="40 % – Zvýraznění2 3 7 2 3 3" xfId="55171"/>
    <cellStyle name="40 % – Zvýraznění2 3 7 2 3 4" xfId="55172"/>
    <cellStyle name="40 % – Zvýraznění2 3 7 2 4" xfId="17234"/>
    <cellStyle name="40 % – Zvýraznění2 3 7 2 4 2" xfId="32415"/>
    <cellStyle name="40 % – Zvýraznění2 3 7 2 5" xfId="36216"/>
    <cellStyle name="40 % – Zvýraznění2 3 7 2 6" xfId="21036"/>
    <cellStyle name="40 % – Zvýraznění2 3 7 2 7" xfId="41802"/>
    <cellStyle name="40 % – Zvýraznění2 3 7 2 8" xfId="41803"/>
    <cellStyle name="40 % – Zvýraznění2 3 7 3" xfId="3942"/>
    <cellStyle name="40 % – Zvýraznění2 3 7 3 2" xfId="9744"/>
    <cellStyle name="40 % – Zvýraznění2 3 7 3 2 2" xfId="24960"/>
    <cellStyle name="40 % – Zvýraznění2 3 7 3 2 3" xfId="55173"/>
    <cellStyle name="40 % – Zvýraznění2 3 7 3 2 4" xfId="55174"/>
    <cellStyle name="40 % – Zvýraznění2 3 7 3 2 5" xfId="55175"/>
    <cellStyle name="40 % – Zvýraznění2 3 7 3 3" xfId="13438"/>
    <cellStyle name="40 % – Zvýraznění2 3 7 3 3 2" xfId="28627"/>
    <cellStyle name="40 % – Zvýraznění2 3 7 3 3 3" xfId="55176"/>
    <cellStyle name="40 % – Zvýraznění2 3 7 3 3 4" xfId="55177"/>
    <cellStyle name="40 % – Zvýraznění2 3 7 3 4" xfId="17235"/>
    <cellStyle name="40 % – Zvýraznění2 3 7 3 4 2" xfId="32416"/>
    <cellStyle name="40 % – Zvýraznění2 3 7 3 5" xfId="36217"/>
    <cellStyle name="40 % – Zvýraznění2 3 7 3 6" xfId="21037"/>
    <cellStyle name="40 % – Zvýraznění2 3 7 3 7" xfId="41804"/>
    <cellStyle name="40 % – Zvýraznění2 3 7 3 8" xfId="41805"/>
    <cellStyle name="40 % – Zvýraznění2 3 7 4" xfId="3943"/>
    <cellStyle name="40 % – Zvýraznění2 3 7 4 2" xfId="9745"/>
    <cellStyle name="40 % – Zvýraznění2 3 7 4 2 2" xfId="24961"/>
    <cellStyle name="40 % – Zvýraznění2 3 7 4 2 3" xfId="55178"/>
    <cellStyle name="40 % – Zvýraznění2 3 7 4 2 4" xfId="55179"/>
    <cellStyle name="40 % – Zvýraznění2 3 7 4 2 5" xfId="55180"/>
    <cellStyle name="40 % – Zvýraznění2 3 7 4 3" xfId="13439"/>
    <cellStyle name="40 % – Zvýraznění2 3 7 4 3 2" xfId="28628"/>
    <cellStyle name="40 % – Zvýraznění2 3 7 4 3 3" xfId="55181"/>
    <cellStyle name="40 % – Zvýraznění2 3 7 4 3 4" xfId="55182"/>
    <cellStyle name="40 % – Zvýraznění2 3 7 4 4" xfId="17236"/>
    <cellStyle name="40 % – Zvýraznění2 3 7 4 4 2" xfId="32417"/>
    <cellStyle name="40 % – Zvýraznění2 3 7 4 5" xfId="36218"/>
    <cellStyle name="40 % – Zvýraznění2 3 7 4 6" xfId="21038"/>
    <cellStyle name="40 % – Zvýraznění2 3 7 4 7" xfId="41806"/>
    <cellStyle name="40 % – Zvýraznění2 3 7 4 8" xfId="41807"/>
    <cellStyle name="40 % – Zvýraznění2 3 7 5" xfId="8033"/>
    <cellStyle name="40 % – Zvýraznění2 3 7 5 2" xfId="23249"/>
    <cellStyle name="40 % – Zvýraznění2 3 7 5 3" xfId="55183"/>
    <cellStyle name="40 % – Zvýraznění2 3 7 5 4" xfId="55184"/>
    <cellStyle name="40 % – Zvýraznění2 3 7 5 5" xfId="55185"/>
    <cellStyle name="40 % – Zvýraznění2 3 7 6" xfId="13436"/>
    <cellStyle name="40 % – Zvýraznění2 3 7 6 2" xfId="28625"/>
    <cellStyle name="40 % – Zvýraznění2 3 7 6 3" xfId="55186"/>
    <cellStyle name="40 % – Zvýraznění2 3 7 6 4" xfId="55187"/>
    <cellStyle name="40 % – Zvýraznění2 3 7 7" xfId="17233"/>
    <cellStyle name="40 % – Zvýraznění2 3 7 7 2" xfId="32414"/>
    <cellStyle name="40 % – Zvýraznění2 3 7 8" xfId="36215"/>
    <cellStyle name="40 % – Zvýraznění2 3 7 9" xfId="21035"/>
    <cellStyle name="40 % – Zvýraznění2 3 8" xfId="3944"/>
    <cellStyle name="40 % – Zvýraznění2 3 8 10" xfId="41808"/>
    <cellStyle name="40 % – Zvýraznění2 3 8 11" xfId="41809"/>
    <cellStyle name="40 % – Zvýraznění2 3 8 2" xfId="3945"/>
    <cellStyle name="40 % – Zvýraznění2 3 8 2 2" xfId="9746"/>
    <cellStyle name="40 % – Zvýraznění2 3 8 2 2 2" xfId="24962"/>
    <cellStyle name="40 % – Zvýraznění2 3 8 2 2 3" xfId="55188"/>
    <cellStyle name="40 % – Zvýraznění2 3 8 2 2 4" xfId="55189"/>
    <cellStyle name="40 % – Zvýraznění2 3 8 2 2 5" xfId="55190"/>
    <cellStyle name="40 % – Zvýraznění2 3 8 2 3" xfId="13441"/>
    <cellStyle name="40 % – Zvýraznění2 3 8 2 3 2" xfId="28630"/>
    <cellStyle name="40 % – Zvýraznění2 3 8 2 3 3" xfId="55191"/>
    <cellStyle name="40 % – Zvýraznění2 3 8 2 3 4" xfId="55192"/>
    <cellStyle name="40 % – Zvýraznění2 3 8 2 4" xfId="17238"/>
    <cellStyle name="40 % – Zvýraznění2 3 8 2 4 2" xfId="32419"/>
    <cellStyle name="40 % – Zvýraznění2 3 8 2 5" xfId="36220"/>
    <cellStyle name="40 % – Zvýraznění2 3 8 2 6" xfId="21040"/>
    <cellStyle name="40 % – Zvýraznění2 3 8 2 7" xfId="41810"/>
    <cellStyle name="40 % – Zvýraznění2 3 8 2 8" xfId="41811"/>
    <cellStyle name="40 % – Zvýraznění2 3 8 3" xfId="3946"/>
    <cellStyle name="40 % – Zvýraznění2 3 8 3 2" xfId="9747"/>
    <cellStyle name="40 % – Zvýraznění2 3 8 3 2 2" xfId="24963"/>
    <cellStyle name="40 % – Zvýraznění2 3 8 3 2 3" xfId="55193"/>
    <cellStyle name="40 % – Zvýraznění2 3 8 3 2 4" xfId="55194"/>
    <cellStyle name="40 % – Zvýraznění2 3 8 3 2 5" xfId="55195"/>
    <cellStyle name="40 % – Zvýraznění2 3 8 3 3" xfId="13442"/>
    <cellStyle name="40 % – Zvýraznění2 3 8 3 3 2" xfId="28631"/>
    <cellStyle name="40 % – Zvýraznění2 3 8 3 3 3" xfId="55196"/>
    <cellStyle name="40 % – Zvýraznění2 3 8 3 3 4" xfId="55197"/>
    <cellStyle name="40 % – Zvýraznění2 3 8 3 4" xfId="17239"/>
    <cellStyle name="40 % – Zvýraznění2 3 8 3 4 2" xfId="32420"/>
    <cellStyle name="40 % – Zvýraznění2 3 8 3 5" xfId="36221"/>
    <cellStyle name="40 % – Zvýraznění2 3 8 3 6" xfId="21041"/>
    <cellStyle name="40 % – Zvýraznění2 3 8 3 7" xfId="41812"/>
    <cellStyle name="40 % – Zvýraznění2 3 8 3 8" xfId="41813"/>
    <cellStyle name="40 % – Zvýraznění2 3 8 4" xfId="3947"/>
    <cellStyle name="40 % – Zvýraznění2 3 8 4 2" xfId="9748"/>
    <cellStyle name="40 % – Zvýraznění2 3 8 4 2 2" xfId="24964"/>
    <cellStyle name="40 % – Zvýraznění2 3 8 4 2 3" xfId="55198"/>
    <cellStyle name="40 % – Zvýraznění2 3 8 4 2 4" xfId="55199"/>
    <cellStyle name="40 % – Zvýraznění2 3 8 4 2 5" xfId="55200"/>
    <cellStyle name="40 % – Zvýraznění2 3 8 4 3" xfId="13443"/>
    <cellStyle name="40 % – Zvýraznění2 3 8 4 3 2" xfId="28632"/>
    <cellStyle name="40 % – Zvýraznění2 3 8 4 3 3" xfId="55201"/>
    <cellStyle name="40 % – Zvýraznění2 3 8 4 3 4" xfId="55202"/>
    <cellStyle name="40 % – Zvýraznění2 3 8 4 4" xfId="17240"/>
    <cellStyle name="40 % – Zvýraznění2 3 8 4 4 2" xfId="32421"/>
    <cellStyle name="40 % – Zvýraznění2 3 8 4 5" xfId="36222"/>
    <cellStyle name="40 % – Zvýraznění2 3 8 4 6" xfId="21042"/>
    <cellStyle name="40 % – Zvýraznění2 3 8 4 7" xfId="41814"/>
    <cellStyle name="40 % – Zvýraznění2 3 8 4 8" xfId="41815"/>
    <cellStyle name="40 % – Zvýraznění2 3 8 5" xfId="8082"/>
    <cellStyle name="40 % – Zvýraznění2 3 8 5 2" xfId="23298"/>
    <cellStyle name="40 % – Zvýraznění2 3 8 5 3" xfId="55203"/>
    <cellStyle name="40 % – Zvýraznění2 3 8 5 4" xfId="55204"/>
    <cellStyle name="40 % – Zvýraznění2 3 8 5 5" xfId="55205"/>
    <cellStyle name="40 % – Zvýraznění2 3 8 6" xfId="13440"/>
    <cellStyle name="40 % – Zvýraznění2 3 8 6 2" xfId="28629"/>
    <cellStyle name="40 % – Zvýraznění2 3 8 6 3" xfId="55206"/>
    <cellStyle name="40 % – Zvýraznění2 3 8 6 4" xfId="55207"/>
    <cellStyle name="40 % – Zvýraznění2 3 8 7" xfId="17237"/>
    <cellStyle name="40 % – Zvýraznění2 3 8 7 2" xfId="32418"/>
    <cellStyle name="40 % – Zvýraznění2 3 8 8" xfId="36219"/>
    <cellStyle name="40 % – Zvýraznění2 3 8 9" xfId="21039"/>
    <cellStyle name="40 % – Zvýraznění2 3 9" xfId="3948"/>
    <cellStyle name="40 % – Zvýraznění2 3 9 10" xfId="41816"/>
    <cellStyle name="40 % – Zvýraznění2 3 9 11" xfId="41817"/>
    <cellStyle name="40 % – Zvýraznění2 3 9 2" xfId="3949"/>
    <cellStyle name="40 % – Zvýraznění2 3 9 2 2" xfId="9749"/>
    <cellStyle name="40 % – Zvýraznění2 3 9 2 2 2" xfId="24965"/>
    <cellStyle name="40 % – Zvýraznění2 3 9 2 2 3" xfId="55208"/>
    <cellStyle name="40 % – Zvýraznění2 3 9 2 2 4" xfId="55209"/>
    <cellStyle name="40 % – Zvýraznění2 3 9 2 2 5" xfId="55210"/>
    <cellStyle name="40 % – Zvýraznění2 3 9 2 3" xfId="13445"/>
    <cellStyle name="40 % – Zvýraznění2 3 9 2 3 2" xfId="28634"/>
    <cellStyle name="40 % – Zvýraznění2 3 9 2 3 3" xfId="55211"/>
    <cellStyle name="40 % – Zvýraznění2 3 9 2 3 4" xfId="55212"/>
    <cellStyle name="40 % – Zvýraznění2 3 9 2 4" xfId="17242"/>
    <cellStyle name="40 % – Zvýraznění2 3 9 2 4 2" xfId="32423"/>
    <cellStyle name="40 % – Zvýraznění2 3 9 2 5" xfId="36224"/>
    <cellStyle name="40 % – Zvýraznění2 3 9 2 6" xfId="21044"/>
    <cellStyle name="40 % – Zvýraznění2 3 9 2 7" xfId="41818"/>
    <cellStyle name="40 % – Zvýraznění2 3 9 2 8" xfId="41819"/>
    <cellStyle name="40 % – Zvýraznění2 3 9 3" xfId="3950"/>
    <cellStyle name="40 % – Zvýraznění2 3 9 3 2" xfId="9750"/>
    <cellStyle name="40 % – Zvýraznění2 3 9 3 2 2" xfId="24966"/>
    <cellStyle name="40 % – Zvýraznění2 3 9 3 2 3" xfId="55213"/>
    <cellStyle name="40 % – Zvýraznění2 3 9 3 2 4" xfId="55214"/>
    <cellStyle name="40 % – Zvýraznění2 3 9 3 2 5" xfId="55215"/>
    <cellStyle name="40 % – Zvýraznění2 3 9 3 3" xfId="13446"/>
    <cellStyle name="40 % – Zvýraznění2 3 9 3 3 2" xfId="28635"/>
    <cellStyle name="40 % – Zvýraznění2 3 9 3 3 3" xfId="55216"/>
    <cellStyle name="40 % – Zvýraznění2 3 9 3 3 4" xfId="55217"/>
    <cellStyle name="40 % – Zvýraznění2 3 9 3 4" xfId="17243"/>
    <cellStyle name="40 % – Zvýraznění2 3 9 3 4 2" xfId="32424"/>
    <cellStyle name="40 % – Zvýraznění2 3 9 3 5" xfId="36225"/>
    <cellStyle name="40 % – Zvýraznění2 3 9 3 6" xfId="21045"/>
    <cellStyle name="40 % – Zvýraznění2 3 9 3 7" xfId="41820"/>
    <cellStyle name="40 % – Zvýraznění2 3 9 3 8" xfId="41821"/>
    <cellStyle name="40 % – Zvýraznění2 3 9 4" xfId="3951"/>
    <cellStyle name="40 % – Zvýraznění2 3 9 4 2" xfId="9751"/>
    <cellStyle name="40 % – Zvýraznění2 3 9 4 2 2" xfId="24967"/>
    <cellStyle name="40 % – Zvýraznění2 3 9 4 2 3" xfId="55218"/>
    <cellStyle name="40 % – Zvýraznění2 3 9 4 2 4" xfId="55219"/>
    <cellStyle name="40 % – Zvýraznění2 3 9 4 2 5" xfId="55220"/>
    <cellStyle name="40 % – Zvýraznění2 3 9 4 3" xfId="13447"/>
    <cellStyle name="40 % – Zvýraznění2 3 9 4 3 2" xfId="28636"/>
    <cellStyle name="40 % – Zvýraznění2 3 9 4 3 3" xfId="55221"/>
    <cellStyle name="40 % – Zvýraznění2 3 9 4 3 4" xfId="55222"/>
    <cellStyle name="40 % – Zvýraznění2 3 9 4 4" xfId="17244"/>
    <cellStyle name="40 % – Zvýraznění2 3 9 4 4 2" xfId="32425"/>
    <cellStyle name="40 % – Zvýraznění2 3 9 4 5" xfId="36226"/>
    <cellStyle name="40 % – Zvýraznění2 3 9 4 6" xfId="21046"/>
    <cellStyle name="40 % – Zvýraznění2 3 9 4 7" xfId="41822"/>
    <cellStyle name="40 % – Zvýraznění2 3 9 4 8" xfId="41823"/>
    <cellStyle name="40 % – Zvýraznění2 3 9 5" xfId="8035"/>
    <cellStyle name="40 % – Zvýraznění2 3 9 5 2" xfId="23251"/>
    <cellStyle name="40 % – Zvýraznění2 3 9 5 3" xfId="55223"/>
    <cellStyle name="40 % – Zvýraznění2 3 9 5 4" xfId="55224"/>
    <cellStyle name="40 % – Zvýraznění2 3 9 5 5" xfId="55225"/>
    <cellStyle name="40 % – Zvýraznění2 3 9 6" xfId="13444"/>
    <cellStyle name="40 % – Zvýraznění2 3 9 6 2" xfId="28633"/>
    <cellStyle name="40 % – Zvýraznění2 3 9 6 3" xfId="55226"/>
    <cellStyle name="40 % – Zvýraznění2 3 9 6 4" xfId="55227"/>
    <cellStyle name="40 % – Zvýraznění2 3 9 7" xfId="17241"/>
    <cellStyle name="40 % – Zvýraznění2 3 9 7 2" xfId="32422"/>
    <cellStyle name="40 % – Zvýraznění2 3 9 8" xfId="36223"/>
    <cellStyle name="40 % – Zvýraznění2 3 9 9" xfId="21043"/>
    <cellStyle name="40 % – Zvýraznění2 4" xfId="296"/>
    <cellStyle name="40 % – Zvýraznění2 4 10" xfId="3952"/>
    <cellStyle name="40 % – Zvýraznění2 4 10 2" xfId="9752"/>
    <cellStyle name="40 % – Zvýraznění2 4 10 2 2" xfId="24968"/>
    <cellStyle name="40 % – Zvýraznění2 4 10 2 3" xfId="55228"/>
    <cellStyle name="40 % – Zvýraznění2 4 10 2 4" xfId="55229"/>
    <cellStyle name="40 % – Zvýraznění2 4 10 2 5" xfId="55230"/>
    <cellStyle name="40 % – Zvýraznění2 4 10 3" xfId="13448"/>
    <cellStyle name="40 % – Zvýraznění2 4 10 3 2" xfId="28637"/>
    <cellStyle name="40 % – Zvýraznění2 4 10 3 3" xfId="55231"/>
    <cellStyle name="40 % – Zvýraznění2 4 10 3 4" xfId="55232"/>
    <cellStyle name="40 % – Zvýraznění2 4 10 4" xfId="17245"/>
    <cellStyle name="40 % – Zvýraznění2 4 10 4 2" xfId="32426"/>
    <cellStyle name="40 % – Zvýraznění2 4 10 5" xfId="36227"/>
    <cellStyle name="40 % – Zvýraznění2 4 10 6" xfId="21047"/>
    <cellStyle name="40 % – Zvýraznění2 4 10 7" xfId="41824"/>
    <cellStyle name="40 % – Zvýraznění2 4 10 8" xfId="41825"/>
    <cellStyle name="40 % – Zvýraznění2 4 11" xfId="3953"/>
    <cellStyle name="40 % – Zvýraznění2 4 11 2" xfId="9753"/>
    <cellStyle name="40 % – Zvýraznění2 4 11 2 2" xfId="24969"/>
    <cellStyle name="40 % – Zvýraznění2 4 11 2 3" xfId="55233"/>
    <cellStyle name="40 % – Zvýraznění2 4 11 2 4" xfId="55234"/>
    <cellStyle name="40 % – Zvýraznění2 4 11 2 5" xfId="55235"/>
    <cellStyle name="40 % – Zvýraznění2 4 11 3" xfId="13449"/>
    <cellStyle name="40 % – Zvýraznění2 4 11 3 2" xfId="28638"/>
    <cellStyle name="40 % – Zvýraznění2 4 11 3 3" xfId="55236"/>
    <cellStyle name="40 % – Zvýraznění2 4 11 3 4" xfId="55237"/>
    <cellStyle name="40 % – Zvýraznění2 4 11 4" xfId="17246"/>
    <cellStyle name="40 % – Zvýraznění2 4 11 4 2" xfId="32427"/>
    <cellStyle name="40 % – Zvýraznění2 4 11 5" xfId="36228"/>
    <cellStyle name="40 % – Zvýraznění2 4 11 6" xfId="21048"/>
    <cellStyle name="40 % – Zvýraznění2 4 11 7" xfId="41826"/>
    <cellStyle name="40 % – Zvýraznění2 4 11 8" xfId="41827"/>
    <cellStyle name="40 % – Zvýraznění2 4 12" xfId="3954"/>
    <cellStyle name="40 % – Zvýraznění2 4 12 2" xfId="9754"/>
    <cellStyle name="40 % – Zvýraznění2 4 12 2 2" xfId="24970"/>
    <cellStyle name="40 % – Zvýraznění2 4 12 2 3" xfId="55238"/>
    <cellStyle name="40 % – Zvýraznění2 4 12 2 4" xfId="55239"/>
    <cellStyle name="40 % – Zvýraznění2 4 12 2 5" xfId="55240"/>
    <cellStyle name="40 % – Zvýraznění2 4 12 3" xfId="13450"/>
    <cellStyle name="40 % – Zvýraznění2 4 12 3 2" xfId="28639"/>
    <cellStyle name="40 % – Zvýraznění2 4 12 3 3" xfId="55241"/>
    <cellStyle name="40 % – Zvýraznění2 4 12 3 4" xfId="55242"/>
    <cellStyle name="40 % – Zvýraznění2 4 12 4" xfId="17247"/>
    <cellStyle name="40 % – Zvýraznění2 4 12 4 2" xfId="32428"/>
    <cellStyle name="40 % – Zvýraznění2 4 12 5" xfId="36229"/>
    <cellStyle name="40 % – Zvýraznění2 4 12 6" xfId="21049"/>
    <cellStyle name="40 % – Zvýraznění2 4 12 7" xfId="41828"/>
    <cellStyle name="40 % – Zvýraznění2 4 12 8" xfId="41829"/>
    <cellStyle name="40 % – Zvýraznění2 4 13" xfId="3955"/>
    <cellStyle name="40 % – Zvýraznění2 4 13 2" xfId="11235"/>
    <cellStyle name="40 % – Zvýraznění2 4 13 2 2" xfId="26435"/>
    <cellStyle name="40 % – Zvýraznění2 4 13 2 3" xfId="55243"/>
    <cellStyle name="40 % – Zvýraznění2 4 13 2 4" xfId="55244"/>
    <cellStyle name="40 % – Zvýraznění2 4 13 2 5" xfId="55245"/>
    <cellStyle name="40 % – Zvýraznění2 4 13 3" xfId="13451"/>
    <cellStyle name="40 % – Zvýraznění2 4 13 3 2" xfId="28640"/>
    <cellStyle name="40 % – Zvýraznění2 4 13 3 3" xfId="55246"/>
    <cellStyle name="40 % – Zvýraznění2 4 13 3 4" xfId="55247"/>
    <cellStyle name="40 % – Zvýraznění2 4 13 4" xfId="17248"/>
    <cellStyle name="40 % – Zvýraznění2 4 13 4 2" xfId="32429"/>
    <cellStyle name="40 % – Zvýraznění2 4 13 5" xfId="36230"/>
    <cellStyle name="40 % – Zvýraznění2 4 13 6" xfId="21050"/>
    <cellStyle name="40 % – Zvýraznění2 4 13 7" xfId="41830"/>
    <cellStyle name="40 % – Zvýraznění2 4 13 8" xfId="41831"/>
    <cellStyle name="40 % – Zvýraznění2 4 14" xfId="7533"/>
    <cellStyle name="40 % – Zvýraznění2 4 14 2" xfId="11364"/>
    <cellStyle name="40 % – Zvýraznění2 4 14 2 2" xfId="26564"/>
    <cellStyle name="40 % – Zvýraznění2 4 14 2 3" xfId="55248"/>
    <cellStyle name="40 % – Zvýraznění2 4 14 2 4" xfId="55249"/>
    <cellStyle name="40 % – Zvýraznění2 4 14 2 5" xfId="55250"/>
    <cellStyle name="40 % – Zvýraznění2 4 14 3" xfId="15159"/>
    <cellStyle name="40 % – Zvýraznění2 4 14 3 2" xfId="30346"/>
    <cellStyle name="40 % – Zvýraznění2 4 14 3 3" xfId="55251"/>
    <cellStyle name="40 % – Zvýraznění2 4 14 3 4" xfId="55252"/>
    <cellStyle name="40 % – Zvýraznění2 4 14 4" xfId="18962"/>
    <cellStyle name="40 % – Zvýraznění2 4 14 4 2" xfId="34143"/>
    <cellStyle name="40 % – Zvýraznění2 4 14 5" xfId="37934"/>
    <cellStyle name="40 % – Zvýraznění2 4 14 6" xfId="22754"/>
    <cellStyle name="40 % – Zvýraznění2 4 14 7" xfId="41832"/>
    <cellStyle name="40 % – Zvýraznění2 4 14 8" xfId="41833"/>
    <cellStyle name="40 % – Zvýraznění2 4 15" xfId="7617"/>
    <cellStyle name="40 % – Zvýraznění2 4 15 2" xfId="22836"/>
    <cellStyle name="40 % – Zvýraznění2 4 15 3" xfId="55253"/>
    <cellStyle name="40 % – Zvýraznění2 4 15 4" xfId="55254"/>
    <cellStyle name="40 % – Zvýraznění2 4 15 5" xfId="55255"/>
    <cellStyle name="40 % – Zvýraznění2 4 16" xfId="11409"/>
    <cellStyle name="40 % – Zvýraznění2 4 16 2" xfId="26606"/>
    <cellStyle name="40 % – Zvýraznění2 4 16 3" xfId="55256"/>
    <cellStyle name="40 % – Zvýraznění2 4 16 4" xfId="55257"/>
    <cellStyle name="40 % – Zvýraznění2 4 17" xfId="15210"/>
    <cellStyle name="40 % – Zvýraznění2 4 17 2" xfId="30391"/>
    <cellStyle name="40 % – Zvýraznění2 4 18" xfId="34196"/>
    <cellStyle name="40 % – Zvýraznění2 4 19" xfId="19016"/>
    <cellStyle name="40 % – Zvýraznění2 4 2" xfId="333"/>
    <cellStyle name="40 % – Zvýraznění2 4 2 10" xfId="3956"/>
    <cellStyle name="40 % – Zvýraznění2 4 2 10 2" xfId="9755"/>
    <cellStyle name="40 % – Zvýraznění2 4 2 10 2 2" xfId="24971"/>
    <cellStyle name="40 % – Zvýraznění2 4 2 10 2 3" xfId="55258"/>
    <cellStyle name="40 % – Zvýraznění2 4 2 10 2 4" xfId="55259"/>
    <cellStyle name="40 % – Zvýraznění2 4 2 10 2 5" xfId="55260"/>
    <cellStyle name="40 % – Zvýraznění2 4 2 10 3" xfId="13452"/>
    <cellStyle name="40 % – Zvýraznění2 4 2 10 3 2" xfId="28641"/>
    <cellStyle name="40 % – Zvýraznění2 4 2 10 3 3" xfId="55261"/>
    <cellStyle name="40 % – Zvýraznění2 4 2 10 3 4" xfId="55262"/>
    <cellStyle name="40 % – Zvýraznění2 4 2 10 4" xfId="17249"/>
    <cellStyle name="40 % – Zvýraznění2 4 2 10 4 2" xfId="32430"/>
    <cellStyle name="40 % – Zvýraznění2 4 2 10 5" xfId="36231"/>
    <cellStyle name="40 % – Zvýraznění2 4 2 10 6" xfId="21051"/>
    <cellStyle name="40 % – Zvýraznění2 4 2 10 7" xfId="41834"/>
    <cellStyle name="40 % – Zvýraznění2 4 2 10 8" xfId="41835"/>
    <cellStyle name="40 % – Zvýraznění2 4 2 11" xfId="3957"/>
    <cellStyle name="40 % – Zvýraznění2 4 2 11 2" xfId="11213"/>
    <cellStyle name="40 % – Zvýraznění2 4 2 11 2 2" xfId="26413"/>
    <cellStyle name="40 % – Zvýraznění2 4 2 11 2 3" xfId="55263"/>
    <cellStyle name="40 % – Zvýraznění2 4 2 11 2 4" xfId="55264"/>
    <cellStyle name="40 % – Zvýraznění2 4 2 11 2 5" xfId="55265"/>
    <cellStyle name="40 % – Zvýraznění2 4 2 11 3" xfId="13453"/>
    <cellStyle name="40 % – Zvýraznění2 4 2 11 3 2" xfId="28642"/>
    <cellStyle name="40 % – Zvýraznění2 4 2 11 3 3" xfId="55266"/>
    <cellStyle name="40 % – Zvýraznění2 4 2 11 3 4" xfId="55267"/>
    <cellStyle name="40 % – Zvýraznění2 4 2 11 4" xfId="17250"/>
    <cellStyle name="40 % – Zvýraznění2 4 2 11 4 2" xfId="32431"/>
    <cellStyle name="40 % – Zvýraznění2 4 2 11 5" xfId="36232"/>
    <cellStyle name="40 % – Zvýraznění2 4 2 11 6" xfId="21052"/>
    <cellStyle name="40 % – Zvýraznění2 4 2 11 7" xfId="41836"/>
    <cellStyle name="40 % – Zvýraznění2 4 2 11 8" xfId="41837"/>
    <cellStyle name="40 % – Zvýraznění2 4 2 12" xfId="7534"/>
    <cellStyle name="40 % – Zvýraznění2 4 2 12 2" xfId="11365"/>
    <cellStyle name="40 % – Zvýraznění2 4 2 12 2 2" xfId="26565"/>
    <cellStyle name="40 % – Zvýraznění2 4 2 12 2 3" xfId="55268"/>
    <cellStyle name="40 % – Zvýraznění2 4 2 12 2 4" xfId="55269"/>
    <cellStyle name="40 % – Zvýraznění2 4 2 12 2 5" xfId="55270"/>
    <cellStyle name="40 % – Zvýraznění2 4 2 12 3" xfId="15160"/>
    <cellStyle name="40 % – Zvýraznění2 4 2 12 3 2" xfId="30347"/>
    <cellStyle name="40 % – Zvýraznění2 4 2 12 3 3" xfId="55271"/>
    <cellStyle name="40 % – Zvýraznění2 4 2 12 3 4" xfId="55272"/>
    <cellStyle name="40 % – Zvýraznění2 4 2 12 4" xfId="18963"/>
    <cellStyle name="40 % – Zvýraznění2 4 2 12 4 2" xfId="34144"/>
    <cellStyle name="40 % – Zvýraznění2 4 2 12 5" xfId="37935"/>
    <cellStyle name="40 % – Zvýraznění2 4 2 12 6" xfId="22755"/>
    <cellStyle name="40 % – Zvýraznění2 4 2 12 7" xfId="41838"/>
    <cellStyle name="40 % – Zvýraznění2 4 2 12 8" xfId="41839"/>
    <cellStyle name="40 % – Zvýraznění2 4 2 13" xfId="7645"/>
    <cellStyle name="40 % – Zvýraznění2 4 2 13 2" xfId="22864"/>
    <cellStyle name="40 % – Zvýraznění2 4 2 13 3" xfId="55273"/>
    <cellStyle name="40 % – Zvýraznění2 4 2 13 4" xfId="55274"/>
    <cellStyle name="40 % – Zvýraznění2 4 2 13 5" xfId="55275"/>
    <cellStyle name="40 % – Zvýraznění2 4 2 14" xfId="11437"/>
    <cellStyle name="40 % – Zvýraznění2 4 2 14 2" xfId="26634"/>
    <cellStyle name="40 % – Zvýraznění2 4 2 14 3" xfId="55276"/>
    <cellStyle name="40 % – Zvýraznění2 4 2 14 4" xfId="55277"/>
    <cellStyle name="40 % – Zvýraznění2 4 2 15" xfId="15238"/>
    <cellStyle name="40 % – Zvýraznění2 4 2 15 2" xfId="30419"/>
    <cellStyle name="40 % – Zvýraznění2 4 2 16" xfId="34224"/>
    <cellStyle name="40 % – Zvýraznění2 4 2 17" xfId="19044"/>
    <cellStyle name="40 % – Zvýraznění2 4 2 18" xfId="41840"/>
    <cellStyle name="40 % – Zvýraznění2 4 2 19" xfId="41841"/>
    <cellStyle name="40 % – Zvýraznění2 4 2 2" xfId="362"/>
    <cellStyle name="40 % – Zvýraznění2 4 2 2 10" xfId="34252"/>
    <cellStyle name="40 % – Zvýraznění2 4 2 2 11" xfId="19072"/>
    <cellStyle name="40 % – Zvýraznění2 4 2 2 12" xfId="41842"/>
    <cellStyle name="40 % – Zvýraznění2 4 2 2 13" xfId="41843"/>
    <cellStyle name="40 % – Zvýraznění2 4 2 2 2" xfId="3958"/>
    <cellStyle name="40 % – Zvýraznění2 4 2 2 2 2" xfId="9756"/>
    <cellStyle name="40 % – Zvýraznění2 4 2 2 2 2 2" xfId="24972"/>
    <cellStyle name="40 % – Zvýraznění2 4 2 2 2 2 3" xfId="55278"/>
    <cellStyle name="40 % – Zvýraznění2 4 2 2 2 2 4" xfId="55279"/>
    <cellStyle name="40 % – Zvýraznění2 4 2 2 2 2 5" xfId="55280"/>
    <cellStyle name="40 % – Zvýraznění2 4 2 2 2 3" xfId="13454"/>
    <cellStyle name="40 % – Zvýraznění2 4 2 2 2 3 2" xfId="28643"/>
    <cellStyle name="40 % – Zvýraznění2 4 2 2 2 3 3" xfId="55281"/>
    <cellStyle name="40 % – Zvýraznění2 4 2 2 2 3 4" xfId="55282"/>
    <cellStyle name="40 % – Zvýraznění2 4 2 2 2 4" xfId="17251"/>
    <cellStyle name="40 % – Zvýraznění2 4 2 2 2 4 2" xfId="32432"/>
    <cellStyle name="40 % – Zvýraznění2 4 2 2 2 5" xfId="36233"/>
    <cellStyle name="40 % – Zvýraznění2 4 2 2 2 6" xfId="21053"/>
    <cellStyle name="40 % – Zvýraznění2 4 2 2 2 7" xfId="41844"/>
    <cellStyle name="40 % – Zvýraznění2 4 2 2 2 8" xfId="41845"/>
    <cellStyle name="40 % – Zvýraznění2 4 2 2 3" xfId="3959"/>
    <cellStyle name="40 % – Zvýraznění2 4 2 2 3 2" xfId="9757"/>
    <cellStyle name="40 % – Zvýraznění2 4 2 2 3 2 2" xfId="24973"/>
    <cellStyle name="40 % – Zvýraznění2 4 2 2 3 2 3" xfId="55283"/>
    <cellStyle name="40 % – Zvýraznění2 4 2 2 3 2 4" xfId="55284"/>
    <cellStyle name="40 % – Zvýraznění2 4 2 2 3 2 5" xfId="55285"/>
    <cellStyle name="40 % – Zvýraznění2 4 2 2 3 3" xfId="13455"/>
    <cellStyle name="40 % – Zvýraznění2 4 2 2 3 3 2" xfId="28644"/>
    <cellStyle name="40 % – Zvýraznění2 4 2 2 3 3 3" xfId="55286"/>
    <cellStyle name="40 % – Zvýraznění2 4 2 2 3 3 4" xfId="55287"/>
    <cellStyle name="40 % – Zvýraznění2 4 2 2 3 4" xfId="17252"/>
    <cellStyle name="40 % – Zvýraznění2 4 2 2 3 4 2" xfId="32433"/>
    <cellStyle name="40 % – Zvýraznění2 4 2 2 3 5" xfId="36234"/>
    <cellStyle name="40 % – Zvýraznění2 4 2 2 3 6" xfId="21054"/>
    <cellStyle name="40 % – Zvýraznění2 4 2 2 3 7" xfId="41846"/>
    <cellStyle name="40 % – Zvýraznění2 4 2 2 3 8" xfId="41847"/>
    <cellStyle name="40 % – Zvýraznění2 4 2 2 4" xfId="3960"/>
    <cellStyle name="40 % – Zvýraznění2 4 2 2 4 2" xfId="9758"/>
    <cellStyle name="40 % – Zvýraznění2 4 2 2 4 2 2" xfId="24974"/>
    <cellStyle name="40 % – Zvýraznění2 4 2 2 4 2 3" xfId="55288"/>
    <cellStyle name="40 % – Zvýraznění2 4 2 2 4 2 4" xfId="55289"/>
    <cellStyle name="40 % – Zvýraznění2 4 2 2 4 2 5" xfId="55290"/>
    <cellStyle name="40 % – Zvýraznění2 4 2 2 4 3" xfId="13456"/>
    <cellStyle name="40 % – Zvýraznění2 4 2 2 4 3 2" xfId="28645"/>
    <cellStyle name="40 % – Zvýraznění2 4 2 2 4 3 3" xfId="55291"/>
    <cellStyle name="40 % – Zvýraznění2 4 2 2 4 3 4" xfId="55292"/>
    <cellStyle name="40 % – Zvýraznění2 4 2 2 4 4" xfId="17253"/>
    <cellStyle name="40 % – Zvýraznění2 4 2 2 4 4 2" xfId="32434"/>
    <cellStyle name="40 % – Zvýraznění2 4 2 2 4 5" xfId="36235"/>
    <cellStyle name="40 % – Zvýraznění2 4 2 2 4 6" xfId="21055"/>
    <cellStyle name="40 % – Zvýraznění2 4 2 2 4 7" xfId="41848"/>
    <cellStyle name="40 % – Zvýraznění2 4 2 2 4 8" xfId="41849"/>
    <cellStyle name="40 % – Zvýraznění2 4 2 2 5" xfId="3961"/>
    <cellStyle name="40 % – Zvýraznění2 4 2 2 5 2" xfId="11160"/>
    <cellStyle name="40 % – Zvýraznění2 4 2 2 5 2 2" xfId="26360"/>
    <cellStyle name="40 % – Zvýraznění2 4 2 2 5 2 3" xfId="55293"/>
    <cellStyle name="40 % – Zvýraznění2 4 2 2 5 2 4" xfId="55294"/>
    <cellStyle name="40 % – Zvýraznění2 4 2 2 5 2 5" xfId="55295"/>
    <cellStyle name="40 % – Zvýraznění2 4 2 2 5 3" xfId="13457"/>
    <cellStyle name="40 % – Zvýraznění2 4 2 2 5 3 2" xfId="28646"/>
    <cellStyle name="40 % – Zvýraznění2 4 2 2 5 3 3" xfId="55296"/>
    <cellStyle name="40 % – Zvýraznění2 4 2 2 5 3 4" xfId="55297"/>
    <cellStyle name="40 % – Zvýraznění2 4 2 2 5 4" xfId="17254"/>
    <cellStyle name="40 % – Zvýraznění2 4 2 2 5 4 2" xfId="32435"/>
    <cellStyle name="40 % – Zvýraznění2 4 2 2 5 5" xfId="36236"/>
    <cellStyle name="40 % – Zvýraznění2 4 2 2 5 6" xfId="21056"/>
    <cellStyle name="40 % – Zvýraznění2 4 2 2 5 7" xfId="41850"/>
    <cellStyle name="40 % – Zvýraznění2 4 2 2 5 8" xfId="41851"/>
    <cellStyle name="40 % – Zvýraznění2 4 2 2 6" xfId="7535"/>
    <cellStyle name="40 % – Zvýraznění2 4 2 2 6 2" xfId="11366"/>
    <cellStyle name="40 % – Zvýraznění2 4 2 2 6 2 2" xfId="26566"/>
    <cellStyle name="40 % – Zvýraznění2 4 2 2 6 2 3" xfId="55298"/>
    <cellStyle name="40 % – Zvýraznění2 4 2 2 6 2 4" xfId="55299"/>
    <cellStyle name="40 % – Zvýraznění2 4 2 2 6 2 5" xfId="55300"/>
    <cellStyle name="40 % – Zvýraznění2 4 2 2 6 3" xfId="15161"/>
    <cellStyle name="40 % – Zvýraznění2 4 2 2 6 3 2" xfId="30348"/>
    <cellStyle name="40 % – Zvýraznění2 4 2 2 6 3 3" xfId="55301"/>
    <cellStyle name="40 % – Zvýraznění2 4 2 2 6 3 4" xfId="55302"/>
    <cellStyle name="40 % – Zvýraznění2 4 2 2 6 4" xfId="18964"/>
    <cellStyle name="40 % – Zvýraznění2 4 2 2 6 4 2" xfId="34145"/>
    <cellStyle name="40 % – Zvýraznění2 4 2 2 6 5" xfId="37936"/>
    <cellStyle name="40 % – Zvýraznění2 4 2 2 6 6" xfId="22756"/>
    <cellStyle name="40 % – Zvýraznění2 4 2 2 6 7" xfId="41852"/>
    <cellStyle name="40 % – Zvýraznění2 4 2 2 6 8" xfId="41853"/>
    <cellStyle name="40 % – Zvýraznění2 4 2 2 7" xfId="7673"/>
    <cellStyle name="40 % – Zvýraznění2 4 2 2 7 2" xfId="22892"/>
    <cellStyle name="40 % – Zvýraznění2 4 2 2 7 3" xfId="55303"/>
    <cellStyle name="40 % – Zvýraznění2 4 2 2 7 4" xfId="55304"/>
    <cellStyle name="40 % – Zvýraznění2 4 2 2 7 5" xfId="55305"/>
    <cellStyle name="40 % – Zvýraznění2 4 2 2 8" xfId="11465"/>
    <cellStyle name="40 % – Zvýraznění2 4 2 2 8 2" xfId="26662"/>
    <cellStyle name="40 % – Zvýraznění2 4 2 2 8 3" xfId="55306"/>
    <cellStyle name="40 % – Zvýraznění2 4 2 2 8 4" xfId="55307"/>
    <cellStyle name="40 % – Zvýraznění2 4 2 2 9" xfId="15266"/>
    <cellStyle name="40 % – Zvýraznění2 4 2 2 9 2" xfId="30447"/>
    <cellStyle name="40 % – Zvýraznění2 4 2 3" xfId="504"/>
    <cellStyle name="40 % – Zvýraznění2 4 2 3 10" xfId="19187"/>
    <cellStyle name="40 % – Zvýraznění2 4 2 3 11" xfId="41854"/>
    <cellStyle name="40 % – Zvýraznění2 4 2 3 12" xfId="41855"/>
    <cellStyle name="40 % – Zvýraznění2 4 2 3 2" xfId="3962"/>
    <cellStyle name="40 % – Zvýraznění2 4 2 3 2 2" xfId="9759"/>
    <cellStyle name="40 % – Zvýraznění2 4 2 3 2 2 2" xfId="24975"/>
    <cellStyle name="40 % – Zvýraznění2 4 2 3 2 2 3" xfId="55308"/>
    <cellStyle name="40 % – Zvýraznění2 4 2 3 2 2 4" xfId="55309"/>
    <cellStyle name="40 % – Zvýraznění2 4 2 3 2 2 5" xfId="55310"/>
    <cellStyle name="40 % – Zvýraznění2 4 2 3 2 3" xfId="13458"/>
    <cellStyle name="40 % – Zvýraznění2 4 2 3 2 3 2" xfId="28647"/>
    <cellStyle name="40 % – Zvýraznění2 4 2 3 2 3 3" xfId="55311"/>
    <cellStyle name="40 % – Zvýraznění2 4 2 3 2 3 4" xfId="55312"/>
    <cellStyle name="40 % – Zvýraznění2 4 2 3 2 4" xfId="17255"/>
    <cellStyle name="40 % – Zvýraznění2 4 2 3 2 4 2" xfId="32436"/>
    <cellStyle name="40 % – Zvýraznění2 4 2 3 2 5" xfId="36237"/>
    <cellStyle name="40 % – Zvýraznění2 4 2 3 2 6" xfId="21057"/>
    <cellStyle name="40 % – Zvýraznění2 4 2 3 2 7" xfId="41856"/>
    <cellStyle name="40 % – Zvýraznění2 4 2 3 2 8" xfId="41857"/>
    <cellStyle name="40 % – Zvýraznění2 4 2 3 3" xfId="3963"/>
    <cellStyle name="40 % – Zvýraznění2 4 2 3 3 2" xfId="9760"/>
    <cellStyle name="40 % – Zvýraznění2 4 2 3 3 2 2" xfId="24976"/>
    <cellStyle name="40 % – Zvýraznění2 4 2 3 3 2 3" xfId="55313"/>
    <cellStyle name="40 % – Zvýraznění2 4 2 3 3 2 4" xfId="55314"/>
    <cellStyle name="40 % – Zvýraznění2 4 2 3 3 2 5" xfId="55315"/>
    <cellStyle name="40 % – Zvýraznění2 4 2 3 3 3" xfId="13459"/>
    <cellStyle name="40 % – Zvýraznění2 4 2 3 3 3 2" xfId="28648"/>
    <cellStyle name="40 % – Zvýraznění2 4 2 3 3 3 3" xfId="55316"/>
    <cellStyle name="40 % – Zvýraznění2 4 2 3 3 3 4" xfId="55317"/>
    <cellStyle name="40 % – Zvýraznění2 4 2 3 3 4" xfId="17256"/>
    <cellStyle name="40 % – Zvýraznění2 4 2 3 3 4 2" xfId="32437"/>
    <cellStyle name="40 % – Zvýraznění2 4 2 3 3 5" xfId="36238"/>
    <cellStyle name="40 % – Zvýraznění2 4 2 3 3 6" xfId="21058"/>
    <cellStyle name="40 % – Zvýraznění2 4 2 3 3 7" xfId="41858"/>
    <cellStyle name="40 % – Zvýraznění2 4 2 3 3 8" xfId="41859"/>
    <cellStyle name="40 % – Zvýraznění2 4 2 3 4" xfId="3964"/>
    <cellStyle name="40 % – Zvýraznění2 4 2 3 4 2" xfId="9761"/>
    <cellStyle name="40 % – Zvýraznění2 4 2 3 4 2 2" xfId="24977"/>
    <cellStyle name="40 % – Zvýraznění2 4 2 3 4 2 3" xfId="55318"/>
    <cellStyle name="40 % – Zvýraznění2 4 2 3 4 2 4" xfId="55319"/>
    <cellStyle name="40 % – Zvýraznění2 4 2 3 4 2 5" xfId="55320"/>
    <cellStyle name="40 % – Zvýraznění2 4 2 3 4 3" xfId="13460"/>
    <cellStyle name="40 % – Zvýraznění2 4 2 3 4 3 2" xfId="28649"/>
    <cellStyle name="40 % – Zvýraznění2 4 2 3 4 3 3" xfId="55321"/>
    <cellStyle name="40 % – Zvýraznění2 4 2 3 4 3 4" xfId="55322"/>
    <cellStyle name="40 % – Zvýraznění2 4 2 3 4 4" xfId="17257"/>
    <cellStyle name="40 % – Zvýraznění2 4 2 3 4 4 2" xfId="32438"/>
    <cellStyle name="40 % – Zvýraznění2 4 2 3 4 5" xfId="36239"/>
    <cellStyle name="40 % – Zvýraznění2 4 2 3 4 6" xfId="21059"/>
    <cellStyle name="40 % – Zvýraznění2 4 2 3 4 7" xfId="41860"/>
    <cellStyle name="40 % – Zvýraznění2 4 2 3 4 8" xfId="41861"/>
    <cellStyle name="40 % – Zvýraznění2 4 2 3 5" xfId="3965"/>
    <cellStyle name="40 % – Zvýraznění2 4 2 3 5 2" xfId="11118"/>
    <cellStyle name="40 % – Zvýraznění2 4 2 3 5 2 2" xfId="26318"/>
    <cellStyle name="40 % – Zvýraznění2 4 2 3 5 2 3" xfId="55323"/>
    <cellStyle name="40 % – Zvýraznění2 4 2 3 5 2 4" xfId="55324"/>
    <cellStyle name="40 % – Zvýraznění2 4 2 3 5 2 5" xfId="55325"/>
    <cellStyle name="40 % – Zvýraznění2 4 2 3 5 3" xfId="13461"/>
    <cellStyle name="40 % – Zvýraznění2 4 2 3 5 3 2" xfId="28650"/>
    <cellStyle name="40 % – Zvýraznění2 4 2 3 5 3 3" xfId="55326"/>
    <cellStyle name="40 % – Zvýraznění2 4 2 3 5 3 4" xfId="55327"/>
    <cellStyle name="40 % – Zvýraznění2 4 2 3 5 4" xfId="17258"/>
    <cellStyle name="40 % – Zvýraznění2 4 2 3 5 4 2" xfId="32439"/>
    <cellStyle name="40 % – Zvýraznění2 4 2 3 5 5" xfId="36240"/>
    <cellStyle name="40 % – Zvýraznění2 4 2 3 5 6" xfId="21060"/>
    <cellStyle name="40 % – Zvýraznění2 4 2 3 5 7" xfId="41862"/>
    <cellStyle name="40 % – Zvýraznění2 4 2 3 5 8" xfId="41863"/>
    <cellStyle name="40 % – Zvýraznění2 4 2 3 6" xfId="7752"/>
    <cellStyle name="40 % – Zvýraznění2 4 2 3 6 2" xfId="22971"/>
    <cellStyle name="40 % – Zvýraznění2 4 2 3 6 3" xfId="55328"/>
    <cellStyle name="40 % – Zvýraznění2 4 2 3 6 4" xfId="55329"/>
    <cellStyle name="40 % – Zvýraznění2 4 2 3 6 5" xfId="55330"/>
    <cellStyle name="40 % – Zvýraznění2 4 2 3 7" xfId="11581"/>
    <cellStyle name="40 % – Zvýraznění2 4 2 3 7 2" xfId="26777"/>
    <cellStyle name="40 % – Zvýraznění2 4 2 3 7 3" xfId="55331"/>
    <cellStyle name="40 % – Zvýraznění2 4 2 3 7 4" xfId="55332"/>
    <cellStyle name="40 % – Zvýraznění2 4 2 3 8" xfId="15381"/>
    <cellStyle name="40 % – Zvýraznění2 4 2 3 8 2" xfId="30562"/>
    <cellStyle name="40 % – Zvýraznění2 4 2 3 9" xfId="34367"/>
    <cellStyle name="40 % – Zvýraznění2 4 2 4" xfId="3966"/>
    <cellStyle name="40 % – Zvýraznění2 4 2 4 10" xfId="41864"/>
    <cellStyle name="40 % – Zvýraznění2 4 2 4 11" xfId="41865"/>
    <cellStyle name="40 % – Zvýraznění2 4 2 4 2" xfId="3967"/>
    <cellStyle name="40 % – Zvýraznění2 4 2 4 2 2" xfId="9762"/>
    <cellStyle name="40 % – Zvýraznění2 4 2 4 2 2 2" xfId="24978"/>
    <cellStyle name="40 % – Zvýraznění2 4 2 4 2 2 3" xfId="55333"/>
    <cellStyle name="40 % – Zvýraznění2 4 2 4 2 2 4" xfId="55334"/>
    <cellStyle name="40 % – Zvýraznění2 4 2 4 2 2 5" xfId="55335"/>
    <cellStyle name="40 % – Zvýraznění2 4 2 4 2 3" xfId="13463"/>
    <cellStyle name="40 % – Zvýraznění2 4 2 4 2 3 2" xfId="28652"/>
    <cellStyle name="40 % – Zvýraznění2 4 2 4 2 3 3" xfId="55336"/>
    <cellStyle name="40 % – Zvýraznění2 4 2 4 2 3 4" xfId="55337"/>
    <cellStyle name="40 % – Zvýraznění2 4 2 4 2 4" xfId="17260"/>
    <cellStyle name="40 % – Zvýraznění2 4 2 4 2 4 2" xfId="32441"/>
    <cellStyle name="40 % – Zvýraznění2 4 2 4 2 5" xfId="36242"/>
    <cellStyle name="40 % – Zvýraznění2 4 2 4 2 6" xfId="21062"/>
    <cellStyle name="40 % – Zvýraznění2 4 2 4 2 7" xfId="41866"/>
    <cellStyle name="40 % – Zvýraznění2 4 2 4 2 8" xfId="41867"/>
    <cellStyle name="40 % – Zvýraznění2 4 2 4 3" xfId="3968"/>
    <cellStyle name="40 % – Zvýraznění2 4 2 4 3 2" xfId="9763"/>
    <cellStyle name="40 % – Zvýraznění2 4 2 4 3 2 2" xfId="24979"/>
    <cellStyle name="40 % – Zvýraznění2 4 2 4 3 2 3" xfId="55338"/>
    <cellStyle name="40 % – Zvýraznění2 4 2 4 3 2 4" xfId="55339"/>
    <cellStyle name="40 % – Zvýraznění2 4 2 4 3 2 5" xfId="55340"/>
    <cellStyle name="40 % – Zvýraznění2 4 2 4 3 3" xfId="13464"/>
    <cellStyle name="40 % – Zvýraznění2 4 2 4 3 3 2" xfId="28653"/>
    <cellStyle name="40 % – Zvýraznění2 4 2 4 3 3 3" xfId="55341"/>
    <cellStyle name="40 % – Zvýraznění2 4 2 4 3 3 4" xfId="55342"/>
    <cellStyle name="40 % – Zvýraznění2 4 2 4 3 4" xfId="17261"/>
    <cellStyle name="40 % – Zvýraznění2 4 2 4 3 4 2" xfId="32442"/>
    <cellStyle name="40 % – Zvýraznění2 4 2 4 3 5" xfId="36243"/>
    <cellStyle name="40 % – Zvýraznění2 4 2 4 3 6" xfId="21063"/>
    <cellStyle name="40 % – Zvýraznění2 4 2 4 3 7" xfId="41868"/>
    <cellStyle name="40 % – Zvýraznění2 4 2 4 3 8" xfId="41869"/>
    <cellStyle name="40 % – Zvýraznění2 4 2 4 4" xfId="3969"/>
    <cellStyle name="40 % – Zvýraznění2 4 2 4 4 2" xfId="9764"/>
    <cellStyle name="40 % – Zvýraznění2 4 2 4 4 2 2" xfId="24980"/>
    <cellStyle name="40 % – Zvýraznění2 4 2 4 4 2 3" xfId="55343"/>
    <cellStyle name="40 % – Zvýraznění2 4 2 4 4 2 4" xfId="55344"/>
    <cellStyle name="40 % – Zvýraznění2 4 2 4 4 2 5" xfId="55345"/>
    <cellStyle name="40 % – Zvýraznění2 4 2 4 4 3" xfId="13465"/>
    <cellStyle name="40 % – Zvýraznění2 4 2 4 4 3 2" xfId="28654"/>
    <cellStyle name="40 % – Zvýraznění2 4 2 4 4 3 3" xfId="55346"/>
    <cellStyle name="40 % – Zvýraznění2 4 2 4 4 3 4" xfId="55347"/>
    <cellStyle name="40 % – Zvýraznění2 4 2 4 4 4" xfId="17262"/>
    <cellStyle name="40 % – Zvýraznění2 4 2 4 4 4 2" xfId="32443"/>
    <cellStyle name="40 % – Zvýraznění2 4 2 4 4 5" xfId="36244"/>
    <cellStyle name="40 % – Zvýraznění2 4 2 4 4 6" xfId="21064"/>
    <cellStyle name="40 % – Zvýraznění2 4 2 4 4 7" xfId="41870"/>
    <cellStyle name="40 % – Zvýraznění2 4 2 4 4 8" xfId="41871"/>
    <cellStyle name="40 % – Zvýraznění2 4 2 4 5" xfId="8169"/>
    <cellStyle name="40 % – Zvýraznění2 4 2 4 5 2" xfId="23385"/>
    <cellStyle name="40 % – Zvýraznění2 4 2 4 5 3" xfId="55348"/>
    <cellStyle name="40 % – Zvýraznění2 4 2 4 5 4" xfId="55349"/>
    <cellStyle name="40 % – Zvýraznění2 4 2 4 5 5" xfId="55350"/>
    <cellStyle name="40 % – Zvýraznění2 4 2 4 6" xfId="13462"/>
    <cellStyle name="40 % – Zvýraznění2 4 2 4 6 2" xfId="28651"/>
    <cellStyle name="40 % – Zvýraznění2 4 2 4 6 3" xfId="55351"/>
    <cellStyle name="40 % – Zvýraznění2 4 2 4 6 4" xfId="55352"/>
    <cellStyle name="40 % – Zvýraznění2 4 2 4 7" xfId="17259"/>
    <cellStyle name="40 % – Zvýraznění2 4 2 4 7 2" xfId="32440"/>
    <cellStyle name="40 % – Zvýraznění2 4 2 4 8" xfId="36241"/>
    <cellStyle name="40 % – Zvýraznění2 4 2 4 9" xfId="21061"/>
    <cellStyle name="40 % – Zvýraznění2 4 2 5" xfId="3970"/>
    <cellStyle name="40 % – Zvýraznění2 4 2 5 10" xfId="41872"/>
    <cellStyle name="40 % – Zvýraznění2 4 2 5 11" xfId="41873"/>
    <cellStyle name="40 % – Zvýraznění2 4 2 5 2" xfId="3971"/>
    <cellStyle name="40 % – Zvýraznění2 4 2 5 2 2" xfId="9765"/>
    <cellStyle name="40 % – Zvýraznění2 4 2 5 2 2 2" xfId="24981"/>
    <cellStyle name="40 % – Zvýraznění2 4 2 5 2 2 3" xfId="55353"/>
    <cellStyle name="40 % – Zvýraznění2 4 2 5 2 2 4" xfId="55354"/>
    <cellStyle name="40 % – Zvýraznění2 4 2 5 2 2 5" xfId="55355"/>
    <cellStyle name="40 % – Zvýraznění2 4 2 5 2 3" xfId="13467"/>
    <cellStyle name="40 % – Zvýraznění2 4 2 5 2 3 2" xfId="28656"/>
    <cellStyle name="40 % – Zvýraznění2 4 2 5 2 3 3" xfId="55356"/>
    <cellStyle name="40 % – Zvýraznění2 4 2 5 2 3 4" xfId="55357"/>
    <cellStyle name="40 % – Zvýraznění2 4 2 5 2 4" xfId="17264"/>
    <cellStyle name="40 % – Zvýraznění2 4 2 5 2 4 2" xfId="32445"/>
    <cellStyle name="40 % – Zvýraznění2 4 2 5 2 5" xfId="36246"/>
    <cellStyle name="40 % – Zvýraznění2 4 2 5 2 6" xfId="21066"/>
    <cellStyle name="40 % – Zvýraznění2 4 2 5 2 7" xfId="41874"/>
    <cellStyle name="40 % – Zvýraznění2 4 2 5 2 8" xfId="41875"/>
    <cellStyle name="40 % – Zvýraznění2 4 2 5 3" xfId="3972"/>
    <cellStyle name="40 % – Zvýraznění2 4 2 5 3 2" xfId="9766"/>
    <cellStyle name="40 % – Zvýraznění2 4 2 5 3 2 2" xfId="24982"/>
    <cellStyle name="40 % – Zvýraznění2 4 2 5 3 2 3" xfId="55358"/>
    <cellStyle name="40 % – Zvýraznění2 4 2 5 3 2 4" xfId="55359"/>
    <cellStyle name="40 % – Zvýraznění2 4 2 5 3 2 5" xfId="55360"/>
    <cellStyle name="40 % – Zvýraznění2 4 2 5 3 3" xfId="13468"/>
    <cellStyle name="40 % – Zvýraznění2 4 2 5 3 3 2" xfId="28657"/>
    <cellStyle name="40 % – Zvýraznění2 4 2 5 3 3 3" xfId="55361"/>
    <cellStyle name="40 % – Zvýraznění2 4 2 5 3 3 4" xfId="55362"/>
    <cellStyle name="40 % – Zvýraznění2 4 2 5 3 4" xfId="17265"/>
    <cellStyle name="40 % – Zvýraznění2 4 2 5 3 4 2" xfId="32446"/>
    <cellStyle name="40 % – Zvýraznění2 4 2 5 3 5" xfId="36247"/>
    <cellStyle name="40 % – Zvýraznění2 4 2 5 3 6" xfId="21067"/>
    <cellStyle name="40 % – Zvýraznění2 4 2 5 3 7" xfId="41876"/>
    <cellStyle name="40 % – Zvýraznění2 4 2 5 3 8" xfId="41877"/>
    <cellStyle name="40 % – Zvýraznění2 4 2 5 4" xfId="3973"/>
    <cellStyle name="40 % – Zvýraznění2 4 2 5 4 2" xfId="9767"/>
    <cellStyle name="40 % – Zvýraznění2 4 2 5 4 2 2" xfId="24983"/>
    <cellStyle name="40 % – Zvýraznění2 4 2 5 4 2 3" xfId="55363"/>
    <cellStyle name="40 % – Zvýraznění2 4 2 5 4 2 4" xfId="55364"/>
    <cellStyle name="40 % – Zvýraznění2 4 2 5 4 2 5" xfId="55365"/>
    <cellStyle name="40 % – Zvýraznění2 4 2 5 4 3" xfId="13469"/>
    <cellStyle name="40 % – Zvýraznění2 4 2 5 4 3 2" xfId="28658"/>
    <cellStyle name="40 % – Zvýraznění2 4 2 5 4 3 3" xfId="55366"/>
    <cellStyle name="40 % – Zvýraznění2 4 2 5 4 3 4" xfId="55367"/>
    <cellStyle name="40 % – Zvýraznění2 4 2 5 4 4" xfId="17266"/>
    <cellStyle name="40 % – Zvýraznění2 4 2 5 4 4 2" xfId="32447"/>
    <cellStyle name="40 % – Zvýraznění2 4 2 5 4 5" xfId="36248"/>
    <cellStyle name="40 % – Zvýraznění2 4 2 5 4 6" xfId="21068"/>
    <cellStyle name="40 % – Zvýraznění2 4 2 5 4 7" xfId="41878"/>
    <cellStyle name="40 % – Zvýraznění2 4 2 5 4 8" xfId="41879"/>
    <cellStyle name="40 % – Zvýraznění2 4 2 5 5" xfId="8251"/>
    <cellStyle name="40 % – Zvýraznění2 4 2 5 5 2" xfId="23467"/>
    <cellStyle name="40 % – Zvýraznění2 4 2 5 5 3" xfId="55368"/>
    <cellStyle name="40 % – Zvýraznění2 4 2 5 5 4" xfId="55369"/>
    <cellStyle name="40 % – Zvýraznění2 4 2 5 5 5" xfId="55370"/>
    <cellStyle name="40 % – Zvýraznění2 4 2 5 6" xfId="13466"/>
    <cellStyle name="40 % – Zvýraznění2 4 2 5 6 2" xfId="28655"/>
    <cellStyle name="40 % – Zvýraznění2 4 2 5 6 3" xfId="55371"/>
    <cellStyle name="40 % – Zvýraznění2 4 2 5 6 4" xfId="55372"/>
    <cellStyle name="40 % – Zvýraznění2 4 2 5 7" xfId="17263"/>
    <cellStyle name="40 % – Zvýraznění2 4 2 5 7 2" xfId="32444"/>
    <cellStyle name="40 % – Zvýraznění2 4 2 5 8" xfId="36245"/>
    <cellStyle name="40 % – Zvýraznění2 4 2 5 9" xfId="21065"/>
    <cellStyle name="40 % – Zvýraznění2 4 2 6" xfId="3974"/>
    <cellStyle name="40 % – Zvýraznění2 4 2 6 10" xfId="41880"/>
    <cellStyle name="40 % – Zvýraznění2 4 2 6 11" xfId="41881"/>
    <cellStyle name="40 % – Zvýraznění2 4 2 6 2" xfId="3975"/>
    <cellStyle name="40 % – Zvýraznění2 4 2 6 2 2" xfId="9768"/>
    <cellStyle name="40 % – Zvýraznění2 4 2 6 2 2 2" xfId="24984"/>
    <cellStyle name="40 % – Zvýraznění2 4 2 6 2 2 3" xfId="55373"/>
    <cellStyle name="40 % – Zvýraznění2 4 2 6 2 2 4" xfId="55374"/>
    <cellStyle name="40 % – Zvýraznění2 4 2 6 2 2 5" xfId="55375"/>
    <cellStyle name="40 % – Zvýraznění2 4 2 6 2 3" xfId="13471"/>
    <cellStyle name="40 % – Zvýraznění2 4 2 6 2 3 2" xfId="28660"/>
    <cellStyle name="40 % – Zvýraznění2 4 2 6 2 3 3" xfId="55376"/>
    <cellStyle name="40 % – Zvýraznění2 4 2 6 2 3 4" xfId="55377"/>
    <cellStyle name="40 % – Zvýraznění2 4 2 6 2 4" xfId="17268"/>
    <cellStyle name="40 % – Zvýraznění2 4 2 6 2 4 2" xfId="32449"/>
    <cellStyle name="40 % – Zvýraznění2 4 2 6 2 5" xfId="36250"/>
    <cellStyle name="40 % – Zvýraznění2 4 2 6 2 6" xfId="21070"/>
    <cellStyle name="40 % – Zvýraznění2 4 2 6 2 7" xfId="41882"/>
    <cellStyle name="40 % – Zvýraznění2 4 2 6 2 8" xfId="41883"/>
    <cellStyle name="40 % – Zvýraznění2 4 2 6 3" xfId="3976"/>
    <cellStyle name="40 % – Zvýraznění2 4 2 6 3 2" xfId="9769"/>
    <cellStyle name="40 % – Zvýraznění2 4 2 6 3 2 2" xfId="24985"/>
    <cellStyle name="40 % – Zvýraznění2 4 2 6 3 2 3" xfId="55378"/>
    <cellStyle name="40 % – Zvýraznění2 4 2 6 3 2 4" xfId="55379"/>
    <cellStyle name="40 % – Zvýraznění2 4 2 6 3 2 5" xfId="55380"/>
    <cellStyle name="40 % – Zvýraznění2 4 2 6 3 3" xfId="13472"/>
    <cellStyle name="40 % – Zvýraznění2 4 2 6 3 3 2" xfId="28661"/>
    <cellStyle name="40 % – Zvýraznění2 4 2 6 3 3 3" xfId="55381"/>
    <cellStyle name="40 % – Zvýraznění2 4 2 6 3 3 4" xfId="55382"/>
    <cellStyle name="40 % – Zvýraznění2 4 2 6 3 4" xfId="17269"/>
    <cellStyle name="40 % – Zvýraznění2 4 2 6 3 4 2" xfId="32450"/>
    <cellStyle name="40 % – Zvýraznění2 4 2 6 3 5" xfId="36251"/>
    <cellStyle name="40 % – Zvýraznění2 4 2 6 3 6" xfId="21071"/>
    <cellStyle name="40 % – Zvýraznění2 4 2 6 3 7" xfId="41884"/>
    <cellStyle name="40 % – Zvýraznění2 4 2 6 3 8" xfId="41885"/>
    <cellStyle name="40 % – Zvýraznění2 4 2 6 4" xfId="3977"/>
    <cellStyle name="40 % – Zvýraznění2 4 2 6 4 2" xfId="9770"/>
    <cellStyle name="40 % – Zvýraznění2 4 2 6 4 2 2" xfId="24986"/>
    <cellStyle name="40 % – Zvýraznění2 4 2 6 4 2 3" xfId="55383"/>
    <cellStyle name="40 % – Zvýraznění2 4 2 6 4 2 4" xfId="55384"/>
    <cellStyle name="40 % – Zvýraznění2 4 2 6 4 2 5" xfId="55385"/>
    <cellStyle name="40 % – Zvýraznění2 4 2 6 4 3" xfId="13473"/>
    <cellStyle name="40 % – Zvýraznění2 4 2 6 4 3 2" xfId="28662"/>
    <cellStyle name="40 % – Zvýraznění2 4 2 6 4 3 3" xfId="55386"/>
    <cellStyle name="40 % – Zvýraznění2 4 2 6 4 3 4" xfId="55387"/>
    <cellStyle name="40 % – Zvýraznění2 4 2 6 4 4" xfId="17270"/>
    <cellStyle name="40 % – Zvýraznění2 4 2 6 4 4 2" xfId="32451"/>
    <cellStyle name="40 % – Zvýraznění2 4 2 6 4 5" xfId="36252"/>
    <cellStyle name="40 % – Zvýraznění2 4 2 6 4 6" xfId="21072"/>
    <cellStyle name="40 % – Zvýraznění2 4 2 6 4 7" xfId="41886"/>
    <cellStyle name="40 % – Zvýraznění2 4 2 6 4 8" xfId="41887"/>
    <cellStyle name="40 % – Zvýraznění2 4 2 6 5" xfId="8339"/>
    <cellStyle name="40 % – Zvýraznění2 4 2 6 5 2" xfId="23555"/>
    <cellStyle name="40 % – Zvýraznění2 4 2 6 5 3" xfId="55388"/>
    <cellStyle name="40 % – Zvýraznění2 4 2 6 5 4" xfId="55389"/>
    <cellStyle name="40 % – Zvýraznění2 4 2 6 5 5" xfId="55390"/>
    <cellStyle name="40 % – Zvýraznění2 4 2 6 6" xfId="13470"/>
    <cellStyle name="40 % – Zvýraznění2 4 2 6 6 2" xfId="28659"/>
    <cellStyle name="40 % – Zvýraznění2 4 2 6 6 3" xfId="55391"/>
    <cellStyle name="40 % – Zvýraznění2 4 2 6 6 4" xfId="55392"/>
    <cellStyle name="40 % – Zvýraznění2 4 2 6 7" xfId="17267"/>
    <cellStyle name="40 % – Zvýraznění2 4 2 6 7 2" xfId="32448"/>
    <cellStyle name="40 % – Zvýraznění2 4 2 6 8" xfId="36249"/>
    <cellStyle name="40 % – Zvýraznění2 4 2 6 9" xfId="21069"/>
    <cellStyle name="40 % – Zvýraznění2 4 2 7" xfId="3978"/>
    <cellStyle name="40 % – Zvýraznění2 4 2 7 10" xfId="41888"/>
    <cellStyle name="40 % – Zvýraznění2 4 2 7 11" xfId="41889"/>
    <cellStyle name="40 % – Zvýraznění2 4 2 7 2" xfId="3979"/>
    <cellStyle name="40 % – Zvýraznění2 4 2 7 2 2" xfId="9771"/>
    <cellStyle name="40 % – Zvýraznění2 4 2 7 2 2 2" xfId="24987"/>
    <cellStyle name="40 % – Zvýraznění2 4 2 7 2 2 3" xfId="55393"/>
    <cellStyle name="40 % – Zvýraznění2 4 2 7 2 2 4" xfId="55394"/>
    <cellStyle name="40 % – Zvýraznění2 4 2 7 2 2 5" xfId="55395"/>
    <cellStyle name="40 % – Zvýraznění2 4 2 7 2 3" xfId="13475"/>
    <cellStyle name="40 % – Zvýraznění2 4 2 7 2 3 2" xfId="28664"/>
    <cellStyle name="40 % – Zvýraznění2 4 2 7 2 3 3" xfId="55396"/>
    <cellStyle name="40 % – Zvýraznění2 4 2 7 2 3 4" xfId="55397"/>
    <cellStyle name="40 % – Zvýraznění2 4 2 7 2 4" xfId="17272"/>
    <cellStyle name="40 % – Zvýraznění2 4 2 7 2 4 2" xfId="32453"/>
    <cellStyle name="40 % – Zvýraznění2 4 2 7 2 5" xfId="36254"/>
    <cellStyle name="40 % – Zvýraznění2 4 2 7 2 6" xfId="21074"/>
    <cellStyle name="40 % – Zvýraznění2 4 2 7 2 7" xfId="41890"/>
    <cellStyle name="40 % – Zvýraznění2 4 2 7 2 8" xfId="41891"/>
    <cellStyle name="40 % – Zvýraznění2 4 2 7 3" xfId="3980"/>
    <cellStyle name="40 % – Zvýraznění2 4 2 7 3 2" xfId="9772"/>
    <cellStyle name="40 % – Zvýraznění2 4 2 7 3 2 2" xfId="24988"/>
    <cellStyle name="40 % – Zvýraznění2 4 2 7 3 2 3" xfId="55398"/>
    <cellStyle name="40 % – Zvýraznění2 4 2 7 3 2 4" xfId="55399"/>
    <cellStyle name="40 % – Zvýraznění2 4 2 7 3 2 5" xfId="55400"/>
    <cellStyle name="40 % – Zvýraznění2 4 2 7 3 3" xfId="13476"/>
    <cellStyle name="40 % – Zvýraznění2 4 2 7 3 3 2" xfId="28665"/>
    <cellStyle name="40 % – Zvýraznění2 4 2 7 3 3 3" xfId="55401"/>
    <cellStyle name="40 % – Zvýraznění2 4 2 7 3 3 4" xfId="55402"/>
    <cellStyle name="40 % – Zvýraznění2 4 2 7 3 4" xfId="17273"/>
    <cellStyle name="40 % – Zvýraznění2 4 2 7 3 4 2" xfId="32454"/>
    <cellStyle name="40 % – Zvýraznění2 4 2 7 3 5" xfId="36255"/>
    <cellStyle name="40 % – Zvýraznění2 4 2 7 3 6" xfId="21075"/>
    <cellStyle name="40 % – Zvýraznění2 4 2 7 3 7" xfId="41892"/>
    <cellStyle name="40 % – Zvýraznění2 4 2 7 3 8" xfId="41893"/>
    <cellStyle name="40 % – Zvýraznění2 4 2 7 4" xfId="3981"/>
    <cellStyle name="40 % – Zvýraznění2 4 2 7 4 2" xfId="9773"/>
    <cellStyle name="40 % – Zvýraznění2 4 2 7 4 2 2" xfId="24989"/>
    <cellStyle name="40 % – Zvýraznění2 4 2 7 4 2 3" xfId="55403"/>
    <cellStyle name="40 % – Zvýraznění2 4 2 7 4 2 4" xfId="55404"/>
    <cellStyle name="40 % – Zvýraznění2 4 2 7 4 2 5" xfId="55405"/>
    <cellStyle name="40 % – Zvýraznění2 4 2 7 4 3" xfId="13477"/>
    <cellStyle name="40 % – Zvýraznění2 4 2 7 4 3 2" xfId="28666"/>
    <cellStyle name="40 % – Zvýraznění2 4 2 7 4 3 3" xfId="55406"/>
    <cellStyle name="40 % – Zvýraznění2 4 2 7 4 3 4" xfId="55407"/>
    <cellStyle name="40 % – Zvýraznění2 4 2 7 4 4" xfId="17274"/>
    <cellStyle name="40 % – Zvýraznění2 4 2 7 4 4 2" xfId="32455"/>
    <cellStyle name="40 % – Zvýraznění2 4 2 7 4 5" xfId="36256"/>
    <cellStyle name="40 % – Zvýraznění2 4 2 7 4 6" xfId="21076"/>
    <cellStyle name="40 % – Zvýraznění2 4 2 7 4 7" xfId="41894"/>
    <cellStyle name="40 % – Zvýraznění2 4 2 7 4 8" xfId="41895"/>
    <cellStyle name="40 % – Zvýraznění2 4 2 7 5" xfId="8422"/>
    <cellStyle name="40 % – Zvýraznění2 4 2 7 5 2" xfId="23638"/>
    <cellStyle name="40 % – Zvýraznění2 4 2 7 5 3" xfId="55408"/>
    <cellStyle name="40 % – Zvýraznění2 4 2 7 5 4" xfId="55409"/>
    <cellStyle name="40 % – Zvýraznění2 4 2 7 5 5" xfId="55410"/>
    <cellStyle name="40 % – Zvýraznění2 4 2 7 6" xfId="13474"/>
    <cellStyle name="40 % – Zvýraznění2 4 2 7 6 2" xfId="28663"/>
    <cellStyle name="40 % – Zvýraznění2 4 2 7 6 3" xfId="55411"/>
    <cellStyle name="40 % – Zvýraznění2 4 2 7 6 4" xfId="55412"/>
    <cellStyle name="40 % – Zvýraznění2 4 2 7 7" xfId="17271"/>
    <cellStyle name="40 % – Zvýraznění2 4 2 7 7 2" xfId="32452"/>
    <cellStyle name="40 % – Zvýraznění2 4 2 7 8" xfId="36253"/>
    <cellStyle name="40 % – Zvýraznění2 4 2 7 9" xfId="21073"/>
    <cellStyle name="40 % – Zvýraznění2 4 2 8" xfId="3982"/>
    <cellStyle name="40 % – Zvýraznění2 4 2 8 2" xfId="9774"/>
    <cellStyle name="40 % – Zvýraznění2 4 2 8 2 2" xfId="24990"/>
    <cellStyle name="40 % – Zvýraznění2 4 2 8 2 3" xfId="55413"/>
    <cellStyle name="40 % – Zvýraznění2 4 2 8 2 4" xfId="55414"/>
    <cellStyle name="40 % – Zvýraznění2 4 2 8 2 5" xfId="55415"/>
    <cellStyle name="40 % – Zvýraznění2 4 2 8 3" xfId="13478"/>
    <cellStyle name="40 % – Zvýraznění2 4 2 8 3 2" xfId="28667"/>
    <cellStyle name="40 % – Zvýraznění2 4 2 8 3 3" xfId="55416"/>
    <cellStyle name="40 % – Zvýraznění2 4 2 8 3 4" xfId="55417"/>
    <cellStyle name="40 % – Zvýraznění2 4 2 8 4" xfId="17275"/>
    <cellStyle name="40 % – Zvýraznění2 4 2 8 4 2" xfId="32456"/>
    <cellStyle name="40 % – Zvýraznění2 4 2 8 5" xfId="36257"/>
    <cellStyle name="40 % – Zvýraznění2 4 2 8 6" xfId="21077"/>
    <cellStyle name="40 % – Zvýraznění2 4 2 8 7" xfId="41896"/>
    <cellStyle name="40 % – Zvýraznění2 4 2 8 8" xfId="41897"/>
    <cellStyle name="40 % – Zvýraznění2 4 2 9" xfId="3983"/>
    <cellStyle name="40 % – Zvýraznění2 4 2 9 2" xfId="9775"/>
    <cellStyle name="40 % – Zvýraznění2 4 2 9 2 2" xfId="24991"/>
    <cellStyle name="40 % – Zvýraznění2 4 2 9 2 3" xfId="55418"/>
    <cellStyle name="40 % – Zvýraznění2 4 2 9 2 4" xfId="55419"/>
    <cellStyle name="40 % – Zvýraznění2 4 2 9 2 5" xfId="55420"/>
    <cellStyle name="40 % – Zvýraznění2 4 2 9 3" xfId="13479"/>
    <cellStyle name="40 % – Zvýraznění2 4 2 9 3 2" xfId="28668"/>
    <cellStyle name="40 % – Zvýraznění2 4 2 9 3 3" xfId="55421"/>
    <cellStyle name="40 % – Zvýraznění2 4 2 9 3 4" xfId="55422"/>
    <cellStyle name="40 % – Zvýraznění2 4 2 9 4" xfId="17276"/>
    <cellStyle name="40 % – Zvýraznění2 4 2 9 4 2" xfId="32457"/>
    <cellStyle name="40 % – Zvýraznění2 4 2 9 5" xfId="36258"/>
    <cellStyle name="40 % – Zvýraznění2 4 2 9 6" xfId="21078"/>
    <cellStyle name="40 % – Zvýraznění2 4 2 9 7" xfId="41898"/>
    <cellStyle name="40 % – Zvýraznění2 4 2 9 8" xfId="41899"/>
    <cellStyle name="40 % – Zvýraznění2 4 20" xfId="41900"/>
    <cellStyle name="40 % – Zvýraznění2 4 21" xfId="41901"/>
    <cellStyle name="40 % – Zvýraznění2 4 3" xfId="319"/>
    <cellStyle name="40 % – Zvýraznění2 4 3 10" xfId="34210"/>
    <cellStyle name="40 % – Zvýraznění2 4 3 11" xfId="19030"/>
    <cellStyle name="40 % – Zvýraznění2 4 3 12" xfId="41902"/>
    <cellStyle name="40 % – Zvýraznění2 4 3 13" xfId="41903"/>
    <cellStyle name="40 % – Zvýraznění2 4 3 2" xfId="505"/>
    <cellStyle name="40 % – Zvýraznění2 4 3 2 2" xfId="3984"/>
    <cellStyle name="40 % – Zvýraznění2 4 3 2 2 2" xfId="11063"/>
    <cellStyle name="40 % – Zvýraznění2 4 3 2 2 2 2" xfId="26263"/>
    <cellStyle name="40 % – Zvýraznění2 4 3 2 2 2 3" xfId="55423"/>
    <cellStyle name="40 % – Zvýraznění2 4 3 2 2 2 4" xfId="55424"/>
    <cellStyle name="40 % – Zvýraznění2 4 3 2 2 2 5" xfId="55425"/>
    <cellStyle name="40 % – Zvýraznění2 4 3 2 2 3" xfId="13480"/>
    <cellStyle name="40 % – Zvýraznění2 4 3 2 2 3 2" xfId="28669"/>
    <cellStyle name="40 % – Zvýraznění2 4 3 2 2 3 3" xfId="55426"/>
    <cellStyle name="40 % – Zvýraznění2 4 3 2 2 3 4" xfId="55427"/>
    <cellStyle name="40 % – Zvýraznění2 4 3 2 2 4" xfId="17277"/>
    <cellStyle name="40 % – Zvýraznění2 4 3 2 2 4 2" xfId="32458"/>
    <cellStyle name="40 % – Zvýraznění2 4 3 2 2 5" xfId="36259"/>
    <cellStyle name="40 % – Zvýraznění2 4 3 2 2 6" xfId="21079"/>
    <cellStyle name="40 % – Zvýraznění2 4 3 2 2 7" xfId="41904"/>
    <cellStyle name="40 % – Zvýraznění2 4 3 2 2 8" xfId="41905"/>
    <cellStyle name="40 % – Zvýraznění2 4 3 2 3" xfId="7738"/>
    <cellStyle name="40 % – Zvýraznění2 4 3 2 3 2" xfId="22957"/>
    <cellStyle name="40 % – Zvýraznění2 4 3 2 3 3" xfId="55428"/>
    <cellStyle name="40 % – Zvýraznění2 4 3 2 3 4" xfId="55429"/>
    <cellStyle name="40 % – Zvýraznění2 4 3 2 3 5" xfId="55430"/>
    <cellStyle name="40 % – Zvýraznění2 4 3 2 4" xfId="11582"/>
    <cellStyle name="40 % – Zvýraznění2 4 3 2 4 2" xfId="26778"/>
    <cellStyle name="40 % – Zvýraznění2 4 3 2 4 3" xfId="55431"/>
    <cellStyle name="40 % – Zvýraznění2 4 3 2 4 4" xfId="55432"/>
    <cellStyle name="40 % – Zvýraznění2 4 3 2 5" xfId="15382"/>
    <cellStyle name="40 % – Zvýraznění2 4 3 2 5 2" xfId="30563"/>
    <cellStyle name="40 % – Zvýraznění2 4 3 2 6" xfId="34368"/>
    <cellStyle name="40 % – Zvýraznění2 4 3 2 7" xfId="19188"/>
    <cellStyle name="40 % – Zvýraznění2 4 3 2 8" xfId="41906"/>
    <cellStyle name="40 % – Zvýraznění2 4 3 2 9" xfId="41907"/>
    <cellStyle name="40 % – Zvýraznění2 4 3 3" xfId="3985"/>
    <cellStyle name="40 % – Zvýraznění2 4 3 3 2" xfId="9776"/>
    <cellStyle name="40 % – Zvýraznění2 4 3 3 2 2" xfId="24992"/>
    <cellStyle name="40 % – Zvýraznění2 4 3 3 2 3" xfId="55433"/>
    <cellStyle name="40 % – Zvýraznění2 4 3 3 2 4" xfId="55434"/>
    <cellStyle name="40 % – Zvýraznění2 4 3 3 2 5" xfId="55435"/>
    <cellStyle name="40 % – Zvýraznění2 4 3 3 3" xfId="13481"/>
    <cellStyle name="40 % – Zvýraznění2 4 3 3 3 2" xfId="28670"/>
    <cellStyle name="40 % – Zvýraznění2 4 3 3 3 3" xfId="55436"/>
    <cellStyle name="40 % – Zvýraznění2 4 3 3 3 4" xfId="55437"/>
    <cellStyle name="40 % – Zvýraznění2 4 3 3 4" xfId="17278"/>
    <cellStyle name="40 % – Zvýraznění2 4 3 3 4 2" xfId="32459"/>
    <cellStyle name="40 % – Zvýraznění2 4 3 3 5" xfId="36260"/>
    <cellStyle name="40 % – Zvýraznění2 4 3 3 6" xfId="21080"/>
    <cellStyle name="40 % – Zvýraznění2 4 3 3 7" xfId="41908"/>
    <cellStyle name="40 % – Zvýraznění2 4 3 3 8" xfId="41909"/>
    <cellStyle name="40 % – Zvýraznění2 4 3 4" xfId="3986"/>
    <cellStyle name="40 % – Zvýraznění2 4 3 4 2" xfId="9777"/>
    <cellStyle name="40 % – Zvýraznění2 4 3 4 2 2" xfId="24993"/>
    <cellStyle name="40 % – Zvýraznění2 4 3 4 2 3" xfId="55438"/>
    <cellStyle name="40 % – Zvýraznění2 4 3 4 2 4" xfId="55439"/>
    <cellStyle name="40 % – Zvýraznění2 4 3 4 2 5" xfId="55440"/>
    <cellStyle name="40 % – Zvýraznění2 4 3 4 3" xfId="13482"/>
    <cellStyle name="40 % – Zvýraznění2 4 3 4 3 2" xfId="28671"/>
    <cellStyle name="40 % – Zvýraznění2 4 3 4 3 3" xfId="55441"/>
    <cellStyle name="40 % – Zvýraznění2 4 3 4 3 4" xfId="55442"/>
    <cellStyle name="40 % – Zvýraznění2 4 3 4 4" xfId="17279"/>
    <cellStyle name="40 % – Zvýraznění2 4 3 4 4 2" xfId="32460"/>
    <cellStyle name="40 % – Zvýraznění2 4 3 4 5" xfId="36261"/>
    <cellStyle name="40 % – Zvýraznění2 4 3 4 6" xfId="21081"/>
    <cellStyle name="40 % – Zvýraznění2 4 3 4 7" xfId="41910"/>
    <cellStyle name="40 % – Zvýraznění2 4 3 4 8" xfId="41911"/>
    <cellStyle name="40 % – Zvýraznění2 4 3 5" xfId="3987"/>
    <cellStyle name="40 % – Zvýraznění2 4 3 5 2" xfId="11111"/>
    <cellStyle name="40 % – Zvýraznění2 4 3 5 2 2" xfId="26311"/>
    <cellStyle name="40 % – Zvýraznění2 4 3 5 2 3" xfId="55443"/>
    <cellStyle name="40 % – Zvýraznění2 4 3 5 2 4" xfId="55444"/>
    <cellStyle name="40 % – Zvýraznění2 4 3 5 2 5" xfId="55445"/>
    <cellStyle name="40 % – Zvýraznění2 4 3 5 3" xfId="13483"/>
    <cellStyle name="40 % – Zvýraznění2 4 3 5 3 2" xfId="28672"/>
    <cellStyle name="40 % – Zvýraznění2 4 3 5 3 3" xfId="55446"/>
    <cellStyle name="40 % – Zvýraznění2 4 3 5 3 4" xfId="55447"/>
    <cellStyle name="40 % – Zvýraznění2 4 3 5 4" xfId="17280"/>
    <cellStyle name="40 % – Zvýraznění2 4 3 5 4 2" xfId="32461"/>
    <cellStyle name="40 % – Zvýraznění2 4 3 5 5" xfId="36262"/>
    <cellStyle name="40 % – Zvýraznění2 4 3 5 6" xfId="21082"/>
    <cellStyle name="40 % – Zvýraznění2 4 3 5 7" xfId="41912"/>
    <cellStyle name="40 % – Zvýraznění2 4 3 5 8" xfId="41913"/>
    <cellStyle name="40 % – Zvýraznění2 4 3 6" xfId="7536"/>
    <cellStyle name="40 % – Zvýraznění2 4 3 6 2" xfId="11367"/>
    <cellStyle name="40 % – Zvýraznění2 4 3 6 2 2" xfId="26567"/>
    <cellStyle name="40 % – Zvýraznění2 4 3 6 2 3" xfId="55448"/>
    <cellStyle name="40 % – Zvýraznění2 4 3 6 2 4" xfId="55449"/>
    <cellStyle name="40 % – Zvýraznění2 4 3 6 2 5" xfId="55450"/>
    <cellStyle name="40 % – Zvýraznění2 4 3 6 3" xfId="15162"/>
    <cellStyle name="40 % – Zvýraznění2 4 3 6 3 2" xfId="30349"/>
    <cellStyle name="40 % – Zvýraznění2 4 3 6 3 3" xfId="55451"/>
    <cellStyle name="40 % – Zvýraznění2 4 3 6 3 4" xfId="55452"/>
    <cellStyle name="40 % – Zvýraznění2 4 3 6 4" xfId="18965"/>
    <cellStyle name="40 % – Zvýraznění2 4 3 6 4 2" xfId="34146"/>
    <cellStyle name="40 % – Zvýraznění2 4 3 6 5" xfId="37937"/>
    <cellStyle name="40 % – Zvýraznění2 4 3 6 6" xfId="22757"/>
    <cellStyle name="40 % – Zvýraznění2 4 3 6 7" xfId="41914"/>
    <cellStyle name="40 % – Zvýraznění2 4 3 6 8" xfId="41915"/>
    <cellStyle name="40 % – Zvýraznění2 4 3 7" xfId="7631"/>
    <cellStyle name="40 % – Zvýraznění2 4 3 7 2" xfId="22850"/>
    <cellStyle name="40 % – Zvýraznění2 4 3 7 3" xfId="55453"/>
    <cellStyle name="40 % – Zvýraznění2 4 3 7 4" xfId="55454"/>
    <cellStyle name="40 % – Zvýraznění2 4 3 7 5" xfId="55455"/>
    <cellStyle name="40 % – Zvýraznění2 4 3 8" xfId="11423"/>
    <cellStyle name="40 % – Zvýraznění2 4 3 8 2" xfId="26620"/>
    <cellStyle name="40 % – Zvýraznění2 4 3 8 3" xfId="55456"/>
    <cellStyle name="40 % – Zvýraznění2 4 3 8 4" xfId="55457"/>
    <cellStyle name="40 % – Zvýraznění2 4 3 9" xfId="15224"/>
    <cellStyle name="40 % – Zvýraznění2 4 3 9 2" xfId="30405"/>
    <cellStyle name="40 % – Zvýraznění2 4 4" xfId="348"/>
    <cellStyle name="40 % – Zvýraznění2 4 4 10" xfId="34238"/>
    <cellStyle name="40 % – Zvýraznění2 4 4 11" xfId="19058"/>
    <cellStyle name="40 % – Zvýraznění2 4 4 12" xfId="41916"/>
    <cellStyle name="40 % – Zvýraznění2 4 4 13" xfId="41917"/>
    <cellStyle name="40 % – Zvýraznění2 4 4 2" xfId="3988"/>
    <cellStyle name="40 % – Zvýraznění2 4 4 2 2" xfId="9778"/>
    <cellStyle name="40 % – Zvýraznění2 4 4 2 2 2" xfId="24994"/>
    <cellStyle name="40 % – Zvýraznění2 4 4 2 2 3" xfId="55458"/>
    <cellStyle name="40 % – Zvýraznění2 4 4 2 2 4" xfId="55459"/>
    <cellStyle name="40 % – Zvýraznění2 4 4 2 2 5" xfId="55460"/>
    <cellStyle name="40 % – Zvýraznění2 4 4 2 3" xfId="13484"/>
    <cellStyle name="40 % – Zvýraznění2 4 4 2 3 2" xfId="28673"/>
    <cellStyle name="40 % – Zvýraznění2 4 4 2 3 3" xfId="55461"/>
    <cellStyle name="40 % – Zvýraznění2 4 4 2 3 4" xfId="55462"/>
    <cellStyle name="40 % – Zvýraznění2 4 4 2 4" xfId="17281"/>
    <cellStyle name="40 % – Zvýraznění2 4 4 2 4 2" xfId="32462"/>
    <cellStyle name="40 % – Zvýraznění2 4 4 2 5" xfId="36263"/>
    <cellStyle name="40 % – Zvýraznění2 4 4 2 6" xfId="21083"/>
    <cellStyle name="40 % – Zvýraznění2 4 4 2 7" xfId="41918"/>
    <cellStyle name="40 % – Zvýraznění2 4 4 2 8" xfId="41919"/>
    <cellStyle name="40 % – Zvýraznění2 4 4 3" xfId="3989"/>
    <cellStyle name="40 % – Zvýraznění2 4 4 3 2" xfId="9779"/>
    <cellStyle name="40 % – Zvýraznění2 4 4 3 2 2" xfId="24995"/>
    <cellStyle name="40 % – Zvýraznění2 4 4 3 2 3" xfId="55463"/>
    <cellStyle name="40 % – Zvýraznění2 4 4 3 2 4" xfId="55464"/>
    <cellStyle name="40 % – Zvýraznění2 4 4 3 2 5" xfId="55465"/>
    <cellStyle name="40 % – Zvýraznění2 4 4 3 3" xfId="13485"/>
    <cellStyle name="40 % – Zvýraznění2 4 4 3 3 2" xfId="28674"/>
    <cellStyle name="40 % – Zvýraznění2 4 4 3 3 3" xfId="55466"/>
    <cellStyle name="40 % – Zvýraznění2 4 4 3 3 4" xfId="55467"/>
    <cellStyle name="40 % – Zvýraznění2 4 4 3 4" xfId="17282"/>
    <cellStyle name="40 % – Zvýraznění2 4 4 3 4 2" xfId="32463"/>
    <cellStyle name="40 % – Zvýraznění2 4 4 3 5" xfId="36264"/>
    <cellStyle name="40 % – Zvýraznění2 4 4 3 6" xfId="21084"/>
    <cellStyle name="40 % – Zvýraznění2 4 4 3 7" xfId="41920"/>
    <cellStyle name="40 % – Zvýraznění2 4 4 3 8" xfId="41921"/>
    <cellStyle name="40 % – Zvýraznění2 4 4 4" xfId="3990"/>
    <cellStyle name="40 % – Zvýraznění2 4 4 4 2" xfId="9780"/>
    <cellStyle name="40 % – Zvýraznění2 4 4 4 2 2" xfId="24996"/>
    <cellStyle name="40 % – Zvýraznění2 4 4 4 2 3" xfId="55468"/>
    <cellStyle name="40 % – Zvýraznění2 4 4 4 2 4" xfId="55469"/>
    <cellStyle name="40 % – Zvýraznění2 4 4 4 2 5" xfId="55470"/>
    <cellStyle name="40 % – Zvýraznění2 4 4 4 3" xfId="13486"/>
    <cellStyle name="40 % – Zvýraznění2 4 4 4 3 2" xfId="28675"/>
    <cellStyle name="40 % – Zvýraznění2 4 4 4 3 3" xfId="55471"/>
    <cellStyle name="40 % – Zvýraznění2 4 4 4 3 4" xfId="55472"/>
    <cellStyle name="40 % – Zvýraznění2 4 4 4 4" xfId="17283"/>
    <cellStyle name="40 % – Zvýraznění2 4 4 4 4 2" xfId="32464"/>
    <cellStyle name="40 % – Zvýraznění2 4 4 4 5" xfId="36265"/>
    <cellStyle name="40 % – Zvýraznění2 4 4 4 6" xfId="21085"/>
    <cellStyle name="40 % – Zvýraznění2 4 4 4 7" xfId="41922"/>
    <cellStyle name="40 % – Zvýraznění2 4 4 4 8" xfId="41923"/>
    <cellStyle name="40 % – Zvýraznění2 4 4 5" xfId="3991"/>
    <cellStyle name="40 % – Zvýraznění2 4 4 5 2" xfId="11137"/>
    <cellStyle name="40 % – Zvýraznění2 4 4 5 2 2" xfId="26337"/>
    <cellStyle name="40 % – Zvýraznění2 4 4 5 2 3" xfId="55473"/>
    <cellStyle name="40 % – Zvýraznění2 4 4 5 2 4" xfId="55474"/>
    <cellStyle name="40 % – Zvýraznění2 4 4 5 2 5" xfId="55475"/>
    <cellStyle name="40 % – Zvýraznění2 4 4 5 3" xfId="13487"/>
    <cellStyle name="40 % – Zvýraznění2 4 4 5 3 2" xfId="28676"/>
    <cellStyle name="40 % – Zvýraznění2 4 4 5 3 3" xfId="55476"/>
    <cellStyle name="40 % – Zvýraznění2 4 4 5 3 4" xfId="55477"/>
    <cellStyle name="40 % – Zvýraznění2 4 4 5 4" xfId="17284"/>
    <cellStyle name="40 % – Zvýraznění2 4 4 5 4 2" xfId="32465"/>
    <cellStyle name="40 % – Zvýraznění2 4 4 5 5" xfId="36266"/>
    <cellStyle name="40 % – Zvýraznění2 4 4 5 6" xfId="21086"/>
    <cellStyle name="40 % – Zvýraznění2 4 4 5 7" xfId="41924"/>
    <cellStyle name="40 % – Zvýraznění2 4 4 5 8" xfId="41925"/>
    <cellStyle name="40 % – Zvýraznění2 4 4 6" xfId="7537"/>
    <cellStyle name="40 % – Zvýraznění2 4 4 6 2" xfId="11368"/>
    <cellStyle name="40 % – Zvýraznění2 4 4 6 2 2" xfId="26568"/>
    <cellStyle name="40 % – Zvýraznění2 4 4 6 2 3" xfId="55478"/>
    <cellStyle name="40 % – Zvýraznění2 4 4 6 2 4" xfId="55479"/>
    <cellStyle name="40 % – Zvýraznění2 4 4 6 2 5" xfId="55480"/>
    <cellStyle name="40 % – Zvýraznění2 4 4 6 3" xfId="15163"/>
    <cellStyle name="40 % – Zvýraznění2 4 4 6 3 2" xfId="30350"/>
    <cellStyle name="40 % – Zvýraznění2 4 4 6 3 3" xfId="55481"/>
    <cellStyle name="40 % – Zvýraznění2 4 4 6 3 4" xfId="55482"/>
    <cellStyle name="40 % – Zvýraznění2 4 4 6 4" xfId="18966"/>
    <cellStyle name="40 % – Zvýraznění2 4 4 6 4 2" xfId="34147"/>
    <cellStyle name="40 % – Zvýraznění2 4 4 6 5" xfId="37938"/>
    <cellStyle name="40 % – Zvýraznění2 4 4 6 6" xfId="22758"/>
    <cellStyle name="40 % – Zvýraznění2 4 4 6 7" xfId="41926"/>
    <cellStyle name="40 % – Zvýraznění2 4 4 6 8" xfId="41927"/>
    <cellStyle name="40 % – Zvýraznění2 4 4 7" xfId="7659"/>
    <cellStyle name="40 % – Zvýraznění2 4 4 7 2" xfId="22878"/>
    <cellStyle name="40 % – Zvýraznění2 4 4 7 3" xfId="55483"/>
    <cellStyle name="40 % – Zvýraznění2 4 4 7 4" xfId="55484"/>
    <cellStyle name="40 % – Zvýraznění2 4 4 7 5" xfId="55485"/>
    <cellStyle name="40 % – Zvýraznění2 4 4 8" xfId="11451"/>
    <cellStyle name="40 % – Zvýraznění2 4 4 8 2" xfId="26648"/>
    <cellStyle name="40 % – Zvýraznění2 4 4 8 3" xfId="55486"/>
    <cellStyle name="40 % – Zvýraznění2 4 4 8 4" xfId="55487"/>
    <cellStyle name="40 % – Zvýraznění2 4 4 9" xfId="15252"/>
    <cellStyle name="40 % – Zvýraznění2 4 4 9 2" xfId="30433"/>
    <cellStyle name="40 % – Zvýraznění2 4 5" xfId="506"/>
    <cellStyle name="40 % – Zvýraznění2 4 5 10" xfId="19189"/>
    <cellStyle name="40 % – Zvýraznění2 4 5 11" xfId="41928"/>
    <cellStyle name="40 % – Zvýraznění2 4 5 12" xfId="41929"/>
    <cellStyle name="40 % – Zvýraznění2 4 5 2" xfId="3992"/>
    <cellStyle name="40 % – Zvýraznění2 4 5 2 2" xfId="9781"/>
    <cellStyle name="40 % – Zvýraznění2 4 5 2 2 2" xfId="24997"/>
    <cellStyle name="40 % – Zvýraznění2 4 5 2 2 3" xfId="55488"/>
    <cellStyle name="40 % – Zvýraznění2 4 5 2 2 4" xfId="55489"/>
    <cellStyle name="40 % – Zvýraznění2 4 5 2 2 5" xfId="55490"/>
    <cellStyle name="40 % – Zvýraznění2 4 5 2 3" xfId="13488"/>
    <cellStyle name="40 % – Zvýraznění2 4 5 2 3 2" xfId="28677"/>
    <cellStyle name="40 % – Zvýraznění2 4 5 2 3 3" xfId="55491"/>
    <cellStyle name="40 % – Zvýraznění2 4 5 2 3 4" xfId="55492"/>
    <cellStyle name="40 % – Zvýraznění2 4 5 2 4" xfId="17285"/>
    <cellStyle name="40 % – Zvýraznění2 4 5 2 4 2" xfId="32466"/>
    <cellStyle name="40 % – Zvýraznění2 4 5 2 5" xfId="36267"/>
    <cellStyle name="40 % – Zvýraznění2 4 5 2 6" xfId="21087"/>
    <cellStyle name="40 % – Zvýraznění2 4 5 2 7" xfId="41930"/>
    <cellStyle name="40 % – Zvýraznění2 4 5 2 8" xfId="41931"/>
    <cellStyle name="40 % – Zvýraznění2 4 5 3" xfId="3993"/>
    <cellStyle name="40 % – Zvýraznění2 4 5 3 2" xfId="9782"/>
    <cellStyle name="40 % – Zvýraznění2 4 5 3 2 2" xfId="24998"/>
    <cellStyle name="40 % – Zvýraznění2 4 5 3 2 3" xfId="55493"/>
    <cellStyle name="40 % – Zvýraznění2 4 5 3 2 4" xfId="55494"/>
    <cellStyle name="40 % – Zvýraznění2 4 5 3 2 5" xfId="55495"/>
    <cellStyle name="40 % – Zvýraznění2 4 5 3 3" xfId="13489"/>
    <cellStyle name="40 % – Zvýraznění2 4 5 3 3 2" xfId="28678"/>
    <cellStyle name="40 % – Zvýraznění2 4 5 3 3 3" xfId="55496"/>
    <cellStyle name="40 % – Zvýraznění2 4 5 3 3 4" xfId="55497"/>
    <cellStyle name="40 % – Zvýraznění2 4 5 3 4" xfId="17286"/>
    <cellStyle name="40 % – Zvýraznění2 4 5 3 4 2" xfId="32467"/>
    <cellStyle name="40 % – Zvýraznění2 4 5 3 5" xfId="36268"/>
    <cellStyle name="40 % – Zvýraznění2 4 5 3 6" xfId="21088"/>
    <cellStyle name="40 % – Zvýraznění2 4 5 3 7" xfId="41932"/>
    <cellStyle name="40 % – Zvýraznění2 4 5 3 8" xfId="41933"/>
    <cellStyle name="40 % – Zvýraznění2 4 5 4" xfId="3994"/>
    <cellStyle name="40 % – Zvýraznění2 4 5 4 2" xfId="9783"/>
    <cellStyle name="40 % – Zvýraznění2 4 5 4 2 2" xfId="24999"/>
    <cellStyle name="40 % – Zvýraznění2 4 5 4 2 3" xfId="55498"/>
    <cellStyle name="40 % – Zvýraznění2 4 5 4 2 4" xfId="55499"/>
    <cellStyle name="40 % – Zvýraznění2 4 5 4 2 5" xfId="55500"/>
    <cellStyle name="40 % – Zvýraznění2 4 5 4 3" xfId="13490"/>
    <cellStyle name="40 % – Zvýraznění2 4 5 4 3 2" xfId="28679"/>
    <cellStyle name="40 % – Zvýraznění2 4 5 4 3 3" xfId="55501"/>
    <cellStyle name="40 % – Zvýraznění2 4 5 4 3 4" xfId="55502"/>
    <cellStyle name="40 % – Zvýraznění2 4 5 4 4" xfId="17287"/>
    <cellStyle name="40 % – Zvýraznění2 4 5 4 4 2" xfId="32468"/>
    <cellStyle name="40 % – Zvýraznění2 4 5 4 5" xfId="36269"/>
    <cellStyle name="40 % – Zvýraznění2 4 5 4 6" xfId="21089"/>
    <cellStyle name="40 % – Zvýraznění2 4 5 4 7" xfId="41934"/>
    <cellStyle name="40 % – Zvýraznění2 4 5 4 8" xfId="41935"/>
    <cellStyle name="40 % – Zvýraznění2 4 5 5" xfId="3995"/>
    <cellStyle name="40 % – Zvýraznění2 4 5 5 2" xfId="11048"/>
    <cellStyle name="40 % – Zvýraznění2 4 5 5 2 2" xfId="26248"/>
    <cellStyle name="40 % – Zvýraznění2 4 5 5 2 3" xfId="55503"/>
    <cellStyle name="40 % – Zvýraznění2 4 5 5 2 4" xfId="55504"/>
    <cellStyle name="40 % – Zvýraznění2 4 5 5 2 5" xfId="55505"/>
    <cellStyle name="40 % – Zvýraznění2 4 5 5 3" xfId="13491"/>
    <cellStyle name="40 % – Zvýraznění2 4 5 5 3 2" xfId="28680"/>
    <cellStyle name="40 % – Zvýraznění2 4 5 5 3 3" xfId="55506"/>
    <cellStyle name="40 % – Zvýraznění2 4 5 5 3 4" xfId="55507"/>
    <cellStyle name="40 % – Zvýraznění2 4 5 5 4" xfId="17288"/>
    <cellStyle name="40 % – Zvýraznění2 4 5 5 4 2" xfId="32469"/>
    <cellStyle name="40 % – Zvýraznění2 4 5 5 5" xfId="36270"/>
    <cellStyle name="40 % – Zvýraznění2 4 5 5 6" xfId="21090"/>
    <cellStyle name="40 % – Zvýraznění2 4 5 5 7" xfId="41936"/>
    <cellStyle name="40 % – Zvýraznění2 4 5 5 8" xfId="41937"/>
    <cellStyle name="40 % – Zvýraznění2 4 5 6" xfId="7724"/>
    <cellStyle name="40 % – Zvýraznění2 4 5 6 2" xfId="22943"/>
    <cellStyle name="40 % – Zvýraznění2 4 5 6 3" xfId="55508"/>
    <cellStyle name="40 % – Zvýraznění2 4 5 6 4" xfId="55509"/>
    <cellStyle name="40 % – Zvýraznění2 4 5 6 5" xfId="55510"/>
    <cellStyle name="40 % – Zvýraznění2 4 5 7" xfId="11583"/>
    <cellStyle name="40 % – Zvýraznění2 4 5 7 2" xfId="26779"/>
    <cellStyle name="40 % – Zvýraznění2 4 5 7 3" xfId="55511"/>
    <cellStyle name="40 % – Zvýraznění2 4 5 7 4" xfId="55512"/>
    <cellStyle name="40 % – Zvýraznění2 4 5 8" xfId="15383"/>
    <cellStyle name="40 % – Zvýraznění2 4 5 8 2" xfId="30564"/>
    <cellStyle name="40 % – Zvýraznění2 4 5 9" xfId="34369"/>
    <cellStyle name="40 % – Zvýraznění2 4 6" xfId="3996"/>
    <cellStyle name="40 % – Zvýraznění2 4 6 10" xfId="41938"/>
    <cellStyle name="40 % – Zvýraznění2 4 6 11" xfId="41939"/>
    <cellStyle name="40 % – Zvýraznění2 4 6 2" xfId="3997"/>
    <cellStyle name="40 % – Zvýraznění2 4 6 2 2" xfId="9784"/>
    <cellStyle name="40 % – Zvýraznění2 4 6 2 2 2" xfId="25000"/>
    <cellStyle name="40 % – Zvýraznění2 4 6 2 2 3" xfId="55513"/>
    <cellStyle name="40 % – Zvýraznění2 4 6 2 2 4" xfId="55514"/>
    <cellStyle name="40 % – Zvýraznění2 4 6 2 2 5" xfId="55515"/>
    <cellStyle name="40 % – Zvýraznění2 4 6 2 3" xfId="13493"/>
    <cellStyle name="40 % – Zvýraznění2 4 6 2 3 2" xfId="28682"/>
    <cellStyle name="40 % – Zvýraznění2 4 6 2 3 3" xfId="55516"/>
    <cellStyle name="40 % – Zvýraznění2 4 6 2 3 4" xfId="55517"/>
    <cellStyle name="40 % – Zvýraznění2 4 6 2 4" xfId="17290"/>
    <cellStyle name="40 % – Zvýraznění2 4 6 2 4 2" xfId="32471"/>
    <cellStyle name="40 % – Zvýraznění2 4 6 2 5" xfId="36272"/>
    <cellStyle name="40 % – Zvýraznění2 4 6 2 6" xfId="21092"/>
    <cellStyle name="40 % – Zvýraznění2 4 6 2 7" xfId="41940"/>
    <cellStyle name="40 % – Zvýraznění2 4 6 2 8" xfId="41941"/>
    <cellStyle name="40 % – Zvýraznění2 4 6 3" xfId="3998"/>
    <cellStyle name="40 % – Zvýraznění2 4 6 3 2" xfId="9785"/>
    <cellStyle name="40 % – Zvýraznění2 4 6 3 2 2" xfId="25001"/>
    <cellStyle name="40 % – Zvýraznění2 4 6 3 2 3" xfId="55518"/>
    <cellStyle name="40 % – Zvýraznění2 4 6 3 2 4" xfId="55519"/>
    <cellStyle name="40 % – Zvýraznění2 4 6 3 2 5" xfId="55520"/>
    <cellStyle name="40 % – Zvýraznění2 4 6 3 3" xfId="13494"/>
    <cellStyle name="40 % – Zvýraznění2 4 6 3 3 2" xfId="28683"/>
    <cellStyle name="40 % – Zvýraznění2 4 6 3 3 3" xfId="55521"/>
    <cellStyle name="40 % – Zvýraznění2 4 6 3 3 4" xfId="55522"/>
    <cellStyle name="40 % – Zvýraznění2 4 6 3 4" xfId="17291"/>
    <cellStyle name="40 % – Zvýraznění2 4 6 3 4 2" xfId="32472"/>
    <cellStyle name="40 % – Zvýraznění2 4 6 3 5" xfId="36273"/>
    <cellStyle name="40 % – Zvýraznění2 4 6 3 6" xfId="21093"/>
    <cellStyle name="40 % – Zvýraznění2 4 6 3 7" xfId="41942"/>
    <cellStyle name="40 % – Zvýraznění2 4 6 3 8" xfId="41943"/>
    <cellStyle name="40 % – Zvýraznění2 4 6 4" xfId="3999"/>
    <cellStyle name="40 % – Zvýraznění2 4 6 4 2" xfId="9786"/>
    <cellStyle name="40 % – Zvýraznění2 4 6 4 2 2" xfId="25002"/>
    <cellStyle name="40 % – Zvýraznění2 4 6 4 2 3" xfId="55523"/>
    <cellStyle name="40 % – Zvýraznění2 4 6 4 2 4" xfId="55524"/>
    <cellStyle name="40 % – Zvýraznění2 4 6 4 2 5" xfId="55525"/>
    <cellStyle name="40 % – Zvýraznění2 4 6 4 3" xfId="13495"/>
    <cellStyle name="40 % – Zvýraznění2 4 6 4 3 2" xfId="28684"/>
    <cellStyle name="40 % – Zvýraznění2 4 6 4 3 3" xfId="55526"/>
    <cellStyle name="40 % – Zvýraznění2 4 6 4 3 4" xfId="55527"/>
    <cellStyle name="40 % – Zvýraznění2 4 6 4 4" xfId="17292"/>
    <cellStyle name="40 % – Zvýraznění2 4 6 4 4 2" xfId="32473"/>
    <cellStyle name="40 % – Zvýraznění2 4 6 4 5" xfId="36274"/>
    <cellStyle name="40 % – Zvýraznění2 4 6 4 6" xfId="21094"/>
    <cellStyle name="40 % – Zvýraznění2 4 6 4 7" xfId="41944"/>
    <cellStyle name="40 % – Zvýraznění2 4 6 4 8" xfId="41945"/>
    <cellStyle name="40 % – Zvýraznění2 4 6 5" xfId="7945"/>
    <cellStyle name="40 % – Zvýraznění2 4 6 5 2" xfId="23162"/>
    <cellStyle name="40 % – Zvýraznění2 4 6 5 3" xfId="55528"/>
    <cellStyle name="40 % – Zvýraznění2 4 6 5 4" xfId="55529"/>
    <cellStyle name="40 % – Zvýraznění2 4 6 5 5" xfId="55530"/>
    <cellStyle name="40 % – Zvýraznění2 4 6 6" xfId="13492"/>
    <cellStyle name="40 % – Zvýraznění2 4 6 6 2" xfId="28681"/>
    <cellStyle name="40 % – Zvýraznění2 4 6 6 3" xfId="55531"/>
    <cellStyle name="40 % – Zvýraznění2 4 6 6 4" xfId="55532"/>
    <cellStyle name="40 % – Zvýraznění2 4 6 7" xfId="17289"/>
    <cellStyle name="40 % – Zvýraznění2 4 6 7 2" xfId="32470"/>
    <cellStyle name="40 % – Zvýraznění2 4 6 8" xfId="36271"/>
    <cellStyle name="40 % – Zvýraznění2 4 6 9" xfId="21091"/>
    <cellStyle name="40 % – Zvýraznění2 4 7" xfId="4000"/>
    <cellStyle name="40 % – Zvýraznění2 4 7 10" xfId="41946"/>
    <cellStyle name="40 % – Zvýraznění2 4 7 11" xfId="41947"/>
    <cellStyle name="40 % – Zvýraznění2 4 7 2" xfId="4001"/>
    <cellStyle name="40 % – Zvýraznění2 4 7 2 2" xfId="9787"/>
    <cellStyle name="40 % – Zvýraznění2 4 7 2 2 2" xfId="25003"/>
    <cellStyle name="40 % – Zvýraznění2 4 7 2 2 3" xfId="55533"/>
    <cellStyle name="40 % – Zvýraznění2 4 7 2 2 4" xfId="55534"/>
    <cellStyle name="40 % – Zvýraznění2 4 7 2 2 5" xfId="55535"/>
    <cellStyle name="40 % – Zvýraznění2 4 7 2 3" xfId="13497"/>
    <cellStyle name="40 % – Zvýraznění2 4 7 2 3 2" xfId="28686"/>
    <cellStyle name="40 % – Zvýraznění2 4 7 2 3 3" xfId="55536"/>
    <cellStyle name="40 % – Zvýraznění2 4 7 2 3 4" xfId="55537"/>
    <cellStyle name="40 % – Zvýraznění2 4 7 2 4" xfId="17294"/>
    <cellStyle name="40 % – Zvýraznění2 4 7 2 4 2" xfId="32475"/>
    <cellStyle name="40 % – Zvýraznění2 4 7 2 5" xfId="36276"/>
    <cellStyle name="40 % – Zvýraznění2 4 7 2 6" xfId="21096"/>
    <cellStyle name="40 % – Zvýraznění2 4 7 2 7" xfId="41948"/>
    <cellStyle name="40 % – Zvýraznění2 4 7 2 8" xfId="41949"/>
    <cellStyle name="40 % – Zvýraznění2 4 7 3" xfId="4002"/>
    <cellStyle name="40 % – Zvýraznění2 4 7 3 2" xfId="9788"/>
    <cellStyle name="40 % – Zvýraznění2 4 7 3 2 2" xfId="25004"/>
    <cellStyle name="40 % – Zvýraznění2 4 7 3 2 3" xfId="55538"/>
    <cellStyle name="40 % – Zvýraznění2 4 7 3 2 4" xfId="55539"/>
    <cellStyle name="40 % – Zvýraznění2 4 7 3 2 5" xfId="55540"/>
    <cellStyle name="40 % – Zvýraznění2 4 7 3 3" xfId="13498"/>
    <cellStyle name="40 % – Zvýraznění2 4 7 3 3 2" xfId="28687"/>
    <cellStyle name="40 % – Zvýraznění2 4 7 3 3 3" xfId="55541"/>
    <cellStyle name="40 % – Zvýraznění2 4 7 3 3 4" xfId="55542"/>
    <cellStyle name="40 % – Zvýraznění2 4 7 3 4" xfId="17295"/>
    <cellStyle name="40 % – Zvýraznění2 4 7 3 4 2" xfId="32476"/>
    <cellStyle name="40 % – Zvýraznění2 4 7 3 5" xfId="36277"/>
    <cellStyle name="40 % – Zvýraznění2 4 7 3 6" xfId="21097"/>
    <cellStyle name="40 % – Zvýraznění2 4 7 3 7" xfId="41950"/>
    <cellStyle name="40 % – Zvýraznění2 4 7 3 8" xfId="41951"/>
    <cellStyle name="40 % – Zvýraznění2 4 7 4" xfId="4003"/>
    <cellStyle name="40 % – Zvýraznění2 4 7 4 2" xfId="9789"/>
    <cellStyle name="40 % – Zvýraznění2 4 7 4 2 2" xfId="25005"/>
    <cellStyle name="40 % – Zvýraznění2 4 7 4 2 3" xfId="55543"/>
    <cellStyle name="40 % – Zvýraznění2 4 7 4 2 4" xfId="55544"/>
    <cellStyle name="40 % – Zvýraznění2 4 7 4 2 5" xfId="55545"/>
    <cellStyle name="40 % – Zvýraznění2 4 7 4 3" xfId="13499"/>
    <cellStyle name="40 % – Zvýraznění2 4 7 4 3 2" xfId="28688"/>
    <cellStyle name="40 % – Zvýraznění2 4 7 4 3 3" xfId="55546"/>
    <cellStyle name="40 % – Zvýraznění2 4 7 4 3 4" xfId="55547"/>
    <cellStyle name="40 % – Zvýraznění2 4 7 4 4" xfId="17296"/>
    <cellStyle name="40 % – Zvýraznění2 4 7 4 4 2" xfId="32477"/>
    <cellStyle name="40 % – Zvýraznění2 4 7 4 5" xfId="36278"/>
    <cellStyle name="40 % – Zvýraznění2 4 7 4 6" xfId="21098"/>
    <cellStyle name="40 % – Zvýraznění2 4 7 4 7" xfId="41952"/>
    <cellStyle name="40 % – Zvýraznění2 4 7 4 8" xfId="41953"/>
    <cellStyle name="40 % – Zvýraznění2 4 7 5" xfId="8003"/>
    <cellStyle name="40 % – Zvýraznění2 4 7 5 2" xfId="23220"/>
    <cellStyle name="40 % – Zvýraznění2 4 7 5 3" xfId="55548"/>
    <cellStyle name="40 % – Zvýraznění2 4 7 5 4" xfId="55549"/>
    <cellStyle name="40 % – Zvýraznění2 4 7 5 5" xfId="55550"/>
    <cellStyle name="40 % – Zvýraznění2 4 7 6" xfId="13496"/>
    <cellStyle name="40 % – Zvýraznění2 4 7 6 2" xfId="28685"/>
    <cellStyle name="40 % – Zvýraznění2 4 7 6 3" xfId="55551"/>
    <cellStyle name="40 % – Zvýraznění2 4 7 6 4" xfId="55552"/>
    <cellStyle name="40 % – Zvýraznění2 4 7 7" xfId="17293"/>
    <cellStyle name="40 % – Zvýraznění2 4 7 7 2" xfId="32474"/>
    <cellStyle name="40 % – Zvýraznění2 4 7 8" xfId="36275"/>
    <cellStyle name="40 % – Zvýraznění2 4 7 9" xfId="21095"/>
    <cellStyle name="40 % – Zvýraznění2 4 8" xfId="4004"/>
    <cellStyle name="40 % – Zvýraznění2 4 8 10" xfId="41954"/>
    <cellStyle name="40 % – Zvýraznění2 4 8 11" xfId="41955"/>
    <cellStyle name="40 % – Zvýraznění2 4 8 2" xfId="4005"/>
    <cellStyle name="40 % – Zvýraznění2 4 8 2 2" xfId="9790"/>
    <cellStyle name="40 % – Zvýraznění2 4 8 2 2 2" xfId="25006"/>
    <cellStyle name="40 % – Zvýraznění2 4 8 2 2 3" xfId="55553"/>
    <cellStyle name="40 % – Zvýraznění2 4 8 2 2 4" xfId="55554"/>
    <cellStyle name="40 % – Zvýraznění2 4 8 2 2 5" xfId="55555"/>
    <cellStyle name="40 % – Zvýraznění2 4 8 2 3" xfId="13501"/>
    <cellStyle name="40 % – Zvýraznění2 4 8 2 3 2" xfId="28690"/>
    <cellStyle name="40 % – Zvýraznění2 4 8 2 3 3" xfId="55556"/>
    <cellStyle name="40 % – Zvýraznění2 4 8 2 3 4" xfId="55557"/>
    <cellStyle name="40 % – Zvýraznění2 4 8 2 4" xfId="17298"/>
    <cellStyle name="40 % – Zvýraznění2 4 8 2 4 2" xfId="32479"/>
    <cellStyle name="40 % – Zvýraznění2 4 8 2 5" xfId="36280"/>
    <cellStyle name="40 % – Zvýraznění2 4 8 2 6" xfId="21100"/>
    <cellStyle name="40 % – Zvýraznění2 4 8 2 7" xfId="41956"/>
    <cellStyle name="40 % – Zvýraznění2 4 8 2 8" xfId="41957"/>
    <cellStyle name="40 % – Zvýraznění2 4 8 3" xfId="4006"/>
    <cellStyle name="40 % – Zvýraznění2 4 8 3 2" xfId="9791"/>
    <cellStyle name="40 % – Zvýraznění2 4 8 3 2 2" xfId="25007"/>
    <cellStyle name="40 % – Zvýraznění2 4 8 3 2 3" xfId="55558"/>
    <cellStyle name="40 % – Zvýraznění2 4 8 3 2 4" xfId="55559"/>
    <cellStyle name="40 % – Zvýraznění2 4 8 3 2 5" xfId="55560"/>
    <cellStyle name="40 % – Zvýraznění2 4 8 3 3" xfId="13502"/>
    <cellStyle name="40 % – Zvýraznění2 4 8 3 3 2" xfId="28691"/>
    <cellStyle name="40 % – Zvýraznění2 4 8 3 3 3" xfId="55561"/>
    <cellStyle name="40 % – Zvýraznění2 4 8 3 3 4" xfId="55562"/>
    <cellStyle name="40 % – Zvýraznění2 4 8 3 4" xfId="17299"/>
    <cellStyle name="40 % – Zvýraznění2 4 8 3 4 2" xfId="32480"/>
    <cellStyle name="40 % – Zvýraznění2 4 8 3 5" xfId="36281"/>
    <cellStyle name="40 % – Zvýraznění2 4 8 3 6" xfId="21101"/>
    <cellStyle name="40 % – Zvýraznění2 4 8 3 7" xfId="41958"/>
    <cellStyle name="40 % – Zvýraznění2 4 8 3 8" xfId="41959"/>
    <cellStyle name="40 % – Zvýraznění2 4 8 4" xfId="4007"/>
    <cellStyle name="40 % – Zvýraznění2 4 8 4 2" xfId="9792"/>
    <cellStyle name="40 % – Zvýraznění2 4 8 4 2 2" xfId="25008"/>
    <cellStyle name="40 % – Zvýraznění2 4 8 4 2 3" xfId="55563"/>
    <cellStyle name="40 % – Zvýraznění2 4 8 4 2 4" xfId="55564"/>
    <cellStyle name="40 % – Zvýraznění2 4 8 4 2 5" xfId="55565"/>
    <cellStyle name="40 % – Zvýraznění2 4 8 4 3" xfId="13503"/>
    <cellStyle name="40 % – Zvýraznění2 4 8 4 3 2" xfId="28692"/>
    <cellStyle name="40 % – Zvýraznění2 4 8 4 3 3" xfId="55566"/>
    <cellStyle name="40 % – Zvýraznění2 4 8 4 3 4" xfId="55567"/>
    <cellStyle name="40 % – Zvýraznění2 4 8 4 4" xfId="17300"/>
    <cellStyle name="40 % – Zvýraznění2 4 8 4 4 2" xfId="32481"/>
    <cellStyle name="40 % – Zvýraznění2 4 8 4 5" xfId="36282"/>
    <cellStyle name="40 % – Zvýraznění2 4 8 4 6" xfId="21102"/>
    <cellStyle name="40 % – Zvýraznění2 4 8 4 7" xfId="41960"/>
    <cellStyle name="40 % – Zvýraznění2 4 8 4 8" xfId="41961"/>
    <cellStyle name="40 % – Zvýraznění2 4 8 5" xfId="8161"/>
    <cellStyle name="40 % – Zvýraznění2 4 8 5 2" xfId="23377"/>
    <cellStyle name="40 % – Zvýraznění2 4 8 5 3" xfId="55568"/>
    <cellStyle name="40 % – Zvýraznění2 4 8 5 4" xfId="55569"/>
    <cellStyle name="40 % – Zvýraznění2 4 8 5 5" xfId="55570"/>
    <cellStyle name="40 % – Zvýraznění2 4 8 6" xfId="13500"/>
    <cellStyle name="40 % – Zvýraznění2 4 8 6 2" xfId="28689"/>
    <cellStyle name="40 % – Zvýraznění2 4 8 6 3" xfId="55571"/>
    <cellStyle name="40 % – Zvýraznění2 4 8 6 4" xfId="55572"/>
    <cellStyle name="40 % – Zvýraznění2 4 8 7" xfId="17297"/>
    <cellStyle name="40 % – Zvýraznění2 4 8 7 2" xfId="32478"/>
    <cellStyle name="40 % – Zvýraznění2 4 8 8" xfId="36279"/>
    <cellStyle name="40 % – Zvýraznění2 4 8 9" xfId="21099"/>
    <cellStyle name="40 % – Zvýraznění2 4 9" xfId="4008"/>
    <cellStyle name="40 % – Zvýraznění2 4 9 10" xfId="41962"/>
    <cellStyle name="40 % – Zvýraznění2 4 9 11" xfId="41963"/>
    <cellStyle name="40 % – Zvýraznění2 4 9 2" xfId="4009"/>
    <cellStyle name="40 % – Zvýraznění2 4 9 2 2" xfId="9793"/>
    <cellStyle name="40 % – Zvýraznění2 4 9 2 2 2" xfId="25009"/>
    <cellStyle name="40 % – Zvýraznění2 4 9 2 2 3" xfId="55573"/>
    <cellStyle name="40 % – Zvýraznění2 4 9 2 2 4" xfId="55574"/>
    <cellStyle name="40 % – Zvýraznění2 4 9 2 2 5" xfId="55575"/>
    <cellStyle name="40 % – Zvýraznění2 4 9 2 3" xfId="13505"/>
    <cellStyle name="40 % – Zvýraznění2 4 9 2 3 2" xfId="28694"/>
    <cellStyle name="40 % – Zvýraznění2 4 9 2 3 3" xfId="55576"/>
    <cellStyle name="40 % – Zvýraznění2 4 9 2 3 4" xfId="55577"/>
    <cellStyle name="40 % – Zvýraznění2 4 9 2 4" xfId="17302"/>
    <cellStyle name="40 % – Zvýraznění2 4 9 2 4 2" xfId="32483"/>
    <cellStyle name="40 % – Zvýraznění2 4 9 2 5" xfId="36284"/>
    <cellStyle name="40 % – Zvýraznění2 4 9 2 6" xfId="21104"/>
    <cellStyle name="40 % – Zvýraznění2 4 9 2 7" xfId="41964"/>
    <cellStyle name="40 % – Zvýraznění2 4 9 2 8" xfId="41965"/>
    <cellStyle name="40 % – Zvýraznění2 4 9 3" xfId="4010"/>
    <cellStyle name="40 % – Zvýraznění2 4 9 3 2" xfId="9794"/>
    <cellStyle name="40 % – Zvýraznění2 4 9 3 2 2" xfId="25010"/>
    <cellStyle name="40 % – Zvýraznění2 4 9 3 2 3" xfId="55578"/>
    <cellStyle name="40 % – Zvýraznění2 4 9 3 2 4" xfId="55579"/>
    <cellStyle name="40 % – Zvýraznění2 4 9 3 2 5" xfId="55580"/>
    <cellStyle name="40 % – Zvýraznění2 4 9 3 3" xfId="13506"/>
    <cellStyle name="40 % – Zvýraznění2 4 9 3 3 2" xfId="28695"/>
    <cellStyle name="40 % – Zvýraznění2 4 9 3 3 3" xfId="55581"/>
    <cellStyle name="40 % – Zvýraznění2 4 9 3 3 4" xfId="55582"/>
    <cellStyle name="40 % – Zvýraznění2 4 9 3 4" xfId="17303"/>
    <cellStyle name="40 % – Zvýraznění2 4 9 3 4 2" xfId="32484"/>
    <cellStyle name="40 % – Zvýraznění2 4 9 3 5" xfId="36285"/>
    <cellStyle name="40 % – Zvýraznění2 4 9 3 6" xfId="21105"/>
    <cellStyle name="40 % – Zvýraznění2 4 9 3 7" xfId="41966"/>
    <cellStyle name="40 % – Zvýraznění2 4 9 3 8" xfId="41967"/>
    <cellStyle name="40 % – Zvýraznění2 4 9 4" xfId="4011"/>
    <cellStyle name="40 % – Zvýraznění2 4 9 4 2" xfId="9795"/>
    <cellStyle name="40 % – Zvýraznění2 4 9 4 2 2" xfId="25011"/>
    <cellStyle name="40 % – Zvýraznění2 4 9 4 2 3" xfId="55583"/>
    <cellStyle name="40 % – Zvýraznění2 4 9 4 2 4" xfId="55584"/>
    <cellStyle name="40 % – Zvýraznění2 4 9 4 2 5" xfId="55585"/>
    <cellStyle name="40 % – Zvýraznění2 4 9 4 3" xfId="13507"/>
    <cellStyle name="40 % – Zvýraznění2 4 9 4 3 2" xfId="28696"/>
    <cellStyle name="40 % – Zvýraznění2 4 9 4 3 3" xfId="55586"/>
    <cellStyle name="40 % – Zvýraznění2 4 9 4 3 4" xfId="55587"/>
    <cellStyle name="40 % – Zvýraznění2 4 9 4 4" xfId="17304"/>
    <cellStyle name="40 % – Zvýraznění2 4 9 4 4 2" xfId="32485"/>
    <cellStyle name="40 % – Zvýraznění2 4 9 4 5" xfId="36286"/>
    <cellStyle name="40 % – Zvýraznění2 4 9 4 6" xfId="21106"/>
    <cellStyle name="40 % – Zvýraznění2 4 9 4 7" xfId="41968"/>
    <cellStyle name="40 % – Zvýraznění2 4 9 4 8" xfId="41969"/>
    <cellStyle name="40 % – Zvýraznění2 4 9 5" xfId="8243"/>
    <cellStyle name="40 % – Zvýraznění2 4 9 5 2" xfId="23459"/>
    <cellStyle name="40 % – Zvýraznění2 4 9 5 3" xfId="55588"/>
    <cellStyle name="40 % – Zvýraznění2 4 9 5 4" xfId="55589"/>
    <cellStyle name="40 % – Zvýraznění2 4 9 5 5" xfId="55590"/>
    <cellStyle name="40 % – Zvýraznění2 4 9 6" xfId="13504"/>
    <cellStyle name="40 % – Zvýraznění2 4 9 6 2" xfId="28693"/>
    <cellStyle name="40 % – Zvýraznění2 4 9 6 3" xfId="55591"/>
    <cellStyle name="40 % – Zvýraznění2 4 9 6 4" xfId="55592"/>
    <cellStyle name="40 % – Zvýraznění2 4 9 7" xfId="17301"/>
    <cellStyle name="40 % – Zvýraznění2 4 9 7 2" xfId="32482"/>
    <cellStyle name="40 % – Zvýraznění2 4 9 8" xfId="36283"/>
    <cellStyle name="40 % – Zvýraznění2 4 9 9" xfId="21103"/>
    <cellStyle name="40 % – Zvýraznění2 5" xfId="507"/>
    <cellStyle name="40 % – Zvýraznění2 5 10" xfId="4012"/>
    <cellStyle name="40 % – Zvýraznění2 5 10 2" xfId="9796"/>
    <cellStyle name="40 % – Zvýraznění2 5 10 2 2" xfId="25012"/>
    <cellStyle name="40 % – Zvýraznění2 5 10 2 3" xfId="55593"/>
    <cellStyle name="40 % – Zvýraznění2 5 10 2 4" xfId="55594"/>
    <cellStyle name="40 % – Zvýraznění2 5 10 2 5" xfId="55595"/>
    <cellStyle name="40 % – Zvýraznění2 5 10 3" xfId="13508"/>
    <cellStyle name="40 % – Zvýraznění2 5 10 3 2" xfId="28697"/>
    <cellStyle name="40 % – Zvýraznění2 5 10 3 3" xfId="55596"/>
    <cellStyle name="40 % – Zvýraznění2 5 10 3 4" xfId="55597"/>
    <cellStyle name="40 % – Zvýraznění2 5 10 4" xfId="17305"/>
    <cellStyle name="40 % – Zvýraznění2 5 10 4 2" xfId="32486"/>
    <cellStyle name="40 % – Zvýraznění2 5 10 5" xfId="36287"/>
    <cellStyle name="40 % – Zvýraznění2 5 10 6" xfId="21107"/>
    <cellStyle name="40 % – Zvýraznění2 5 10 7" xfId="41970"/>
    <cellStyle name="40 % – Zvýraznění2 5 10 8" xfId="41971"/>
    <cellStyle name="40 % – Zvýraznění2 5 11" xfId="4013"/>
    <cellStyle name="40 % – Zvýraznění2 5 11 2" xfId="9797"/>
    <cellStyle name="40 % – Zvýraznění2 5 11 2 2" xfId="25013"/>
    <cellStyle name="40 % – Zvýraznění2 5 11 2 3" xfId="55598"/>
    <cellStyle name="40 % – Zvýraznění2 5 11 2 4" xfId="55599"/>
    <cellStyle name="40 % – Zvýraznění2 5 11 2 5" xfId="55600"/>
    <cellStyle name="40 % – Zvýraznění2 5 11 3" xfId="13509"/>
    <cellStyle name="40 % – Zvýraznění2 5 11 3 2" xfId="28698"/>
    <cellStyle name="40 % – Zvýraznění2 5 11 3 3" xfId="55601"/>
    <cellStyle name="40 % – Zvýraznění2 5 11 3 4" xfId="55602"/>
    <cellStyle name="40 % – Zvýraznění2 5 11 4" xfId="17306"/>
    <cellStyle name="40 % – Zvýraznění2 5 11 4 2" xfId="32487"/>
    <cellStyle name="40 % – Zvýraznění2 5 11 5" xfId="36288"/>
    <cellStyle name="40 % – Zvýraznění2 5 11 6" xfId="21108"/>
    <cellStyle name="40 % – Zvýraznění2 5 11 7" xfId="41972"/>
    <cellStyle name="40 % – Zvýraznění2 5 11 8" xfId="41973"/>
    <cellStyle name="40 % – Zvýraznění2 5 12" xfId="4014"/>
    <cellStyle name="40 % – Zvýraznění2 5 12 2" xfId="11225"/>
    <cellStyle name="40 % – Zvýraznění2 5 12 2 2" xfId="26425"/>
    <cellStyle name="40 % – Zvýraznění2 5 12 2 3" xfId="55603"/>
    <cellStyle name="40 % – Zvýraznění2 5 12 2 4" xfId="55604"/>
    <cellStyle name="40 % – Zvýraznění2 5 12 2 5" xfId="55605"/>
    <cellStyle name="40 % – Zvýraznění2 5 12 3" xfId="13510"/>
    <cellStyle name="40 % – Zvýraznění2 5 12 3 2" xfId="28699"/>
    <cellStyle name="40 % – Zvýraznění2 5 12 3 3" xfId="55606"/>
    <cellStyle name="40 % – Zvýraznění2 5 12 3 4" xfId="55607"/>
    <cellStyle name="40 % – Zvýraznění2 5 12 4" xfId="17307"/>
    <cellStyle name="40 % – Zvýraznění2 5 12 4 2" xfId="32488"/>
    <cellStyle name="40 % – Zvýraznění2 5 12 5" xfId="36289"/>
    <cellStyle name="40 % – Zvýraznění2 5 12 6" xfId="21109"/>
    <cellStyle name="40 % – Zvýraznění2 5 12 7" xfId="41974"/>
    <cellStyle name="40 % – Zvýraznění2 5 12 8" xfId="41975"/>
    <cellStyle name="40 % – Zvýraznění2 5 13" xfId="7701"/>
    <cellStyle name="40 % – Zvýraznění2 5 13 2" xfId="22920"/>
    <cellStyle name="40 % – Zvýraznění2 5 13 3" xfId="55608"/>
    <cellStyle name="40 % – Zvýraznění2 5 13 4" xfId="55609"/>
    <cellStyle name="40 % – Zvýraznění2 5 13 5" xfId="55610"/>
    <cellStyle name="40 % – Zvýraznění2 5 14" xfId="11584"/>
    <cellStyle name="40 % – Zvýraznění2 5 14 2" xfId="26780"/>
    <cellStyle name="40 % – Zvýraznění2 5 14 3" xfId="55611"/>
    <cellStyle name="40 % – Zvýraznění2 5 14 4" xfId="55612"/>
    <cellStyle name="40 % – Zvýraznění2 5 15" xfId="15384"/>
    <cellStyle name="40 % – Zvýraznění2 5 15 2" xfId="30565"/>
    <cellStyle name="40 % – Zvýraznění2 5 16" xfId="34370"/>
    <cellStyle name="40 % – Zvýraznění2 5 17" xfId="19190"/>
    <cellStyle name="40 % – Zvýraznění2 5 18" xfId="41976"/>
    <cellStyle name="40 % – Zvýraznění2 5 19" xfId="41977"/>
    <cellStyle name="40 % – Zvýraznění2 5 2" xfId="508"/>
    <cellStyle name="40 % – Zvýraznění2 5 2 10" xfId="19191"/>
    <cellStyle name="40 % – Zvýraznění2 5 2 11" xfId="41978"/>
    <cellStyle name="40 % – Zvýraznění2 5 2 12" xfId="41979"/>
    <cellStyle name="40 % – Zvýraznění2 5 2 2" xfId="4015"/>
    <cellStyle name="40 % – Zvýraznění2 5 2 2 2" xfId="9798"/>
    <cellStyle name="40 % – Zvýraznění2 5 2 2 2 2" xfId="25014"/>
    <cellStyle name="40 % – Zvýraznění2 5 2 2 2 3" xfId="55613"/>
    <cellStyle name="40 % – Zvýraznění2 5 2 2 2 4" xfId="55614"/>
    <cellStyle name="40 % – Zvýraznění2 5 2 2 2 5" xfId="55615"/>
    <cellStyle name="40 % – Zvýraznění2 5 2 2 3" xfId="13511"/>
    <cellStyle name="40 % – Zvýraznění2 5 2 2 3 2" xfId="28700"/>
    <cellStyle name="40 % – Zvýraznění2 5 2 2 3 3" xfId="55616"/>
    <cellStyle name="40 % – Zvýraznění2 5 2 2 3 4" xfId="55617"/>
    <cellStyle name="40 % – Zvýraznění2 5 2 2 4" xfId="17308"/>
    <cellStyle name="40 % – Zvýraznění2 5 2 2 4 2" xfId="32489"/>
    <cellStyle name="40 % – Zvýraznění2 5 2 2 5" xfId="36290"/>
    <cellStyle name="40 % – Zvýraznění2 5 2 2 6" xfId="21110"/>
    <cellStyle name="40 % – Zvýraznění2 5 2 2 7" xfId="41980"/>
    <cellStyle name="40 % – Zvýraznění2 5 2 2 8" xfId="41981"/>
    <cellStyle name="40 % – Zvýraznění2 5 2 3" xfId="4016"/>
    <cellStyle name="40 % – Zvýraznění2 5 2 3 2" xfId="9799"/>
    <cellStyle name="40 % – Zvýraznění2 5 2 3 2 2" xfId="25015"/>
    <cellStyle name="40 % – Zvýraznění2 5 2 3 2 3" xfId="55618"/>
    <cellStyle name="40 % – Zvýraznění2 5 2 3 2 4" xfId="55619"/>
    <cellStyle name="40 % – Zvýraznění2 5 2 3 2 5" xfId="55620"/>
    <cellStyle name="40 % – Zvýraznění2 5 2 3 3" xfId="13512"/>
    <cellStyle name="40 % – Zvýraznění2 5 2 3 3 2" xfId="28701"/>
    <cellStyle name="40 % – Zvýraznění2 5 2 3 3 3" xfId="55621"/>
    <cellStyle name="40 % – Zvýraznění2 5 2 3 3 4" xfId="55622"/>
    <cellStyle name="40 % – Zvýraznění2 5 2 3 4" xfId="17309"/>
    <cellStyle name="40 % – Zvýraznění2 5 2 3 4 2" xfId="32490"/>
    <cellStyle name="40 % – Zvýraznění2 5 2 3 5" xfId="36291"/>
    <cellStyle name="40 % – Zvýraznění2 5 2 3 6" xfId="21111"/>
    <cellStyle name="40 % – Zvýraznění2 5 2 3 7" xfId="41982"/>
    <cellStyle name="40 % – Zvýraznění2 5 2 3 8" xfId="41983"/>
    <cellStyle name="40 % – Zvýraznění2 5 2 4" xfId="4017"/>
    <cellStyle name="40 % – Zvýraznění2 5 2 4 2" xfId="9800"/>
    <cellStyle name="40 % – Zvýraznění2 5 2 4 2 2" xfId="25016"/>
    <cellStyle name="40 % – Zvýraznění2 5 2 4 2 3" xfId="55623"/>
    <cellStyle name="40 % – Zvýraznění2 5 2 4 2 4" xfId="55624"/>
    <cellStyle name="40 % – Zvýraznění2 5 2 4 2 5" xfId="55625"/>
    <cellStyle name="40 % – Zvýraznění2 5 2 4 3" xfId="13513"/>
    <cellStyle name="40 % – Zvýraznění2 5 2 4 3 2" xfId="28702"/>
    <cellStyle name="40 % – Zvýraznění2 5 2 4 3 3" xfId="55626"/>
    <cellStyle name="40 % – Zvýraznění2 5 2 4 3 4" xfId="55627"/>
    <cellStyle name="40 % – Zvýraznění2 5 2 4 4" xfId="17310"/>
    <cellStyle name="40 % – Zvýraznění2 5 2 4 4 2" xfId="32491"/>
    <cellStyle name="40 % – Zvýraznění2 5 2 4 5" xfId="36292"/>
    <cellStyle name="40 % – Zvýraznění2 5 2 4 6" xfId="21112"/>
    <cellStyle name="40 % – Zvýraznění2 5 2 4 7" xfId="41984"/>
    <cellStyle name="40 % – Zvýraznění2 5 2 4 8" xfId="41985"/>
    <cellStyle name="40 % – Zvýraznění2 5 2 5" xfId="4018"/>
    <cellStyle name="40 % – Zvýraznění2 5 2 5 2" xfId="11078"/>
    <cellStyle name="40 % – Zvýraznění2 5 2 5 2 2" xfId="26278"/>
    <cellStyle name="40 % – Zvýraznění2 5 2 5 2 3" xfId="55628"/>
    <cellStyle name="40 % – Zvýraznění2 5 2 5 2 4" xfId="55629"/>
    <cellStyle name="40 % – Zvýraznění2 5 2 5 2 5" xfId="55630"/>
    <cellStyle name="40 % – Zvýraznění2 5 2 5 3" xfId="13514"/>
    <cellStyle name="40 % – Zvýraznění2 5 2 5 3 2" xfId="28703"/>
    <cellStyle name="40 % – Zvýraznění2 5 2 5 3 3" xfId="55631"/>
    <cellStyle name="40 % – Zvýraznění2 5 2 5 3 4" xfId="55632"/>
    <cellStyle name="40 % – Zvýraznění2 5 2 5 4" xfId="17311"/>
    <cellStyle name="40 % – Zvýraznění2 5 2 5 4 2" xfId="32492"/>
    <cellStyle name="40 % – Zvýraznění2 5 2 5 5" xfId="36293"/>
    <cellStyle name="40 % – Zvýraznění2 5 2 5 6" xfId="21113"/>
    <cellStyle name="40 % – Zvýraznění2 5 2 5 7" xfId="41986"/>
    <cellStyle name="40 % – Zvýraznění2 5 2 5 8" xfId="41987"/>
    <cellStyle name="40 % – Zvýraznění2 5 2 6" xfId="7842"/>
    <cellStyle name="40 % – Zvýraznění2 5 2 6 2" xfId="23061"/>
    <cellStyle name="40 % – Zvýraznění2 5 2 6 3" xfId="55633"/>
    <cellStyle name="40 % – Zvýraznění2 5 2 6 4" xfId="55634"/>
    <cellStyle name="40 % – Zvýraznění2 5 2 6 5" xfId="55635"/>
    <cellStyle name="40 % – Zvýraznění2 5 2 7" xfId="11585"/>
    <cellStyle name="40 % – Zvýraznění2 5 2 7 2" xfId="26781"/>
    <cellStyle name="40 % – Zvýraznění2 5 2 7 3" xfId="55636"/>
    <cellStyle name="40 % – Zvýraznění2 5 2 7 4" xfId="55637"/>
    <cellStyle name="40 % – Zvýraznění2 5 2 8" xfId="15385"/>
    <cellStyle name="40 % – Zvýraznění2 5 2 8 2" xfId="30566"/>
    <cellStyle name="40 % – Zvýraznění2 5 2 9" xfId="34371"/>
    <cellStyle name="40 % – Zvýraznění2 5 3" xfId="509"/>
    <cellStyle name="40 % – Zvýraznění2 5 3 10" xfId="19192"/>
    <cellStyle name="40 % – Zvýraznění2 5 3 11" xfId="41988"/>
    <cellStyle name="40 % – Zvýraznění2 5 3 12" xfId="41989"/>
    <cellStyle name="40 % – Zvýraznění2 5 3 2" xfId="4019"/>
    <cellStyle name="40 % – Zvýraznění2 5 3 2 2" xfId="9801"/>
    <cellStyle name="40 % – Zvýraznění2 5 3 2 2 2" xfId="25017"/>
    <cellStyle name="40 % – Zvýraznění2 5 3 2 2 3" xfId="55638"/>
    <cellStyle name="40 % – Zvýraznění2 5 3 2 2 4" xfId="55639"/>
    <cellStyle name="40 % – Zvýraznění2 5 3 2 2 5" xfId="55640"/>
    <cellStyle name="40 % – Zvýraznění2 5 3 2 3" xfId="13515"/>
    <cellStyle name="40 % – Zvýraznění2 5 3 2 3 2" xfId="28704"/>
    <cellStyle name="40 % – Zvýraznění2 5 3 2 3 3" xfId="55641"/>
    <cellStyle name="40 % – Zvýraznění2 5 3 2 3 4" xfId="55642"/>
    <cellStyle name="40 % – Zvýraznění2 5 3 2 4" xfId="17312"/>
    <cellStyle name="40 % – Zvýraznění2 5 3 2 4 2" xfId="32493"/>
    <cellStyle name="40 % – Zvýraznění2 5 3 2 5" xfId="36294"/>
    <cellStyle name="40 % – Zvýraznění2 5 3 2 6" xfId="21114"/>
    <cellStyle name="40 % – Zvýraznění2 5 3 2 7" xfId="41990"/>
    <cellStyle name="40 % – Zvýraznění2 5 3 2 8" xfId="41991"/>
    <cellStyle name="40 % – Zvýraznění2 5 3 3" xfId="4020"/>
    <cellStyle name="40 % – Zvýraznění2 5 3 3 2" xfId="9802"/>
    <cellStyle name="40 % – Zvýraznění2 5 3 3 2 2" xfId="25018"/>
    <cellStyle name="40 % – Zvýraznění2 5 3 3 2 3" xfId="55643"/>
    <cellStyle name="40 % – Zvýraznění2 5 3 3 2 4" xfId="55644"/>
    <cellStyle name="40 % – Zvýraznění2 5 3 3 2 5" xfId="55645"/>
    <cellStyle name="40 % – Zvýraznění2 5 3 3 3" xfId="13516"/>
    <cellStyle name="40 % – Zvýraznění2 5 3 3 3 2" xfId="28705"/>
    <cellStyle name="40 % – Zvýraznění2 5 3 3 3 3" xfId="55646"/>
    <cellStyle name="40 % – Zvýraznění2 5 3 3 3 4" xfId="55647"/>
    <cellStyle name="40 % – Zvýraznění2 5 3 3 4" xfId="17313"/>
    <cellStyle name="40 % – Zvýraznění2 5 3 3 4 2" xfId="32494"/>
    <cellStyle name="40 % – Zvýraznění2 5 3 3 5" xfId="36295"/>
    <cellStyle name="40 % – Zvýraznění2 5 3 3 6" xfId="21115"/>
    <cellStyle name="40 % – Zvýraznění2 5 3 3 7" xfId="41992"/>
    <cellStyle name="40 % – Zvýraznění2 5 3 3 8" xfId="41993"/>
    <cellStyle name="40 % – Zvýraznění2 5 3 4" xfId="4021"/>
    <cellStyle name="40 % – Zvýraznění2 5 3 4 2" xfId="9803"/>
    <cellStyle name="40 % – Zvýraznění2 5 3 4 2 2" xfId="25019"/>
    <cellStyle name="40 % – Zvýraznění2 5 3 4 2 3" xfId="55648"/>
    <cellStyle name="40 % – Zvýraznění2 5 3 4 2 4" xfId="55649"/>
    <cellStyle name="40 % – Zvýraznění2 5 3 4 2 5" xfId="55650"/>
    <cellStyle name="40 % – Zvýraznění2 5 3 4 3" xfId="13517"/>
    <cellStyle name="40 % – Zvýraznění2 5 3 4 3 2" xfId="28706"/>
    <cellStyle name="40 % – Zvýraznění2 5 3 4 3 3" xfId="55651"/>
    <cellStyle name="40 % – Zvýraznění2 5 3 4 3 4" xfId="55652"/>
    <cellStyle name="40 % – Zvýraznění2 5 3 4 4" xfId="17314"/>
    <cellStyle name="40 % – Zvýraznění2 5 3 4 4 2" xfId="32495"/>
    <cellStyle name="40 % – Zvýraznění2 5 3 4 5" xfId="36296"/>
    <cellStyle name="40 % – Zvýraznění2 5 3 4 6" xfId="21116"/>
    <cellStyle name="40 % – Zvýraznění2 5 3 4 7" xfId="41994"/>
    <cellStyle name="40 % – Zvýraznění2 5 3 4 8" xfId="41995"/>
    <cellStyle name="40 % – Zvýraznění2 5 3 5" xfId="4022"/>
    <cellStyle name="40 % – Zvýraznění2 5 3 5 2" xfId="11123"/>
    <cellStyle name="40 % – Zvýraznění2 5 3 5 2 2" xfId="26323"/>
    <cellStyle name="40 % – Zvýraznění2 5 3 5 2 3" xfId="55653"/>
    <cellStyle name="40 % – Zvýraznění2 5 3 5 2 4" xfId="55654"/>
    <cellStyle name="40 % – Zvýraznění2 5 3 5 2 5" xfId="55655"/>
    <cellStyle name="40 % – Zvýraznění2 5 3 5 3" xfId="13518"/>
    <cellStyle name="40 % – Zvýraznění2 5 3 5 3 2" xfId="28707"/>
    <cellStyle name="40 % – Zvýraznění2 5 3 5 3 3" xfId="55656"/>
    <cellStyle name="40 % – Zvýraznění2 5 3 5 3 4" xfId="55657"/>
    <cellStyle name="40 % – Zvýraznění2 5 3 5 4" xfId="17315"/>
    <cellStyle name="40 % – Zvýraznění2 5 3 5 4 2" xfId="32496"/>
    <cellStyle name="40 % – Zvýraznění2 5 3 5 5" xfId="36297"/>
    <cellStyle name="40 % – Zvýraznění2 5 3 5 6" xfId="21117"/>
    <cellStyle name="40 % – Zvýraznění2 5 3 5 7" xfId="41996"/>
    <cellStyle name="40 % – Zvýraznění2 5 3 5 8" xfId="41997"/>
    <cellStyle name="40 % – Zvýraznění2 5 3 6" xfId="7699"/>
    <cellStyle name="40 % – Zvýraznění2 5 3 6 2" xfId="22918"/>
    <cellStyle name="40 % – Zvýraznění2 5 3 6 3" xfId="55658"/>
    <cellStyle name="40 % – Zvýraznění2 5 3 6 4" xfId="55659"/>
    <cellStyle name="40 % – Zvýraznění2 5 3 6 5" xfId="55660"/>
    <cellStyle name="40 % – Zvýraznění2 5 3 7" xfId="11586"/>
    <cellStyle name="40 % – Zvýraznění2 5 3 7 2" xfId="26782"/>
    <cellStyle name="40 % – Zvýraznění2 5 3 7 3" xfId="55661"/>
    <cellStyle name="40 % – Zvýraznění2 5 3 7 4" xfId="55662"/>
    <cellStyle name="40 % – Zvýraznění2 5 3 8" xfId="15386"/>
    <cellStyle name="40 % – Zvýraznění2 5 3 8 2" xfId="30567"/>
    <cellStyle name="40 % – Zvýraznění2 5 3 9" xfId="34372"/>
    <cellStyle name="40 % – Zvýraznění2 5 4" xfId="4023"/>
    <cellStyle name="40 % – Zvýraznění2 5 4 10" xfId="41998"/>
    <cellStyle name="40 % – Zvýraznění2 5 4 11" xfId="41999"/>
    <cellStyle name="40 % – Zvýraznění2 5 4 2" xfId="4024"/>
    <cellStyle name="40 % – Zvýraznění2 5 4 2 2" xfId="9804"/>
    <cellStyle name="40 % – Zvýraznění2 5 4 2 2 2" xfId="25020"/>
    <cellStyle name="40 % – Zvýraznění2 5 4 2 2 3" xfId="55663"/>
    <cellStyle name="40 % – Zvýraznění2 5 4 2 2 4" xfId="55664"/>
    <cellStyle name="40 % – Zvýraznění2 5 4 2 2 5" xfId="55665"/>
    <cellStyle name="40 % – Zvýraznění2 5 4 2 3" xfId="13520"/>
    <cellStyle name="40 % – Zvýraznění2 5 4 2 3 2" xfId="28709"/>
    <cellStyle name="40 % – Zvýraznění2 5 4 2 3 3" xfId="55666"/>
    <cellStyle name="40 % – Zvýraznění2 5 4 2 3 4" xfId="55667"/>
    <cellStyle name="40 % – Zvýraznění2 5 4 2 4" xfId="17317"/>
    <cellStyle name="40 % – Zvýraznění2 5 4 2 4 2" xfId="32498"/>
    <cellStyle name="40 % – Zvýraznění2 5 4 2 5" xfId="36299"/>
    <cellStyle name="40 % – Zvýraznění2 5 4 2 6" xfId="21119"/>
    <cellStyle name="40 % – Zvýraznění2 5 4 2 7" xfId="42000"/>
    <cellStyle name="40 % – Zvýraznění2 5 4 2 8" xfId="42001"/>
    <cellStyle name="40 % – Zvýraznění2 5 4 3" xfId="4025"/>
    <cellStyle name="40 % – Zvýraznění2 5 4 3 2" xfId="9805"/>
    <cellStyle name="40 % – Zvýraznění2 5 4 3 2 2" xfId="25021"/>
    <cellStyle name="40 % – Zvýraznění2 5 4 3 2 3" xfId="55668"/>
    <cellStyle name="40 % – Zvýraznění2 5 4 3 2 4" xfId="55669"/>
    <cellStyle name="40 % – Zvýraznění2 5 4 3 2 5" xfId="55670"/>
    <cellStyle name="40 % – Zvýraznění2 5 4 3 3" xfId="13521"/>
    <cellStyle name="40 % – Zvýraznění2 5 4 3 3 2" xfId="28710"/>
    <cellStyle name="40 % – Zvýraznění2 5 4 3 3 3" xfId="55671"/>
    <cellStyle name="40 % – Zvýraznění2 5 4 3 3 4" xfId="55672"/>
    <cellStyle name="40 % – Zvýraznění2 5 4 3 4" xfId="17318"/>
    <cellStyle name="40 % – Zvýraznění2 5 4 3 4 2" xfId="32499"/>
    <cellStyle name="40 % – Zvýraznění2 5 4 3 5" xfId="36300"/>
    <cellStyle name="40 % – Zvýraznění2 5 4 3 6" xfId="21120"/>
    <cellStyle name="40 % – Zvýraznění2 5 4 3 7" xfId="42002"/>
    <cellStyle name="40 % – Zvýraznění2 5 4 3 8" xfId="42003"/>
    <cellStyle name="40 % – Zvýraznění2 5 4 4" xfId="4026"/>
    <cellStyle name="40 % – Zvýraznění2 5 4 4 2" xfId="9806"/>
    <cellStyle name="40 % – Zvýraznění2 5 4 4 2 2" xfId="25022"/>
    <cellStyle name="40 % – Zvýraznění2 5 4 4 2 3" xfId="55673"/>
    <cellStyle name="40 % – Zvýraznění2 5 4 4 2 4" xfId="55674"/>
    <cellStyle name="40 % – Zvýraznění2 5 4 4 2 5" xfId="55675"/>
    <cellStyle name="40 % – Zvýraznění2 5 4 4 3" xfId="13522"/>
    <cellStyle name="40 % – Zvýraznění2 5 4 4 3 2" xfId="28711"/>
    <cellStyle name="40 % – Zvýraznění2 5 4 4 3 3" xfId="55676"/>
    <cellStyle name="40 % – Zvýraznění2 5 4 4 3 4" xfId="55677"/>
    <cellStyle name="40 % – Zvýraznění2 5 4 4 4" xfId="17319"/>
    <cellStyle name="40 % – Zvýraznění2 5 4 4 4 2" xfId="32500"/>
    <cellStyle name="40 % – Zvýraznění2 5 4 4 5" xfId="36301"/>
    <cellStyle name="40 % – Zvýraznění2 5 4 4 6" xfId="21121"/>
    <cellStyle name="40 % – Zvýraznění2 5 4 4 7" xfId="42004"/>
    <cellStyle name="40 % – Zvýraznění2 5 4 4 8" xfId="42005"/>
    <cellStyle name="40 % – Zvýraznění2 5 4 5" xfId="8056"/>
    <cellStyle name="40 % – Zvýraznění2 5 4 5 2" xfId="23272"/>
    <cellStyle name="40 % – Zvýraznění2 5 4 5 3" xfId="55678"/>
    <cellStyle name="40 % – Zvýraznění2 5 4 5 4" xfId="55679"/>
    <cellStyle name="40 % – Zvýraznění2 5 4 5 5" xfId="55680"/>
    <cellStyle name="40 % – Zvýraznění2 5 4 6" xfId="13519"/>
    <cellStyle name="40 % – Zvýraznění2 5 4 6 2" xfId="28708"/>
    <cellStyle name="40 % – Zvýraznění2 5 4 6 3" xfId="55681"/>
    <cellStyle name="40 % – Zvýraznění2 5 4 6 4" xfId="55682"/>
    <cellStyle name="40 % – Zvýraznění2 5 4 7" xfId="17316"/>
    <cellStyle name="40 % – Zvýraznění2 5 4 7 2" xfId="32497"/>
    <cellStyle name="40 % – Zvýraznění2 5 4 8" xfId="36298"/>
    <cellStyle name="40 % – Zvýraznění2 5 4 9" xfId="21118"/>
    <cellStyle name="40 % – Zvýraznění2 5 5" xfId="4027"/>
    <cellStyle name="40 % – Zvýraznění2 5 5 10" xfId="42006"/>
    <cellStyle name="40 % – Zvýraznění2 5 5 11" xfId="42007"/>
    <cellStyle name="40 % – Zvýraznění2 5 5 2" xfId="4028"/>
    <cellStyle name="40 % – Zvýraznění2 5 5 2 2" xfId="9807"/>
    <cellStyle name="40 % – Zvýraznění2 5 5 2 2 2" xfId="25023"/>
    <cellStyle name="40 % – Zvýraznění2 5 5 2 2 3" xfId="55683"/>
    <cellStyle name="40 % – Zvýraznění2 5 5 2 2 4" xfId="55684"/>
    <cellStyle name="40 % – Zvýraznění2 5 5 2 2 5" xfId="55685"/>
    <cellStyle name="40 % – Zvýraznění2 5 5 2 3" xfId="13524"/>
    <cellStyle name="40 % – Zvýraznění2 5 5 2 3 2" xfId="28713"/>
    <cellStyle name="40 % – Zvýraznění2 5 5 2 3 3" xfId="55686"/>
    <cellStyle name="40 % – Zvýraznění2 5 5 2 3 4" xfId="55687"/>
    <cellStyle name="40 % – Zvýraznění2 5 5 2 4" xfId="17321"/>
    <cellStyle name="40 % – Zvýraznění2 5 5 2 4 2" xfId="32502"/>
    <cellStyle name="40 % – Zvýraznění2 5 5 2 5" xfId="36303"/>
    <cellStyle name="40 % – Zvýraznění2 5 5 2 6" xfId="21123"/>
    <cellStyle name="40 % – Zvýraznění2 5 5 2 7" xfId="42008"/>
    <cellStyle name="40 % – Zvýraznění2 5 5 2 8" xfId="42009"/>
    <cellStyle name="40 % – Zvýraznění2 5 5 3" xfId="4029"/>
    <cellStyle name="40 % – Zvýraznění2 5 5 3 2" xfId="9808"/>
    <cellStyle name="40 % – Zvýraznění2 5 5 3 2 2" xfId="25024"/>
    <cellStyle name="40 % – Zvýraznění2 5 5 3 2 3" xfId="55688"/>
    <cellStyle name="40 % – Zvýraznění2 5 5 3 2 4" xfId="55689"/>
    <cellStyle name="40 % – Zvýraznění2 5 5 3 2 5" xfId="55690"/>
    <cellStyle name="40 % – Zvýraznění2 5 5 3 3" xfId="13525"/>
    <cellStyle name="40 % – Zvýraznění2 5 5 3 3 2" xfId="28714"/>
    <cellStyle name="40 % – Zvýraznění2 5 5 3 3 3" xfId="55691"/>
    <cellStyle name="40 % – Zvýraznění2 5 5 3 3 4" xfId="55692"/>
    <cellStyle name="40 % – Zvýraznění2 5 5 3 4" xfId="17322"/>
    <cellStyle name="40 % – Zvýraznění2 5 5 3 4 2" xfId="32503"/>
    <cellStyle name="40 % – Zvýraznění2 5 5 3 5" xfId="36304"/>
    <cellStyle name="40 % – Zvýraznění2 5 5 3 6" xfId="21124"/>
    <cellStyle name="40 % – Zvýraznění2 5 5 3 7" xfId="42010"/>
    <cellStyle name="40 % – Zvýraznění2 5 5 3 8" xfId="42011"/>
    <cellStyle name="40 % – Zvýraznění2 5 5 4" xfId="4030"/>
    <cellStyle name="40 % – Zvýraznění2 5 5 4 2" xfId="9809"/>
    <cellStyle name="40 % – Zvýraznění2 5 5 4 2 2" xfId="25025"/>
    <cellStyle name="40 % – Zvýraznění2 5 5 4 2 3" xfId="55693"/>
    <cellStyle name="40 % – Zvýraznění2 5 5 4 2 4" xfId="55694"/>
    <cellStyle name="40 % – Zvýraznění2 5 5 4 2 5" xfId="55695"/>
    <cellStyle name="40 % – Zvýraznění2 5 5 4 3" xfId="13526"/>
    <cellStyle name="40 % – Zvýraznění2 5 5 4 3 2" xfId="28715"/>
    <cellStyle name="40 % – Zvýraznění2 5 5 4 3 3" xfId="55696"/>
    <cellStyle name="40 % – Zvýraznění2 5 5 4 3 4" xfId="55697"/>
    <cellStyle name="40 % – Zvýraznění2 5 5 4 4" xfId="17323"/>
    <cellStyle name="40 % – Zvýraznění2 5 5 4 4 2" xfId="32504"/>
    <cellStyle name="40 % – Zvýraznění2 5 5 4 5" xfId="36305"/>
    <cellStyle name="40 % – Zvýraznění2 5 5 4 6" xfId="21125"/>
    <cellStyle name="40 % – Zvýraznění2 5 5 4 7" xfId="42012"/>
    <cellStyle name="40 % – Zvýraznění2 5 5 4 8" xfId="42013"/>
    <cellStyle name="40 % – Zvýraznění2 5 5 5" xfId="8136"/>
    <cellStyle name="40 % – Zvýraznění2 5 5 5 2" xfId="23352"/>
    <cellStyle name="40 % – Zvýraznění2 5 5 5 3" xfId="55698"/>
    <cellStyle name="40 % – Zvýraznění2 5 5 5 4" xfId="55699"/>
    <cellStyle name="40 % – Zvýraznění2 5 5 5 5" xfId="55700"/>
    <cellStyle name="40 % – Zvýraznění2 5 5 6" xfId="13523"/>
    <cellStyle name="40 % – Zvýraznění2 5 5 6 2" xfId="28712"/>
    <cellStyle name="40 % – Zvýraznění2 5 5 6 3" xfId="55701"/>
    <cellStyle name="40 % – Zvýraznění2 5 5 6 4" xfId="55702"/>
    <cellStyle name="40 % – Zvýraznění2 5 5 7" xfId="17320"/>
    <cellStyle name="40 % – Zvýraznění2 5 5 7 2" xfId="32501"/>
    <cellStyle name="40 % – Zvýraznění2 5 5 8" xfId="36302"/>
    <cellStyle name="40 % – Zvýraznění2 5 5 9" xfId="21122"/>
    <cellStyle name="40 % – Zvýraznění2 5 6" xfId="4031"/>
    <cellStyle name="40 % – Zvýraznění2 5 6 10" xfId="42014"/>
    <cellStyle name="40 % – Zvýraznění2 5 6 11" xfId="42015"/>
    <cellStyle name="40 % – Zvýraznění2 5 6 2" xfId="4032"/>
    <cellStyle name="40 % – Zvýraznění2 5 6 2 2" xfId="9810"/>
    <cellStyle name="40 % – Zvýraznění2 5 6 2 2 2" xfId="25026"/>
    <cellStyle name="40 % – Zvýraznění2 5 6 2 2 3" xfId="55703"/>
    <cellStyle name="40 % – Zvýraznění2 5 6 2 2 4" xfId="55704"/>
    <cellStyle name="40 % – Zvýraznění2 5 6 2 2 5" xfId="55705"/>
    <cellStyle name="40 % – Zvýraznění2 5 6 2 3" xfId="13528"/>
    <cellStyle name="40 % – Zvýraznění2 5 6 2 3 2" xfId="28717"/>
    <cellStyle name="40 % – Zvýraznění2 5 6 2 3 3" xfId="55706"/>
    <cellStyle name="40 % – Zvýraznění2 5 6 2 3 4" xfId="55707"/>
    <cellStyle name="40 % – Zvýraznění2 5 6 2 4" xfId="17325"/>
    <cellStyle name="40 % – Zvýraznění2 5 6 2 4 2" xfId="32506"/>
    <cellStyle name="40 % – Zvýraznění2 5 6 2 5" xfId="36307"/>
    <cellStyle name="40 % – Zvýraznění2 5 6 2 6" xfId="21127"/>
    <cellStyle name="40 % – Zvýraznění2 5 6 2 7" xfId="42016"/>
    <cellStyle name="40 % – Zvýraznění2 5 6 2 8" xfId="42017"/>
    <cellStyle name="40 % – Zvýraznění2 5 6 3" xfId="4033"/>
    <cellStyle name="40 % – Zvýraznění2 5 6 3 2" xfId="9811"/>
    <cellStyle name="40 % – Zvýraznění2 5 6 3 2 2" xfId="25027"/>
    <cellStyle name="40 % – Zvýraznění2 5 6 3 2 3" xfId="55708"/>
    <cellStyle name="40 % – Zvýraznění2 5 6 3 2 4" xfId="55709"/>
    <cellStyle name="40 % – Zvýraznění2 5 6 3 2 5" xfId="55710"/>
    <cellStyle name="40 % – Zvýraznění2 5 6 3 3" xfId="13529"/>
    <cellStyle name="40 % – Zvýraznění2 5 6 3 3 2" xfId="28718"/>
    <cellStyle name="40 % – Zvýraznění2 5 6 3 3 3" xfId="55711"/>
    <cellStyle name="40 % – Zvýraznění2 5 6 3 3 4" xfId="55712"/>
    <cellStyle name="40 % – Zvýraznění2 5 6 3 4" xfId="17326"/>
    <cellStyle name="40 % – Zvýraznění2 5 6 3 4 2" xfId="32507"/>
    <cellStyle name="40 % – Zvýraznění2 5 6 3 5" xfId="36308"/>
    <cellStyle name="40 % – Zvýraznění2 5 6 3 6" xfId="21128"/>
    <cellStyle name="40 % – Zvýraznění2 5 6 3 7" xfId="42018"/>
    <cellStyle name="40 % – Zvýraznění2 5 6 3 8" xfId="42019"/>
    <cellStyle name="40 % – Zvýraznění2 5 6 4" xfId="4034"/>
    <cellStyle name="40 % – Zvýraznění2 5 6 4 2" xfId="9812"/>
    <cellStyle name="40 % – Zvýraznění2 5 6 4 2 2" xfId="25028"/>
    <cellStyle name="40 % – Zvýraznění2 5 6 4 2 3" xfId="55713"/>
    <cellStyle name="40 % – Zvýraznění2 5 6 4 2 4" xfId="55714"/>
    <cellStyle name="40 % – Zvýraznění2 5 6 4 2 5" xfId="55715"/>
    <cellStyle name="40 % – Zvýraznění2 5 6 4 3" xfId="13530"/>
    <cellStyle name="40 % – Zvýraznění2 5 6 4 3 2" xfId="28719"/>
    <cellStyle name="40 % – Zvýraznění2 5 6 4 3 3" xfId="55716"/>
    <cellStyle name="40 % – Zvýraznění2 5 6 4 3 4" xfId="55717"/>
    <cellStyle name="40 % – Zvýraznění2 5 6 4 4" xfId="17327"/>
    <cellStyle name="40 % – Zvýraznění2 5 6 4 4 2" xfId="32508"/>
    <cellStyle name="40 % – Zvýraznění2 5 6 4 5" xfId="36309"/>
    <cellStyle name="40 % – Zvýraznění2 5 6 4 6" xfId="21129"/>
    <cellStyle name="40 % – Zvýraznění2 5 6 4 7" xfId="42020"/>
    <cellStyle name="40 % – Zvýraznění2 5 6 4 8" xfId="42021"/>
    <cellStyle name="40 % – Zvýraznění2 5 6 5" xfId="8218"/>
    <cellStyle name="40 % – Zvýraznění2 5 6 5 2" xfId="23434"/>
    <cellStyle name="40 % – Zvýraznění2 5 6 5 3" xfId="55718"/>
    <cellStyle name="40 % – Zvýraznění2 5 6 5 4" xfId="55719"/>
    <cellStyle name="40 % – Zvýraznění2 5 6 5 5" xfId="55720"/>
    <cellStyle name="40 % – Zvýraznění2 5 6 6" xfId="13527"/>
    <cellStyle name="40 % – Zvýraznění2 5 6 6 2" xfId="28716"/>
    <cellStyle name="40 % – Zvýraznění2 5 6 6 3" xfId="55721"/>
    <cellStyle name="40 % – Zvýraznění2 5 6 6 4" xfId="55722"/>
    <cellStyle name="40 % – Zvýraznění2 5 6 7" xfId="17324"/>
    <cellStyle name="40 % – Zvýraznění2 5 6 7 2" xfId="32505"/>
    <cellStyle name="40 % – Zvýraznění2 5 6 8" xfId="36306"/>
    <cellStyle name="40 % – Zvýraznění2 5 6 9" xfId="21126"/>
    <cellStyle name="40 % – Zvýraznění2 5 7" xfId="4035"/>
    <cellStyle name="40 % – Zvýraznění2 5 7 10" xfId="42022"/>
    <cellStyle name="40 % – Zvýraznění2 5 7 11" xfId="42023"/>
    <cellStyle name="40 % – Zvýraznění2 5 7 2" xfId="4036"/>
    <cellStyle name="40 % – Zvýraznění2 5 7 2 2" xfId="9813"/>
    <cellStyle name="40 % – Zvýraznění2 5 7 2 2 2" xfId="25029"/>
    <cellStyle name="40 % – Zvýraznění2 5 7 2 2 3" xfId="55723"/>
    <cellStyle name="40 % – Zvýraznění2 5 7 2 2 4" xfId="55724"/>
    <cellStyle name="40 % – Zvýraznění2 5 7 2 2 5" xfId="55725"/>
    <cellStyle name="40 % – Zvýraznění2 5 7 2 3" xfId="13532"/>
    <cellStyle name="40 % – Zvýraznění2 5 7 2 3 2" xfId="28721"/>
    <cellStyle name="40 % – Zvýraznění2 5 7 2 3 3" xfId="55726"/>
    <cellStyle name="40 % – Zvýraznění2 5 7 2 3 4" xfId="55727"/>
    <cellStyle name="40 % – Zvýraznění2 5 7 2 4" xfId="17329"/>
    <cellStyle name="40 % – Zvýraznění2 5 7 2 4 2" xfId="32510"/>
    <cellStyle name="40 % – Zvýraznění2 5 7 2 5" xfId="36311"/>
    <cellStyle name="40 % – Zvýraznění2 5 7 2 6" xfId="21131"/>
    <cellStyle name="40 % – Zvýraznění2 5 7 2 7" xfId="42024"/>
    <cellStyle name="40 % – Zvýraznění2 5 7 2 8" xfId="42025"/>
    <cellStyle name="40 % – Zvýraznění2 5 7 3" xfId="4037"/>
    <cellStyle name="40 % – Zvýraznění2 5 7 3 2" xfId="9814"/>
    <cellStyle name="40 % – Zvýraznění2 5 7 3 2 2" xfId="25030"/>
    <cellStyle name="40 % – Zvýraznění2 5 7 3 2 3" xfId="55728"/>
    <cellStyle name="40 % – Zvýraznění2 5 7 3 2 4" xfId="55729"/>
    <cellStyle name="40 % – Zvýraznění2 5 7 3 2 5" xfId="55730"/>
    <cellStyle name="40 % – Zvýraznění2 5 7 3 3" xfId="13533"/>
    <cellStyle name="40 % – Zvýraznění2 5 7 3 3 2" xfId="28722"/>
    <cellStyle name="40 % – Zvýraznění2 5 7 3 3 3" xfId="55731"/>
    <cellStyle name="40 % – Zvýraznění2 5 7 3 3 4" xfId="55732"/>
    <cellStyle name="40 % – Zvýraznění2 5 7 3 4" xfId="17330"/>
    <cellStyle name="40 % – Zvýraznění2 5 7 3 4 2" xfId="32511"/>
    <cellStyle name="40 % – Zvýraznění2 5 7 3 5" xfId="36312"/>
    <cellStyle name="40 % – Zvýraznění2 5 7 3 6" xfId="21132"/>
    <cellStyle name="40 % – Zvýraznění2 5 7 3 7" xfId="42026"/>
    <cellStyle name="40 % – Zvýraznění2 5 7 3 8" xfId="42027"/>
    <cellStyle name="40 % – Zvýraznění2 5 7 4" xfId="4038"/>
    <cellStyle name="40 % – Zvýraznění2 5 7 4 2" xfId="9815"/>
    <cellStyle name="40 % – Zvýraznění2 5 7 4 2 2" xfId="25031"/>
    <cellStyle name="40 % – Zvýraznění2 5 7 4 2 3" xfId="55733"/>
    <cellStyle name="40 % – Zvýraznění2 5 7 4 2 4" xfId="55734"/>
    <cellStyle name="40 % – Zvýraznění2 5 7 4 2 5" xfId="55735"/>
    <cellStyle name="40 % – Zvýraznění2 5 7 4 3" xfId="13534"/>
    <cellStyle name="40 % – Zvýraznění2 5 7 4 3 2" xfId="28723"/>
    <cellStyle name="40 % – Zvýraznění2 5 7 4 3 3" xfId="55736"/>
    <cellStyle name="40 % – Zvýraznění2 5 7 4 3 4" xfId="55737"/>
    <cellStyle name="40 % – Zvýraznění2 5 7 4 4" xfId="17331"/>
    <cellStyle name="40 % – Zvýraznění2 5 7 4 4 2" xfId="32512"/>
    <cellStyle name="40 % – Zvýraznění2 5 7 4 5" xfId="36313"/>
    <cellStyle name="40 % – Zvýraznění2 5 7 4 6" xfId="21133"/>
    <cellStyle name="40 % – Zvýraznění2 5 7 4 7" xfId="42028"/>
    <cellStyle name="40 % – Zvýraznění2 5 7 4 8" xfId="42029"/>
    <cellStyle name="40 % – Zvýraznění2 5 7 5" xfId="8311"/>
    <cellStyle name="40 % – Zvýraznění2 5 7 5 2" xfId="23527"/>
    <cellStyle name="40 % – Zvýraznění2 5 7 5 3" xfId="55738"/>
    <cellStyle name="40 % – Zvýraznění2 5 7 5 4" xfId="55739"/>
    <cellStyle name="40 % – Zvýraznění2 5 7 5 5" xfId="55740"/>
    <cellStyle name="40 % – Zvýraznění2 5 7 6" xfId="13531"/>
    <cellStyle name="40 % – Zvýraznění2 5 7 6 2" xfId="28720"/>
    <cellStyle name="40 % – Zvýraznění2 5 7 6 3" xfId="55741"/>
    <cellStyle name="40 % – Zvýraznění2 5 7 6 4" xfId="55742"/>
    <cellStyle name="40 % – Zvýraznění2 5 7 7" xfId="17328"/>
    <cellStyle name="40 % – Zvýraznění2 5 7 7 2" xfId="32509"/>
    <cellStyle name="40 % – Zvýraznění2 5 7 8" xfId="36310"/>
    <cellStyle name="40 % – Zvýraznění2 5 7 9" xfId="21130"/>
    <cellStyle name="40 % – Zvýraznění2 5 8" xfId="4039"/>
    <cellStyle name="40 % – Zvýraznění2 5 8 10" xfId="42030"/>
    <cellStyle name="40 % – Zvýraznění2 5 8 11" xfId="42031"/>
    <cellStyle name="40 % – Zvýraznění2 5 8 2" xfId="4040"/>
    <cellStyle name="40 % – Zvýraznění2 5 8 2 2" xfId="9816"/>
    <cellStyle name="40 % – Zvýraznění2 5 8 2 2 2" xfId="25032"/>
    <cellStyle name="40 % – Zvýraznění2 5 8 2 2 3" xfId="55743"/>
    <cellStyle name="40 % – Zvýraznění2 5 8 2 2 4" xfId="55744"/>
    <cellStyle name="40 % – Zvýraznění2 5 8 2 2 5" xfId="55745"/>
    <cellStyle name="40 % – Zvýraznění2 5 8 2 3" xfId="13536"/>
    <cellStyle name="40 % – Zvýraznění2 5 8 2 3 2" xfId="28725"/>
    <cellStyle name="40 % – Zvýraznění2 5 8 2 3 3" xfId="55746"/>
    <cellStyle name="40 % – Zvýraznění2 5 8 2 3 4" xfId="55747"/>
    <cellStyle name="40 % – Zvýraznění2 5 8 2 4" xfId="17333"/>
    <cellStyle name="40 % – Zvýraznění2 5 8 2 4 2" xfId="32514"/>
    <cellStyle name="40 % – Zvýraznění2 5 8 2 5" xfId="36315"/>
    <cellStyle name="40 % – Zvýraznění2 5 8 2 6" xfId="21135"/>
    <cellStyle name="40 % – Zvýraznění2 5 8 2 7" xfId="42032"/>
    <cellStyle name="40 % – Zvýraznění2 5 8 2 8" xfId="42033"/>
    <cellStyle name="40 % – Zvýraznění2 5 8 3" xfId="4041"/>
    <cellStyle name="40 % – Zvýraznění2 5 8 3 2" xfId="9817"/>
    <cellStyle name="40 % – Zvýraznění2 5 8 3 2 2" xfId="25033"/>
    <cellStyle name="40 % – Zvýraznění2 5 8 3 2 3" xfId="55748"/>
    <cellStyle name="40 % – Zvýraznění2 5 8 3 2 4" xfId="55749"/>
    <cellStyle name="40 % – Zvýraznění2 5 8 3 2 5" xfId="55750"/>
    <cellStyle name="40 % – Zvýraznění2 5 8 3 3" xfId="13537"/>
    <cellStyle name="40 % – Zvýraznění2 5 8 3 3 2" xfId="28726"/>
    <cellStyle name="40 % – Zvýraznění2 5 8 3 3 3" xfId="55751"/>
    <cellStyle name="40 % – Zvýraznění2 5 8 3 3 4" xfId="55752"/>
    <cellStyle name="40 % – Zvýraznění2 5 8 3 4" xfId="17334"/>
    <cellStyle name="40 % – Zvýraznění2 5 8 3 4 2" xfId="32515"/>
    <cellStyle name="40 % – Zvýraznění2 5 8 3 5" xfId="36316"/>
    <cellStyle name="40 % – Zvýraznění2 5 8 3 6" xfId="21136"/>
    <cellStyle name="40 % – Zvýraznění2 5 8 3 7" xfId="42034"/>
    <cellStyle name="40 % – Zvýraznění2 5 8 3 8" xfId="42035"/>
    <cellStyle name="40 % – Zvýraznění2 5 8 4" xfId="4042"/>
    <cellStyle name="40 % – Zvýraznění2 5 8 4 2" xfId="9818"/>
    <cellStyle name="40 % – Zvýraznění2 5 8 4 2 2" xfId="25034"/>
    <cellStyle name="40 % – Zvýraznění2 5 8 4 2 3" xfId="55753"/>
    <cellStyle name="40 % – Zvýraznění2 5 8 4 2 4" xfId="55754"/>
    <cellStyle name="40 % – Zvýraznění2 5 8 4 2 5" xfId="55755"/>
    <cellStyle name="40 % – Zvýraznění2 5 8 4 3" xfId="13538"/>
    <cellStyle name="40 % – Zvýraznění2 5 8 4 3 2" xfId="28727"/>
    <cellStyle name="40 % – Zvýraznění2 5 8 4 3 3" xfId="55756"/>
    <cellStyle name="40 % – Zvýraznění2 5 8 4 3 4" xfId="55757"/>
    <cellStyle name="40 % – Zvýraznění2 5 8 4 4" xfId="17335"/>
    <cellStyle name="40 % – Zvýraznění2 5 8 4 4 2" xfId="32516"/>
    <cellStyle name="40 % – Zvýraznění2 5 8 4 5" xfId="36317"/>
    <cellStyle name="40 % – Zvýraznění2 5 8 4 6" xfId="21137"/>
    <cellStyle name="40 % – Zvýraznění2 5 8 4 7" xfId="42036"/>
    <cellStyle name="40 % – Zvýraznění2 5 8 4 8" xfId="42037"/>
    <cellStyle name="40 % – Zvýraznění2 5 8 5" xfId="8394"/>
    <cellStyle name="40 % – Zvýraznění2 5 8 5 2" xfId="23610"/>
    <cellStyle name="40 % – Zvýraznění2 5 8 5 3" xfId="55758"/>
    <cellStyle name="40 % – Zvýraznění2 5 8 5 4" xfId="55759"/>
    <cellStyle name="40 % – Zvýraznění2 5 8 5 5" xfId="55760"/>
    <cellStyle name="40 % – Zvýraznění2 5 8 6" xfId="13535"/>
    <cellStyle name="40 % – Zvýraznění2 5 8 6 2" xfId="28724"/>
    <cellStyle name="40 % – Zvýraznění2 5 8 6 3" xfId="55761"/>
    <cellStyle name="40 % – Zvýraznění2 5 8 6 4" xfId="55762"/>
    <cellStyle name="40 % – Zvýraznění2 5 8 7" xfId="17332"/>
    <cellStyle name="40 % – Zvýraznění2 5 8 7 2" xfId="32513"/>
    <cellStyle name="40 % – Zvýraznění2 5 8 8" xfId="36314"/>
    <cellStyle name="40 % – Zvýraznění2 5 8 9" xfId="21134"/>
    <cellStyle name="40 % – Zvýraznění2 5 9" xfId="4043"/>
    <cellStyle name="40 % – Zvýraznění2 5 9 2" xfId="9819"/>
    <cellStyle name="40 % – Zvýraznění2 5 9 2 2" xfId="25035"/>
    <cellStyle name="40 % – Zvýraznění2 5 9 2 3" xfId="55763"/>
    <cellStyle name="40 % – Zvýraznění2 5 9 2 4" xfId="55764"/>
    <cellStyle name="40 % – Zvýraznění2 5 9 2 5" xfId="55765"/>
    <cellStyle name="40 % – Zvýraznění2 5 9 3" xfId="13539"/>
    <cellStyle name="40 % – Zvýraznění2 5 9 3 2" xfId="28728"/>
    <cellStyle name="40 % – Zvýraznění2 5 9 3 3" xfId="55766"/>
    <cellStyle name="40 % – Zvýraznění2 5 9 3 4" xfId="55767"/>
    <cellStyle name="40 % – Zvýraznění2 5 9 4" xfId="17336"/>
    <cellStyle name="40 % – Zvýraznění2 5 9 4 2" xfId="32517"/>
    <cellStyle name="40 % – Zvýraznění2 5 9 5" xfId="36318"/>
    <cellStyle name="40 % – Zvýraznění2 5 9 6" xfId="21138"/>
    <cellStyle name="40 % – Zvýraznění2 5 9 7" xfId="42038"/>
    <cellStyle name="40 % – Zvýraznění2 5 9 8" xfId="42039"/>
    <cellStyle name="40 % – Zvýraznění2 6" xfId="510"/>
    <cellStyle name="40 % – Zvýraznění2 6 10" xfId="4044"/>
    <cellStyle name="40 % – Zvýraznění2 6 10 2" xfId="9820"/>
    <cellStyle name="40 % – Zvýraznění2 6 10 2 2" xfId="25036"/>
    <cellStyle name="40 % – Zvýraznění2 6 10 2 3" xfId="55768"/>
    <cellStyle name="40 % – Zvýraznění2 6 10 2 4" xfId="55769"/>
    <cellStyle name="40 % – Zvýraznění2 6 10 2 5" xfId="55770"/>
    <cellStyle name="40 % – Zvýraznění2 6 10 3" xfId="13540"/>
    <cellStyle name="40 % – Zvýraznění2 6 10 3 2" xfId="28729"/>
    <cellStyle name="40 % – Zvýraznění2 6 10 3 3" xfId="55771"/>
    <cellStyle name="40 % – Zvýraznění2 6 10 3 4" xfId="55772"/>
    <cellStyle name="40 % – Zvýraznění2 6 10 4" xfId="17337"/>
    <cellStyle name="40 % – Zvýraznění2 6 10 4 2" xfId="32518"/>
    <cellStyle name="40 % – Zvýraznění2 6 10 5" xfId="36319"/>
    <cellStyle name="40 % – Zvýraznění2 6 10 6" xfId="21139"/>
    <cellStyle name="40 % – Zvýraznění2 6 10 7" xfId="42040"/>
    <cellStyle name="40 % – Zvýraznění2 6 10 8" xfId="42041"/>
    <cellStyle name="40 % – Zvýraznění2 6 11" xfId="4045"/>
    <cellStyle name="40 % – Zvýraznění2 6 11 2" xfId="11189"/>
    <cellStyle name="40 % – Zvýraznění2 6 11 2 2" xfId="26389"/>
    <cellStyle name="40 % – Zvýraznění2 6 11 2 3" xfId="55773"/>
    <cellStyle name="40 % – Zvýraznění2 6 11 2 4" xfId="55774"/>
    <cellStyle name="40 % – Zvýraznění2 6 11 2 5" xfId="55775"/>
    <cellStyle name="40 % – Zvýraznění2 6 11 3" xfId="13541"/>
    <cellStyle name="40 % – Zvýraznění2 6 11 3 2" xfId="28730"/>
    <cellStyle name="40 % – Zvýraznění2 6 11 3 3" xfId="55776"/>
    <cellStyle name="40 % – Zvýraznění2 6 11 3 4" xfId="55777"/>
    <cellStyle name="40 % – Zvýraznění2 6 11 4" xfId="17338"/>
    <cellStyle name="40 % – Zvýraznění2 6 11 4 2" xfId="32519"/>
    <cellStyle name="40 % – Zvýraznění2 6 11 5" xfId="36320"/>
    <cellStyle name="40 % – Zvýraznění2 6 11 6" xfId="21140"/>
    <cellStyle name="40 % – Zvýraznění2 6 11 7" xfId="42042"/>
    <cellStyle name="40 % – Zvýraznění2 6 11 8" xfId="42043"/>
    <cellStyle name="40 % – Zvýraznění2 6 12" xfId="7828"/>
    <cellStyle name="40 % – Zvýraznění2 6 12 2" xfId="23047"/>
    <cellStyle name="40 % – Zvýraznění2 6 12 3" xfId="55778"/>
    <cellStyle name="40 % – Zvýraznění2 6 12 4" xfId="55779"/>
    <cellStyle name="40 % – Zvýraznění2 6 12 5" xfId="55780"/>
    <cellStyle name="40 % – Zvýraznění2 6 13" xfId="11587"/>
    <cellStyle name="40 % – Zvýraznění2 6 13 2" xfId="26783"/>
    <cellStyle name="40 % – Zvýraznění2 6 13 3" xfId="55781"/>
    <cellStyle name="40 % – Zvýraznění2 6 13 4" xfId="55782"/>
    <cellStyle name="40 % – Zvýraznění2 6 14" xfId="15387"/>
    <cellStyle name="40 % – Zvýraznění2 6 14 2" xfId="30568"/>
    <cellStyle name="40 % – Zvýraznění2 6 15" xfId="34373"/>
    <cellStyle name="40 % – Zvýraznění2 6 16" xfId="19193"/>
    <cellStyle name="40 % – Zvýraznění2 6 17" xfId="42044"/>
    <cellStyle name="40 % – Zvýraznění2 6 18" xfId="42045"/>
    <cellStyle name="40 % – Zvýraznění2 6 2" xfId="4046"/>
    <cellStyle name="40 % – Zvýraznění2 6 2 10" xfId="42046"/>
    <cellStyle name="40 % – Zvýraznění2 6 2 11" xfId="42047"/>
    <cellStyle name="40 % – Zvýraznění2 6 2 2" xfId="4047"/>
    <cellStyle name="40 % – Zvýraznění2 6 2 2 2" xfId="9821"/>
    <cellStyle name="40 % – Zvýraznění2 6 2 2 2 2" xfId="25037"/>
    <cellStyle name="40 % – Zvýraznění2 6 2 2 2 3" xfId="55783"/>
    <cellStyle name="40 % – Zvýraznění2 6 2 2 2 4" xfId="55784"/>
    <cellStyle name="40 % – Zvýraznění2 6 2 2 2 5" xfId="55785"/>
    <cellStyle name="40 % – Zvýraznění2 6 2 2 3" xfId="13543"/>
    <cellStyle name="40 % – Zvýraznění2 6 2 2 3 2" xfId="28732"/>
    <cellStyle name="40 % – Zvýraznění2 6 2 2 3 3" xfId="55786"/>
    <cellStyle name="40 % – Zvýraznění2 6 2 2 3 4" xfId="55787"/>
    <cellStyle name="40 % – Zvýraznění2 6 2 2 4" xfId="17340"/>
    <cellStyle name="40 % – Zvýraznění2 6 2 2 4 2" xfId="32521"/>
    <cellStyle name="40 % – Zvýraznění2 6 2 2 5" xfId="36322"/>
    <cellStyle name="40 % – Zvýraznění2 6 2 2 6" xfId="21142"/>
    <cellStyle name="40 % – Zvýraznění2 6 2 2 7" xfId="42048"/>
    <cellStyle name="40 % – Zvýraznění2 6 2 2 8" xfId="42049"/>
    <cellStyle name="40 % – Zvýraznění2 6 2 3" xfId="4048"/>
    <cellStyle name="40 % – Zvýraznění2 6 2 3 2" xfId="9822"/>
    <cellStyle name="40 % – Zvýraznění2 6 2 3 2 2" xfId="25038"/>
    <cellStyle name="40 % – Zvýraznění2 6 2 3 2 3" xfId="55788"/>
    <cellStyle name="40 % – Zvýraznění2 6 2 3 2 4" xfId="55789"/>
    <cellStyle name="40 % – Zvýraznění2 6 2 3 2 5" xfId="55790"/>
    <cellStyle name="40 % – Zvýraznění2 6 2 3 3" xfId="13544"/>
    <cellStyle name="40 % – Zvýraznění2 6 2 3 3 2" xfId="28733"/>
    <cellStyle name="40 % – Zvýraznění2 6 2 3 3 3" xfId="55791"/>
    <cellStyle name="40 % – Zvýraznění2 6 2 3 3 4" xfId="55792"/>
    <cellStyle name="40 % – Zvýraznění2 6 2 3 4" xfId="17341"/>
    <cellStyle name="40 % – Zvýraznění2 6 2 3 4 2" xfId="32522"/>
    <cellStyle name="40 % – Zvýraznění2 6 2 3 5" xfId="36323"/>
    <cellStyle name="40 % – Zvýraznění2 6 2 3 6" xfId="21143"/>
    <cellStyle name="40 % – Zvýraznění2 6 2 3 7" xfId="42050"/>
    <cellStyle name="40 % – Zvýraznění2 6 2 3 8" xfId="42051"/>
    <cellStyle name="40 % – Zvýraznění2 6 2 4" xfId="4049"/>
    <cellStyle name="40 % – Zvýraznění2 6 2 4 2" xfId="9823"/>
    <cellStyle name="40 % – Zvýraznění2 6 2 4 2 2" xfId="25039"/>
    <cellStyle name="40 % – Zvýraznění2 6 2 4 2 3" xfId="55793"/>
    <cellStyle name="40 % – Zvýraznění2 6 2 4 2 4" xfId="55794"/>
    <cellStyle name="40 % – Zvýraznění2 6 2 4 2 5" xfId="55795"/>
    <cellStyle name="40 % – Zvýraznění2 6 2 4 3" xfId="13545"/>
    <cellStyle name="40 % – Zvýraznění2 6 2 4 3 2" xfId="28734"/>
    <cellStyle name="40 % – Zvýraznění2 6 2 4 3 3" xfId="55796"/>
    <cellStyle name="40 % – Zvýraznění2 6 2 4 3 4" xfId="55797"/>
    <cellStyle name="40 % – Zvýraznění2 6 2 4 4" xfId="17342"/>
    <cellStyle name="40 % – Zvýraznění2 6 2 4 4 2" xfId="32523"/>
    <cellStyle name="40 % – Zvýraznění2 6 2 4 5" xfId="36324"/>
    <cellStyle name="40 % – Zvýraznění2 6 2 4 6" xfId="21144"/>
    <cellStyle name="40 % – Zvýraznění2 6 2 4 7" xfId="42052"/>
    <cellStyle name="40 % – Zvýraznění2 6 2 4 8" xfId="42053"/>
    <cellStyle name="40 % – Zvýraznění2 6 2 5" xfId="7903"/>
    <cellStyle name="40 % – Zvýraznění2 6 2 5 2" xfId="23120"/>
    <cellStyle name="40 % – Zvýraznění2 6 2 5 3" xfId="55798"/>
    <cellStyle name="40 % – Zvýraznění2 6 2 5 4" xfId="55799"/>
    <cellStyle name="40 % – Zvýraznění2 6 2 5 5" xfId="55800"/>
    <cellStyle name="40 % – Zvýraznění2 6 2 6" xfId="13542"/>
    <cellStyle name="40 % – Zvýraznění2 6 2 6 2" xfId="28731"/>
    <cellStyle name="40 % – Zvýraznění2 6 2 6 3" xfId="55801"/>
    <cellStyle name="40 % – Zvýraznění2 6 2 6 4" xfId="55802"/>
    <cellStyle name="40 % – Zvýraznění2 6 2 7" xfId="17339"/>
    <cellStyle name="40 % – Zvýraznění2 6 2 7 2" xfId="32520"/>
    <cellStyle name="40 % – Zvýraznění2 6 2 8" xfId="36321"/>
    <cellStyle name="40 % – Zvýraznění2 6 2 9" xfId="21141"/>
    <cellStyle name="40 % – Zvýraznění2 6 3" xfId="4050"/>
    <cellStyle name="40 % – Zvýraznění2 6 3 10" xfId="42054"/>
    <cellStyle name="40 % – Zvýraznění2 6 3 11" xfId="42055"/>
    <cellStyle name="40 % – Zvýraznění2 6 3 2" xfId="4051"/>
    <cellStyle name="40 % – Zvýraznění2 6 3 2 2" xfId="9824"/>
    <cellStyle name="40 % – Zvýraznění2 6 3 2 2 2" xfId="25040"/>
    <cellStyle name="40 % – Zvýraznění2 6 3 2 2 3" xfId="55803"/>
    <cellStyle name="40 % – Zvýraznění2 6 3 2 2 4" xfId="55804"/>
    <cellStyle name="40 % – Zvýraznění2 6 3 2 2 5" xfId="55805"/>
    <cellStyle name="40 % – Zvýraznění2 6 3 2 3" xfId="13547"/>
    <cellStyle name="40 % – Zvýraznění2 6 3 2 3 2" xfId="28736"/>
    <cellStyle name="40 % – Zvýraznění2 6 3 2 3 3" xfId="55806"/>
    <cellStyle name="40 % – Zvýraznění2 6 3 2 3 4" xfId="55807"/>
    <cellStyle name="40 % – Zvýraznění2 6 3 2 4" xfId="17344"/>
    <cellStyle name="40 % – Zvýraznění2 6 3 2 4 2" xfId="32525"/>
    <cellStyle name="40 % – Zvýraznění2 6 3 2 5" xfId="36326"/>
    <cellStyle name="40 % – Zvýraznění2 6 3 2 6" xfId="21146"/>
    <cellStyle name="40 % – Zvýraznění2 6 3 2 7" xfId="42056"/>
    <cellStyle name="40 % – Zvýraznění2 6 3 2 8" xfId="42057"/>
    <cellStyle name="40 % – Zvýraznění2 6 3 3" xfId="4052"/>
    <cellStyle name="40 % – Zvýraznění2 6 3 3 2" xfId="9825"/>
    <cellStyle name="40 % – Zvýraznění2 6 3 3 2 2" xfId="25041"/>
    <cellStyle name="40 % – Zvýraznění2 6 3 3 2 3" xfId="55808"/>
    <cellStyle name="40 % – Zvýraznění2 6 3 3 2 4" xfId="55809"/>
    <cellStyle name="40 % – Zvýraznění2 6 3 3 2 5" xfId="55810"/>
    <cellStyle name="40 % – Zvýraznění2 6 3 3 3" xfId="13548"/>
    <cellStyle name="40 % – Zvýraznění2 6 3 3 3 2" xfId="28737"/>
    <cellStyle name="40 % – Zvýraznění2 6 3 3 3 3" xfId="55811"/>
    <cellStyle name="40 % – Zvýraznění2 6 3 3 3 4" xfId="55812"/>
    <cellStyle name="40 % – Zvýraznění2 6 3 3 4" xfId="17345"/>
    <cellStyle name="40 % – Zvýraznění2 6 3 3 4 2" xfId="32526"/>
    <cellStyle name="40 % – Zvýraznění2 6 3 3 5" xfId="36327"/>
    <cellStyle name="40 % – Zvýraznění2 6 3 3 6" xfId="21147"/>
    <cellStyle name="40 % – Zvýraznění2 6 3 3 7" xfId="42058"/>
    <cellStyle name="40 % – Zvýraznění2 6 3 3 8" xfId="42059"/>
    <cellStyle name="40 % – Zvýraznění2 6 3 4" xfId="4053"/>
    <cellStyle name="40 % – Zvýraznění2 6 3 4 2" xfId="9826"/>
    <cellStyle name="40 % – Zvýraznění2 6 3 4 2 2" xfId="25042"/>
    <cellStyle name="40 % – Zvýraznění2 6 3 4 2 3" xfId="55813"/>
    <cellStyle name="40 % – Zvýraznění2 6 3 4 2 4" xfId="55814"/>
    <cellStyle name="40 % – Zvýraznění2 6 3 4 2 5" xfId="55815"/>
    <cellStyle name="40 % – Zvýraznění2 6 3 4 3" xfId="13549"/>
    <cellStyle name="40 % – Zvýraznění2 6 3 4 3 2" xfId="28738"/>
    <cellStyle name="40 % – Zvýraznění2 6 3 4 3 3" xfId="55816"/>
    <cellStyle name="40 % – Zvýraznění2 6 3 4 3 4" xfId="55817"/>
    <cellStyle name="40 % – Zvýraznění2 6 3 4 4" xfId="17346"/>
    <cellStyle name="40 % – Zvýraznění2 6 3 4 4 2" xfId="32527"/>
    <cellStyle name="40 % – Zvýraznění2 6 3 4 5" xfId="36328"/>
    <cellStyle name="40 % – Zvýraznění2 6 3 4 6" xfId="21148"/>
    <cellStyle name="40 % – Zvýraznění2 6 3 4 7" xfId="42060"/>
    <cellStyle name="40 % – Zvýraznění2 6 3 4 8" xfId="42061"/>
    <cellStyle name="40 % – Zvýraznění2 6 3 5" xfId="8042"/>
    <cellStyle name="40 % – Zvýraznění2 6 3 5 2" xfId="23258"/>
    <cellStyle name="40 % – Zvýraznění2 6 3 5 3" xfId="55818"/>
    <cellStyle name="40 % – Zvýraznění2 6 3 5 4" xfId="55819"/>
    <cellStyle name="40 % – Zvýraznění2 6 3 5 5" xfId="55820"/>
    <cellStyle name="40 % – Zvýraznění2 6 3 6" xfId="13546"/>
    <cellStyle name="40 % – Zvýraznění2 6 3 6 2" xfId="28735"/>
    <cellStyle name="40 % – Zvýraznění2 6 3 6 3" xfId="55821"/>
    <cellStyle name="40 % – Zvýraznění2 6 3 6 4" xfId="55822"/>
    <cellStyle name="40 % – Zvýraznění2 6 3 7" xfId="17343"/>
    <cellStyle name="40 % – Zvýraznění2 6 3 7 2" xfId="32524"/>
    <cellStyle name="40 % – Zvýraznění2 6 3 8" xfId="36325"/>
    <cellStyle name="40 % – Zvýraznění2 6 3 9" xfId="21145"/>
    <cellStyle name="40 % – Zvýraznění2 6 4" xfId="4054"/>
    <cellStyle name="40 % – Zvýraznění2 6 4 10" xfId="42062"/>
    <cellStyle name="40 % – Zvýraznění2 6 4 11" xfId="42063"/>
    <cellStyle name="40 % – Zvýraznění2 6 4 2" xfId="4055"/>
    <cellStyle name="40 % – Zvýraznění2 6 4 2 2" xfId="9827"/>
    <cellStyle name="40 % – Zvýraznění2 6 4 2 2 2" xfId="25043"/>
    <cellStyle name="40 % – Zvýraznění2 6 4 2 2 3" xfId="55823"/>
    <cellStyle name="40 % – Zvýraznění2 6 4 2 2 4" xfId="55824"/>
    <cellStyle name="40 % – Zvýraznění2 6 4 2 2 5" xfId="55825"/>
    <cellStyle name="40 % – Zvýraznění2 6 4 2 3" xfId="13551"/>
    <cellStyle name="40 % – Zvýraznění2 6 4 2 3 2" xfId="28740"/>
    <cellStyle name="40 % – Zvýraznění2 6 4 2 3 3" xfId="55826"/>
    <cellStyle name="40 % – Zvýraznění2 6 4 2 3 4" xfId="55827"/>
    <cellStyle name="40 % – Zvýraznění2 6 4 2 4" xfId="17348"/>
    <cellStyle name="40 % – Zvýraznění2 6 4 2 4 2" xfId="32529"/>
    <cellStyle name="40 % – Zvýraznění2 6 4 2 5" xfId="36330"/>
    <cellStyle name="40 % – Zvýraznění2 6 4 2 6" xfId="21150"/>
    <cellStyle name="40 % – Zvýraznění2 6 4 2 7" xfId="42064"/>
    <cellStyle name="40 % – Zvýraznění2 6 4 2 8" xfId="42065"/>
    <cellStyle name="40 % – Zvýraznění2 6 4 3" xfId="4056"/>
    <cellStyle name="40 % – Zvýraznění2 6 4 3 2" xfId="9828"/>
    <cellStyle name="40 % – Zvýraznění2 6 4 3 2 2" xfId="25044"/>
    <cellStyle name="40 % – Zvýraznění2 6 4 3 2 3" xfId="55828"/>
    <cellStyle name="40 % – Zvýraznění2 6 4 3 2 4" xfId="55829"/>
    <cellStyle name="40 % – Zvýraznění2 6 4 3 2 5" xfId="55830"/>
    <cellStyle name="40 % – Zvýraznění2 6 4 3 3" xfId="13552"/>
    <cellStyle name="40 % – Zvýraznění2 6 4 3 3 2" xfId="28741"/>
    <cellStyle name="40 % – Zvýraznění2 6 4 3 3 3" xfId="55831"/>
    <cellStyle name="40 % – Zvýraznění2 6 4 3 3 4" xfId="55832"/>
    <cellStyle name="40 % – Zvýraznění2 6 4 3 4" xfId="17349"/>
    <cellStyle name="40 % – Zvýraznění2 6 4 3 4 2" xfId="32530"/>
    <cellStyle name="40 % – Zvýraznění2 6 4 3 5" xfId="36331"/>
    <cellStyle name="40 % – Zvýraznění2 6 4 3 6" xfId="21151"/>
    <cellStyle name="40 % – Zvýraznění2 6 4 3 7" xfId="42066"/>
    <cellStyle name="40 % – Zvýraznění2 6 4 3 8" xfId="42067"/>
    <cellStyle name="40 % – Zvýraznění2 6 4 4" xfId="4057"/>
    <cellStyle name="40 % – Zvýraznění2 6 4 4 2" xfId="9829"/>
    <cellStyle name="40 % – Zvýraznění2 6 4 4 2 2" xfId="25045"/>
    <cellStyle name="40 % – Zvýraznění2 6 4 4 2 3" xfId="55833"/>
    <cellStyle name="40 % – Zvýraznění2 6 4 4 2 4" xfId="55834"/>
    <cellStyle name="40 % – Zvýraznění2 6 4 4 2 5" xfId="55835"/>
    <cellStyle name="40 % – Zvýraznění2 6 4 4 3" xfId="13553"/>
    <cellStyle name="40 % – Zvýraznění2 6 4 4 3 2" xfId="28742"/>
    <cellStyle name="40 % – Zvýraznění2 6 4 4 3 3" xfId="55836"/>
    <cellStyle name="40 % – Zvýraznění2 6 4 4 3 4" xfId="55837"/>
    <cellStyle name="40 % – Zvýraznění2 6 4 4 4" xfId="17350"/>
    <cellStyle name="40 % – Zvýraznění2 6 4 4 4 2" xfId="32531"/>
    <cellStyle name="40 % – Zvýraznění2 6 4 4 5" xfId="36332"/>
    <cellStyle name="40 % – Zvýraznění2 6 4 4 6" xfId="21152"/>
    <cellStyle name="40 % – Zvýraznění2 6 4 4 7" xfId="42068"/>
    <cellStyle name="40 % – Zvýraznění2 6 4 4 8" xfId="42069"/>
    <cellStyle name="40 % – Zvýraznění2 6 4 5" xfId="8122"/>
    <cellStyle name="40 % – Zvýraznění2 6 4 5 2" xfId="23338"/>
    <cellStyle name="40 % – Zvýraznění2 6 4 5 3" xfId="55838"/>
    <cellStyle name="40 % – Zvýraznění2 6 4 5 4" xfId="55839"/>
    <cellStyle name="40 % – Zvýraznění2 6 4 5 5" xfId="55840"/>
    <cellStyle name="40 % – Zvýraznění2 6 4 6" xfId="13550"/>
    <cellStyle name="40 % – Zvýraznění2 6 4 6 2" xfId="28739"/>
    <cellStyle name="40 % – Zvýraznění2 6 4 6 3" xfId="55841"/>
    <cellStyle name="40 % – Zvýraznění2 6 4 6 4" xfId="55842"/>
    <cellStyle name="40 % – Zvýraznění2 6 4 7" xfId="17347"/>
    <cellStyle name="40 % – Zvýraznění2 6 4 7 2" xfId="32528"/>
    <cellStyle name="40 % – Zvýraznění2 6 4 8" xfId="36329"/>
    <cellStyle name="40 % – Zvýraznění2 6 4 9" xfId="21149"/>
    <cellStyle name="40 % – Zvýraznění2 6 5" xfId="4058"/>
    <cellStyle name="40 % – Zvýraznění2 6 5 10" xfId="42070"/>
    <cellStyle name="40 % – Zvýraznění2 6 5 11" xfId="42071"/>
    <cellStyle name="40 % – Zvýraznění2 6 5 2" xfId="4059"/>
    <cellStyle name="40 % – Zvýraznění2 6 5 2 2" xfId="9830"/>
    <cellStyle name="40 % – Zvýraznění2 6 5 2 2 2" xfId="25046"/>
    <cellStyle name="40 % – Zvýraznění2 6 5 2 2 3" xfId="55843"/>
    <cellStyle name="40 % – Zvýraznění2 6 5 2 2 4" xfId="55844"/>
    <cellStyle name="40 % – Zvýraznění2 6 5 2 2 5" xfId="55845"/>
    <cellStyle name="40 % – Zvýraznění2 6 5 2 3" xfId="13555"/>
    <cellStyle name="40 % – Zvýraznění2 6 5 2 3 2" xfId="28744"/>
    <cellStyle name="40 % – Zvýraznění2 6 5 2 3 3" xfId="55846"/>
    <cellStyle name="40 % – Zvýraznění2 6 5 2 3 4" xfId="55847"/>
    <cellStyle name="40 % – Zvýraznění2 6 5 2 4" xfId="17352"/>
    <cellStyle name="40 % – Zvýraznění2 6 5 2 4 2" xfId="32533"/>
    <cellStyle name="40 % – Zvýraznění2 6 5 2 5" xfId="36334"/>
    <cellStyle name="40 % – Zvýraznění2 6 5 2 6" xfId="21154"/>
    <cellStyle name="40 % – Zvýraznění2 6 5 2 7" xfId="42072"/>
    <cellStyle name="40 % – Zvýraznění2 6 5 2 8" xfId="42073"/>
    <cellStyle name="40 % – Zvýraznění2 6 5 3" xfId="4060"/>
    <cellStyle name="40 % – Zvýraznění2 6 5 3 2" xfId="9831"/>
    <cellStyle name="40 % – Zvýraznění2 6 5 3 2 2" xfId="25047"/>
    <cellStyle name="40 % – Zvýraznění2 6 5 3 2 3" xfId="55848"/>
    <cellStyle name="40 % – Zvýraznění2 6 5 3 2 4" xfId="55849"/>
    <cellStyle name="40 % – Zvýraznění2 6 5 3 2 5" xfId="55850"/>
    <cellStyle name="40 % – Zvýraznění2 6 5 3 3" xfId="13556"/>
    <cellStyle name="40 % – Zvýraznění2 6 5 3 3 2" xfId="28745"/>
    <cellStyle name="40 % – Zvýraznění2 6 5 3 3 3" xfId="55851"/>
    <cellStyle name="40 % – Zvýraznění2 6 5 3 3 4" xfId="55852"/>
    <cellStyle name="40 % – Zvýraznění2 6 5 3 4" xfId="17353"/>
    <cellStyle name="40 % – Zvýraznění2 6 5 3 4 2" xfId="32534"/>
    <cellStyle name="40 % – Zvýraznění2 6 5 3 5" xfId="36335"/>
    <cellStyle name="40 % – Zvýraznění2 6 5 3 6" xfId="21155"/>
    <cellStyle name="40 % – Zvýraznění2 6 5 3 7" xfId="42074"/>
    <cellStyle name="40 % – Zvýraznění2 6 5 3 8" xfId="42075"/>
    <cellStyle name="40 % – Zvýraznění2 6 5 4" xfId="4061"/>
    <cellStyle name="40 % – Zvýraznění2 6 5 4 2" xfId="9832"/>
    <cellStyle name="40 % – Zvýraznění2 6 5 4 2 2" xfId="25048"/>
    <cellStyle name="40 % – Zvýraznění2 6 5 4 2 3" xfId="55853"/>
    <cellStyle name="40 % – Zvýraznění2 6 5 4 2 4" xfId="55854"/>
    <cellStyle name="40 % – Zvýraznění2 6 5 4 2 5" xfId="55855"/>
    <cellStyle name="40 % – Zvýraznění2 6 5 4 3" xfId="13557"/>
    <cellStyle name="40 % – Zvýraznění2 6 5 4 3 2" xfId="28746"/>
    <cellStyle name="40 % – Zvýraznění2 6 5 4 3 3" xfId="55856"/>
    <cellStyle name="40 % – Zvýraznění2 6 5 4 3 4" xfId="55857"/>
    <cellStyle name="40 % – Zvýraznění2 6 5 4 4" xfId="17354"/>
    <cellStyle name="40 % – Zvýraznění2 6 5 4 4 2" xfId="32535"/>
    <cellStyle name="40 % – Zvýraznění2 6 5 4 5" xfId="36336"/>
    <cellStyle name="40 % – Zvýraznění2 6 5 4 6" xfId="21156"/>
    <cellStyle name="40 % – Zvýraznění2 6 5 4 7" xfId="42076"/>
    <cellStyle name="40 % – Zvýraznění2 6 5 4 8" xfId="42077"/>
    <cellStyle name="40 % – Zvýraznění2 6 5 5" xfId="8204"/>
    <cellStyle name="40 % – Zvýraznění2 6 5 5 2" xfId="23420"/>
    <cellStyle name="40 % – Zvýraznění2 6 5 5 3" xfId="55858"/>
    <cellStyle name="40 % – Zvýraznění2 6 5 5 4" xfId="55859"/>
    <cellStyle name="40 % – Zvýraznění2 6 5 5 5" xfId="55860"/>
    <cellStyle name="40 % – Zvýraznění2 6 5 6" xfId="13554"/>
    <cellStyle name="40 % – Zvýraznění2 6 5 6 2" xfId="28743"/>
    <cellStyle name="40 % – Zvýraznění2 6 5 6 3" xfId="55861"/>
    <cellStyle name="40 % – Zvýraznění2 6 5 6 4" xfId="55862"/>
    <cellStyle name="40 % – Zvýraznění2 6 5 7" xfId="17351"/>
    <cellStyle name="40 % – Zvýraznění2 6 5 7 2" xfId="32532"/>
    <cellStyle name="40 % – Zvýraznění2 6 5 8" xfId="36333"/>
    <cellStyle name="40 % – Zvýraznění2 6 5 9" xfId="21153"/>
    <cellStyle name="40 % – Zvýraznění2 6 6" xfId="4062"/>
    <cellStyle name="40 % – Zvýraznění2 6 6 10" xfId="42078"/>
    <cellStyle name="40 % – Zvýraznění2 6 6 11" xfId="42079"/>
    <cellStyle name="40 % – Zvýraznění2 6 6 2" xfId="4063"/>
    <cellStyle name="40 % – Zvýraznění2 6 6 2 2" xfId="9833"/>
    <cellStyle name="40 % – Zvýraznění2 6 6 2 2 2" xfId="25049"/>
    <cellStyle name="40 % – Zvýraznění2 6 6 2 2 3" xfId="55863"/>
    <cellStyle name="40 % – Zvýraznění2 6 6 2 2 4" xfId="55864"/>
    <cellStyle name="40 % – Zvýraznění2 6 6 2 2 5" xfId="55865"/>
    <cellStyle name="40 % – Zvýraznění2 6 6 2 3" xfId="13559"/>
    <cellStyle name="40 % – Zvýraznění2 6 6 2 3 2" xfId="28748"/>
    <cellStyle name="40 % – Zvýraznění2 6 6 2 3 3" xfId="55866"/>
    <cellStyle name="40 % – Zvýraznění2 6 6 2 3 4" xfId="55867"/>
    <cellStyle name="40 % – Zvýraznění2 6 6 2 4" xfId="17356"/>
    <cellStyle name="40 % – Zvýraznění2 6 6 2 4 2" xfId="32537"/>
    <cellStyle name="40 % – Zvýraznění2 6 6 2 5" xfId="36338"/>
    <cellStyle name="40 % – Zvýraznění2 6 6 2 6" xfId="21158"/>
    <cellStyle name="40 % – Zvýraznění2 6 6 2 7" xfId="42080"/>
    <cellStyle name="40 % – Zvýraznění2 6 6 2 8" xfId="42081"/>
    <cellStyle name="40 % – Zvýraznění2 6 6 3" xfId="4064"/>
    <cellStyle name="40 % – Zvýraznění2 6 6 3 2" xfId="9834"/>
    <cellStyle name="40 % – Zvýraznění2 6 6 3 2 2" xfId="25050"/>
    <cellStyle name="40 % – Zvýraznění2 6 6 3 2 3" xfId="55868"/>
    <cellStyle name="40 % – Zvýraznění2 6 6 3 2 4" xfId="55869"/>
    <cellStyle name="40 % – Zvýraznění2 6 6 3 2 5" xfId="55870"/>
    <cellStyle name="40 % – Zvýraznění2 6 6 3 3" xfId="13560"/>
    <cellStyle name="40 % – Zvýraznění2 6 6 3 3 2" xfId="28749"/>
    <cellStyle name="40 % – Zvýraznění2 6 6 3 3 3" xfId="55871"/>
    <cellStyle name="40 % – Zvýraznění2 6 6 3 3 4" xfId="55872"/>
    <cellStyle name="40 % – Zvýraznění2 6 6 3 4" xfId="17357"/>
    <cellStyle name="40 % – Zvýraznění2 6 6 3 4 2" xfId="32538"/>
    <cellStyle name="40 % – Zvýraznění2 6 6 3 5" xfId="36339"/>
    <cellStyle name="40 % – Zvýraznění2 6 6 3 6" xfId="21159"/>
    <cellStyle name="40 % – Zvýraznění2 6 6 3 7" xfId="42082"/>
    <cellStyle name="40 % – Zvýraznění2 6 6 3 8" xfId="42083"/>
    <cellStyle name="40 % – Zvýraznění2 6 6 4" xfId="4065"/>
    <cellStyle name="40 % – Zvýraznění2 6 6 4 2" xfId="9835"/>
    <cellStyle name="40 % – Zvýraznění2 6 6 4 2 2" xfId="25051"/>
    <cellStyle name="40 % – Zvýraznění2 6 6 4 2 3" xfId="55873"/>
    <cellStyle name="40 % – Zvýraznění2 6 6 4 2 4" xfId="55874"/>
    <cellStyle name="40 % – Zvýraznění2 6 6 4 2 5" xfId="55875"/>
    <cellStyle name="40 % – Zvýraznění2 6 6 4 3" xfId="13561"/>
    <cellStyle name="40 % – Zvýraznění2 6 6 4 3 2" xfId="28750"/>
    <cellStyle name="40 % – Zvýraznění2 6 6 4 3 3" xfId="55876"/>
    <cellStyle name="40 % – Zvýraznění2 6 6 4 3 4" xfId="55877"/>
    <cellStyle name="40 % – Zvýraznění2 6 6 4 4" xfId="17358"/>
    <cellStyle name="40 % – Zvýraznění2 6 6 4 4 2" xfId="32539"/>
    <cellStyle name="40 % – Zvýraznění2 6 6 4 5" xfId="36340"/>
    <cellStyle name="40 % – Zvýraznění2 6 6 4 6" xfId="21160"/>
    <cellStyle name="40 % – Zvýraznění2 6 6 4 7" xfId="42084"/>
    <cellStyle name="40 % – Zvýraznění2 6 6 4 8" xfId="42085"/>
    <cellStyle name="40 % – Zvýraznění2 6 6 5" xfId="8297"/>
    <cellStyle name="40 % – Zvýraznění2 6 6 5 2" xfId="23513"/>
    <cellStyle name="40 % – Zvýraznění2 6 6 5 3" xfId="55878"/>
    <cellStyle name="40 % – Zvýraznění2 6 6 5 4" xfId="55879"/>
    <cellStyle name="40 % – Zvýraznění2 6 6 5 5" xfId="55880"/>
    <cellStyle name="40 % – Zvýraznění2 6 6 6" xfId="13558"/>
    <cellStyle name="40 % – Zvýraznění2 6 6 6 2" xfId="28747"/>
    <cellStyle name="40 % – Zvýraznění2 6 6 6 3" xfId="55881"/>
    <cellStyle name="40 % – Zvýraznění2 6 6 6 4" xfId="55882"/>
    <cellStyle name="40 % – Zvýraznění2 6 6 7" xfId="17355"/>
    <cellStyle name="40 % – Zvýraznění2 6 6 7 2" xfId="32536"/>
    <cellStyle name="40 % – Zvýraznění2 6 6 8" xfId="36337"/>
    <cellStyle name="40 % – Zvýraznění2 6 6 9" xfId="21157"/>
    <cellStyle name="40 % – Zvýraznění2 6 7" xfId="4066"/>
    <cellStyle name="40 % – Zvýraznění2 6 7 10" xfId="42086"/>
    <cellStyle name="40 % – Zvýraznění2 6 7 11" xfId="42087"/>
    <cellStyle name="40 % – Zvýraznění2 6 7 2" xfId="4067"/>
    <cellStyle name="40 % – Zvýraznění2 6 7 2 2" xfId="9836"/>
    <cellStyle name="40 % – Zvýraznění2 6 7 2 2 2" xfId="25052"/>
    <cellStyle name="40 % – Zvýraznění2 6 7 2 2 3" xfId="55883"/>
    <cellStyle name="40 % – Zvýraznění2 6 7 2 2 4" xfId="55884"/>
    <cellStyle name="40 % – Zvýraznění2 6 7 2 2 5" xfId="55885"/>
    <cellStyle name="40 % – Zvýraznění2 6 7 2 3" xfId="13563"/>
    <cellStyle name="40 % – Zvýraznění2 6 7 2 3 2" xfId="28752"/>
    <cellStyle name="40 % – Zvýraznění2 6 7 2 3 3" xfId="55886"/>
    <cellStyle name="40 % – Zvýraznění2 6 7 2 3 4" xfId="55887"/>
    <cellStyle name="40 % – Zvýraznění2 6 7 2 4" xfId="17360"/>
    <cellStyle name="40 % – Zvýraznění2 6 7 2 4 2" xfId="32541"/>
    <cellStyle name="40 % – Zvýraznění2 6 7 2 5" xfId="36342"/>
    <cellStyle name="40 % – Zvýraznění2 6 7 2 6" xfId="21162"/>
    <cellStyle name="40 % – Zvýraznění2 6 7 2 7" xfId="42088"/>
    <cellStyle name="40 % – Zvýraznění2 6 7 2 8" xfId="42089"/>
    <cellStyle name="40 % – Zvýraznění2 6 7 3" xfId="4068"/>
    <cellStyle name="40 % – Zvýraznění2 6 7 3 2" xfId="9837"/>
    <cellStyle name="40 % – Zvýraznění2 6 7 3 2 2" xfId="25053"/>
    <cellStyle name="40 % – Zvýraznění2 6 7 3 2 3" xfId="55888"/>
    <cellStyle name="40 % – Zvýraznění2 6 7 3 2 4" xfId="55889"/>
    <cellStyle name="40 % – Zvýraznění2 6 7 3 2 5" xfId="55890"/>
    <cellStyle name="40 % – Zvýraznění2 6 7 3 3" xfId="13564"/>
    <cellStyle name="40 % – Zvýraznění2 6 7 3 3 2" xfId="28753"/>
    <cellStyle name="40 % – Zvýraznění2 6 7 3 3 3" xfId="55891"/>
    <cellStyle name="40 % – Zvýraznění2 6 7 3 3 4" xfId="55892"/>
    <cellStyle name="40 % – Zvýraznění2 6 7 3 4" xfId="17361"/>
    <cellStyle name="40 % – Zvýraznění2 6 7 3 4 2" xfId="32542"/>
    <cellStyle name="40 % – Zvýraznění2 6 7 3 5" xfId="36343"/>
    <cellStyle name="40 % – Zvýraznění2 6 7 3 6" xfId="21163"/>
    <cellStyle name="40 % – Zvýraznění2 6 7 3 7" xfId="42090"/>
    <cellStyle name="40 % – Zvýraznění2 6 7 3 8" xfId="42091"/>
    <cellStyle name="40 % – Zvýraznění2 6 7 4" xfId="4069"/>
    <cellStyle name="40 % – Zvýraznění2 6 7 4 2" xfId="9838"/>
    <cellStyle name="40 % – Zvýraznění2 6 7 4 2 2" xfId="25054"/>
    <cellStyle name="40 % – Zvýraznění2 6 7 4 2 3" xfId="55893"/>
    <cellStyle name="40 % – Zvýraznění2 6 7 4 2 4" xfId="55894"/>
    <cellStyle name="40 % – Zvýraznění2 6 7 4 2 5" xfId="55895"/>
    <cellStyle name="40 % – Zvýraznění2 6 7 4 3" xfId="13565"/>
    <cellStyle name="40 % – Zvýraznění2 6 7 4 3 2" xfId="28754"/>
    <cellStyle name="40 % – Zvýraznění2 6 7 4 3 3" xfId="55896"/>
    <cellStyle name="40 % – Zvýraznění2 6 7 4 3 4" xfId="55897"/>
    <cellStyle name="40 % – Zvýraznění2 6 7 4 4" xfId="17362"/>
    <cellStyle name="40 % – Zvýraznění2 6 7 4 4 2" xfId="32543"/>
    <cellStyle name="40 % – Zvýraznění2 6 7 4 5" xfId="36344"/>
    <cellStyle name="40 % – Zvýraznění2 6 7 4 6" xfId="21164"/>
    <cellStyle name="40 % – Zvýraznění2 6 7 4 7" xfId="42092"/>
    <cellStyle name="40 % – Zvýraznění2 6 7 4 8" xfId="42093"/>
    <cellStyle name="40 % – Zvýraznění2 6 7 5" xfId="8380"/>
    <cellStyle name="40 % – Zvýraznění2 6 7 5 2" xfId="23596"/>
    <cellStyle name="40 % – Zvýraznění2 6 7 5 3" xfId="55898"/>
    <cellStyle name="40 % – Zvýraznění2 6 7 5 4" xfId="55899"/>
    <cellStyle name="40 % – Zvýraznění2 6 7 5 5" xfId="55900"/>
    <cellStyle name="40 % – Zvýraznění2 6 7 6" xfId="13562"/>
    <cellStyle name="40 % – Zvýraznění2 6 7 6 2" xfId="28751"/>
    <cellStyle name="40 % – Zvýraznění2 6 7 6 3" xfId="55901"/>
    <cellStyle name="40 % – Zvýraznění2 6 7 6 4" xfId="55902"/>
    <cellStyle name="40 % – Zvýraznění2 6 7 7" xfId="17359"/>
    <cellStyle name="40 % – Zvýraznění2 6 7 7 2" xfId="32540"/>
    <cellStyle name="40 % – Zvýraznění2 6 7 8" xfId="36341"/>
    <cellStyle name="40 % – Zvýraznění2 6 7 9" xfId="21161"/>
    <cellStyle name="40 % – Zvýraznění2 6 8" xfId="4070"/>
    <cellStyle name="40 % – Zvýraznění2 6 8 2" xfId="9839"/>
    <cellStyle name="40 % – Zvýraznění2 6 8 2 2" xfId="25055"/>
    <cellStyle name="40 % – Zvýraznění2 6 8 2 3" xfId="55903"/>
    <cellStyle name="40 % – Zvýraznění2 6 8 2 4" xfId="55904"/>
    <cellStyle name="40 % – Zvýraznění2 6 8 2 5" xfId="55905"/>
    <cellStyle name="40 % – Zvýraznění2 6 8 3" xfId="13566"/>
    <cellStyle name="40 % – Zvýraznění2 6 8 3 2" xfId="28755"/>
    <cellStyle name="40 % – Zvýraznění2 6 8 3 3" xfId="55906"/>
    <cellStyle name="40 % – Zvýraznění2 6 8 3 4" xfId="55907"/>
    <cellStyle name="40 % – Zvýraznění2 6 8 4" xfId="17363"/>
    <cellStyle name="40 % – Zvýraznění2 6 8 4 2" xfId="32544"/>
    <cellStyle name="40 % – Zvýraznění2 6 8 5" xfId="36345"/>
    <cellStyle name="40 % – Zvýraznění2 6 8 6" xfId="21165"/>
    <cellStyle name="40 % – Zvýraznění2 6 8 7" xfId="42094"/>
    <cellStyle name="40 % – Zvýraznění2 6 8 8" xfId="42095"/>
    <cellStyle name="40 % – Zvýraznění2 6 9" xfId="4071"/>
    <cellStyle name="40 % – Zvýraznění2 6 9 2" xfId="9840"/>
    <cellStyle name="40 % – Zvýraznění2 6 9 2 2" xfId="25056"/>
    <cellStyle name="40 % – Zvýraznění2 6 9 2 3" xfId="55908"/>
    <cellStyle name="40 % – Zvýraznění2 6 9 2 4" xfId="55909"/>
    <cellStyle name="40 % – Zvýraznění2 6 9 2 5" xfId="55910"/>
    <cellStyle name="40 % – Zvýraznění2 6 9 3" xfId="13567"/>
    <cellStyle name="40 % – Zvýraznění2 6 9 3 2" xfId="28756"/>
    <cellStyle name="40 % – Zvýraznění2 6 9 3 3" xfId="55911"/>
    <cellStyle name="40 % – Zvýraznění2 6 9 3 4" xfId="55912"/>
    <cellStyle name="40 % – Zvýraznění2 6 9 4" xfId="17364"/>
    <cellStyle name="40 % – Zvýraznění2 6 9 4 2" xfId="32545"/>
    <cellStyle name="40 % – Zvýraznění2 6 9 5" xfId="36346"/>
    <cellStyle name="40 % – Zvýraznění2 6 9 6" xfId="21166"/>
    <cellStyle name="40 % – Zvýraznění2 6 9 7" xfId="42096"/>
    <cellStyle name="40 % – Zvýraznění2 6 9 8" xfId="42097"/>
    <cellStyle name="40 % – Zvýraznění2 7" xfId="511"/>
    <cellStyle name="40 % – Zvýraznění2 7 10" xfId="19194"/>
    <cellStyle name="40 % – Zvýraznění2 7 11" xfId="42098"/>
    <cellStyle name="40 % – Zvýraznění2 7 12" xfId="42099"/>
    <cellStyle name="40 % – Zvýraznění2 7 2" xfId="4072"/>
    <cellStyle name="40 % – Zvýraznění2 7 2 2" xfId="9841"/>
    <cellStyle name="40 % – Zvýraznění2 7 2 2 2" xfId="25057"/>
    <cellStyle name="40 % – Zvýraznění2 7 2 2 3" xfId="55913"/>
    <cellStyle name="40 % – Zvýraznění2 7 2 2 4" xfId="55914"/>
    <cellStyle name="40 % – Zvýraznění2 7 2 2 5" xfId="55915"/>
    <cellStyle name="40 % – Zvýraznění2 7 2 3" xfId="13568"/>
    <cellStyle name="40 % – Zvýraznění2 7 2 3 2" xfId="28757"/>
    <cellStyle name="40 % – Zvýraznění2 7 2 3 3" xfId="55916"/>
    <cellStyle name="40 % – Zvýraznění2 7 2 3 4" xfId="55917"/>
    <cellStyle name="40 % – Zvýraznění2 7 2 4" xfId="17365"/>
    <cellStyle name="40 % – Zvýraznění2 7 2 4 2" xfId="32546"/>
    <cellStyle name="40 % – Zvýraznění2 7 2 5" xfId="36347"/>
    <cellStyle name="40 % – Zvýraznění2 7 2 6" xfId="21167"/>
    <cellStyle name="40 % – Zvýraznění2 7 2 7" xfId="42100"/>
    <cellStyle name="40 % – Zvýraznění2 7 2 8" xfId="42101"/>
    <cellStyle name="40 % – Zvýraznění2 7 3" xfId="4073"/>
    <cellStyle name="40 % – Zvýraznění2 7 3 2" xfId="9842"/>
    <cellStyle name="40 % – Zvýraznění2 7 3 2 2" xfId="25058"/>
    <cellStyle name="40 % – Zvýraznění2 7 3 2 3" xfId="55918"/>
    <cellStyle name="40 % – Zvýraznění2 7 3 2 4" xfId="55919"/>
    <cellStyle name="40 % – Zvýraznění2 7 3 2 5" xfId="55920"/>
    <cellStyle name="40 % – Zvýraznění2 7 3 3" xfId="13569"/>
    <cellStyle name="40 % – Zvýraznění2 7 3 3 2" xfId="28758"/>
    <cellStyle name="40 % – Zvýraznění2 7 3 3 3" xfId="55921"/>
    <cellStyle name="40 % – Zvýraznění2 7 3 3 4" xfId="55922"/>
    <cellStyle name="40 % – Zvýraznění2 7 3 4" xfId="17366"/>
    <cellStyle name="40 % – Zvýraznění2 7 3 4 2" xfId="32547"/>
    <cellStyle name="40 % – Zvýraznění2 7 3 5" xfId="36348"/>
    <cellStyle name="40 % – Zvýraznění2 7 3 6" xfId="21168"/>
    <cellStyle name="40 % – Zvýraznění2 7 3 7" xfId="42102"/>
    <cellStyle name="40 % – Zvýraznění2 7 3 8" xfId="42103"/>
    <cellStyle name="40 % – Zvýraznění2 7 4" xfId="4074"/>
    <cellStyle name="40 % – Zvýraznění2 7 4 2" xfId="9843"/>
    <cellStyle name="40 % – Zvýraznění2 7 4 2 2" xfId="25059"/>
    <cellStyle name="40 % – Zvýraznění2 7 4 2 3" xfId="55923"/>
    <cellStyle name="40 % – Zvýraznění2 7 4 2 4" xfId="55924"/>
    <cellStyle name="40 % – Zvýraznění2 7 4 2 5" xfId="55925"/>
    <cellStyle name="40 % – Zvýraznění2 7 4 3" xfId="13570"/>
    <cellStyle name="40 % – Zvýraznění2 7 4 3 2" xfId="28759"/>
    <cellStyle name="40 % – Zvýraznění2 7 4 3 3" xfId="55926"/>
    <cellStyle name="40 % – Zvýraznění2 7 4 3 4" xfId="55927"/>
    <cellStyle name="40 % – Zvýraznění2 7 4 4" xfId="17367"/>
    <cellStyle name="40 % – Zvýraznění2 7 4 4 2" xfId="32548"/>
    <cellStyle name="40 % – Zvýraznění2 7 4 5" xfId="36349"/>
    <cellStyle name="40 % – Zvýraznění2 7 4 6" xfId="21169"/>
    <cellStyle name="40 % – Zvýraznění2 7 4 7" xfId="42104"/>
    <cellStyle name="40 % – Zvýraznění2 7 4 8" xfId="42105"/>
    <cellStyle name="40 % – Zvýraznění2 7 5" xfId="4075"/>
    <cellStyle name="40 % – Zvýraznění2 7 5 2" xfId="11204"/>
    <cellStyle name="40 % – Zvýraznění2 7 5 2 2" xfId="26404"/>
    <cellStyle name="40 % – Zvýraznění2 7 5 2 3" xfId="55928"/>
    <cellStyle name="40 % – Zvýraznění2 7 5 2 4" xfId="55929"/>
    <cellStyle name="40 % – Zvýraznění2 7 5 2 5" xfId="55930"/>
    <cellStyle name="40 % – Zvýraznění2 7 5 3" xfId="13571"/>
    <cellStyle name="40 % – Zvýraznění2 7 5 3 2" xfId="28760"/>
    <cellStyle name="40 % – Zvýraznění2 7 5 3 3" xfId="55931"/>
    <cellStyle name="40 % – Zvýraznění2 7 5 3 4" xfId="55932"/>
    <cellStyle name="40 % – Zvýraznění2 7 5 4" xfId="17368"/>
    <cellStyle name="40 % – Zvýraznění2 7 5 4 2" xfId="32549"/>
    <cellStyle name="40 % – Zvýraznění2 7 5 5" xfId="36350"/>
    <cellStyle name="40 % – Zvýraznění2 7 5 6" xfId="21170"/>
    <cellStyle name="40 % – Zvýraznění2 7 5 7" xfId="42106"/>
    <cellStyle name="40 % – Zvýraznění2 7 5 8" xfId="42107"/>
    <cellStyle name="40 % – Zvýraznění2 7 6" xfId="7686"/>
    <cellStyle name="40 % – Zvýraznění2 7 6 2" xfId="22905"/>
    <cellStyle name="40 % – Zvýraznění2 7 6 3" xfId="55933"/>
    <cellStyle name="40 % – Zvýraznění2 7 6 4" xfId="55934"/>
    <cellStyle name="40 % – Zvýraznění2 7 6 5" xfId="55935"/>
    <cellStyle name="40 % – Zvýraznění2 7 7" xfId="11588"/>
    <cellStyle name="40 % – Zvýraznění2 7 7 2" xfId="26784"/>
    <cellStyle name="40 % – Zvýraznění2 7 7 3" xfId="55936"/>
    <cellStyle name="40 % – Zvýraznění2 7 7 4" xfId="55937"/>
    <cellStyle name="40 % – Zvýraznění2 7 8" xfId="15388"/>
    <cellStyle name="40 % – Zvýraznění2 7 8 2" xfId="30569"/>
    <cellStyle name="40 % – Zvýraznění2 7 9" xfId="34374"/>
    <cellStyle name="40 % – Zvýraznění2 8" xfId="4076"/>
    <cellStyle name="40 % – Zvýraznění2 8 2" xfId="4077"/>
    <cellStyle name="40 % – Zvýraznění2 8 2 2" xfId="7932"/>
    <cellStyle name="40 % – Zvýraznění2 8 2 2 2" xfId="23149"/>
    <cellStyle name="40 % – Zvýraznění2 8 2 2 3" xfId="55938"/>
    <cellStyle name="40 % – Zvýraznění2 8 2 2 4" xfId="55939"/>
    <cellStyle name="40 % – Zvýraznění2 8 2 2 5" xfId="55940"/>
    <cellStyle name="40 % – Zvýraznění2 8 2 3" xfId="13572"/>
    <cellStyle name="40 % – Zvýraznění2 8 2 3 2" xfId="28761"/>
    <cellStyle name="40 % – Zvýraznění2 8 2 3 3" xfId="55941"/>
    <cellStyle name="40 % – Zvýraznění2 8 2 3 4" xfId="55942"/>
    <cellStyle name="40 % – Zvýraznění2 8 2 4" xfId="17369"/>
    <cellStyle name="40 % – Zvýraznění2 8 2 4 2" xfId="32550"/>
    <cellStyle name="40 % – Zvýraznění2 8 2 5" xfId="36351"/>
    <cellStyle name="40 % – Zvýraznění2 8 2 6" xfId="21171"/>
    <cellStyle name="40 % – Zvýraznění2 8 2 7" xfId="42108"/>
    <cellStyle name="40 % – Zvýraznění2 8 2 8" xfId="42109"/>
    <cellStyle name="40 % – Zvýraznění2 8 3" xfId="4078"/>
    <cellStyle name="40 % – Zvýraznění2 8 3 2" xfId="9844"/>
    <cellStyle name="40 % – Zvýraznění2 8 3 2 2" xfId="25060"/>
    <cellStyle name="40 % – Zvýraznění2 8 3 2 3" xfId="55943"/>
    <cellStyle name="40 % – Zvýraznění2 8 3 2 4" xfId="55944"/>
    <cellStyle name="40 % – Zvýraznění2 8 3 2 5" xfId="55945"/>
    <cellStyle name="40 % – Zvýraznění2 8 3 3" xfId="13573"/>
    <cellStyle name="40 % – Zvýraznění2 8 3 3 2" xfId="28762"/>
    <cellStyle name="40 % – Zvýraznění2 8 3 3 3" xfId="55946"/>
    <cellStyle name="40 % – Zvýraznění2 8 3 3 4" xfId="55947"/>
    <cellStyle name="40 % – Zvýraznění2 8 3 4" xfId="17370"/>
    <cellStyle name="40 % – Zvýraznění2 8 3 4 2" xfId="32551"/>
    <cellStyle name="40 % – Zvýraznění2 8 3 5" xfId="36352"/>
    <cellStyle name="40 % – Zvýraznění2 8 3 6" xfId="21172"/>
    <cellStyle name="40 % – Zvýraznění2 8 3 7" xfId="42110"/>
    <cellStyle name="40 % – Zvýraznění2 8 3 8" xfId="42111"/>
    <cellStyle name="40 % – Zvýraznění2 8 4" xfId="4079"/>
    <cellStyle name="40 % – Zvýraznění2 8 4 2" xfId="9845"/>
    <cellStyle name="40 % – Zvýraznění2 8 4 2 2" xfId="25061"/>
    <cellStyle name="40 % – Zvýraznění2 8 4 2 3" xfId="55948"/>
    <cellStyle name="40 % – Zvýraznění2 8 4 2 4" xfId="55949"/>
    <cellStyle name="40 % – Zvýraznění2 8 4 2 5" xfId="55950"/>
    <cellStyle name="40 % – Zvýraznění2 8 4 3" xfId="13574"/>
    <cellStyle name="40 % – Zvýraznění2 8 4 3 2" xfId="28763"/>
    <cellStyle name="40 % – Zvýraznění2 8 4 3 3" xfId="55951"/>
    <cellStyle name="40 % – Zvýraznění2 8 4 3 4" xfId="55952"/>
    <cellStyle name="40 % – Zvýraznění2 8 4 4" xfId="17371"/>
    <cellStyle name="40 % – Zvýraznění2 8 4 4 2" xfId="32552"/>
    <cellStyle name="40 % – Zvýraznění2 8 4 5" xfId="36353"/>
    <cellStyle name="40 % – Zvýraznění2 8 4 6" xfId="21173"/>
    <cellStyle name="40 % – Zvýraznění2 8 4 7" xfId="42112"/>
    <cellStyle name="40 % – Zvýraznění2 8 4 8" xfId="42113"/>
    <cellStyle name="40 % – Zvýraznění2 8 5" xfId="4080"/>
    <cellStyle name="40 % – Zvýraznění2 9" xfId="4081"/>
    <cellStyle name="40 % – Zvýraznění2 9 10" xfId="42114"/>
    <cellStyle name="40 % – Zvýraznění2 9 11" xfId="42115"/>
    <cellStyle name="40 % – Zvýraznění2 9 2" xfId="4082"/>
    <cellStyle name="40 % – Zvýraznění2 9 2 2" xfId="9846"/>
    <cellStyle name="40 % – Zvýraznění2 9 2 2 2" xfId="25062"/>
    <cellStyle name="40 % – Zvýraznění2 9 2 2 3" xfId="55953"/>
    <cellStyle name="40 % – Zvýraznění2 9 2 2 4" xfId="55954"/>
    <cellStyle name="40 % – Zvýraznění2 9 2 2 5" xfId="55955"/>
    <cellStyle name="40 % – Zvýraznění2 9 2 3" xfId="13576"/>
    <cellStyle name="40 % – Zvýraznění2 9 2 3 2" xfId="28765"/>
    <cellStyle name="40 % – Zvýraznění2 9 2 3 3" xfId="55956"/>
    <cellStyle name="40 % – Zvýraznění2 9 2 3 4" xfId="55957"/>
    <cellStyle name="40 % – Zvýraznění2 9 2 4" xfId="17373"/>
    <cellStyle name="40 % – Zvýraznění2 9 2 4 2" xfId="32554"/>
    <cellStyle name="40 % – Zvýraznění2 9 2 5" xfId="36355"/>
    <cellStyle name="40 % – Zvýraznění2 9 2 6" xfId="21175"/>
    <cellStyle name="40 % – Zvýraznění2 9 2 7" xfId="42116"/>
    <cellStyle name="40 % – Zvýraznění2 9 2 8" xfId="42117"/>
    <cellStyle name="40 % – Zvýraznění2 9 3" xfId="4083"/>
    <cellStyle name="40 % – Zvýraznění2 9 3 2" xfId="9847"/>
    <cellStyle name="40 % – Zvýraznění2 9 3 2 2" xfId="25063"/>
    <cellStyle name="40 % – Zvýraznění2 9 3 2 3" xfId="55958"/>
    <cellStyle name="40 % – Zvýraznění2 9 3 2 4" xfId="55959"/>
    <cellStyle name="40 % – Zvýraznění2 9 3 2 5" xfId="55960"/>
    <cellStyle name="40 % – Zvýraznění2 9 3 3" xfId="13577"/>
    <cellStyle name="40 % – Zvýraznění2 9 3 3 2" xfId="28766"/>
    <cellStyle name="40 % – Zvýraznění2 9 3 3 3" xfId="55961"/>
    <cellStyle name="40 % – Zvýraznění2 9 3 3 4" xfId="55962"/>
    <cellStyle name="40 % – Zvýraznění2 9 3 4" xfId="17374"/>
    <cellStyle name="40 % – Zvýraznění2 9 3 4 2" xfId="32555"/>
    <cellStyle name="40 % – Zvýraznění2 9 3 5" xfId="36356"/>
    <cellStyle name="40 % – Zvýraznění2 9 3 6" xfId="21176"/>
    <cellStyle name="40 % – Zvýraznění2 9 3 7" xfId="42118"/>
    <cellStyle name="40 % – Zvýraznění2 9 3 8" xfId="42119"/>
    <cellStyle name="40 % – Zvýraznění2 9 4" xfId="4084"/>
    <cellStyle name="40 % – Zvýraznění2 9 4 2" xfId="9848"/>
    <cellStyle name="40 % – Zvýraznění2 9 4 2 2" xfId="25064"/>
    <cellStyle name="40 % – Zvýraznění2 9 4 2 3" xfId="55963"/>
    <cellStyle name="40 % – Zvýraznění2 9 4 2 4" xfId="55964"/>
    <cellStyle name="40 % – Zvýraznění2 9 4 2 5" xfId="55965"/>
    <cellStyle name="40 % – Zvýraznění2 9 4 3" xfId="13578"/>
    <cellStyle name="40 % – Zvýraznění2 9 4 3 2" xfId="28767"/>
    <cellStyle name="40 % – Zvýraznění2 9 4 3 3" xfId="55966"/>
    <cellStyle name="40 % – Zvýraznění2 9 4 3 4" xfId="55967"/>
    <cellStyle name="40 % – Zvýraznění2 9 4 4" xfId="17375"/>
    <cellStyle name="40 % – Zvýraznění2 9 4 4 2" xfId="32556"/>
    <cellStyle name="40 % – Zvýraznění2 9 4 5" xfId="36357"/>
    <cellStyle name="40 % – Zvýraznění2 9 4 6" xfId="21177"/>
    <cellStyle name="40 % – Zvýraznění2 9 4 7" xfId="42120"/>
    <cellStyle name="40 % – Zvýraznění2 9 4 8" xfId="42121"/>
    <cellStyle name="40 % – Zvýraznění2 9 5" xfId="8009"/>
    <cellStyle name="40 % – Zvýraznění2 9 5 2" xfId="23226"/>
    <cellStyle name="40 % – Zvýraznění2 9 5 3" xfId="55968"/>
    <cellStyle name="40 % – Zvýraznění2 9 5 4" xfId="55969"/>
    <cellStyle name="40 % – Zvýraznění2 9 5 5" xfId="55970"/>
    <cellStyle name="40 % – Zvýraznění2 9 6" xfId="13575"/>
    <cellStyle name="40 % – Zvýraznění2 9 6 2" xfId="28764"/>
    <cellStyle name="40 % – Zvýraznění2 9 6 3" xfId="55971"/>
    <cellStyle name="40 % – Zvýraznění2 9 6 4" xfId="55972"/>
    <cellStyle name="40 % – Zvýraznění2 9 7" xfId="17372"/>
    <cellStyle name="40 % – Zvýraznění2 9 7 2" xfId="32553"/>
    <cellStyle name="40 % – Zvýraznění2 9 8" xfId="36354"/>
    <cellStyle name="40 % – Zvýraznění2 9 9" xfId="21174"/>
    <cellStyle name="40 % – Zvýraznění3" xfId="17" builtinId="39" customBuiltin="1"/>
    <cellStyle name="40 % – Zvýraznění3 10" xfId="4085"/>
    <cellStyle name="40 % – Zvýraznění3 10 10" xfId="42122"/>
    <cellStyle name="40 % – Zvýraznění3 10 11" xfId="42123"/>
    <cellStyle name="40 % – Zvýraznění3 10 2" xfId="4086"/>
    <cellStyle name="40 % – Zvýraznění3 10 2 2" xfId="9849"/>
    <cellStyle name="40 % – Zvýraznění3 10 2 2 2" xfId="25065"/>
    <cellStyle name="40 % – Zvýraznění3 10 2 2 3" xfId="55973"/>
    <cellStyle name="40 % – Zvýraznění3 10 2 2 4" xfId="55974"/>
    <cellStyle name="40 % – Zvýraznění3 10 2 2 5" xfId="55975"/>
    <cellStyle name="40 % – Zvýraznění3 10 2 3" xfId="13580"/>
    <cellStyle name="40 % – Zvýraznění3 10 2 3 2" xfId="28769"/>
    <cellStyle name="40 % – Zvýraznění3 10 2 3 3" xfId="55976"/>
    <cellStyle name="40 % – Zvýraznění3 10 2 3 4" xfId="55977"/>
    <cellStyle name="40 % – Zvýraznění3 10 2 4" xfId="17377"/>
    <cellStyle name="40 % – Zvýraznění3 10 2 4 2" xfId="32558"/>
    <cellStyle name="40 % – Zvýraznění3 10 2 5" xfId="36359"/>
    <cellStyle name="40 % – Zvýraznění3 10 2 6" xfId="21179"/>
    <cellStyle name="40 % – Zvýraznění3 10 2 7" xfId="42124"/>
    <cellStyle name="40 % – Zvýraznění3 10 2 8" xfId="42125"/>
    <cellStyle name="40 % – Zvýraznění3 10 3" xfId="4087"/>
    <cellStyle name="40 % – Zvýraznění3 10 3 2" xfId="9850"/>
    <cellStyle name="40 % – Zvýraznění3 10 3 2 2" xfId="25066"/>
    <cellStyle name="40 % – Zvýraznění3 10 3 2 3" xfId="55978"/>
    <cellStyle name="40 % – Zvýraznění3 10 3 2 4" xfId="55979"/>
    <cellStyle name="40 % – Zvýraznění3 10 3 2 5" xfId="55980"/>
    <cellStyle name="40 % – Zvýraznění3 10 3 3" xfId="13581"/>
    <cellStyle name="40 % – Zvýraznění3 10 3 3 2" xfId="28770"/>
    <cellStyle name="40 % – Zvýraznění3 10 3 3 3" xfId="55981"/>
    <cellStyle name="40 % – Zvýraznění3 10 3 3 4" xfId="55982"/>
    <cellStyle name="40 % – Zvýraznění3 10 3 4" xfId="17378"/>
    <cellStyle name="40 % – Zvýraznění3 10 3 4 2" xfId="32559"/>
    <cellStyle name="40 % – Zvýraznění3 10 3 5" xfId="36360"/>
    <cellStyle name="40 % – Zvýraznění3 10 3 6" xfId="21180"/>
    <cellStyle name="40 % – Zvýraznění3 10 3 7" xfId="42126"/>
    <cellStyle name="40 % – Zvýraznění3 10 3 8" xfId="42127"/>
    <cellStyle name="40 % – Zvýraznění3 10 4" xfId="4088"/>
    <cellStyle name="40 % – Zvýraznění3 10 4 2" xfId="9851"/>
    <cellStyle name="40 % – Zvýraznění3 10 4 2 2" xfId="25067"/>
    <cellStyle name="40 % – Zvýraznění3 10 4 2 3" xfId="55983"/>
    <cellStyle name="40 % – Zvýraznění3 10 4 2 4" xfId="55984"/>
    <cellStyle name="40 % – Zvýraznění3 10 4 2 5" xfId="55985"/>
    <cellStyle name="40 % – Zvýraznění3 10 4 3" xfId="13582"/>
    <cellStyle name="40 % – Zvýraznění3 10 4 3 2" xfId="28771"/>
    <cellStyle name="40 % – Zvýraznění3 10 4 3 3" xfId="55986"/>
    <cellStyle name="40 % – Zvýraznění3 10 4 3 4" xfId="55987"/>
    <cellStyle name="40 % – Zvýraznění3 10 4 4" xfId="17379"/>
    <cellStyle name="40 % – Zvýraznění3 10 4 4 2" xfId="32560"/>
    <cellStyle name="40 % – Zvýraznění3 10 4 5" xfId="36361"/>
    <cellStyle name="40 % – Zvýraznění3 10 4 6" xfId="21181"/>
    <cellStyle name="40 % – Zvýraznění3 10 4 7" xfId="42128"/>
    <cellStyle name="40 % – Zvýraznění3 10 4 8" xfId="42129"/>
    <cellStyle name="40 % – Zvýraznění3 10 5" xfId="8187"/>
    <cellStyle name="40 % – Zvýraznění3 10 5 2" xfId="23403"/>
    <cellStyle name="40 % – Zvýraznění3 10 5 3" xfId="55988"/>
    <cellStyle name="40 % – Zvýraznění3 10 5 4" xfId="55989"/>
    <cellStyle name="40 % – Zvýraznění3 10 5 5" xfId="55990"/>
    <cellStyle name="40 % – Zvýraznění3 10 6" xfId="13579"/>
    <cellStyle name="40 % – Zvýraznění3 10 6 2" xfId="28768"/>
    <cellStyle name="40 % – Zvýraznění3 10 6 3" xfId="55991"/>
    <cellStyle name="40 % – Zvýraznění3 10 6 4" xfId="55992"/>
    <cellStyle name="40 % – Zvýraznění3 10 7" xfId="17376"/>
    <cellStyle name="40 % – Zvýraznění3 10 7 2" xfId="32557"/>
    <cellStyle name="40 % – Zvýraznění3 10 8" xfId="36358"/>
    <cellStyle name="40 % – Zvýraznění3 10 9" xfId="21178"/>
    <cellStyle name="40 % – Zvýraznění3 11" xfId="4089"/>
    <cellStyle name="40 % – Zvýraznění3 11 10" xfId="42130"/>
    <cellStyle name="40 % – Zvýraznění3 11 11" xfId="42131"/>
    <cellStyle name="40 % – Zvýraznění3 11 2" xfId="4090"/>
    <cellStyle name="40 % – Zvýraznění3 11 2 2" xfId="9852"/>
    <cellStyle name="40 % – Zvýraznění3 11 2 2 2" xfId="25068"/>
    <cellStyle name="40 % – Zvýraznění3 11 2 2 3" xfId="55993"/>
    <cellStyle name="40 % – Zvýraznění3 11 2 2 4" xfId="55994"/>
    <cellStyle name="40 % – Zvýraznění3 11 2 2 5" xfId="55995"/>
    <cellStyle name="40 % – Zvýraznění3 11 2 3" xfId="13584"/>
    <cellStyle name="40 % – Zvýraznění3 11 2 3 2" xfId="28773"/>
    <cellStyle name="40 % – Zvýraznění3 11 2 3 3" xfId="55996"/>
    <cellStyle name="40 % – Zvýraznění3 11 2 3 4" xfId="55997"/>
    <cellStyle name="40 % – Zvýraznění3 11 2 4" xfId="17381"/>
    <cellStyle name="40 % – Zvýraznění3 11 2 4 2" xfId="32562"/>
    <cellStyle name="40 % – Zvýraznění3 11 2 5" xfId="36363"/>
    <cellStyle name="40 % – Zvýraznění3 11 2 6" xfId="21183"/>
    <cellStyle name="40 % – Zvýraznění3 11 2 7" xfId="42132"/>
    <cellStyle name="40 % – Zvýraznění3 11 2 8" xfId="42133"/>
    <cellStyle name="40 % – Zvýraznění3 11 3" xfId="4091"/>
    <cellStyle name="40 % – Zvýraznění3 11 3 2" xfId="9853"/>
    <cellStyle name="40 % – Zvýraznění3 11 3 2 2" xfId="25069"/>
    <cellStyle name="40 % – Zvýraznění3 11 3 2 3" xfId="55998"/>
    <cellStyle name="40 % – Zvýraznění3 11 3 2 4" xfId="55999"/>
    <cellStyle name="40 % – Zvýraznění3 11 3 2 5" xfId="56000"/>
    <cellStyle name="40 % – Zvýraznění3 11 3 3" xfId="13585"/>
    <cellStyle name="40 % – Zvýraznění3 11 3 3 2" xfId="28774"/>
    <cellStyle name="40 % – Zvýraznění3 11 3 3 3" xfId="56001"/>
    <cellStyle name="40 % – Zvýraznění3 11 3 3 4" xfId="56002"/>
    <cellStyle name="40 % – Zvýraznění3 11 3 4" xfId="17382"/>
    <cellStyle name="40 % – Zvýraznění3 11 3 4 2" xfId="32563"/>
    <cellStyle name="40 % – Zvýraznění3 11 3 5" xfId="36364"/>
    <cellStyle name="40 % – Zvýraznění3 11 3 6" xfId="21184"/>
    <cellStyle name="40 % – Zvýraznění3 11 3 7" xfId="42134"/>
    <cellStyle name="40 % – Zvýraznění3 11 3 8" xfId="42135"/>
    <cellStyle name="40 % – Zvýraznění3 11 4" xfId="4092"/>
    <cellStyle name="40 % – Zvýraznění3 11 4 2" xfId="9854"/>
    <cellStyle name="40 % – Zvýraznění3 11 4 2 2" xfId="25070"/>
    <cellStyle name="40 % – Zvýraznění3 11 4 2 3" xfId="56003"/>
    <cellStyle name="40 % – Zvýraznění3 11 4 2 4" xfId="56004"/>
    <cellStyle name="40 % – Zvýraznění3 11 4 2 5" xfId="56005"/>
    <cellStyle name="40 % – Zvýraznění3 11 4 3" xfId="13586"/>
    <cellStyle name="40 % – Zvýraznění3 11 4 3 2" xfId="28775"/>
    <cellStyle name="40 % – Zvýraznění3 11 4 3 3" xfId="56006"/>
    <cellStyle name="40 % – Zvýraznění3 11 4 3 4" xfId="56007"/>
    <cellStyle name="40 % – Zvýraznění3 11 4 4" xfId="17383"/>
    <cellStyle name="40 % – Zvýraznění3 11 4 4 2" xfId="32564"/>
    <cellStyle name="40 % – Zvýraznění3 11 4 5" xfId="36365"/>
    <cellStyle name="40 % – Zvýraznění3 11 4 6" xfId="21185"/>
    <cellStyle name="40 % – Zvýraznění3 11 4 7" xfId="42136"/>
    <cellStyle name="40 % – Zvýraznění3 11 4 8" xfId="42137"/>
    <cellStyle name="40 % – Zvýraznění3 11 5" xfId="8281"/>
    <cellStyle name="40 % – Zvýraznění3 11 5 2" xfId="23497"/>
    <cellStyle name="40 % – Zvýraznění3 11 5 3" xfId="56008"/>
    <cellStyle name="40 % – Zvýraznění3 11 5 4" xfId="56009"/>
    <cellStyle name="40 % – Zvýraznění3 11 5 5" xfId="56010"/>
    <cellStyle name="40 % – Zvýraznění3 11 6" xfId="13583"/>
    <cellStyle name="40 % – Zvýraznění3 11 6 2" xfId="28772"/>
    <cellStyle name="40 % – Zvýraznění3 11 6 3" xfId="56011"/>
    <cellStyle name="40 % – Zvýraznění3 11 6 4" xfId="56012"/>
    <cellStyle name="40 % – Zvýraznění3 11 7" xfId="17380"/>
    <cellStyle name="40 % – Zvýraznění3 11 7 2" xfId="32561"/>
    <cellStyle name="40 % – Zvýraznění3 11 8" xfId="36362"/>
    <cellStyle name="40 % – Zvýraznění3 11 9" xfId="21182"/>
    <cellStyle name="40 % – Zvýraznění3 12" xfId="4093"/>
    <cellStyle name="40 % – Zvýraznění3 12 10" xfId="42138"/>
    <cellStyle name="40 % – Zvýraznění3 12 11" xfId="42139"/>
    <cellStyle name="40 % – Zvýraznění3 12 2" xfId="4094"/>
    <cellStyle name="40 % – Zvýraznění3 12 2 2" xfId="9855"/>
    <cellStyle name="40 % – Zvýraznění3 12 2 2 2" xfId="25071"/>
    <cellStyle name="40 % – Zvýraznění3 12 2 2 3" xfId="56013"/>
    <cellStyle name="40 % – Zvýraznění3 12 2 2 4" xfId="56014"/>
    <cellStyle name="40 % – Zvýraznění3 12 2 2 5" xfId="56015"/>
    <cellStyle name="40 % – Zvýraznění3 12 2 3" xfId="13588"/>
    <cellStyle name="40 % – Zvýraznění3 12 2 3 2" xfId="28777"/>
    <cellStyle name="40 % – Zvýraznění3 12 2 3 3" xfId="56016"/>
    <cellStyle name="40 % – Zvýraznění3 12 2 3 4" xfId="56017"/>
    <cellStyle name="40 % – Zvýraznění3 12 2 4" xfId="17385"/>
    <cellStyle name="40 % – Zvýraznění3 12 2 4 2" xfId="32566"/>
    <cellStyle name="40 % – Zvýraznění3 12 2 5" xfId="36367"/>
    <cellStyle name="40 % – Zvýraznění3 12 2 6" xfId="21187"/>
    <cellStyle name="40 % – Zvýraznění3 12 2 7" xfId="42140"/>
    <cellStyle name="40 % – Zvýraznění3 12 2 8" xfId="42141"/>
    <cellStyle name="40 % – Zvýraznění3 12 3" xfId="4095"/>
    <cellStyle name="40 % – Zvýraznění3 12 3 2" xfId="9856"/>
    <cellStyle name="40 % – Zvýraznění3 12 3 2 2" xfId="25072"/>
    <cellStyle name="40 % – Zvýraznění3 12 3 2 3" xfId="56018"/>
    <cellStyle name="40 % – Zvýraznění3 12 3 2 4" xfId="56019"/>
    <cellStyle name="40 % – Zvýraznění3 12 3 2 5" xfId="56020"/>
    <cellStyle name="40 % – Zvýraznění3 12 3 3" xfId="13589"/>
    <cellStyle name="40 % – Zvýraznění3 12 3 3 2" xfId="28778"/>
    <cellStyle name="40 % – Zvýraznění3 12 3 3 3" xfId="56021"/>
    <cellStyle name="40 % – Zvýraznění3 12 3 3 4" xfId="56022"/>
    <cellStyle name="40 % – Zvýraznění3 12 3 4" xfId="17386"/>
    <cellStyle name="40 % – Zvýraznění3 12 3 4 2" xfId="32567"/>
    <cellStyle name="40 % – Zvýraznění3 12 3 5" xfId="36368"/>
    <cellStyle name="40 % – Zvýraznění3 12 3 6" xfId="21188"/>
    <cellStyle name="40 % – Zvýraznění3 12 3 7" xfId="42142"/>
    <cellStyle name="40 % – Zvýraznění3 12 3 8" xfId="42143"/>
    <cellStyle name="40 % – Zvýraznění3 12 4" xfId="4096"/>
    <cellStyle name="40 % – Zvýraznění3 12 4 2" xfId="9857"/>
    <cellStyle name="40 % – Zvýraznění3 12 4 2 2" xfId="25073"/>
    <cellStyle name="40 % – Zvýraznění3 12 4 2 3" xfId="56023"/>
    <cellStyle name="40 % – Zvýraznění3 12 4 2 4" xfId="56024"/>
    <cellStyle name="40 % – Zvýraznění3 12 4 2 5" xfId="56025"/>
    <cellStyle name="40 % – Zvýraznění3 12 4 3" xfId="13590"/>
    <cellStyle name="40 % – Zvýraznění3 12 4 3 2" xfId="28779"/>
    <cellStyle name="40 % – Zvýraznění3 12 4 3 3" xfId="56026"/>
    <cellStyle name="40 % – Zvýraznění3 12 4 3 4" xfId="56027"/>
    <cellStyle name="40 % – Zvýraznění3 12 4 4" xfId="17387"/>
    <cellStyle name="40 % – Zvýraznění3 12 4 4 2" xfId="32568"/>
    <cellStyle name="40 % – Zvýraznění3 12 4 5" xfId="36369"/>
    <cellStyle name="40 % – Zvýraznění3 12 4 6" xfId="21189"/>
    <cellStyle name="40 % – Zvýraznění3 12 4 7" xfId="42144"/>
    <cellStyle name="40 % – Zvýraznění3 12 4 8" xfId="42145"/>
    <cellStyle name="40 % – Zvýraznění3 12 5" xfId="8368"/>
    <cellStyle name="40 % – Zvýraznění3 12 5 2" xfId="23584"/>
    <cellStyle name="40 % – Zvýraznění3 12 5 3" xfId="56028"/>
    <cellStyle name="40 % – Zvýraznění3 12 5 4" xfId="56029"/>
    <cellStyle name="40 % – Zvýraznění3 12 5 5" xfId="56030"/>
    <cellStyle name="40 % – Zvýraznění3 12 6" xfId="13587"/>
    <cellStyle name="40 % – Zvýraznění3 12 6 2" xfId="28776"/>
    <cellStyle name="40 % – Zvýraznění3 12 6 3" xfId="56031"/>
    <cellStyle name="40 % – Zvýraznění3 12 6 4" xfId="56032"/>
    <cellStyle name="40 % – Zvýraznění3 12 7" xfId="17384"/>
    <cellStyle name="40 % – Zvýraznění3 12 7 2" xfId="32565"/>
    <cellStyle name="40 % – Zvýraznění3 12 8" xfId="36366"/>
    <cellStyle name="40 % – Zvýraznění3 12 9" xfId="21186"/>
    <cellStyle name="40 % – Zvýraznění3 13" xfId="4097"/>
    <cellStyle name="40 % – Zvýraznění3 13 2" xfId="4098"/>
    <cellStyle name="40 % – Zvýraznění3 14" xfId="4099"/>
    <cellStyle name="40 % – Zvýraznění3 14 2" xfId="4100"/>
    <cellStyle name="40 % – Zvýraznění3 15" xfId="4101"/>
    <cellStyle name="40 % – Zvýraznění3 15 2" xfId="4102"/>
    <cellStyle name="40 % – Zvýraznění3 16" xfId="4103"/>
    <cellStyle name="40 % – Zvýraznění3 16 2" xfId="4104"/>
    <cellStyle name="40 % – Zvýraznění3 17" xfId="4105"/>
    <cellStyle name="40 % – Zvýraznění3 17 2" xfId="4106"/>
    <cellStyle name="40 % – Zvýraznění3 18" xfId="4107"/>
    <cellStyle name="40 % – Zvýraznění3 18 2" xfId="4108"/>
    <cellStyle name="40 % – Zvýraznění3 19" xfId="4109"/>
    <cellStyle name="40 % – Zvýraznění3 19 2" xfId="4110"/>
    <cellStyle name="40 % – Zvýraznění3 2" xfId="18"/>
    <cellStyle name="40 % – Zvýraznění3 2 10" xfId="4111"/>
    <cellStyle name="40 % – Zvýraznění3 2 10 2" xfId="4112"/>
    <cellStyle name="40 % – Zvýraznění3 2 11" xfId="4113"/>
    <cellStyle name="40 % – Zvýraznění3 2 11 2" xfId="4114"/>
    <cellStyle name="40 % – Zvýraznění3 2 12" xfId="4115"/>
    <cellStyle name="40 % – Zvýraznění3 2 12 2" xfId="4116"/>
    <cellStyle name="40 % – Zvýraznění3 2 13" xfId="4117"/>
    <cellStyle name="40 % – Zvýraznění3 2 13 2" xfId="4118"/>
    <cellStyle name="40 % – Zvýraznění3 2 14" xfId="4119"/>
    <cellStyle name="40 % – Zvýraznění3 2 2" xfId="109"/>
    <cellStyle name="40 % – Zvýraznění3 2 2 10" xfId="4120"/>
    <cellStyle name="40 % – Zvýraznění3 2 2 10 2" xfId="4121"/>
    <cellStyle name="40 % – Zvýraznění3 2 2 11" xfId="4122"/>
    <cellStyle name="40 % – Zvýraznění3 2 2 11 2" xfId="4123"/>
    <cellStyle name="40 % – Zvýraznění3 2 2 12" xfId="4124"/>
    <cellStyle name="40 % – Zvýraznění3 2 2 12 2" xfId="4125"/>
    <cellStyle name="40 % – Zvýraznění3 2 2 13" xfId="4126"/>
    <cellStyle name="40 % – Zvýraznění3 2 2 2" xfId="229"/>
    <cellStyle name="40 % – Zvýraznění3 2 2 2 10" xfId="4127"/>
    <cellStyle name="40 % – Zvýraznění3 2 2 2 2" xfId="4128"/>
    <cellStyle name="40 % – Zvýraznění3 2 2 2 2 2" xfId="4129"/>
    <cellStyle name="40 % – Zvýraznění3 2 2 2 3" xfId="4130"/>
    <cellStyle name="40 % – Zvýraznění3 2 2 2 3 2" xfId="4131"/>
    <cellStyle name="40 % – Zvýraznění3 2 2 2 4" xfId="4132"/>
    <cellStyle name="40 % – Zvýraznění3 2 2 2 4 2" xfId="4133"/>
    <cellStyle name="40 % – Zvýraznění3 2 2 2 5" xfId="4134"/>
    <cellStyle name="40 % – Zvýraznění3 2 2 2 5 2" xfId="4135"/>
    <cellStyle name="40 % – Zvýraznění3 2 2 2 6" xfId="4136"/>
    <cellStyle name="40 % – Zvýraznění3 2 2 2 6 2" xfId="4137"/>
    <cellStyle name="40 % – Zvýraznění3 2 2 2 7" xfId="4138"/>
    <cellStyle name="40 % – Zvýraznění3 2 2 2 7 2" xfId="4139"/>
    <cellStyle name="40 % – Zvýraznění3 2 2 2 8" xfId="4140"/>
    <cellStyle name="40 % – Zvýraznění3 2 2 2 8 2" xfId="4141"/>
    <cellStyle name="40 % – Zvýraznění3 2 2 2 9" xfId="4142"/>
    <cellStyle name="40 % – Zvýraznění3 2 2 2 9 2" xfId="4143"/>
    <cellStyle name="40 % – Zvýraznění3 2 2 3" xfId="259"/>
    <cellStyle name="40 % – Zvýraznění3 2 2 3 10" xfId="4144"/>
    <cellStyle name="40 % – Zvýraznění3 2 2 3 2" xfId="4145"/>
    <cellStyle name="40 % – Zvýraznění3 2 2 3 2 2" xfId="4146"/>
    <cellStyle name="40 % – Zvýraznění3 2 2 3 3" xfId="4147"/>
    <cellStyle name="40 % – Zvýraznění3 2 2 3 3 2" xfId="4148"/>
    <cellStyle name="40 % – Zvýraznění3 2 2 3 4" xfId="4149"/>
    <cellStyle name="40 % – Zvýraznění3 2 2 3 4 2" xfId="4150"/>
    <cellStyle name="40 % – Zvýraznění3 2 2 3 5" xfId="4151"/>
    <cellStyle name="40 % – Zvýraznění3 2 2 3 5 2" xfId="4152"/>
    <cellStyle name="40 % – Zvýraznění3 2 2 3 6" xfId="4153"/>
    <cellStyle name="40 % – Zvýraznění3 2 2 3 6 2" xfId="4154"/>
    <cellStyle name="40 % – Zvýraznění3 2 2 3 7" xfId="4155"/>
    <cellStyle name="40 % – Zvýraznění3 2 2 3 7 2" xfId="4156"/>
    <cellStyle name="40 % – Zvýraznění3 2 2 3 8" xfId="4157"/>
    <cellStyle name="40 % – Zvýraznění3 2 2 3 8 2" xfId="4158"/>
    <cellStyle name="40 % – Zvýraznění3 2 2 3 9" xfId="4159"/>
    <cellStyle name="40 % – Zvýraznění3 2 2 3 9 2" xfId="4160"/>
    <cellStyle name="40 % – Zvýraznění3 2 2 4" xfId="512"/>
    <cellStyle name="40 % – Zvýraznění3 2 2 4 10" xfId="4161"/>
    <cellStyle name="40 % – Zvýraznění3 2 2 4 2" xfId="4162"/>
    <cellStyle name="40 % – Zvýraznění3 2 2 4 2 2" xfId="4163"/>
    <cellStyle name="40 % – Zvýraznění3 2 2 4 3" xfId="4164"/>
    <cellStyle name="40 % – Zvýraznění3 2 2 4 3 2" xfId="4165"/>
    <cellStyle name="40 % – Zvýraznění3 2 2 4 4" xfId="4166"/>
    <cellStyle name="40 % – Zvýraznění3 2 2 4 4 2" xfId="4167"/>
    <cellStyle name="40 % – Zvýraznění3 2 2 4 5" xfId="4168"/>
    <cellStyle name="40 % – Zvýraznění3 2 2 4 5 2" xfId="4169"/>
    <cellStyle name="40 % – Zvýraznění3 2 2 4 6" xfId="4170"/>
    <cellStyle name="40 % – Zvýraznění3 2 2 4 6 2" xfId="4171"/>
    <cellStyle name="40 % – Zvýraznění3 2 2 4 7" xfId="4172"/>
    <cellStyle name="40 % – Zvýraznění3 2 2 4 7 2" xfId="4173"/>
    <cellStyle name="40 % – Zvýraznění3 2 2 4 8" xfId="4174"/>
    <cellStyle name="40 % – Zvýraznění3 2 2 4 8 2" xfId="4175"/>
    <cellStyle name="40 % – Zvýraznění3 2 2 4 9" xfId="4176"/>
    <cellStyle name="40 % – Zvýraznění3 2 2 4 9 2" xfId="4177"/>
    <cellStyle name="40 % – Zvýraznění3 2 2 5" xfId="4178"/>
    <cellStyle name="40 % – Zvýraznění3 2 2 5 2" xfId="4179"/>
    <cellStyle name="40 % – Zvýraznění3 2 2 6" xfId="4180"/>
    <cellStyle name="40 % – Zvýraznění3 2 2 6 2" xfId="4181"/>
    <cellStyle name="40 % – Zvýraznění3 2 2 7" xfId="4182"/>
    <cellStyle name="40 % – Zvýraznění3 2 2 7 2" xfId="4183"/>
    <cellStyle name="40 % – Zvýraznění3 2 2 8" xfId="4184"/>
    <cellStyle name="40 % – Zvýraznění3 2 2 8 2" xfId="4185"/>
    <cellStyle name="40 % – Zvýraznění3 2 2 9" xfId="4186"/>
    <cellStyle name="40 % – Zvýraznění3 2 2 9 2" xfId="4187"/>
    <cellStyle name="40 % – Zvýraznění3 2 3" xfId="228"/>
    <cellStyle name="40 % – Zvýraznění3 2 3 10" xfId="4188"/>
    <cellStyle name="40 % – Zvýraznění3 2 3 2" xfId="4189"/>
    <cellStyle name="40 % – Zvýraznění3 2 3 2 2" xfId="4190"/>
    <cellStyle name="40 % – Zvýraznění3 2 3 3" xfId="4191"/>
    <cellStyle name="40 % – Zvýraznění3 2 3 3 2" xfId="4192"/>
    <cellStyle name="40 % – Zvýraznění3 2 3 4" xfId="4193"/>
    <cellStyle name="40 % – Zvýraznění3 2 3 4 2" xfId="4194"/>
    <cellStyle name="40 % – Zvýraznění3 2 3 5" xfId="4195"/>
    <cellStyle name="40 % – Zvýraznění3 2 3 5 2" xfId="4196"/>
    <cellStyle name="40 % – Zvýraznění3 2 3 6" xfId="4197"/>
    <cellStyle name="40 % – Zvýraznění3 2 3 6 2" xfId="4198"/>
    <cellStyle name="40 % – Zvýraznění3 2 3 7" xfId="4199"/>
    <cellStyle name="40 % – Zvýraznění3 2 3 7 2" xfId="4200"/>
    <cellStyle name="40 % – Zvýraznění3 2 3 8" xfId="4201"/>
    <cellStyle name="40 % – Zvýraznění3 2 3 8 2" xfId="4202"/>
    <cellStyle name="40 % – Zvýraznění3 2 3 9" xfId="4203"/>
    <cellStyle name="40 % – Zvýraznění3 2 3 9 2" xfId="4204"/>
    <cellStyle name="40 % – Zvýraznění3 2 4" xfId="258"/>
    <cellStyle name="40 % – Zvýraznění3 2 4 10" xfId="4205"/>
    <cellStyle name="40 % – Zvýraznění3 2 4 2" xfId="4206"/>
    <cellStyle name="40 % – Zvýraznění3 2 4 2 2" xfId="4207"/>
    <cellStyle name="40 % – Zvýraznění3 2 4 3" xfId="4208"/>
    <cellStyle name="40 % – Zvýraznění3 2 4 3 2" xfId="4209"/>
    <cellStyle name="40 % – Zvýraznění3 2 4 4" xfId="4210"/>
    <cellStyle name="40 % – Zvýraznění3 2 4 4 2" xfId="4211"/>
    <cellStyle name="40 % – Zvýraznění3 2 4 5" xfId="4212"/>
    <cellStyle name="40 % – Zvýraznění3 2 4 5 2" xfId="4213"/>
    <cellStyle name="40 % – Zvýraznění3 2 4 6" xfId="4214"/>
    <cellStyle name="40 % – Zvýraznění3 2 4 6 2" xfId="4215"/>
    <cellStyle name="40 % – Zvýraznění3 2 4 7" xfId="4216"/>
    <cellStyle name="40 % – Zvýraznění3 2 4 7 2" xfId="4217"/>
    <cellStyle name="40 % – Zvýraznění3 2 4 8" xfId="4218"/>
    <cellStyle name="40 % – Zvýraznění3 2 4 8 2" xfId="4219"/>
    <cellStyle name="40 % – Zvýraznění3 2 4 9" xfId="4220"/>
    <cellStyle name="40 % – Zvýraznění3 2 4 9 2" xfId="4221"/>
    <cellStyle name="40 % – Zvýraznění3 2 5" xfId="513"/>
    <cellStyle name="40 % – Zvýraznění3 2 5 10" xfId="4222"/>
    <cellStyle name="40 % – Zvýraznění3 2 5 2" xfId="4223"/>
    <cellStyle name="40 % – Zvýraznění3 2 5 2 2" xfId="4224"/>
    <cellStyle name="40 % – Zvýraznění3 2 5 3" xfId="4225"/>
    <cellStyle name="40 % – Zvýraznění3 2 5 3 2" xfId="4226"/>
    <cellStyle name="40 % – Zvýraznění3 2 5 4" xfId="4227"/>
    <cellStyle name="40 % – Zvýraznění3 2 5 4 2" xfId="4228"/>
    <cellStyle name="40 % – Zvýraznění3 2 5 5" xfId="4229"/>
    <cellStyle name="40 % – Zvýraznění3 2 5 5 2" xfId="4230"/>
    <cellStyle name="40 % – Zvýraznění3 2 5 6" xfId="4231"/>
    <cellStyle name="40 % – Zvýraznění3 2 5 6 2" xfId="4232"/>
    <cellStyle name="40 % – Zvýraznění3 2 5 7" xfId="4233"/>
    <cellStyle name="40 % – Zvýraznění3 2 5 7 2" xfId="4234"/>
    <cellStyle name="40 % – Zvýraznění3 2 5 8" xfId="4235"/>
    <cellStyle name="40 % – Zvýraznění3 2 5 8 2" xfId="4236"/>
    <cellStyle name="40 % – Zvýraznění3 2 5 9" xfId="4237"/>
    <cellStyle name="40 % – Zvýraznění3 2 5 9 2" xfId="4238"/>
    <cellStyle name="40 % – Zvýraznění3 2 6" xfId="4239"/>
    <cellStyle name="40 % – Zvýraznění3 2 6 2" xfId="4240"/>
    <cellStyle name="40 % – Zvýraznění3 2 7" xfId="4241"/>
    <cellStyle name="40 % – Zvýraznění3 2 7 2" xfId="4242"/>
    <cellStyle name="40 % – Zvýraznění3 2 8" xfId="4243"/>
    <cellStyle name="40 % – Zvýraznění3 2 8 2" xfId="4244"/>
    <cellStyle name="40 % – Zvýraznění3 2 9" xfId="4245"/>
    <cellStyle name="40 % – Zvýraznění3 2 9 2" xfId="4246"/>
    <cellStyle name="40 % – Zvýraznění3 20" xfId="4247"/>
    <cellStyle name="40 % – Zvýraznění3 20 2" xfId="11172"/>
    <cellStyle name="40 % – Zvýraznění3 20 2 2" xfId="26372"/>
    <cellStyle name="40 % – Zvýraznění3 20 2 3" xfId="56033"/>
    <cellStyle name="40 % – Zvýraznění3 20 2 4" xfId="56034"/>
    <cellStyle name="40 % – Zvýraznění3 20 2 5" xfId="56035"/>
    <cellStyle name="40 % – Zvýraznění3 20 3" xfId="13591"/>
    <cellStyle name="40 % – Zvýraznění3 20 3 2" xfId="28780"/>
    <cellStyle name="40 % – Zvýraznění3 20 3 3" xfId="56036"/>
    <cellStyle name="40 % – Zvýraznění3 20 3 4" xfId="56037"/>
    <cellStyle name="40 % – Zvýraznění3 20 4" xfId="17388"/>
    <cellStyle name="40 % – Zvýraznění3 20 4 2" xfId="32569"/>
    <cellStyle name="40 % – Zvýraznění3 20 5" xfId="36370"/>
    <cellStyle name="40 % – Zvýraznění3 20 6" xfId="21190"/>
    <cellStyle name="40 % – Zvýraznění3 20 7" xfId="42146"/>
    <cellStyle name="40 % – Zvýraznění3 20 8" xfId="42147"/>
    <cellStyle name="40 % – Zvýraznění3 21" xfId="7582"/>
    <cellStyle name="40 % – Zvýraznění3 21 2" xfId="22803"/>
    <cellStyle name="40 % – Zvýraznění3 21 3" xfId="56038"/>
    <cellStyle name="40 % – Zvýraznění3 21 4" xfId="56039"/>
    <cellStyle name="40 % – Zvýraznění3 22" xfId="56040"/>
    <cellStyle name="40 % – Zvýraznění3 3" xfId="133"/>
    <cellStyle name="40 % – Zvýraznění3 3 10" xfId="4248"/>
    <cellStyle name="40 % – Zvýraznění3 3 10 10" xfId="42148"/>
    <cellStyle name="40 % – Zvýraznění3 3 10 11" xfId="42149"/>
    <cellStyle name="40 % – Zvýraznění3 3 10 2" xfId="4249"/>
    <cellStyle name="40 % – Zvýraznění3 3 10 2 2" xfId="9858"/>
    <cellStyle name="40 % – Zvýraznění3 3 10 2 2 2" xfId="25074"/>
    <cellStyle name="40 % – Zvýraznění3 3 10 2 2 3" xfId="56041"/>
    <cellStyle name="40 % – Zvýraznění3 3 10 2 2 4" xfId="56042"/>
    <cellStyle name="40 % – Zvýraznění3 3 10 2 2 5" xfId="56043"/>
    <cellStyle name="40 % – Zvýraznění3 3 10 2 3" xfId="13593"/>
    <cellStyle name="40 % – Zvýraznění3 3 10 2 3 2" xfId="28782"/>
    <cellStyle name="40 % – Zvýraznění3 3 10 2 3 3" xfId="56044"/>
    <cellStyle name="40 % – Zvýraznění3 3 10 2 3 4" xfId="56045"/>
    <cellStyle name="40 % – Zvýraznění3 3 10 2 4" xfId="17390"/>
    <cellStyle name="40 % – Zvýraznění3 3 10 2 4 2" xfId="32571"/>
    <cellStyle name="40 % – Zvýraznění3 3 10 2 5" xfId="36372"/>
    <cellStyle name="40 % – Zvýraznění3 3 10 2 6" xfId="21192"/>
    <cellStyle name="40 % – Zvýraznění3 3 10 2 7" xfId="42150"/>
    <cellStyle name="40 % – Zvýraznění3 3 10 2 8" xfId="42151"/>
    <cellStyle name="40 % – Zvýraznění3 3 10 3" xfId="4250"/>
    <cellStyle name="40 % – Zvýraznění3 3 10 3 2" xfId="9859"/>
    <cellStyle name="40 % – Zvýraznění3 3 10 3 2 2" xfId="25075"/>
    <cellStyle name="40 % – Zvýraznění3 3 10 3 2 3" xfId="56046"/>
    <cellStyle name="40 % – Zvýraznění3 3 10 3 2 4" xfId="56047"/>
    <cellStyle name="40 % – Zvýraznění3 3 10 3 2 5" xfId="56048"/>
    <cellStyle name="40 % – Zvýraznění3 3 10 3 3" xfId="13594"/>
    <cellStyle name="40 % – Zvýraznění3 3 10 3 3 2" xfId="28783"/>
    <cellStyle name="40 % – Zvýraznění3 3 10 3 3 3" xfId="56049"/>
    <cellStyle name="40 % – Zvýraznění3 3 10 3 3 4" xfId="56050"/>
    <cellStyle name="40 % – Zvýraznění3 3 10 3 4" xfId="17391"/>
    <cellStyle name="40 % – Zvýraznění3 3 10 3 4 2" xfId="32572"/>
    <cellStyle name="40 % – Zvýraznění3 3 10 3 5" xfId="36373"/>
    <cellStyle name="40 % – Zvýraznění3 3 10 3 6" xfId="21193"/>
    <cellStyle name="40 % – Zvýraznění3 3 10 3 7" xfId="42152"/>
    <cellStyle name="40 % – Zvýraznění3 3 10 3 8" xfId="42153"/>
    <cellStyle name="40 % – Zvýraznění3 3 10 4" xfId="4251"/>
    <cellStyle name="40 % – Zvýraznění3 3 10 4 2" xfId="9860"/>
    <cellStyle name="40 % – Zvýraznění3 3 10 4 2 2" xfId="25076"/>
    <cellStyle name="40 % – Zvýraznění3 3 10 4 2 3" xfId="56051"/>
    <cellStyle name="40 % – Zvýraznění3 3 10 4 2 4" xfId="56052"/>
    <cellStyle name="40 % – Zvýraznění3 3 10 4 2 5" xfId="56053"/>
    <cellStyle name="40 % – Zvýraznění3 3 10 4 3" xfId="13595"/>
    <cellStyle name="40 % – Zvýraznění3 3 10 4 3 2" xfId="28784"/>
    <cellStyle name="40 % – Zvýraznění3 3 10 4 3 3" xfId="56054"/>
    <cellStyle name="40 % – Zvýraznění3 3 10 4 3 4" xfId="56055"/>
    <cellStyle name="40 % – Zvýraznění3 3 10 4 4" xfId="17392"/>
    <cellStyle name="40 % – Zvýraznění3 3 10 4 4 2" xfId="32573"/>
    <cellStyle name="40 % – Zvýraznění3 3 10 4 5" xfId="36374"/>
    <cellStyle name="40 % – Zvýraznění3 3 10 4 6" xfId="21194"/>
    <cellStyle name="40 % – Zvýraznění3 3 10 4 7" xfId="42154"/>
    <cellStyle name="40 % – Zvýraznění3 3 10 4 8" xfId="42155"/>
    <cellStyle name="40 % – Zvýraznění3 3 10 5" xfId="8376"/>
    <cellStyle name="40 % – Zvýraznění3 3 10 5 2" xfId="23592"/>
    <cellStyle name="40 % – Zvýraznění3 3 10 5 3" xfId="56056"/>
    <cellStyle name="40 % – Zvýraznění3 3 10 5 4" xfId="56057"/>
    <cellStyle name="40 % – Zvýraznění3 3 10 5 5" xfId="56058"/>
    <cellStyle name="40 % – Zvýraznění3 3 10 6" xfId="13592"/>
    <cellStyle name="40 % – Zvýraznění3 3 10 6 2" xfId="28781"/>
    <cellStyle name="40 % – Zvýraznění3 3 10 6 3" xfId="56059"/>
    <cellStyle name="40 % – Zvýraznění3 3 10 6 4" xfId="56060"/>
    <cellStyle name="40 % – Zvýraznění3 3 10 7" xfId="17389"/>
    <cellStyle name="40 % – Zvýraznění3 3 10 7 2" xfId="32570"/>
    <cellStyle name="40 % – Zvýraznění3 3 10 8" xfId="36371"/>
    <cellStyle name="40 % – Zvýraznění3 3 10 9" xfId="21191"/>
    <cellStyle name="40 % – Zvýraznění3 3 11" xfId="4252"/>
    <cellStyle name="40 % – Zvýraznění3 3 11 2" xfId="9861"/>
    <cellStyle name="40 % – Zvýraznění3 3 11 2 2" xfId="25077"/>
    <cellStyle name="40 % – Zvýraznění3 3 11 2 3" xfId="56061"/>
    <cellStyle name="40 % – Zvýraznění3 3 11 2 4" xfId="56062"/>
    <cellStyle name="40 % – Zvýraznění3 3 11 2 5" xfId="56063"/>
    <cellStyle name="40 % – Zvýraznění3 3 11 3" xfId="13596"/>
    <cellStyle name="40 % – Zvýraznění3 3 11 3 2" xfId="28785"/>
    <cellStyle name="40 % – Zvýraznění3 3 11 3 3" xfId="56064"/>
    <cellStyle name="40 % – Zvýraznění3 3 11 3 4" xfId="56065"/>
    <cellStyle name="40 % – Zvýraznění3 3 11 4" xfId="17393"/>
    <cellStyle name="40 % – Zvýraznění3 3 11 4 2" xfId="32574"/>
    <cellStyle name="40 % – Zvýraznění3 3 11 5" xfId="36375"/>
    <cellStyle name="40 % – Zvýraznění3 3 11 6" xfId="21195"/>
    <cellStyle name="40 % – Zvýraznění3 3 11 7" xfId="42156"/>
    <cellStyle name="40 % – Zvýraznění3 3 11 8" xfId="42157"/>
    <cellStyle name="40 % – Zvýraznění3 3 12" xfId="4253"/>
    <cellStyle name="40 % – Zvýraznění3 3 12 2" xfId="9862"/>
    <cellStyle name="40 % – Zvýraznění3 3 12 2 2" xfId="25078"/>
    <cellStyle name="40 % – Zvýraznění3 3 12 2 3" xfId="56066"/>
    <cellStyle name="40 % – Zvýraznění3 3 12 2 4" xfId="56067"/>
    <cellStyle name="40 % – Zvýraznění3 3 12 2 5" xfId="56068"/>
    <cellStyle name="40 % – Zvýraznění3 3 12 3" xfId="13597"/>
    <cellStyle name="40 % – Zvýraznění3 3 12 3 2" xfId="28786"/>
    <cellStyle name="40 % – Zvýraznění3 3 12 3 3" xfId="56069"/>
    <cellStyle name="40 % – Zvýraznění3 3 12 3 4" xfId="56070"/>
    <cellStyle name="40 % – Zvýraznění3 3 12 4" xfId="17394"/>
    <cellStyle name="40 % – Zvýraznění3 3 12 4 2" xfId="32575"/>
    <cellStyle name="40 % – Zvýraznění3 3 12 5" xfId="36376"/>
    <cellStyle name="40 % – Zvýraznění3 3 12 6" xfId="21196"/>
    <cellStyle name="40 % – Zvýraznění3 3 12 7" xfId="42158"/>
    <cellStyle name="40 % – Zvýraznění3 3 12 8" xfId="42159"/>
    <cellStyle name="40 % – Zvýraznění3 3 13" xfId="4254"/>
    <cellStyle name="40 % – Zvýraznění3 3 13 2" xfId="9863"/>
    <cellStyle name="40 % – Zvýraznění3 3 13 2 2" xfId="25079"/>
    <cellStyle name="40 % – Zvýraznění3 3 13 2 3" xfId="56071"/>
    <cellStyle name="40 % – Zvýraznění3 3 13 2 4" xfId="56072"/>
    <cellStyle name="40 % – Zvýraznění3 3 13 2 5" xfId="56073"/>
    <cellStyle name="40 % – Zvýraznění3 3 13 3" xfId="13598"/>
    <cellStyle name="40 % – Zvýraznění3 3 13 3 2" xfId="28787"/>
    <cellStyle name="40 % – Zvýraznění3 3 13 3 3" xfId="56074"/>
    <cellStyle name="40 % – Zvýraznění3 3 13 3 4" xfId="56075"/>
    <cellStyle name="40 % – Zvýraznění3 3 13 4" xfId="17395"/>
    <cellStyle name="40 % – Zvýraznění3 3 13 4 2" xfId="32576"/>
    <cellStyle name="40 % – Zvýraznění3 3 13 5" xfId="36377"/>
    <cellStyle name="40 % – Zvýraznění3 3 13 6" xfId="21197"/>
    <cellStyle name="40 % – Zvýraznění3 3 13 7" xfId="42160"/>
    <cellStyle name="40 % – Zvýraznění3 3 13 8" xfId="42161"/>
    <cellStyle name="40 % – Zvýraznění3 3 14" xfId="4255"/>
    <cellStyle name="40 % – Zvýraznění3 3 14 2" xfId="4256"/>
    <cellStyle name="40 % – Zvýraznění3 3 15" xfId="4257"/>
    <cellStyle name="40 % – Zvýraznění3 3 15 2" xfId="4258"/>
    <cellStyle name="40 % – Zvýraznění3 3 16" xfId="4259"/>
    <cellStyle name="40 % – Zvýraznění3 3 16 2" xfId="4260"/>
    <cellStyle name="40 % – Zvýraznění3 3 17" xfId="4261"/>
    <cellStyle name="40 % – Zvýraznění3 3 17 2" xfId="4262"/>
    <cellStyle name="40 % – Zvýraznění3 3 18" xfId="4263"/>
    <cellStyle name="40 % – Zvýraznění3 3 18 2" xfId="4264"/>
    <cellStyle name="40 % – Zvýraznění3 3 19" xfId="4265"/>
    <cellStyle name="40 % – Zvýraznění3 3 19 2" xfId="4266"/>
    <cellStyle name="40 % – Zvýraznění3 3 2" xfId="514"/>
    <cellStyle name="40 % – Zvýraznění3 3 2 10" xfId="4267"/>
    <cellStyle name="40 % – Zvýraznění3 3 2 10 2" xfId="9864"/>
    <cellStyle name="40 % – Zvýraznění3 3 2 10 2 2" xfId="25080"/>
    <cellStyle name="40 % – Zvýraznění3 3 2 10 2 3" xfId="56076"/>
    <cellStyle name="40 % – Zvýraznění3 3 2 10 2 4" xfId="56077"/>
    <cellStyle name="40 % – Zvýraznění3 3 2 10 2 5" xfId="56078"/>
    <cellStyle name="40 % – Zvýraznění3 3 2 10 3" xfId="13599"/>
    <cellStyle name="40 % – Zvýraznění3 3 2 10 3 2" xfId="28788"/>
    <cellStyle name="40 % – Zvýraznění3 3 2 10 3 3" xfId="56079"/>
    <cellStyle name="40 % – Zvýraznění3 3 2 10 3 4" xfId="56080"/>
    <cellStyle name="40 % – Zvýraznění3 3 2 10 4" xfId="17396"/>
    <cellStyle name="40 % – Zvýraznění3 3 2 10 4 2" xfId="32577"/>
    <cellStyle name="40 % – Zvýraznění3 3 2 10 5" xfId="36378"/>
    <cellStyle name="40 % – Zvýraznění3 3 2 10 6" xfId="21198"/>
    <cellStyle name="40 % – Zvýraznění3 3 2 10 7" xfId="42162"/>
    <cellStyle name="40 % – Zvýraznění3 3 2 10 8" xfId="42163"/>
    <cellStyle name="40 % – Zvýraznění3 3 2 11" xfId="4268"/>
    <cellStyle name="40 % – Zvýraznění3 3 2 11 2" xfId="9865"/>
    <cellStyle name="40 % – Zvýraznění3 3 2 11 2 2" xfId="25081"/>
    <cellStyle name="40 % – Zvýraznění3 3 2 11 2 3" xfId="56081"/>
    <cellStyle name="40 % – Zvýraznění3 3 2 11 2 4" xfId="56082"/>
    <cellStyle name="40 % – Zvýraznění3 3 2 11 2 5" xfId="56083"/>
    <cellStyle name="40 % – Zvýraznění3 3 2 11 3" xfId="13600"/>
    <cellStyle name="40 % – Zvýraznění3 3 2 11 3 2" xfId="28789"/>
    <cellStyle name="40 % – Zvýraznění3 3 2 11 3 3" xfId="56084"/>
    <cellStyle name="40 % – Zvýraznění3 3 2 11 3 4" xfId="56085"/>
    <cellStyle name="40 % – Zvýraznění3 3 2 11 4" xfId="17397"/>
    <cellStyle name="40 % – Zvýraznění3 3 2 11 4 2" xfId="32578"/>
    <cellStyle name="40 % – Zvýraznění3 3 2 11 5" xfId="36379"/>
    <cellStyle name="40 % – Zvýraznění3 3 2 11 6" xfId="21199"/>
    <cellStyle name="40 % – Zvýraznění3 3 2 11 7" xfId="42164"/>
    <cellStyle name="40 % – Zvýraznění3 3 2 11 8" xfId="42165"/>
    <cellStyle name="40 % – Zvýraznění3 3 2 12" xfId="4269"/>
    <cellStyle name="40 % – Zvýraznění3 3 2 12 2" xfId="4270"/>
    <cellStyle name="40 % – Zvýraznění3 3 2 13" xfId="4271"/>
    <cellStyle name="40 % – Zvýraznění3 3 2 13 2" xfId="4272"/>
    <cellStyle name="40 % – Zvýraznění3 3 2 14" xfId="4273"/>
    <cellStyle name="40 % – Zvýraznění3 3 2 14 2" xfId="4274"/>
    <cellStyle name="40 % – Zvýraznění3 3 2 15" xfId="4275"/>
    <cellStyle name="40 % – Zvýraznění3 3 2 15 2" xfId="4276"/>
    <cellStyle name="40 % – Zvýraznění3 3 2 16" xfId="4277"/>
    <cellStyle name="40 % – Zvýraznění3 3 2 16 2" xfId="4278"/>
    <cellStyle name="40 % – Zvýraznění3 3 2 17" xfId="4279"/>
    <cellStyle name="40 % – Zvýraznění3 3 2 17 2" xfId="4280"/>
    <cellStyle name="40 % – Zvýraznění3 3 2 18" xfId="4281"/>
    <cellStyle name="40 % – Zvýraznění3 3 2 18 2" xfId="4282"/>
    <cellStyle name="40 % – Zvýraznění3 3 2 19" xfId="4283"/>
    <cellStyle name="40 % – Zvýraznění3 3 2 2" xfId="515"/>
    <cellStyle name="40 % – Zvýraznění3 3 2 2 10" xfId="4284"/>
    <cellStyle name="40 % – Zvýraznění3 3 2 2 10 2" xfId="11223"/>
    <cellStyle name="40 % – Zvýraznění3 3 2 2 10 2 2" xfId="26423"/>
    <cellStyle name="40 % – Zvýraznění3 3 2 2 10 2 3" xfId="56086"/>
    <cellStyle name="40 % – Zvýraznění3 3 2 2 10 2 4" xfId="56087"/>
    <cellStyle name="40 % – Zvýraznění3 3 2 2 10 2 5" xfId="56088"/>
    <cellStyle name="40 % – Zvýraznění3 3 2 2 10 3" xfId="13601"/>
    <cellStyle name="40 % – Zvýraznění3 3 2 2 10 3 2" xfId="28790"/>
    <cellStyle name="40 % – Zvýraznění3 3 2 2 10 3 3" xfId="56089"/>
    <cellStyle name="40 % – Zvýraznění3 3 2 2 10 3 4" xfId="56090"/>
    <cellStyle name="40 % – Zvýraznění3 3 2 2 10 4" xfId="17398"/>
    <cellStyle name="40 % – Zvýraznění3 3 2 2 10 4 2" xfId="32579"/>
    <cellStyle name="40 % – Zvýraznění3 3 2 2 10 5" xfId="36380"/>
    <cellStyle name="40 % – Zvýraznění3 3 2 2 10 6" xfId="21200"/>
    <cellStyle name="40 % – Zvýraznění3 3 2 2 10 7" xfId="42166"/>
    <cellStyle name="40 % – Zvýraznění3 3 2 2 10 8" xfId="42167"/>
    <cellStyle name="40 % – Zvýraznění3 3 2 2 11" xfId="7874"/>
    <cellStyle name="40 % – Zvýraznění3 3 2 2 11 2" xfId="23093"/>
    <cellStyle name="40 % – Zvýraznění3 3 2 2 11 3" xfId="56091"/>
    <cellStyle name="40 % – Zvýraznění3 3 2 2 11 4" xfId="56092"/>
    <cellStyle name="40 % – Zvýraznění3 3 2 2 11 5" xfId="56093"/>
    <cellStyle name="40 % – Zvýraznění3 3 2 2 12" xfId="11589"/>
    <cellStyle name="40 % – Zvýraznění3 3 2 2 12 2" xfId="26785"/>
    <cellStyle name="40 % – Zvýraznění3 3 2 2 12 3" xfId="56094"/>
    <cellStyle name="40 % – Zvýraznění3 3 2 2 12 4" xfId="56095"/>
    <cellStyle name="40 % – Zvýraznění3 3 2 2 13" xfId="15389"/>
    <cellStyle name="40 % – Zvýraznění3 3 2 2 13 2" xfId="30570"/>
    <cellStyle name="40 % – Zvýraznění3 3 2 2 14" xfId="34375"/>
    <cellStyle name="40 % – Zvýraznění3 3 2 2 15" xfId="19195"/>
    <cellStyle name="40 % – Zvýraznění3 3 2 2 16" xfId="42168"/>
    <cellStyle name="40 % – Zvýraznění3 3 2 2 17" xfId="42169"/>
    <cellStyle name="40 % – Zvýraznění3 3 2 2 2" xfId="4285"/>
    <cellStyle name="40 % – Zvýraznění3 3 2 2 2 2" xfId="4286"/>
    <cellStyle name="40 % – Zvýraznění3 3 2 2 3" xfId="4287"/>
    <cellStyle name="40 % – Zvýraznění3 3 2 2 3 2" xfId="4288"/>
    <cellStyle name="40 % – Zvýraznění3 3 2 2 4" xfId="4289"/>
    <cellStyle name="40 % – Zvýraznění3 3 2 2 4 2" xfId="4290"/>
    <cellStyle name="40 % – Zvýraznění3 3 2 2 5" xfId="4291"/>
    <cellStyle name="40 % – Zvýraznění3 3 2 2 5 2" xfId="4292"/>
    <cellStyle name="40 % – Zvýraznění3 3 2 2 6" xfId="4293"/>
    <cellStyle name="40 % – Zvýraznění3 3 2 2 6 2" xfId="4294"/>
    <cellStyle name="40 % – Zvýraznění3 3 2 2 7" xfId="4295"/>
    <cellStyle name="40 % – Zvýraznění3 3 2 2 7 2" xfId="9866"/>
    <cellStyle name="40 % – Zvýraznění3 3 2 2 7 2 2" xfId="25082"/>
    <cellStyle name="40 % – Zvýraznění3 3 2 2 7 2 3" xfId="56096"/>
    <cellStyle name="40 % – Zvýraznění3 3 2 2 7 2 4" xfId="56097"/>
    <cellStyle name="40 % – Zvýraznění3 3 2 2 7 2 5" xfId="56098"/>
    <cellStyle name="40 % – Zvýraznění3 3 2 2 7 3" xfId="13602"/>
    <cellStyle name="40 % – Zvýraznění3 3 2 2 7 3 2" xfId="28791"/>
    <cellStyle name="40 % – Zvýraznění3 3 2 2 7 3 3" xfId="56099"/>
    <cellStyle name="40 % – Zvýraznění3 3 2 2 7 3 4" xfId="56100"/>
    <cellStyle name="40 % – Zvýraznění3 3 2 2 7 4" xfId="17399"/>
    <cellStyle name="40 % – Zvýraznění3 3 2 2 7 4 2" xfId="32580"/>
    <cellStyle name="40 % – Zvýraznění3 3 2 2 7 5" xfId="36381"/>
    <cellStyle name="40 % – Zvýraznění3 3 2 2 7 6" xfId="21201"/>
    <cellStyle name="40 % – Zvýraznění3 3 2 2 7 7" xfId="42170"/>
    <cellStyle name="40 % – Zvýraznění3 3 2 2 7 8" xfId="42171"/>
    <cellStyle name="40 % – Zvýraznění3 3 2 2 8" xfId="4296"/>
    <cellStyle name="40 % – Zvýraznění3 3 2 2 8 2" xfId="9867"/>
    <cellStyle name="40 % – Zvýraznění3 3 2 2 8 2 2" xfId="25083"/>
    <cellStyle name="40 % – Zvýraznění3 3 2 2 8 2 3" xfId="56101"/>
    <cellStyle name="40 % – Zvýraznění3 3 2 2 8 2 4" xfId="56102"/>
    <cellStyle name="40 % – Zvýraznění3 3 2 2 8 2 5" xfId="56103"/>
    <cellStyle name="40 % – Zvýraznění3 3 2 2 8 3" xfId="13603"/>
    <cellStyle name="40 % – Zvýraznění3 3 2 2 8 3 2" xfId="28792"/>
    <cellStyle name="40 % – Zvýraznění3 3 2 2 8 3 3" xfId="56104"/>
    <cellStyle name="40 % – Zvýraznění3 3 2 2 8 3 4" xfId="56105"/>
    <cellStyle name="40 % – Zvýraznění3 3 2 2 8 4" xfId="17400"/>
    <cellStyle name="40 % – Zvýraznění3 3 2 2 8 4 2" xfId="32581"/>
    <cellStyle name="40 % – Zvýraznění3 3 2 2 8 5" xfId="36382"/>
    <cellStyle name="40 % – Zvýraznění3 3 2 2 8 6" xfId="21202"/>
    <cellStyle name="40 % – Zvýraznění3 3 2 2 8 7" xfId="42172"/>
    <cellStyle name="40 % – Zvýraznění3 3 2 2 8 8" xfId="42173"/>
    <cellStyle name="40 % – Zvýraznění3 3 2 2 9" xfId="4297"/>
    <cellStyle name="40 % – Zvýraznění3 3 2 2 9 2" xfId="9868"/>
    <cellStyle name="40 % – Zvýraznění3 3 2 2 9 2 2" xfId="25084"/>
    <cellStyle name="40 % – Zvýraznění3 3 2 2 9 2 3" xfId="56106"/>
    <cellStyle name="40 % – Zvýraznění3 3 2 2 9 2 4" xfId="56107"/>
    <cellStyle name="40 % – Zvýraznění3 3 2 2 9 2 5" xfId="56108"/>
    <cellStyle name="40 % – Zvýraznění3 3 2 2 9 3" xfId="13604"/>
    <cellStyle name="40 % – Zvýraznění3 3 2 2 9 3 2" xfId="28793"/>
    <cellStyle name="40 % – Zvýraznění3 3 2 2 9 3 3" xfId="56109"/>
    <cellStyle name="40 % – Zvýraznění3 3 2 2 9 3 4" xfId="56110"/>
    <cellStyle name="40 % – Zvýraznění3 3 2 2 9 4" xfId="17401"/>
    <cellStyle name="40 % – Zvýraznění3 3 2 2 9 4 2" xfId="32582"/>
    <cellStyle name="40 % – Zvýraznění3 3 2 2 9 5" xfId="36383"/>
    <cellStyle name="40 % – Zvýraznění3 3 2 2 9 6" xfId="21203"/>
    <cellStyle name="40 % – Zvýraznění3 3 2 2 9 7" xfId="42174"/>
    <cellStyle name="40 % – Zvýraznění3 3 2 2 9 8" xfId="42175"/>
    <cellStyle name="40 % – Zvýraznění3 3 2 3" xfId="516"/>
    <cellStyle name="40 % – Zvýraznění3 3 2 3 10" xfId="19196"/>
    <cellStyle name="40 % – Zvýraznění3 3 2 3 11" xfId="42176"/>
    <cellStyle name="40 % – Zvýraznění3 3 2 3 12" xfId="42177"/>
    <cellStyle name="40 % – Zvýraznění3 3 2 3 2" xfId="4298"/>
    <cellStyle name="40 % – Zvýraznění3 3 2 3 2 2" xfId="9869"/>
    <cellStyle name="40 % – Zvýraznění3 3 2 3 2 2 2" xfId="25085"/>
    <cellStyle name="40 % – Zvýraznění3 3 2 3 2 2 3" xfId="56111"/>
    <cellStyle name="40 % – Zvýraznění3 3 2 3 2 2 4" xfId="56112"/>
    <cellStyle name="40 % – Zvýraznění3 3 2 3 2 2 5" xfId="56113"/>
    <cellStyle name="40 % – Zvýraznění3 3 2 3 2 3" xfId="13605"/>
    <cellStyle name="40 % – Zvýraznění3 3 2 3 2 3 2" xfId="28794"/>
    <cellStyle name="40 % – Zvýraznění3 3 2 3 2 3 3" xfId="56114"/>
    <cellStyle name="40 % – Zvýraznění3 3 2 3 2 3 4" xfId="56115"/>
    <cellStyle name="40 % – Zvýraznění3 3 2 3 2 4" xfId="17402"/>
    <cellStyle name="40 % – Zvýraznění3 3 2 3 2 4 2" xfId="32583"/>
    <cellStyle name="40 % – Zvýraznění3 3 2 3 2 5" xfId="36384"/>
    <cellStyle name="40 % – Zvýraznění3 3 2 3 2 6" xfId="21204"/>
    <cellStyle name="40 % – Zvýraznění3 3 2 3 2 7" xfId="42178"/>
    <cellStyle name="40 % – Zvýraznění3 3 2 3 2 8" xfId="42179"/>
    <cellStyle name="40 % – Zvýraznění3 3 2 3 3" xfId="4299"/>
    <cellStyle name="40 % – Zvýraznění3 3 2 3 3 2" xfId="9870"/>
    <cellStyle name="40 % – Zvýraznění3 3 2 3 3 2 2" xfId="25086"/>
    <cellStyle name="40 % – Zvýraznění3 3 2 3 3 2 3" xfId="56116"/>
    <cellStyle name="40 % – Zvýraznění3 3 2 3 3 2 4" xfId="56117"/>
    <cellStyle name="40 % – Zvýraznění3 3 2 3 3 2 5" xfId="56118"/>
    <cellStyle name="40 % – Zvýraznění3 3 2 3 3 3" xfId="13606"/>
    <cellStyle name="40 % – Zvýraznění3 3 2 3 3 3 2" xfId="28795"/>
    <cellStyle name="40 % – Zvýraznění3 3 2 3 3 3 3" xfId="56119"/>
    <cellStyle name="40 % – Zvýraznění3 3 2 3 3 3 4" xfId="56120"/>
    <cellStyle name="40 % – Zvýraznění3 3 2 3 3 4" xfId="17403"/>
    <cellStyle name="40 % – Zvýraznění3 3 2 3 3 4 2" xfId="32584"/>
    <cellStyle name="40 % – Zvýraznění3 3 2 3 3 5" xfId="36385"/>
    <cellStyle name="40 % – Zvýraznění3 3 2 3 3 6" xfId="21205"/>
    <cellStyle name="40 % – Zvýraznění3 3 2 3 3 7" xfId="42180"/>
    <cellStyle name="40 % – Zvýraznění3 3 2 3 3 8" xfId="42181"/>
    <cellStyle name="40 % – Zvýraznění3 3 2 3 4" xfId="4300"/>
    <cellStyle name="40 % – Zvýraznění3 3 2 3 4 2" xfId="9871"/>
    <cellStyle name="40 % – Zvýraznění3 3 2 3 4 2 2" xfId="25087"/>
    <cellStyle name="40 % – Zvýraznění3 3 2 3 4 2 3" xfId="56121"/>
    <cellStyle name="40 % – Zvýraznění3 3 2 3 4 2 4" xfId="56122"/>
    <cellStyle name="40 % – Zvýraznění3 3 2 3 4 2 5" xfId="56123"/>
    <cellStyle name="40 % – Zvýraznění3 3 2 3 4 3" xfId="13607"/>
    <cellStyle name="40 % – Zvýraznění3 3 2 3 4 3 2" xfId="28796"/>
    <cellStyle name="40 % – Zvýraznění3 3 2 3 4 3 3" xfId="56124"/>
    <cellStyle name="40 % – Zvýraznění3 3 2 3 4 3 4" xfId="56125"/>
    <cellStyle name="40 % – Zvýraznění3 3 2 3 4 4" xfId="17404"/>
    <cellStyle name="40 % – Zvýraznění3 3 2 3 4 4 2" xfId="32585"/>
    <cellStyle name="40 % – Zvýraznění3 3 2 3 4 5" xfId="36386"/>
    <cellStyle name="40 % – Zvýraznění3 3 2 3 4 6" xfId="21206"/>
    <cellStyle name="40 % – Zvýraznění3 3 2 3 4 7" xfId="42182"/>
    <cellStyle name="40 % – Zvýraznění3 3 2 3 4 8" xfId="42183"/>
    <cellStyle name="40 % – Zvýraznění3 3 2 3 5" xfId="4301"/>
    <cellStyle name="40 % – Zvýraznění3 3 2 3 5 2" xfId="11039"/>
    <cellStyle name="40 % – Zvýraznění3 3 2 3 5 2 2" xfId="26239"/>
    <cellStyle name="40 % – Zvýraznění3 3 2 3 5 2 3" xfId="56126"/>
    <cellStyle name="40 % – Zvýraznění3 3 2 3 5 2 4" xfId="56127"/>
    <cellStyle name="40 % – Zvýraznění3 3 2 3 5 2 5" xfId="56128"/>
    <cellStyle name="40 % – Zvýraznění3 3 2 3 5 3" xfId="13608"/>
    <cellStyle name="40 % – Zvýraznění3 3 2 3 5 3 2" xfId="28797"/>
    <cellStyle name="40 % – Zvýraznění3 3 2 3 5 3 3" xfId="56129"/>
    <cellStyle name="40 % – Zvýraznění3 3 2 3 5 3 4" xfId="56130"/>
    <cellStyle name="40 % – Zvýraznění3 3 2 3 5 4" xfId="17405"/>
    <cellStyle name="40 % – Zvýraznění3 3 2 3 5 4 2" xfId="32586"/>
    <cellStyle name="40 % – Zvýraznění3 3 2 3 5 5" xfId="36387"/>
    <cellStyle name="40 % – Zvýraznění3 3 2 3 5 6" xfId="21207"/>
    <cellStyle name="40 % – Zvýraznění3 3 2 3 5 7" xfId="42184"/>
    <cellStyle name="40 % – Zvýraznění3 3 2 3 5 8" xfId="42185"/>
    <cellStyle name="40 % – Zvýraznění3 3 2 3 6" xfId="7800"/>
    <cellStyle name="40 % – Zvýraznění3 3 2 3 6 2" xfId="23019"/>
    <cellStyle name="40 % – Zvýraznění3 3 2 3 6 3" xfId="56131"/>
    <cellStyle name="40 % – Zvýraznění3 3 2 3 6 4" xfId="56132"/>
    <cellStyle name="40 % – Zvýraznění3 3 2 3 6 5" xfId="56133"/>
    <cellStyle name="40 % – Zvýraznění3 3 2 3 7" xfId="11590"/>
    <cellStyle name="40 % – Zvýraznění3 3 2 3 7 2" xfId="26786"/>
    <cellStyle name="40 % – Zvýraznění3 3 2 3 7 3" xfId="56134"/>
    <cellStyle name="40 % – Zvýraznění3 3 2 3 7 4" xfId="56135"/>
    <cellStyle name="40 % – Zvýraznění3 3 2 3 8" xfId="15390"/>
    <cellStyle name="40 % – Zvýraznění3 3 2 3 8 2" xfId="30571"/>
    <cellStyle name="40 % – Zvýraznění3 3 2 3 9" xfId="34376"/>
    <cellStyle name="40 % – Zvýraznění3 3 2 4" xfId="517"/>
    <cellStyle name="40 % – Zvýraznění3 3 2 4 10" xfId="19197"/>
    <cellStyle name="40 % – Zvýraznění3 3 2 4 11" xfId="42186"/>
    <cellStyle name="40 % – Zvýraznění3 3 2 4 12" xfId="42187"/>
    <cellStyle name="40 % – Zvýraznění3 3 2 4 2" xfId="4302"/>
    <cellStyle name="40 % – Zvýraznění3 3 2 4 2 2" xfId="9872"/>
    <cellStyle name="40 % – Zvýraznění3 3 2 4 2 2 2" xfId="25088"/>
    <cellStyle name="40 % – Zvýraznění3 3 2 4 2 2 3" xfId="56136"/>
    <cellStyle name="40 % – Zvýraznění3 3 2 4 2 2 4" xfId="56137"/>
    <cellStyle name="40 % – Zvýraznění3 3 2 4 2 2 5" xfId="56138"/>
    <cellStyle name="40 % – Zvýraznění3 3 2 4 2 3" xfId="13609"/>
    <cellStyle name="40 % – Zvýraznění3 3 2 4 2 3 2" xfId="28798"/>
    <cellStyle name="40 % – Zvýraznění3 3 2 4 2 3 3" xfId="56139"/>
    <cellStyle name="40 % – Zvýraznění3 3 2 4 2 3 4" xfId="56140"/>
    <cellStyle name="40 % – Zvýraznění3 3 2 4 2 4" xfId="17406"/>
    <cellStyle name="40 % – Zvýraznění3 3 2 4 2 4 2" xfId="32587"/>
    <cellStyle name="40 % – Zvýraznění3 3 2 4 2 5" xfId="36388"/>
    <cellStyle name="40 % – Zvýraznění3 3 2 4 2 6" xfId="21208"/>
    <cellStyle name="40 % – Zvýraznění3 3 2 4 2 7" xfId="42188"/>
    <cellStyle name="40 % – Zvýraznění3 3 2 4 2 8" xfId="42189"/>
    <cellStyle name="40 % – Zvýraznění3 3 2 4 3" xfId="4303"/>
    <cellStyle name="40 % – Zvýraznění3 3 2 4 3 2" xfId="9873"/>
    <cellStyle name="40 % – Zvýraznění3 3 2 4 3 2 2" xfId="25089"/>
    <cellStyle name="40 % – Zvýraznění3 3 2 4 3 2 3" xfId="56141"/>
    <cellStyle name="40 % – Zvýraznění3 3 2 4 3 2 4" xfId="56142"/>
    <cellStyle name="40 % – Zvýraznění3 3 2 4 3 2 5" xfId="56143"/>
    <cellStyle name="40 % – Zvýraznění3 3 2 4 3 3" xfId="13610"/>
    <cellStyle name="40 % – Zvýraznění3 3 2 4 3 3 2" xfId="28799"/>
    <cellStyle name="40 % – Zvýraznění3 3 2 4 3 3 3" xfId="56144"/>
    <cellStyle name="40 % – Zvýraznění3 3 2 4 3 3 4" xfId="56145"/>
    <cellStyle name="40 % – Zvýraznění3 3 2 4 3 4" xfId="17407"/>
    <cellStyle name="40 % – Zvýraznění3 3 2 4 3 4 2" xfId="32588"/>
    <cellStyle name="40 % – Zvýraznění3 3 2 4 3 5" xfId="36389"/>
    <cellStyle name="40 % – Zvýraznění3 3 2 4 3 6" xfId="21209"/>
    <cellStyle name="40 % – Zvýraznění3 3 2 4 3 7" xfId="42190"/>
    <cellStyle name="40 % – Zvýraznění3 3 2 4 3 8" xfId="42191"/>
    <cellStyle name="40 % – Zvýraznění3 3 2 4 4" xfId="4304"/>
    <cellStyle name="40 % – Zvýraznění3 3 2 4 4 2" xfId="9874"/>
    <cellStyle name="40 % – Zvýraznění3 3 2 4 4 2 2" xfId="25090"/>
    <cellStyle name="40 % – Zvýraznění3 3 2 4 4 2 3" xfId="56146"/>
    <cellStyle name="40 % – Zvýraznění3 3 2 4 4 2 4" xfId="56147"/>
    <cellStyle name="40 % – Zvýraznění3 3 2 4 4 2 5" xfId="56148"/>
    <cellStyle name="40 % – Zvýraznění3 3 2 4 4 3" xfId="13611"/>
    <cellStyle name="40 % – Zvýraznění3 3 2 4 4 3 2" xfId="28800"/>
    <cellStyle name="40 % – Zvýraznění3 3 2 4 4 3 3" xfId="56149"/>
    <cellStyle name="40 % – Zvýraznění3 3 2 4 4 3 4" xfId="56150"/>
    <cellStyle name="40 % – Zvýraznění3 3 2 4 4 4" xfId="17408"/>
    <cellStyle name="40 % – Zvýraznění3 3 2 4 4 4 2" xfId="32589"/>
    <cellStyle name="40 % – Zvýraznění3 3 2 4 4 5" xfId="36390"/>
    <cellStyle name="40 % – Zvýraznění3 3 2 4 4 6" xfId="21210"/>
    <cellStyle name="40 % – Zvýraznění3 3 2 4 4 7" xfId="42192"/>
    <cellStyle name="40 % – Zvýraznění3 3 2 4 4 8" xfId="42193"/>
    <cellStyle name="40 % – Zvýraznění3 3 2 4 5" xfId="4305"/>
    <cellStyle name="40 % – Zvýraznění3 3 2 4 5 2" xfId="11177"/>
    <cellStyle name="40 % – Zvýraznění3 3 2 4 5 2 2" xfId="26377"/>
    <cellStyle name="40 % – Zvýraznění3 3 2 4 5 2 3" xfId="56151"/>
    <cellStyle name="40 % – Zvýraznění3 3 2 4 5 2 4" xfId="56152"/>
    <cellStyle name="40 % – Zvýraznění3 3 2 4 5 2 5" xfId="56153"/>
    <cellStyle name="40 % – Zvýraznění3 3 2 4 5 3" xfId="13612"/>
    <cellStyle name="40 % – Zvýraznění3 3 2 4 5 3 2" xfId="28801"/>
    <cellStyle name="40 % – Zvýraznění3 3 2 4 5 3 3" xfId="56154"/>
    <cellStyle name="40 % – Zvýraznění3 3 2 4 5 3 4" xfId="56155"/>
    <cellStyle name="40 % – Zvýraznění3 3 2 4 5 4" xfId="17409"/>
    <cellStyle name="40 % – Zvýraznění3 3 2 4 5 4 2" xfId="32590"/>
    <cellStyle name="40 % – Zvýraznění3 3 2 4 5 5" xfId="36391"/>
    <cellStyle name="40 % – Zvýraznění3 3 2 4 5 6" xfId="21211"/>
    <cellStyle name="40 % – Zvýraznění3 3 2 4 5 7" xfId="42194"/>
    <cellStyle name="40 % – Zvýraznění3 3 2 4 5 8" xfId="42195"/>
    <cellStyle name="40 % – Zvýraznění3 3 2 4 6" xfId="7716"/>
    <cellStyle name="40 % – Zvýraznění3 3 2 4 6 2" xfId="22935"/>
    <cellStyle name="40 % – Zvýraznění3 3 2 4 6 3" xfId="56156"/>
    <cellStyle name="40 % – Zvýraznění3 3 2 4 6 4" xfId="56157"/>
    <cellStyle name="40 % – Zvýraznění3 3 2 4 6 5" xfId="56158"/>
    <cellStyle name="40 % – Zvýraznění3 3 2 4 7" xfId="11591"/>
    <cellStyle name="40 % – Zvýraznění3 3 2 4 7 2" xfId="26787"/>
    <cellStyle name="40 % – Zvýraznění3 3 2 4 7 3" xfId="56159"/>
    <cellStyle name="40 % – Zvýraznění3 3 2 4 7 4" xfId="56160"/>
    <cellStyle name="40 % – Zvýraznění3 3 2 4 8" xfId="15391"/>
    <cellStyle name="40 % – Zvýraznění3 3 2 4 8 2" xfId="30572"/>
    <cellStyle name="40 % – Zvýraznění3 3 2 4 9" xfId="34377"/>
    <cellStyle name="40 % – Zvýraznění3 3 2 5" xfId="4306"/>
    <cellStyle name="40 % – Zvýraznění3 3 2 5 10" xfId="42196"/>
    <cellStyle name="40 % – Zvýraznění3 3 2 5 11" xfId="42197"/>
    <cellStyle name="40 % – Zvýraznění3 3 2 5 2" xfId="4307"/>
    <cellStyle name="40 % – Zvýraznění3 3 2 5 2 2" xfId="9875"/>
    <cellStyle name="40 % – Zvýraznění3 3 2 5 2 2 2" xfId="25091"/>
    <cellStyle name="40 % – Zvýraznění3 3 2 5 2 2 3" xfId="56161"/>
    <cellStyle name="40 % – Zvýraznění3 3 2 5 2 2 4" xfId="56162"/>
    <cellStyle name="40 % – Zvýraznění3 3 2 5 2 2 5" xfId="56163"/>
    <cellStyle name="40 % – Zvýraznění3 3 2 5 2 3" xfId="13614"/>
    <cellStyle name="40 % – Zvýraznění3 3 2 5 2 3 2" xfId="28803"/>
    <cellStyle name="40 % – Zvýraznění3 3 2 5 2 3 3" xfId="56164"/>
    <cellStyle name="40 % – Zvýraznění3 3 2 5 2 3 4" xfId="56165"/>
    <cellStyle name="40 % – Zvýraznění3 3 2 5 2 4" xfId="17411"/>
    <cellStyle name="40 % – Zvýraznění3 3 2 5 2 4 2" xfId="32592"/>
    <cellStyle name="40 % – Zvýraznění3 3 2 5 2 5" xfId="36393"/>
    <cellStyle name="40 % – Zvýraznění3 3 2 5 2 6" xfId="21213"/>
    <cellStyle name="40 % – Zvýraznění3 3 2 5 2 7" xfId="42198"/>
    <cellStyle name="40 % – Zvýraznění3 3 2 5 2 8" xfId="42199"/>
    <cellStyle name="40 % – Zvýraznění3 3 2 5 3" xfId="4308"/>
    <cellStyle name="40 % – Zvýraznění3 3 2 5 3 2" xfId="9876"/>
    <cellStyle name="40 % – Zvýraznění3 3 2 5 3 2 2" xfId="25092"/>
    <cellStyle name="40 % – Zvýraznění3 3 2 5 3 2 3" xfId="56166"/>
    <cellStyle name="40 % – Zvýraznění3 3 2 5 3 2 4" xfId="56167"/>
    <cellStyle name="40 % – Zvýraznění3 3 2 5 3 2 5" xfId="56168"/>
    <cellStyle name="40 % – Zvýraznění3 3 2 5 3 3" xfId="13615"/>
    <cellStyle name="40 % – Zvýraznění3 3 2 5 3 3 2" xfId="28804"/>
    <cellStyle name="40 % – Zvýraznění3 3 2 5 3 3 3" xfId="56169"/>
    <cellStyle name="40 % – Zvýraznění3 3 2 5 3 3 4" xfId="56170"/>
    <cellStyle name="40 % – Zvýraznění3 3 2 5 3 4" xfId="17412"/>
    <cellStyle name="40 % – Zvýraznění3 3 2 5 3 4 2" xfId="32593"/>
    <cellStyle name="40 % – Zvýraznění3 3 2 5 3 5" xfId="36394"/>
    <cellStyle name="40 % – Zvýraznění3 3 2 5 3 6" xfId="21214"/>
    <cellStyle name="40 % – Zvýraznění3 3 2 5 3 7" xfId="42200"/>
    <cellStyle name="40 % – Zvýraznění3 3 2 5 3 8" xfId="42201"/>
    <cellStyle name="40 % – Zvýraznění3 3 2 5 4" xfId="4309"/>
    <cellStyle name="40 % – Zvýraznění3 3 2 5 4 2" xfId="9877"/>
    <cellStyle name="40 % – Zvýraznění3 3 2 5 4 2 2" xfId="25093"/>
    <cellStyle name="40 % – Zvýraznění3 3 2 5 4 2 3" xfId="56171"/>
    <cellStyle name="40 % – Zvýraznění3 3 2 5 4 2 4" xfId="56172"/>
    <cellStyle name="40 % – Zvýraznění3 3 2 5 4 2 5" xfId="56173"/>
    <cellStyle name="40 % – Zvýraznění3 3 2 5 4 3" xfId="13616"/>
    <cellStyle name="40 % – Zvýraznění3 3 2 5 4 3 2" xfId="28805"/>
    <cellStyle name="40 % – Zvýraznění3 3 2 5 4 3 3" xfId="56174"/>
    <cellStyle name="40 % – Zvýraznění3 3 2 5 4 3 4" xfId="56175"/>
    <cellStyle name="40 % – Zvýraznění3 3 2 5 4 4" xfId="17413"/>
    <cellStyle name="40 % – Zvýraznění3 3 2 5 4 4 2" xfId="32594"/>
    <cellStyle name="40 % – Zvýraznění3 3 2 5 4 5" xfId="36395"/>
    <cellStyle name="40 % – Zvýraznění3 3 2 5 4 6" xfId="21215"/>
    <cellStyle name="40 % – Zvýraznění3 3 2 5 4 7" xfId="42202"/>
    <cellStyle name="40 % – Zvýraznění3 3 2 5 4 8" xfId="42203"/>
    <cellStyle name="40 % – Zvýraznění3 3 2 5 5" xfId="7893"/>
    <cellStyle name="40 % – Zvýraznění3 3 2 5 5 2" xfId="23110"/>
    <cellStyle name="40 % – Zvýraznění3 3 2 5 5 3" xfId="56176"/>
    <cellStyle name="40 % – Zvýraznění3 3 2 5 5 4" xfId="56177"/>
    <cellStyle name="40 % – Zvýraznění3 3 2 5 5 5" xfId="56178"/>
    <cellStyle name="40 % – Zvýraznění3 3 2 5 6" xfId="13613"/>
    <cellStyle name="40 % – Zvýraznění3 3 2 5 6 2" xfId="28802"/>
    <cellStyle name="40 % – Zvýraznění3 3 2 5 6 3" xfId="56179"/>
    <cellStyle name="40 % – Zvýraznění3 3 2 5 6 4" xfId="56180"/>
    <cellStyle name="40 % – Zvýraznění3 3 2 5 7" xfId="17410"/>
    <cellStyle name="40 % – Zvýraznění3 3 2 5 7 2" xfId="32591"/>
    <cellStyle name="40 % – Zvýraznění3 3 2 5 8" xfId="36392"/>
    <cellStyle name="40 % – Zvýraznění3 3 2 5 9" xfId="21212"/>
    <cellStyle name="40 % – Zvýraznění3 3 2 6" xfId="4310"/>
    <cellStyle name="40 % – Zvýraznění3 3 2 6 10" xfId="42204"/>
    <cellStyle name="40 % – Zvýraznění3 3 2 6 11" xfId="42205"/>
    <cellStyle name="40 % – Zvýraznění3 3 2 6 2" xfId="4311"/>
    <cellStyle name="40 % – Zvýraznění3 3 2 6 2 2" xfId="9878"/>
    <cellStyle name="40 % – Zvýraznění3 3 2 6 2 2 2" xfId="25094"/>
    <cellStyle name="40 % – Zvýraznění3 3 2 6 2 2 3" xfId="56181"/>
    <cellStyle name="40 % – Zvýraznění3 3 2 6 2 2 4" xfId="56182"/>
    <cellStyle name="40 % – Zvýraznění3 3 2 6 2 2 5" xfId="56183"/>
    <cellStyle name="40 % – Zvýraznění3 3 2 6 2 3" xfId="13618"/>
    <cellStyle name="40 % – Zvýraznění3 3 2 6 2 3 2" xfId="28807"/>
    <cellStyle name="40 % – Zvýraznění3 3 2 6 2 3 3" xfId="56184"/>
    <cellStyle name="40 % – Zvýraznění3 3 2 6 2 3 4" xfId="56185"/>
    <cellStyle name="40 % – Zvýraznění3 3 2 6 2 4" xfId="17415"/>
    <cellStyle name="40 % – Zvýraznění3 3 2 6 2 4 2" xfId="32596"/>
    <cellStyle name="40 % – Zvýraznění3 3 2 6 2 5" xfId="36397"/>
    <cellStyle name="40 % – Zvýraznění3 3 2 6 2 6" xfId="21217"/>
    <cellStyle name="40 % – Zvýraznění3 3 2 6 2 7" xfId="42206"/>
    <cellStyle name="40 % – Zvýraznění3 3 2 6 2 8" xfId="42207"/>
    <cellStyle name="40 % – Zvýraznění3 3 2 6 3" xfId="4312"/>
    <cellStyle name="40 % – Zvýraznění3 3 2 6 3 2" xfId="9879"/>
    <cellStyle name="40 % – Zvýraznění3 3 2 6 3 2 2" xfId="25095"/>
    <cellStyle name="40 % – Zvýraznění3 3 2 6 3 2 3" xfId="56186"/>
    <cellStyle name="40 % – Zvýraznění3 3 2 6 3 2 4" xfId="56187"/>
    <cellStyle name="40 % – Zvýraznění3 3 2 6 3 2 5" xfId="56188"/>
    <cellStyle name="40 % – Zvýraznění3 3 2 6 3 3" xfId="13619"/>
    <cellStyle name="40 % – Zvýraznění3 3 2 6 3 3 2" xfId="28808"/>
    <cellStyle name="40 % – Zvýraznění3 3 2 6 3 3 3" xfId="56189"/>
    <cellStyle name="40 % – Zvýraznění3 3 2 6 3 3 4" xfId="56190"/>
    <cellStyle name="40 % – Zvýraznění3 3 2 6 3 4" xfId="17416"/>
    <cellStyle name="40 % – Zvýraznění3 3 2 6 3 4 2" xfId="32597"/>
    <cellStyle name="40 % – Zvýraznění3 3 2 6 3 5" xfId="36398"/>
    <cellStyle name="40 % – Zvýraznění3 3 2 6 3 6" xfId="21218"/>
    <cellStyle name="40 % – Zvýraznění3 3 2 6 3 7" xfId="42208"/>
    <cellStyle name="40 % – Zvýraznění3 3 2 6 3 8" xfId="42209"/>
    <cellStyle name="40 % – Zvýraznění3 3 2 6 4" xfId="4313"/>
    <cellStyle name="40 % – Zvýraznění3 3 2 6 4 2" xfId="9880"/>
    <cellStyle name="40 % – Zvýraznění3 3 2 6 4 2 2" xfId="25096"/>
    <cellStyle name="40 % – Zvýraznění3 3 2 6 4 2 3" xfId="56191"/>
    <cellStyle name="40 % – Zvýraznění3 3 2 6 4 2 4" xfId="56192"/>
    <cellStyle name="40 % – Zvýraznění3 3 2 6 4 2 5" xfId="56193"/>
    <cellStyle name="40 % – Zvýraznění3 3 2 6 4 3" xfId="13620"/>
    <cellStyle name="40 % – Zvýraznění3 3 2 6 4 3 2" xfId="28809"/>
    <cellStyle name="40 % – Zvýraznění3 3 2 6 4 3 3" xfId="56194"/>
    <cellStyle name="40 % – Zvýraznění3 3 2 6 4 3 4" xfId="56195"/>
    <cellStyle name="40 % – Zvýraznění3 3 2 6 4 4" xfId="17417"/>
    <cellStyle name="40 % – Zvýraznění3 3 2 6 4 4 2" xfId="32598"/>
    <cellStyle name="40 % – Zvýraznění3 3 2 6 4 5" xfId="36399"/>
    <cellStyle name="40 % – Zvýraznění3 3 2 6 4 6" xfId="21219"/>
    <cellStyle name="40 % – Zvýraznění3 3 2 6 4 7" xfId="42210"/>
    <cellStyle name="40 % – Zvýraznění3 3 2 6 4 8" xfId="42211"/>
    <cellStyle name="40 % – Zvýraznění3 3 2 6 5" xfId="8267"/>
    <cellStyle name="40 % – Zvýraznění3 3 2 6 5 2" xfId="23483"/>
    <cellStyle name="40 % – Zvýraznění3 3 2 6 5 3" xfId="56196"/>
    <cellStyle name="40 % – Zvýraznění3 3 2 6 5 4" xfId="56197"/>
    <cellStyle name="40 % – Zvýraznění3 3 2 6 5 5" xfId="56198"/>
    <cellStyle name="40 % – Zvýraznění3 3 2 6 6" xfId="13617"/>
    <cellStyle name="40 % – Zvýraznění3 3 2 6 6 2" xfId="28806"/>
    <cellStyle name="40 % – Zvýraznění3 3 2 6 6 3" xfId="56199"/>
    <cellStyle name="40 % – Zvýraznění3 3 2 6 6 4" xfId="56200"/>
    <cellStyle name="40 % – Zvýraznění3 3 2 6 7" xfId="17414"/>
    <cellStyle name="40 % – Zvýraznění3 3 2 6 7 2" xfId="32595"/>
    <cellStyle name="40 % – Zvýraznění3 3 2 6 8" xfId="36396"/>
    <cellStyle name="40 % – Zvýraznění3 3 2 6 9" xfId="21216"/>
    <cellStyle name="40 % – Zvýraznění3 3 2 7" xfId="4314"/>
    <cellStyle name="40 % – Zvýraznění3 3 2 7 10" xfId="42212"/>
    <cellStyle name="40 % – Zvýraznění3 3 2 7 11" xfId="42213"/>
    <cellStyle name="40 % – Zvýraznění3 3 2 7 2" xfId="4315"/>
    <cellStyle name="40 % – Zvýraznění3 3 2 7 2 2" xfId="9881"/>
    <cellStyle name="40 % – Zvýraznění3 3 2 7 2 2 2" xfId="25097"/>
    <cellStyle name="40 % – Zvýraznění3 3 2 7 2 2 3" xfId="56201"/>
    <cellStyle name="40 % – Zvýraznění3 3 2 7 2 2 4" xfId="56202"/>
    <cellStyle name="40 % – Zvýraznění3 3 2 7 2 2 5" xfId="56203"/>
    <cellStyle name="40 % – Zvýraznění3 3 2 7 2 3" xfId="13622"/>
    <cellStyle name="40 % – Zvýraznění3 3 2 7 2 3 2" xfId="28811"/>
    <cellStyle name="40 % – Zvýraznění3 3 2 7 2 3 3" xfId="56204"/>
    <cellStyle name="40 % – Zvýraznění3 3 2 7 2 3 4" xfId="56205"/>
    <cellStyle name="40 % – Zvýraznění3 3 2 7 2 4" xfId="17419"/>
    <cellStyle name="40 % – Zvýraznění3 3 2 7 2 4 2" xfId="32600"/>
    <cellStyle name="40 % – Zvýraznění3 3 2 7 2 5" xfId="36401"/>
    <cellStyle name="40 % – Zvýraznění3 3 2 7 2 6" xfId="21221"/>
    <cellStyle name="40 % – Zvýraznění3 3 2 7 2 7" xfId="42214"/>
    <cellStyle name="40 % – Zvýraznění3 3 2 7 2 8" xfId="42215"/>
    <cellStyle name="40 % – Zvýraznění3 3 2 7 3" xfId="4316"/>
    <cellStyle name="40 % – Zvýraznění3 3 2 7 3 2" xfId="9882"/>
    <cellStyle name="40 % – Zvýraznění3 3 2 7 3 2 2" xfId="25098"/>
    <cellStyle name="40 % – Zvýraznění3 3 2 7 3 2 3" xfId="56206"/>
    <cellStyle name="40 % – Zvýraznění3 3 2 7 3 2 4" xfId="56207"/>
    <cellStyle name="40 % – Zvýraznění3 3 2 7 3 2 5" xfId="56208"/>
    <cellStyle name="40 % – Zvýraznění3 3 2 7 3 3" xfId="13623"/>
    <cellStyle name="40 % – Zvýraznění3 3 2 7 3 3 2" xfId="28812"/>
    <cellStyle name="40 % – Zvýraznění3 3 2 7 3 3 3" xfId="56209"/>
    <cellStyle name="40 % – Zvýraznění3 3 2 7 3 3 4" xfId="56210"/>
    <cellStyle name="40 % – Zvýraznění3 3 2 7 3 4" xfId="17420"/>
    <cellStyle name="40 % – Zvýraznění3 3 2 7 3 4 2" xfId="32601"/>
    <cellStyle name="40 % – Zvýraznění3 3 2 7 3 5" xfId="36402"/>
    <cellStyle name="40 % – Zvýraznění3 3 2 7 3 6" xfId="21222"/>
    <cellStyle name="40 % – Zvýraznění3 3 2 7 3 7" xfId="42216"/>
    <cellStyle name="40 % – Zvýraznění3 3 2 7 3 8" xfId="42217"/>
    <cellStyle name="40 % – Zvýraznění3 3 2 7 4" xfId="4317"/>
    <cellStyle name="40 % – Zvýraznění3 3 2 7 4 2" xfId="9883"/>
    <cellStyle name="40 % – Zvýraznění3 3 2 7 4 2 2" xfId="25099"/>
    <cellStyle name="40 % – Zvýraznění3 3 2 7 4 2 3" xfId="56211"/>
    <cellStyle name="40 % – Zvýraznění3 3 2 7 4 2 4" xfId="56212"/>
    <cellStyle name="40 % – Zvýraznění3 3 2 7 4 2 5" xfId="56213"/>
    <cellStyle name="40 % – Zvýraznění3 3 2 7 4 3" xfId="13624"/>
    <cellStyle name="40 % – Zvýraznění3 3 2 7 4 3 2" xfId="28813"/>
    <cellStyle name="40 % – Zvýraznění3 3 2 7 4 3 3" xfId="56214"/>
    <cellStyle name="40 % – Zvýraznění3 3 2 7 4 3 4" xfId="56215"/>
    <cellStyle name="40 % – Zvýraznění3 3 2 7 4 4" xfId="17421"/>
    <cellStyle name="40 % – Zvýraznění3 3 2 7 4 4 2" xfId="32602"/>
    <cellStyle name="40 % – Zvýraznění3 3 2 7 4 5" xfId="36403"/>
    <cellStyle name="40 % – Zvýraznění3 3 2 7 4 6" xfId="21223"/>
    <cellStyle name="40 % – Zvýraznění3 3 2 7 4 7" xfId="42218"/>
    <cellStyle name="40 % – Zvýraznění3 3 2 7 4 8" xfId="42219"/>
    <cellStyle name="40 % – Zvýraznění3 3 2 7 5" xfId="8355"/>
    <cellStyle name="40 % – Zvýraznění3 3 2 7 5 2" xfId="23571"/>
    <cellStyle name="40 % – Zvýraznění3 3 2 7 5 3" xfId="56216"/>
    <cellStyle name="40 % – Zvýraznění3 3 2 7 5 4" xfId="56217"/>
    <cellStyle name="40 % – Zvýraznění3 3 2 7 5 5" xfId="56218"/>
    <cellStyle name="40 % – Zvýraznění3 3 2 7 6" xfId="13621"/>
    <cellStyle name="40 % – Zvýraznění3 3 2 7 6 2" xfId="28810"/>
    <cellStyle name="40 % – Zvýraznění3 3 2 7 6 3" xfId="56219"/>
    <cellStyle name="40 % – Zvýraznění3 3 2 7 6 4" xfId="56220"/>
    <cellStyle name="40 % – Zvýraznění3 3 2 7 7" xfId="17418"/>
    <cellStyle name="40 % – Zvýraznění3 3 2 7 7 2" xfId="32599"/>
    <cellStyle name="40 % – Zvýraznění3 3 2 7 8" xfId="36400"/>
    <cellStyle name="40 % – Zvýraznění3 3 2 7 9" xfId="21220"/>
    <cellStyle name="40 % – Zvýraznění3 3 2 8" xfId="4318"/>
    <cellStyle name="40 % – Zvýraznění3 3 2 8 10" xfId="42220"/>
    <cellStyle name="40 % – Zvýraznění3 3 2 8 11" xfId="42221"/>
    <cellStyle name="40 % – Zvýraznění3 3 2 8 2" xfId="4319"/>
    <cellStyle name="40 % – Zvýraznění3 3 2 8 2 2" xfId="9884"/>
    <cellStyle name="40 % – Zvýraznění3 3 2 8 2 2 2" xfId="25100"/>
    <cellStyle name="40 % – Zvýraznění3 3 2 8 2 2 3" xfId="56221"/>
    <cellStyle name="40 % – Zvýraznění3 3 2 8 2 2 4" xfId="56222"/>
    <cellStyle name="40 % – Zvýraznění3 3 2 8 2 2 5" xfId="56223"/>
    <cellStyle name="40 % – Zvýraznění3 3 2 8 2 3" xfId="13626"/>
    <cellStyle name="40 % – Zvýraznění3 3 2 8 2 3 2" xfId="28815"/>
    <cellStyle name="40 % – Zvýraznění3 3 2 8 2 3 3" xfId="56224"/>
    <cellStyle name="40 % – Zvýraznění3 3 2 8 2 3 4" xfId="56225"/>
    <cellStyle name="40 % – Zvýraznění3 3 2 8 2 4" xfId="17423"/>
    <cellStyle name="40 % – Zvýraznění3 3 2 8 2 4 2" xfId="32604"/>
    <cellStyle name="40 % – Zvýraznění3 3 2 8 2 5" xfId="36405"/>
    <cellStyle name="40 % – Zvýraznění3 3 2 8 2 6" xfId="21225"/>
    <cellStyle name="40 % – Zvýraznění3 3 2 8 2 7" xfId="42222"/>
    <cellStyle name="40 % – Zvýraznění3 3 2 8 2 8" xfId="42223"/>
    <cellStyle name="40 % – Zvýraznění3 3 2 8 3" xfId="4320"/>
    <cellStyle name="40 % – Zvýraznění3 3 2 8 3 2" xfId="9885"/>
    <cellStyle name="40 % – Zvýraznění3 3 2 8 3 2 2" xfId="25101"/>
    <cellStyle name="40 % – Zvýraznění3 3 2 8 3 2 3" xfId="56226"/>
    <cellStyle name="40 % – Zvýraznění3 3 2 8 3 2 4" xfId="56227"/>
    <cellStyle name="40 % – Zvýraznění3 3 2 8 3 2 5" xfId="56228"/>
    <cellStyle name="40 % – Zvýraznění3 3 2 8 3 3" xfId="13627"/>
    <cellStyle name="40 % – Zvýraznění3 3 2 8 3 3 2" xfId="28816"/>
    <cellStyle name="40 % – Zvýraznění3 3 2 8 3 3 3" xfId="56229"/>
    <cellStyle name="40 % – Zvýraznění3 3 2 8 3 3 4" xfId="56230"/>
    <cellStyle name="40 % – Zvýraznění3 3 2 8 3 4" xfId="17424"/>
    <cellStyle name="40 % – Zvýraznění3 3 2 8 3 4 2" xfId="32605"/>
    <cellStyle name="40 % – Zvýraznění3 3 2 8 3 5" xfId="36406"/>
    <cellStyle name="40 % – Zvýraznění3 3 2 8 3 6" xfId="21226"/>
    <cellStyle name="40 % – Zvýraznění3 3 2 8 3 7" xfId="42224"/>
    <cellStyle name="40 % – Zvýraznění3 3 2 8 3 8" xfId="42225"/>
    <cellStyle name="40 % – Zvýraznění3 3 2 8 4" xfId="4321"/>
    <cellStyle name="40 % – Zvýraznění3 3 2 8 4 2" xfId="9886"/>
    <cellStyle name="40 % – Zvýraznění3 3 2 8 4 2 2" xfId="25102"/>
    <cellStyle name="40 % – Zvýraznění3 3 2 8 4 2 3" xfId="56231"/>
    <cellStyle name="40 % – Zvýraznění3 3 2 8 4 2 4" xfId="56232"/>
    <cellStyle name="40 % – Zvýraznění3 3 2 8 4 2 5" xfId="56233"/>
    <cellStyle name="40 % – Zvýraznění3 3 2 8 4 3" xfId="13628"/>
    <cellStyle name="40 % – Zvýraznění3 3 2 8 4 3 2" xfId="28817"/>
    <cellStyle name="40 % – Zvýraznění3 3 2 8 4 3 3" xfId="56234"/>
    <cellStyle name="40 % – Zvýraznění3 3 2 8 4 3 4" xfId="56235"/>
    <cellStyle name="40 % – Zvýraznění3 3 2 8 4 4" xfId="17425"/>
    <cellStyle name="40 % – Zvýraznění3 3 2 8 4 4 2" xfId="32606"/>
    <cellStyle name="40 % – Zvýraznění3 3 2 8 4 5" xfId="36407"/>
    <cellStyle name="40 % – Zvýraznění3 3 2 8 4 6" xfId="21227"/>
    <cellStyle name="40 % – Zvýraznění3 3 2 8 4 7" xfId="42226"/>
    <cellStyle name="40 % – Zvýraznění3 3 2 8 4 8" xfId="42227"/>
    <cellStyle name="40 % – Zvýraznění3 3 2 8 5" xfId="8438"/>
    <cellStyle name="40 % – Zvýraznění3 3 2 8 5 2" xfId="23654"/>
    <cellStyle name="40 % – Zvýraznění3 3 2 8 5 3" xfId="56236"/>
    <cellStyle name="40 % – Zvýraznění3 3 2 8 5 4" xfId="56237"/>
    <cellStyle name="40 % – Zvýraznění3 3 2 8 5 5" xfId="56238"/>
    <cellStyle name="40 % – Zvýraznění3 3 2 8 6" xfId="13625"/>
    <cellStyle name="40 % – Zvýraznění3 3 2 8 6 2" xfId="28814"/>
    <cellStyle name="40 % – Zvýraznění3 3 2 8 6 3" xfId="56239"/>
    <cellStyle name="40 % – Zvýraznění3 3 2 8 6 4" xfId="56240"/>
    <cellStyle name="40 % – Zvýraznění3 3 2 8 7" xfId="17422"/>
    <cellStyle name="40 % – Zvýraznění3 3 2 8 7 2" xfId="32603"/>
    <cellStyle name="40 % – Zvýraznění3 3 2 8 8" xfId="36404"/>
    <cellStyle name="40 % – Zvýraznění3 3 2 8 9" xfId="21224"/>
    <cellStyle name="40 % – Zvýraznění3 3 2 9" xfId="4322"/>
    <cellStyle name="40 % – Zvýraznění3 3 2 9 2" xfId="9887"/>
    <cellStyle name="40 % – Zvýraznění3 3 2 9 2 2" xfId="25103"/>
    <cellStyle name="40 % – Zvýraznění3 3 2 9 2 3" xfId="56241"/>
    <cellStyle name="40 % – Zvýraznění3 3 2 9 2 4" xfId="56242"/>
    <cellStyle name="40 % – Zvýraznění3 3 2 9 2 5" xfId="56243"/>
    <cellStyle name="40 % – Zvýraznění3 3 2 9 3" xfId="13629"/>
    <cellStyle name="40 % – Zvýraznění3 3 2 9 3 2" xfId="28818"/>
    <cellStyle name="40 % – Zvýraznění3 3 2 9 3 3" xfId="56244"/>
    <cellStyle name="40 % – Zvýraznění3 3 2 9 3 4" xfId="56245"/>
    <cellStyle name="40 % – Zvýraznění3 3 2 9 4" xfId="17426"/>
    <cellStyle name="40 % – Zvýraznění3 3 2 9 4 2" xfId="32607"/>
    <cellStyle name="40 % – Zvýraznění3 3 2 9 5" xfId="36408"/>
    <cellStyle name="40 % – Zvýraznění3 3 2 9 6" xfId="21228"/>
    <cellStyle name="40 % – Zvýraznění3 3 2 9 7" xfId="42228"/>
    <cellStyle name="40 % – Zvýraznění3 3 2 9 8" xfId="42229"/>
    <cellStyle name="40 % – Zvýraznění3 3 20" xfId="4323"/>
    <cellStyle name="40 % – Zvýraznění3 3 20 2" xfId="4324"/>
    <cellStyle name="40 % – Zvýraznění3 3 21" xfId="4325"/>
    <cellStyle name="40 % – Zvýraznění3 3 21 2" xfId="11031"/>
    <cellStyle name="40 % – Zvýraznění3 3 21 2 2" xfId="26231"/>
    <cellStyle name="40 % – Zvýraznění3 3 21 2 3" xfId="56246"/>
    <cellStyle name="40 % – Zvýraznění3 3 21 2 4" xfId="56247"/>
    <cellStyle name="40 % – Zvýraznění3 3 21 2 5" xfId="56248"/>
    <cellStyle name="40 % – Zvýraznění3 3 21 3" xfId="13630"/>
    <cellStyle name="40 % – Zvýraznění3 3 21 3 2" xfId="28819"/>
    <cellStyle name="40 % – Zvýraznění3 3 21 3 3" xfId="56249"/>
    <cellStyle name="40 % – Zvýraznění3 3 21 3 4" xfId="56250"/>
    <cellStyle name="40 % – Zvýraznění3 3 21 4" xfId="17427"/>
    <cellStyle name="40 % – Zvýraznění3 3 21 4 2" xfId="32608"/>
    <cellStyle name="40 % – Zvýraznění3 3 21 5" xfId="36409"/>
    <cellStyle name="40 % – Zvýraznění3 3 21 6" xfId="21229"/>
    <cellStyle name="40 % – Zvýraznění3 3 21 7" xfId="42230"/>
    <cellStyle name="40 % – Zvýraznění3 3 21 8" xfId="42231"/>
    <cellStyle name="40 % – Zvýraznění3 3 22" xfId="7603"/>
    <cellStyle name="40 % – Zvýraznění3 3 22 2" xfId="22822"/>
    <cellStyle name="40 % – Zvýraznění3 3 22 3" xfId="56251"/>
    <cellStyle name="40 % – Zvýraznění3 3 22 4" xfId="56252"/>
    <cellStyle name="40 % – Zvýraznění3 3 23" xfId="56253"/>
    <cellStyle name="40 % – Zvýraznění3 3 3" xfId="518"/>
    <cellStyle name="40 % – Zvýraznění3 3 3 10" xfId="4326"/>
    <cellStyle name="40 % – Zvýraznění3 3 3 10 2" xfId="9888"/>
    <cellStyle name="40 % – Zvýraznění3 3 3 10 2 2" xfId="25104"/>
    <cellStyle name="40 % – Zvýraznění3 3 3 10 2 3" xfId="56254"/>
    <cellStyle name="40 % – Zvýraznění3 3 3 10 2 4" xfId="56255"/>
    <cellStyle name="40 % – Zvýraznění3 3 3 10 2 5" xfId="56256"/>
    <cellStyle name="40 % – Zvýraznění3 3 3 10 3" xfId="13631"/>
    <cellStyle name="40 % – Zvýraznění3 3 3 10 3 2" xfId="28820"/>
    <cellStyle name="40 % – Zvýraznění3 3 3 10 3 3" xfId="56257"/>
    <cellStyle name="40 % – Zvýraznění3 3 3 10 3 4" xfId="56258"/>
    <cellStyle name="40 % – Zvýraznění3 3 3 10 4" xfId="17428"/>
    <cellStyle name="40 % – Zvýraznění3 3 3 10 4 2" xfId="32609"/>
    <cellStyle name="40 % – Zvýraznění3 3 3 10 5" xfId="36410"/>
    <cellStyle name="40 % – Zvýraznění3 3 3 10 6" xfId="21230"/>
    <cellStyle name="40 % – Zvýraznění3 3 3 10 7" xfId="42232"/>
    <cellStyle name="40 % – Zvýraznění3 3 3 10 8" xfId="42233"/>
    <cellStyle name="40 % – Zvýraznění3 3 3 11" xfId="4327"/>
    <cellStyle name="40 % – Zvýraznění3 3 3 11 2" xfId="11321"/>
    <cellStyle name="40 % – Zvýraznění3 3 3 11 2 2" xfId="26521"/>
    <cellStyle name="40 % – Zvýraznění3 3 3 11 2 3" xfId="56259"/>
    <cellStyle name="40 % – Zvýraznění3 3 3 11 2 4" xfId="56260"/>
    <cellStyle name="40 % – Zvýraznění3 3 3 11 2 5" xfId="56261"/>
    <cellStyle name="40 % – Zvýraznění3 3 3 11 3" xfId="13632"/>
    <cellStyle name="40 % – Zvýraznění3 3 3 11 3 2" xfId="28821"/>
    <cellStyle name="40 % – Zvýraznění3 3 3 11 3 3" xfId="56262"/>
    <cellStyle name="40 % – Zvýraznění3 3 3 11 3 4" xfId="56263"/>
    <cellStyle name="40 % – Zvýraznění3 3 3 11 4" xfId="17429"/>
    <cellStyle name="40 % – Zvýraznění3 3 3 11 4 2" xfId="32610"/>
    <cellStyle name="40 % – Zvýraznění3 3 3 11 5" xfId="36411"/>
    <cellStyle name="40 % – Zvýraznění3 3 3 11 6" xfId="21231"/>
    <cellStyle name="40 % – Zvýraznění3 3 3 11 7" xfId="42234"/>
    <cellStyle name="40 % – Zvýraznění3 3 3 11 8" xfId="42235"/>
    <cellStyle name="40 % – Zvýraznění3 3 3 12" xfId="7858"/>
    <cellStyle name="40 % – Zvýraznění3 3 3 12 2" xfId="23077"/>
    <cellStyle name="40 % – Zvýraznění3 3 3 12 3" xfId="56264"/>
    <cellStyle name="40 % – Zvýraznění3 3 3 12 4" xfId="56265"/>
    <cellStyle name="40 % – Zvýraznění3 3 3 12 5" xfId="56266"/>
    <cellStyle name="40 % – Zvýraznění3 3 3 13" xfId="11592"/>
    <cellStyle name="40 % – Zvýraznění3 3 3 13 2" xfId="26788"/>
    <cellStyle name="40 % – Zvýraznění3 3 3 13 3" xfId="56267"/>
    <cellStyle name="40 % – Zvýraznění3 3 3 13 4" xfId="56268"/>
    <cellStyle name="40 % – Zvýraznění3 3 3 14" xfId="15392"/>
    <cellStyle name="40 % – Zvýraznění3 3 3 14 2" xfId="30573"/>
    <cellStyle name="40 % – Zvýraznění3 3 3 15" xfId="34378"/>
    <cellStyle name="40 % – Zvýraznění3 3 3 16" xfId="19198"/>
    <cellStyle name="40 % – Zvýraznění3 3 3 17" xfId="42236"/>
    <cellStyle name="40 % – Zvýraznění3 3 3 18" xfId="42237"/>
    <cellStyle name="40 % – Zvýraznění3 3 3 2" xfId="4328"/>
    <cellStyle name="40 % – Zvýraznění3 3 3 2 10" xfId="42238"/>
    <cellStyle name="40 % – Zvýraznění3 3 3 2 11" xfId="42239"/>
    <cellStyle name="40 % – Zvýraznění3 3 3 2 2" xfId="4329"/>
    <cellStyle name="40 % – Zvýraznění3 3 3 2 2 2" xfId="9889"/>
    <cellStyle name="40 % – Zvýraznění3 3 3 2 2 2 2" xfId="25105"/>
    <cellStyle name="40 % – Zvýraznění3 3 3 2 2 2 3" xfId="56269"/>
    <cellStyle name="40 % – Zvýraznění3 3 3 2 2 2 4" xfId="56270"/>
    <cellStyle name="40 % – Zvýraznění3 3 3 2 2 2 5" xfId="56271"/>
    <cellStyle name="40 % – Zvýraznění3 3 3 2 2 3" xfId="13634"/>
    <cellStyle name="40 % – Zvýraznění3 3 3 2 2 3 2" xfId="28823"/>
    <cellStyle name="40 % – Zvýraznění3 3 3 2 2 3 3" xfId="56272"/>
    <cellStyle name="40 % – Zvýraznění3 3 3 2 2 3 4" xfId="56273"/>
    <cellStyle name="40 % – Zvýraznění3 3 3 2 2 4" xfId="17431"/>
    <cellStyle name="40 % – Zvýraznění3 3 3 2 2 4 2" xfId="32612"/>
    <cellStyle name="40 % – Zvýraznění3 3 3 2 2 5" xfId="36413"/>
    <cellStyle name="40 % – Zvýraznění3 3 3 2 2 6" xfId="21233"/>
    <cellStyle name="40 % – Zvýraznění3 3 3 2 2 7" xfId="42240"/>
    <cellStyle name="40 % – Zvýraznění3 3 3 2 2 8" xfId="42241"/>
    <cellStyle name="40 % – Zvýraznění3 3 3 2 3" xfId="4330"/>
    <cellStyle name="40 % – Zvýraznění3 3 3 2 3 2" xfId="9890"/>
    <cellStyle name="40 % – Zvýraznění3 3 3 2 3 2 2" xfId="25106"/>
    <cellStyle name="40 % – Zvýraznění3 3 3 2 3 2 3" xfId="56274"/>
    <cellStyle name="40 % – Zvýraznění3 3 3 2 3 2 4" xfId="56275"/>
    <cellStyle name="40 % – Zvýraznění3 3 3 2 3 2 5" xfId="56276"/>
    <cellStyle name="40 % – Zvýraznění3 3 3 2 3 3" xfId="13635"/>
    <cellStyle name="40 % – Zvýraznění3 3 3 2 3 3 2" xfId="28824"/>
    <cellStyle name="40 % – Zvýraznění3 3 3 2 3 3 3" xfId="56277"/>
    <cellStyle name="40 % – Zvýraznění3 3 3 2 3 3 4" xfId="56278"/>
    <cellStyle name="40 % – Zvýraznění3 3 3 2 3 4" xfId="17432"/>
    <cellStyle name="40 % – Zvýraznění3 3 3 2 3 4 2" xfId="32613"/>
    <cellStyle name="40 % – Zvýraznění3 3 3 2 3 5" xfId="36414"/>
    <cellStyle name="40 % – Zvýraznění3 3 3 2 3 6" xfId="21234"/>
    <cellStyle name="40 % – Zvýraznění3 3 3 2 3 7" xfId="42242"/>
    <cellStyle name="40 % – Zvýraznění3 3 3 2 3 8" xfId="42243"/>
    <cellStyle name="40 % – Zvýraznění3 3 3 2 4" xfId="4331"/>
    <cellStyle name="40 % – Zvýraznění3 3 3 2 4 2" xfId="9891"/>
    <cellStyle name="40 % – Zvýraznění3 3 3 2 4 2 2" xfId="25107"/>
    <cellStyle name="40 % – Zvýraznění3 3 3 2 4 2 3" xfId="56279"/>
    <cellStyle name="40 % – Zvýraznění3 3 3 2 4 2 4" xfId="56280"/>
    <cellStyle name="40 % – Zvýraznění3 3 3 2 4 2 5" xfId="56281"/>
    <cellStyle name="40 % – Zvýraznění3 3 3 2 4 3" xfId="13636"/>
    <cellStyle name="40 % – Zvýraznění3 3 3 2 4 3 2" xfId="28825"/>
    <cellStyle name="40 % – Zvýraznění3 3 3 2 4 3 3" xfId="56282"/>
    <cellStyle name="40 % – Zvýraznění3 3 3 2 4 3 4" xfId="56283"/>
    <cellStyle name="40 % – Zvýraznění3 3 3 2 4 4" xfId="17433"/>
    <cellStyle name="40 % – Zvýraznění3 3 3 2 4 4 2" xfId="32614"/>
    <cellStyle name="40 % – Zvýraznění3 3 3 2 4 5" xfId="36415"/>
    <cellStyle name="40 % – Zvýraznění3 3 3 2 4 6" xfId="21235"/>
    <cellStyle name="40 % – Zvýraznění3 3 3 2 4 7" xfId="42244"/>
    <cellStyle name="40 % – Zvýraznění3 3 3 2 4 8" xfId="42245"/>
    <cellStyle name="40 % – Zvýraznění3 3 3 2 5" xfId="7919"/>
    <cellStyle name="40 % – Zvýraznění3 3 3 2 5 2" xfId="23136"/>
    <cellStyle name="40 % – Zvýraznění3 3 3 2 5 3" xfId="56284"/>
    <cellStyle name="40 % – Zvýraznění3 3 3 2 5 4" xfId="56285"/>
    <cellStyle name="40 % – Zvýraznění3 3 3 2 5 5" xfId="56286"/>
    <cellStyle name="40 % – Zvýraznění3 3 3 2 6" xfId="13633"/>
    <cellStyle name="40 % – Zvýraznění3 3 3 2 6 2" xfId="28822"/>
    <cellStyle name="40 % – Zvýraznění3 3 3 2 6 3" xfId="56287"/>
    <cellStyle name="40 % – Zvýraznění3 3 3 2 6 4" xfId="56288"/>
    <cellStyle name="40 % – Zvýraznění3 3 3 2 7" xfId="17430"/>
    <cellStyle name="40 % – Zvýraznění3 3 3 2 7 2" xfId="32611"/>
    <cellStyle name="40 % – Zvýraznění3 3 3 2 8" xfId="36412"/>
    <cellStyle name="40 % – Zvýraznění3 3 3 2 9" xfId="21232"/>
    <cellStyle name="40 % – Zvýraznění3 3 3 3" xfId="4332"/>
    <cellStyle name="40 % – Zvýraznění3 3 3 3 10" xfId="42246"/>
    <cellStyle name="40 % – Zvýraznění3 3 3 3 11" xfId="42247"/>
    <cellStyle name="40 % – Zvýraznění3 3 3 3 2" xfId="4333"/>
    <cellStyle name="40 % – Zvýraznění3 3 3 3 2 2" xfId="9892"/>
    <cellStyle name="40 % – Zvýraznění3 3 3 3 2 2 2" xfId="25108"/>
    <cellStyle name="40 % – Zvýraznění3 3 3 3 2 2 3" xfId="56289"/>
    <cellStyle name="40 % – Zvýraznění3 3 3 3 2 2 4" xfId="56290"/>
    <cellStyle name="40 % – Zvýraznění3 3 3 3 2 2 5" xfId="56291"/>
    <cellStyle name="40 % – Zvýraznění3 3 3 3 2 3" xfId="13638"/>
    <cellStyle name="40 % – Zvýraznění3 3 3 3 2 3 2" xfId="28827"/>
    <cellStyle name="40 % – Zvýraznění3 3 3 3 2 3 3" xfId="56292"/>
    <cellStyle name="40 % – Zvýraznění3 3 3 3 2 3 4" xfId="56293"/>
    <cellStyle name="40 % – Zvýraznění3 3 3 3 2 4" xfId="17435"/>
    <cellStyle name="40 % – Zvýraznění3 3 3 3 2 4 2" xfId="32616"/>
    <cellStyle name="40 % – Zvýraznění3 3 3 3 2 5" xfId="36417"/>
    <cellStyle name="40 % – Zvýraznění3 3 3 3 2 6" xfId="21237"/>
    <cellStyle name="40 % – Zvýraznění3 3 3 3 2 7" xfId="42248"/>
    <cellStyle name="40 % – Zvýraznění3 3 3 3 2 8" xfId="42249"/>
    <cellStyle name="40 % – Zvýraznění3 3 3 3 3" xfId="4334"/>
    <cellStyle name="40 % – Zvýraznění3 3 3 3 3 2" xfId="9893"/>
    <cellStyle name="40 % – Zvýraznění3 3 3 3 3 2 2" xfId="25109"/>
    <cellStyle name="40 % – Zvýraznění3 3 3 3 3 2 3" xfId="56294"/>
    <cellStyle name="40 % – Zvýraznění3 3 3 3 3 2 4" xfId="56295"/>
    <cellStyle name="40 % – Zvýraznění3 3 3 3 3 2 5" xfId="56296"/>
    <cellStyle name="40 % – Zvýraznění3 3 3 3 3 3" xfId="13639"/>
    <cellStyle name="40 % – Zvýraznění3 3 3 3 3 3 2" xfId="28828"/>
    <cellStyle name="40 % – Zvýraznění3 3 3 3 3 3 3" xfId="56297"/>
    <cellStyle name="40 % – Zvýraznění3 3 3 3 3 3 4" xfId="56298"/>
    <cellStyle name="40 % – Zvýraznění3 3 3 3 3 4" xfId="17436"/>
    <cellStyle name="40 % – Zvýraznění3 3 3 3 3 4 2" xfId="32617"/>
    <cellStyle name="40 % – Zvýraznění3 3 3 3 3 5" xfId="36418"/>
    <cellStyle name="40 % – Zvýraznění3 3 3 3 3 6" xfId="21238"/>
    <cellStyle name="40 % – Zvýraznění3 3 3 3 3 7" xfId="42250"/>
    <cellStyle name="40 % – Zvýraznění3 3 3 3 3 8" xfId="42251"/>
    <cellStyle name="40 % – Zvýraznění3 3 3 3 4" xfId="4335"/>
    <cellStyle name="40 % – Zvýraznění3 3 3 3 4 2" xfId="9894"/>
    <cellStyle name="40 % – Zvýraznění3 3 3 3 4 2 2" xfId="25110"/>
    <cellStyle name="40 % – Zvýraznění3 3 3 3 4 2 3" xfId="56299"/>
    <cellStyle name="40 % – Zvýraznění3 3 3 3 4 2 4" xfId="56300"/>
    <cellStyle name="40 % – Zvýraznění3 3 3 3 4 2 5" xfId="56301"/>
    <cellStyle name="40 % – Zvýraznění3 3 3 3 4 3" xfId="13640"/>
    <cellStyle name="40 % – Zvýraznění3 3 3 3 4 3 2" xfId="28829"/>
    <cellStyle name="40 % – Zvýraznění3 3 3 3 4 3 3" xfId="56302"/>
    <cellStyle name="40 % – Zvýraznění3 3 3 3 4 3 4" xfId="56303"/>
    <cellStyle name="40 % – Zvýraznění3 3 3 3 4 4" xfId="17437"/>
    <cellStyle name="40 % – Zvýraznění3 3 3 3 4 4 2" xfId="32618"/>
    <cellStyle name="40 % – Zvýraznění3 3 3 3 4 5" xfId="36419"/>
    <cellStyle name="40 % – Zvýraznění3 3 3 3 4 6" xfId="21239"/>
    <cellStyle name="40 % – Zvýraznění3 3 3 3 4 7" xfId="42252"/>
    <cellStyle name="40 % – Zvýraznění3 3 3 3 4 8" xfId="42253"/>
    <cellStyle name="40 % – Zvýraznění3 3 3 3 5" xfId="8072"/>
    <cellStyle name="40 % – Zvýraznění3 3 3 3 5 2" xfId="23288"/>
    <cellStyle name="40 % – Zvýraznění3 3 3 3 5 3" xfId="56304"/>
    <cellStyle name="40 % – Zvýraznění3 3 3 3 5 4" xfId="56305"/>
    <cellStyle name="40 % – Zvýraznění3 3 3 3 5 5" xfId="56306"/>
    <cellStyle name="40 % – Zvýraznění3 3 3 3 6" xfId="13637"/>
    <cellStyle name="40 % – Zvýraznění3 3 3 3 6 2" xfId="28826"/>
    <cellStyle name="40 % – Zvýraznění3 3 3 3 6 3" xfId="56307"/>
    <cellStyle name="40 % – Zvýraznění3 3 3 3 6 4" xfId="56308"/>
    <cellStyle name="40 % – Zvýraznění3 3 3 3 7" xfId="17434"/>
    <cellStyle name="40 % – Zvýraznění3 3 3 3 7 2" xfId="32615"/>
    <cellStyle name="40 % – Zvýraznění3 3 3 3 8" xfId="36416"/>
    <cellStyle name="40 % – Zvýraznění3 3 3 3 9" xfId="21236"/>
    <cellStyle name="40 % – Zvýraznění3 3 3 4" xfId="4336"/>
    <cellStyle name="40 % – Zvýraznění3 3 3 4 10" xfId="42254"/>
    <cellStyle name="40 % – Zvýraznění3 3 3 4 11" xfId="42255"/>
    <cellStyle name="40 % – Zvýraznění3 3 3 4 2" xfId="4337"/>
    <cellStyle name="40 % – Zvýraznění3 3 3 4 2 2" xfId="9895"/>
    <cellStyle name="40 % – Zvýraznění3 3 3 4 2 2 2" xfId="25111"/>
    <cellStyle name="40 % – Zvýraznění3 3 3 4 2 2 3" xfId="56309"/>
    <cellStyle name="40 % – Zvýraznění3 3 3 4 2 2 4" xfId="56310"/>
    <cellStyle name="40 % – Zvýraznění3 3 3 4 2 2 5" xfId="56311"/>
    <cellStyle name="40 % – Zvýraznění3 3 3 4 2 3" xfId="13642"/>
    <cellStyle name="40 % – Zvýraznění3 3 3 4 2 3 2" xfId="28831"/>
    <cellStyle name="40 % – Zvýraznění3 3 3 4 2 3 3" xfId="56312"/>
    <cellStyle name="40 % – Zvýraznění3 3 3 4 2 3 4" xfId="56313"/>
    <cellStyle name="40 % – Zvýraznění3 3 3 4 2 4" xfId="17439"/>
    <cellStyle name="40 % – Zvýraznění3 3 3 4 2 4 2" xfId="32620"/>
    <cellStyle name="40 % – Zvýraznění3 3 3 4 2 5" xfId="36421"/>
    <cellStyle name="40 % – Zvýraznění3 3 3 4 2 6" xfId="21241"/>
    <cellStyle name="40 % – Zvýraznění3 3 3 4 2 7" xfId="42256"/>
    <cellStyle name="40 % – Zvýraznění3 3 3 4 2 8" xfId="42257"/>
    <cellStyle name="40 % – Zvýraznění3 3 3 4 3" xfId="4338"/>
    <cellStyle name="40 % – Zvýraznění3 3 3 4 3 2" xfId="9896"/>
    <cellStyle name="40 % – Zvýraznění3 3 3 4 3 2 2" xfId="25112"/>
    <cellStyle name="40 % – Zvýraznění3 3 3 4 3 2 3" xfId="56314"/>
    <cellStyle name="40 % – Zvýraznění3 3 3 4 3 2 4" xfId="56315"/>
    <cellStyle name="40 % – Zvýraznění3 3 3 4 3 2 5" xfId="56316"/>
    <cellStyle name="40 % – Zvýraznění3 3 3 4 3 3" xfId="13643"/>
    <cellStyle name="40 % – Zvýraznění3 3 3 4 3 3 2" xfId="28832"/>
    <cellStyle name="40 % – Zvýraznění3 3 3 4 3 3 3" xfId="56317"/>
    <cellStyle name="40 % – Zvýraznění3 3 3 4 3 3 4" xfId="56318"/>
    <cellStyle name="40 % – Zvýraznění3 3 3 4 3 4" xfId="17440"/>
    <cellStyle name="40 % – Zvýraznění3 3 3 4 3 4 2" xfId="32621"/>
    <cellStyle name="40 % – Zvýraznění3 3 3 4 3 5" xfId="36422"/>
    <cellStyle name="40 % – Zvýraznění3 3 3 4 3 6" xfId="21242"/>
    <cellStyle name="40 % – Zvýraznění3 3 3 4 3 7" xfId="42258"/>
    <cellStyle name="40 % – Zvýraznění3 3 3 4 3 8" xfId="42259"/>
    <cellStyle name="40 % – Zvýraznění3 3 3 4 4" xfId="4339"/>
    <cellStyle name="40 % – Zvýraznění3 3 3 4 4 2" xfId="9897"/>
    <cellStyle name="40 % – Zvýraznění3 3 3 4 4 2 2" xfId="25113"/>
    <cellStyle name="40 % – Zvýraznění3 3 3 4 4 2 3" xfId="56319"/>
    <cellStyle name="40 % – Zvýraznění3 3 3 4 4 2 4" xfId="56320"/>
    <cellStyle name="40 % – Zvýraznění3 3 3 4 4 2 5" xfId="56321"/>
    <cellStyle name="40 % – Zvýraznění3 3 3 4 4 3" xfId="13644"/>
    <cellStyle name="40 % – Zvýraznění3 3 3 4 4 3 2" xfId="28833"/>
    <cellStyle name="40 % – Zvýraznění3 3 3 4 4 3 3" xfId="56322"/>
    <cellStyle name="40 % – Zvýraznění3 3 3 4 4 3 4" xfId="56323"/>
    <cellStyle name="40 % – Zvýraznění3 3 3 4 4 4" xfId="17441"/>
    <cellStyle name="40 % – Zvýraznění3 3 3 4 4 4 2" xfId="32622"/>
    <cellStyle name="40 % – Zvýraznění3 3 3 4 4 5" xfId="36423"/>
    <cellStyle name="40 % – Zvýraznění3 3 3 4 4 6" xfId="21243"/>
    <cellStyle name="40 % – Zvýraznění3 3 3 4 4 7" xfId="42260"/>
    <cellStyle name="40 % – Zvýraznění3 3 3 4 4 8" xfId="42261"/>
    <cellStyle name="40 % – Zvýraznění3 3 3 4 5" xfId="8152"/>
    <cellStyle name="40 % – Zvýraznění3 3 3 4 5 2" xfId="23368"/>
    <cellStyle name="40 % – Zvýraznění3 3 3 4 5 3" xfId="56324"/>
    <cellStyle name="40 % – Zvýraznění3 3 3 4 5 4" xfId="56325"/>
    <cellStyle name="40 % – Zvýraznění3 3 3 4 5 5" xfId="56326"/>
    <cellStyle name="40 % – Zvýraznění3 3 3 4 6" xfId="13641"/>
    <cellStyle name="40 % – Zvýraznění3 3 3 4 6 2" xfId="28830"/>
    <cellStyle name="40 % – Zvýraznění3 3 3 4 6 3" xfId="56327"/>
    <cellStyle name="40 % – Zvýraznění3 3 3 4 6 4" xfId="56328"/>
    <cellStyle name="40 % – Zvýraznění3 3 3 4 7" xfId="17438"/>
    <cellStyle name="40 % – Zvýraznění3 3 3 4 7 2" xfId="32619"/>
    <cellStyle name="40 % – Zvýraznění3 3 3 4 8" xfId="36420"/>
    <cellStyle name="40 % – Zvýraznění3 3 3 4 9" xfId="21240"/>
    <cellStyle name="40 % – Zvýraznění3 3 3 5" xfId="4340"/>
    <cellStyle name="40 % – Zvýraznění3 3 3 5 10" xfId="42262"/>
    <cellStyle name="40 % – Zvýraznění3 3 3 5 11" xfId="42263"/>
    <cellStyle name="40 % – Zvýraznění3 3 3 5 2" xfId="4341"/>
    <cellStyle name="40 % – Zvýraznění3 3 3 5 2 2" xfId="9898"/>
    <cellStyle name="40 % – Zvýraznění3 3 3 5 2 2 2" xfId="25114"/>
    <cellStyle name="40 % – Zvýraznění3 3 3 5 2 2 3" xfId="56329"/>
    <cellStyle name="40 % – Zvýraznění3 3 3 5 2 2 4" xfId="56330"/>
    <cellStyle name="40 % – Zvýraznění3 3 3 5 2 2 5" xfId="56331"/>
    <cellStyle name="40 % – Zvýraznění3 3 3 5 2 3" xfId="13646"/>
    <cellStyle name="40 % – Zvýraznění3 3 3 5 2 3 2" xfId="28835"/>
    <cellStyle name="40 % – Zvýraznění3 3 3 5 2 3 3" xfId="56332"/>
    <cellStyle name="40 % – Zvýraznění3 3 3 5 2 3 4" xfId="56333"/>
    <cellStyle name="40 % – Zvýraznění3 3 3 5 2 4" xfId="17443"/>
    <cellStyle name="40 % – Zvýraznění3 3 3 5 2 4 2" xfId="32624"/>
    <cellStyle name="40 % – Zvýraznění3 3 3 5 2 5" xfId="36425"/>
    <cellStyle name="40 % – Zvýraznění3 3 3 5 2 6" xfId="21245"/>
    <cellStyle name="40 % – Zvýraznění3 3 3 5 2 7" xfId="42264"/>
    <cellStyle name="40 % – Zvýraznění3 3 3 5 2 8" xfId="42265"/>
    <cellStyle name="40 % – Zvýraznění3 3 3 5 3" xfId="4342"/>
    <cellStyle name="40 % – Zvýraznění3 3 3 5 3 2" xfId="9899"/>
    <cellStyle name="40 % – Zvýraznění3 3 3 5 3 2 2" xfId="25115"/>
    <cellStyle name="40 % – Zvýraznění3 3 3 5 3 2 3" xfId="56334"/>
    <cellStyle name="40 % – Zvýraznění3 3 3 5 3 2 4" xfId="56335"/>
    <cellStyle name="40 % – Zvýraznění3 3 3 5 3 2 5" xfId="56336"/>
    <cellStyle name="40 % – Zvýraznění3 3 3 5 3 3" xfId="13647"/>
    <cellStyle name="40 % – Zvýraznění3 3 3 5 3 3 2" xfId="28836"/>
    <cellStyle name="40 % – Zvýraznění3 3 3 5 3 3 3" xfId="56337"/>
    <cellStyle name="40 % – Zvýraznění3 3 3 5 3 3 4" xfId="56338"/>
    <cellStyle name="40 % – Zvýraznění3 3 3 5 3 4" xfId="17444"/>
    <cellStyle name="40 % – Zvýraznění3 3 3 5 3 4 2" xfId="32625"/>
    <cellStyle name="40 % – Zvýraznění3 3 3 5 3 5" xfId="36426"/>
    <cellStyle name="40 % – Zvýraznění3 3 3 5 3 6" xfId="21246"/>
    <cellStyle name="40 % – Zvýraznění3 3 3 5 3 7" xfId="42266"/>
    <cellStyle name="40 % – Zvýraznění3 3 3 5 3 8" xfId="42267"/>
    <cellStyle name="40 % – Zvýraznění3 3 3 5 4" xfId="4343"/>
    <cellStyle name="40 % – Zvýraznění3 3 3 5 4 2" xfId="9900"/>
    <cellStyle name="40 % – Zvýraznění3 3 3 5 4 2 2" xfId="25116"/>
    <cellStyle name="40 % – Zvýraznění3 3 3 5 4 2 3" xfId="56339"/>
    <cellStyle name="40 % – Zvýraznění3 3 3 5 4 2 4" xfId="56340"/>
    <cellStyle name="40 % – Zvýraznění3 3 3 5 4 2 5" xfId="56341"/>
    <cellStyle name="40 % – Zvýraznění3 3 3 5 4 3" xfId="13648"/>
    <cellStyle name="40 % – Zvýraznění3 3 3 5 4 3 2" xfId="28837"/>
    <cellStyle name="40 % – Zvýraznění3 3 3 5 4 3 3" xfId="56342"/>
    <cellStyle name="40 % – Zvýraznění3 3 3 5 4 3 4" xfId="56343"/>
    <cellStyle name="40 % – Zvýraznění3 3 3 5 4 4" xfId="17445"/>
    <cellStyle name="40 % – Zvýraznění3 3 3 5 4 4 2" xfId="32626"/>
    <cellStyle name="40 % – Zvýraznění3 3 3 5 4 5" xfId="36427"/>
    <cellStyle name="40 % – Zvýraznění3 3 3 5 4 6" xfId="21247"/>
    <cellStyle name="40 % – Zvýraznění3 3 3 5 4 7" xfId="42268"/>
    <cellStyle name="40 % – Zvýraznění3 3 3 5 4 8" xfId="42269"/>
    <cellStyle name="40 % – Zvýraznění3 3 3 5 5" xfId="8234"/>
    <cellStyle name="40 % – Zvýraznění3 3 3 5 5 2" xfId="23450"/>
    <cellStyle name="40 % – Zvýraznění3 3 3 5 5 3" xfId="56344"/>
    <cellStyle name="40 % – Zvýraznění3 3 3 5 5 4" xfId="56345"/>
    <cellStyle name="40 % – Zvýraznění3 3 3 5 5 5" xfId="56346"/>
    <cellStyle name="40 % – Zvýraznění3 3 3 5 6" xfId="13645"/>
    <cellStyle name="40 % – Zvýraznění3 3 3 5 6 2" xfId="28834"/>
    <cellStyle name="40 % – Zvýraznění3 3 3 5 6 3" xfId="56347"/>
    <cellStyle name="40 % – Zvýraznění3 3 3 5 6 4" xfId="56348"/>
    <cellStyle name="40 % – Zvýraznění3 3 3 5 7" xfId="17442"/>
    <cellStyle name="40 % – Zvýraznění3 3 3 5 7 2" xfId="32623"/>
    <cellStyle name="40 % – Zvýraznění3 3 3 5 8" xfId="36424"/>
    <cellStyle name="40 % – Zvýraznění3 3 3 5 9" xfId="21244"/>
    <cellStyle name="40 % – Zvýraznění3 3 3 6" xfId="4344"/>
    <cellStyle name="40 % – Zvýraznění3 3 3 6 10" xfId="42270"/>
    <cellStyle name="40 % – Zvýraznění3 3 3 6 11" xfId="42271"/>
    <cellStyle name="40 % – Zvýraznění3 3 3 6 2" xfId="4345"/>
    <cellStyle name="40 % – Zvýraznění3 3 3 6 2 2" xfId="9901"/>
    <cellStyle name="40 % – Zvýraznění3 3 3 6 2 2 2" xfId="25117"/>
    <cellStyle name="40 % – Zvýraznění3 3 3 6 2 2 3" xfId="56349"/>
    <cellStyle name="40 % – Zvýraznění3 3 3 6 2 2 4" xfId="56350"/>
    <cellStyle name="40 % – Zvýraznění3 3 3 6 2 2 5" xfId="56351"/>
    <cellStyle name="40 % – Zvýraznění3 3 3 6 2 3" xfId="13650"/>
    <cellStyle name="40 % – Zvýraznění3 3 3 6 2 3 2" xfId="28839"/>
    <cellStyle name="40 % – Zvýraznění3 3 3 6 2 3 3" xfId="56352"/>
    <cellStyle name="40 % – Zvýraznění3 3 3 6 2 3 4" xfId="56353"/>
    <cellStyle name="40 % – Zvýraznění3 3 3 6 2 4" xfId="17447"/>
    <cellStyle name="40 % – Zvýraznění3 3 3 6 2 4 2" xfId="32628"/>
    <cellStyle name="40 % – Zvýraznění3 3 3 6 2 5" xfId="36429"/>
    <cellStyle name="40 % – Zvýraznění3 3 3 6 2 6" xfId="21249"/>
    <cellStyle name="40 % – Zvýraznění3 3 3 6 2 7" xfId="42272"/>
    <cellStyle name="40 % – Zvýraznění3 3 3 6 2 8" xfId="42273"/>
    <cellStyle name="40 % – Zvýraznění3 3 3 6 3" xfId="4346"/>
    <cellStyle name="40 % – Zvýraznění3 3 3 6 3 2" xfId="9902"/>
    <cellStyle name="40 % – Zvýraznění3 3 3 6 3 2 2" xfId="25118"/>
    <cellStyle name="40 % – Zvýraznění3 3 3 6 3 2 3" xfId="56354"/>
    <cellStyle name="40 % – Zvýraznění3 3 3 6 3 2 4" xfId="56355"/>
    <cellStyle name="40 % – Zvýraznění3 3 3 6 3 2 5" xfId="56356"/>
    <cellStyle name="40 % – Zvýraznění3 3 3 6 3 3" xfId="13651"/>
    <cellStyle name="40 % – Zvýraznění3 3 3 6 3 3 2" xfId="28840"/>
    <cellStyle name="40 % – Zvýraznění3 3 3 6 3 3 3" xfId="56357"/>
    <cellStyle name="40 % – Zvýraznění3 3 3 6 3 3 4" xfId="56358"/>
    <cellStyle name="40 % – Zvýraznění3 3 3 6 3 4" xfId="17448"/>
    <cellStyle name="40 % – Zvýraznění3 3 3 6 3 4 2" xfId="32629"/>
    <cellStyle name="40 % – Zvýraznění3 3 3 6 3 5" xfId="36430"/>
    <cellStyle name="40 % – Zvýraznění3 3 3 6 3 6" xfId="21250"/>
    <cellStyle name="40 % – Zvýraznění3 3 3 6 3 7" xfId="42274"/>
    <cellStyle name="40 % – Zvýraznění3 3 3 6 3 8" xfId="42275"/>
    <cellStyle name="40 % – Zvýraznění3 3 3 6 4" xfId="4347"/>
    <cellStyle name="40 % – Zvýraznění3 3 3 6 4 2" xfId="9903"/>
    <cellStyle name="40 % – Zvýraznění3 3 3 6 4 2 2" xfId="25119"/>
    <cellStyle name="40 % – Zvýraznění3 3 3 6 4 2 3" xfId="56359"/>
    <cellStyle name="40 % – Zvýraznění3 3 3 6 4 2 4" xfId="56360"/>
    <cellStyle name="40 % – Zvýraznění3 3 3 6 4 2 5" xfId="56361"/>
    <cellStyle name="40 % – Zvýraznění3 3 3 6 4 3" xfId="13652"/>
    <cellStyle name="40 % – Zvýraznění3 3 3 6 4 3 2" xfId="28841"/>
    <cellStyle name="40 % – Zvýraznění3 3 3 6 4 3 3" xfId="56362"/>
    <cellStyle name="40 % – Zvýraznění3 3 3 6 4 3 4" xfId="56363"/>
    <cellStyle name="40 % – Zvýraznění3 3 3 6 4 4" xfId="17449"/>
    <cellStyle name="40 % – Zvýraznění3 3 3 6 4 4 2" xfId="32630"/>
    <cellStyle name="40 % – Zvýraznění3 3 3 6 4 5" xfId="36431"/>
    <cellStyle name="40 % – Zvýraznění3 3 3 6 4 6" xfId="21251"/>
    <cellStyle name="40 % – Zvýraznění3 3 3 6 4 7" xfId="42276"/>
    <cellStyle name="40 % – Zvýraznění3 3 3 6 4 8" xfId="42277"/>
    <cellStyle name="40 % – Zvýraznění3 3 3 6 5" xfId="8327"/>
    <cellStyle name="40 % – Zvýraznění3 3 3 6 5 2" xfId="23543"/>
    <cellStyle name="40 % – Zvýraznění3 3 3 6 5 3" xfId="56364"/>
    <cellStyle name="40 % – Zvýraznění3 3 3 6 5 4" xfId="56365"/>
    <cellStyle name="40 % – Zvýraznění3 3 3 6 5 5" xfId="56366"/>
    <cellStyle name="40 % – Zvýraznění3 3 3 6 6" xfId="13649"/>
    <cellStyle name="40 % – Zvýraznění3 3 3 6 6 2" xfId="28838"/>
    <cellStyle name="40 % – Zvýraznění3 3 3 6 6 3" xfId="56367"/>
    <cellStyle name="40 % – Zvýraznění3 3 3 6 6 4" xfId="56368"/>
    <cellStyle name="40 % – Zvýraznění3 3 3 6 7" xfId="17446"/>
    <cellStyle name="40 % – Zvýraznění3 3 3 6 7 2" xfId="32627"/>
    <cellStyle name="40 % – Zvýraznění3 3 3 6 8" xfId="36428"/>
    <cellStyle name="40 % – Zvýraznění3 3 3 6 9" xfId="21248"/>
    <cellStyle name="40 % – Zvýraznění3 3 3 7" xfId="4348"/>
    <cellStyle name="40 % – Zvýraznění3 3 3 7 10" xfId="42278"/>
    <cellStyle name="40 % – Zvýraznění3 3 3 7 11" xfId="42279"/>
    <cellStyle name="40 % – Zvýraznění3 3 3 7 2" xfId="4349"/>
    <cellStyle name="40 % – Zvýraznění3 3 3 7 2 2" xfId="9904"/>
    <cellStyle name="40 % – Zvýraznění3 3 3 7 2 2 2" xfId="25120"/>
    <cellStyle name="40 % – Zvýraznění3 3 3 7 2 2 3" xfId="56369"/>
    <cellStyle name="40 % – Zvýraznění3 3 3 7 2 2 4" xfId="56370"/>
    <cellStyle name="40 % – Zvýraznění3 3 3 7 2 2 5" xfId="56371"/>
    <cellStyle name="40 % – Zvýraznění3 3 3 7 2 3" xfId="13654"/>
    <cellStyle name="40 % – Zvýraznění3 3 3 7 2 3 2" xfId="28843"/>
    <cellStyle name="40 % – Zvýraznění3 3 3 7 2 3 3" xfId="56372"/>
    <cellStyle name="40 % – Zvýraznění3 3 3 7 2 3 4" xfId="56373"/>
    <cellStyle name="40 % – Zvýraznění3 3 3 7 2 4" xfId="17451"/>
    <cellStyle name="40 % – Zvýraznění3 3 3 7 2 4 2" xfId="32632"/>
    <cellStyle name="40 % – Zvýraznění3 3 3 7 2 5" xfId="36433"/>
    <cellStyle name="40 % – Zvýraznění3 3 3 7 2 6" xfId="21253"/>
    <cellStyle name="40 % – Zvýraznění3 3 3 7 2 7" xfId="42280"/>
    <cellStyle name="40 % – Zvýraznění3 3 3 7 2 8" xfId="42281"/>
    <cellStyle name="40 % – Zvýraznění3 3 3 7 3" xfId="4350"/>
    <cellStyle name="40 % – Zvýraznění3 3 3 7 3 2" xfId="9905"/>
    <cellStyle name="40 % – Zvýraznění3 3 3 7 3 2 2" xfId="25121"/>
    <cellStyle name="40 % – Zvýraznění3 3 3 7 3 2 3" xfId="56374"/>
    <cellStyle name="40 % – Zvýraznění3 3 3 7 3 2 4" xfId="56375"/>
    <cellStyle name="40 % – Zvýraznění3 3 3 7 3 2 5" xfId="56376"/>
    <cellStyle name="40 % – Zvýraznění3 3 3 7 3 3" xfId="13655"/>
    <cellStyle name="40 % – Zvýraznění3 3 3 7 3 3 2" xfId="28844"/>
    <cellStyle name="40 % – Zvýraznění3 3 3 7 3 3 3" xfId="56377"/>
    <cellStyle name="40 % – Zvýraznění3 3 3 7 3 3 4" xfId="56378"/>
    <cellStyle name="40 % – Zvýraznění3 3 3 7 3 4" xfId="17452"/>
    <cellStyle name="40 % – Zvýraznění3 3 3 7 3 4 2" xfId="32633"/>
    <cellStyle name="40 % – Zvýraznění3 3 3 7 3 5" xfId="36434"/>
    <cellStyle name="40 % – Zvýraznění3 3 3 7 3 6" xfId="21254"/>
    <cellStyle name="40 % – Zvýraznění3 3 3 7 3 7" xfId="42282"/>
    <cellStyle name="40 % – Zvýraznění3 3 3 7 3 8" xfId="42283"/>
    <cellStyle name="40 % – Zvýraznění3 3 3 7 4" xfId="4351"/>
    <cellStyle name="40 % – Zvýraznění3 3 3 7 4 2" xfId="9906"/>
    <cellStyle name="40 % – Zvýraznění3 3 3 7 4 2 2" xfId="25122"/>
    <cellStyle name="40 % – Zvýraznění3 3 3 7 4 2 3" xfId="56379"/>
    <cellStyle name="40 % – Zvýraznění3 3 3 7 4 2 4" xfId="56380"/>
    <cellStyle name="40 % – Zvýraznění3 3 3 7 4 2 5" xfId="56381"/>
    <cellStyle name="40 % – Zvýraznění3 3 3 7 4 3" xfId="13656"/>
    <cellStyle name="40 % – Zvýraznění3 3 3 7 4 3 2" xfId="28845"/>
    <cellStyle name="40 % – Zvýraznění3 3 3 7 4 3 3" xfId="56382"/>
    <cellStyle name="40 % – Zvýraznění3 3 3 7 4 3 4" xfId="56383"/>
    <cellStyle name="40 % – Zvýraznění3 3 3 7 4 4" xfId="17453"/>
    <cellStyle name="40 % – Zvýraznění3 3 3 7 4 4 2" xfId="32634"/>
    <cellStyle name="40 % – Zvýraznění3 3 3 7 4 5" xfId="36435"/>
    <cellStyle name="40 % – Zvýraznění3 3 3 7 4 6" xfId="21255"/>
    <cellStyle name="40 % – Zvýraznění3 3 3 7 4 7" xfId="42284"/>
    <cellStyle name="40 % – Zvýraznění3 3 3 7 4 8" xfId="42285"/>
    <cellStyle name="40 % – Zvýraznění3 3 3 7 5" xfId="8410"/>
    <cellStyle name="40 % – Zvýraznění3 3 3 7 5 2" xfId="23626"/>
    <cellStyle name="40 % – Zvýraznění3 3 3 7 5 3" xfId="56384"/>
    <cellStyle name="40 % – Zvýraznění3 3 3 7 5 4" xfId="56385"/>
    <cellStyle name="40 % – Zvýraznění3 3 3 7 5 5" xfId="56386"/>
    <cellStyle name="40 % – Zvýraznění3 3 3 7 6" xfId="13653"/>
    <cellStyle name="40 % – Zvýraznění3 3 3 7 6 2" xfId="28842"/>
    <cellStyle name="40 % – Zvýraznění3 3 3 7 6 3" xfId="56387"/>
    <cellStyle name="40 % – Zvýraznění3 3 3 7 6 4" xfId="56388"/>
    <cellStyle name="40 % – Zvýraznění3 3 3 7 7" xfId="17450"/>
    <cellStyle name="40 % – Zvýraznění3 3 3 7 7 2" xfId="32631"/>
    <cellStyle name="40 % – Zvýraznění3 3 3 7 8" xfId="36432"/>
    <cellStyle name="40 % – Zvýraznění3 3 3 7 9" xfId="21252"/>
    <cellStyle name="40 % – Zvýraznění3 3 3 8" xfId="4352"/>
    <cellStyle name="40 % – Zvýraznění3 3 3 8 2" xfId="9907"/>
    <cellStyle name="40 % – Zvýraznění3 3 3 8 2 2" xfId="25123"/>
    <cellStyle name="40 % – Zvýraznění3 3 3 8 2 3" xfId="56389"/>
    <cellStyle name="40 % – Zvýraznění3 3 3 8 2 4" xfId="56390"/>
    <cellStyle name="40 % – Zvýraznění3 3 3 8 2 5" xfId="56391"/>
    <cellStyle name="40 % – Zvýraznění3 3 3 8 3" xfId="13657"/>
    <cellStyle name="40 % – Zvýraznění3 3 3 8 3 2" xfId="28846"/>
    <cellStyle name="40 % – Zvýraznění3 3 3 8 3 3" xfId="56392"/>
    <cellStyle name="40 % – Zvýraznění3 3 3 8 3 4" xfId="56393"/>
    <cellStyle name="40 % – Zvýraznění3 3 3 8 4" xfId="17454"/>
    <cellStyle name="40 % – Zvýraznění3 3 3 8 4 2" xfId="32635"/>
    <cellStyle name="40 % – Zvýraznění3 3 3 8 5" xfId="36436"/>
    <cellStyle name="40 % – Zvýraznění3 3 3 8 6" xfId="21256"/>
    <cellStyle name="40 % – Zvýraznění3 3 3 8 7" xfId="42286"/>
    <cellStyle name="40 % – Zvýraznění3 3 3 8 8" xfId="42287"/>
    <cellStyle name="40 % – Zvýraznění3 3 3 9" xfId="4353"/>
    <cellStyle name="40 % – Zvýraznění3 3 3 9 2" xfId="9908"/>
    <cellStyle name="40 % – Zvýraznění3 3 3 9 2 2" xfId="25124"/>
    <cellStyle name="40 % – Zvýraznění3 3 3 9 2 3" xfId="56394"/>
    <cellStyle name="40 % – Zvýraznění3 3 3 9 2 4" xfId="56395"/>
    <cellStyle name="40 % – Zvýraznění3 3 3 9 2 5" xfId="56396"/>
    <cellStyle name="40 % – Zvýraznění3 3 3 9 3" xfId="13658"/>
    <cellStyle name="40 % – Zvýraznění3 3 3 9 3 2" xfId="28847"/>
    <cellStyle name="40 % – Zvýraznění3 3 3 9 3 3" xfId="56397"/>
    <cellStyle name="40 % – Zvýraznění3 3 3 9 3 4" xfId="56398"/>
    <cellStyle name="40 % – Zvýraznění3 3 3 9 4" xfId="17455"/>
    <cellStyle name="40 % – Zvýraznění3 3 3 9 4 2" xfId="32636"/>
    <cellStyle name="40 % – Zvýraznění3 3 3 9 5" xfId="36437"/>
    <cellStyle name="40 % – Zvýraznění3 3 3 9 6" xfId="21257"/>
    <cellStyle name="40 % – Zvýraznění3 3 3 9 7" xfId="42288"/>
    <cellStyle name="40 % – Zvýraznění3 3 3 9 8" xfId="42289"/>
    <cellStyle name="40 % – Zvýraznění3 3 4" xfId="519"/>
    <cellStyle name="40 % – Zvýraznění3 3 4 10" xfId="19199"/>
    <cellStyle name="40 % – Zvýraznění3 3 4 11" xfId="42290"/>
    <cellStyle name="40 % – Zvýraznění3 3 4 12" xfId="42291"/>
    <cellStyle name="40 % – Zvýraznění3 3 4 2" xfId="4354"/>
    <cellStyle name="40 % – Zvýraznění3 3 4 2 2" xfId="9909"/>
    <cellStyle name="40 % – Zvýraznění3 3 4 2 2 2" xfId="25125"/>
    <cellStyle name="40 % – Zvýraznění3 3 4 2 2 3" xfId="56399"/>
    <cellStyle name="40 % – Zvýraznění3 3 4 2 2 4" xfId="56400"/>
    <cellStyle name="40 % – Zvýraznění3 3 4 2 2 5" xfId="56401"/>
    <cellStyle name="40 % – Zvýraznění3 3 4 2 3" xfId="13659"/>
    <cellStyle name="40 % – Zvýraznění3 3 4 2 3 2" xfId="28848"/>
    <cellStyle name="40 % – Zvýraznění3 3 4 2 3 3" xfId="56402"/>
    <cellStyle name="40 % – Zvýraznění3 3 4 2 3 4" xfId="56403"/>
    <cellStyle name="40 % – Zvýraznění3 3 4 2 4" xfId="17456"/>
    <cellStyle name="40 % – Zvýraznění3 3 4 2 4 2" xfId="32637"/>
    <cellStyle name="40 % – Zvýraznění3 3 4 2 5" xfId="36438"/>
    <cellStyle name="40 % – Zvýraznění3 3 4 2 6" xfId="21258"/>
    <cellStyle name="40 % – Zvýraznění3 3 4 2 7" xfId="42292"/>
    <cellStyle name="40 % – Zvýraznění3 3 4 2 8" xfId="42293"/>
    <cellStyle name="40 % – Zvýraznění3 3 4 3" xfId="4355"/>
    <cellStyle name="40 % – Zvýraznění3 3 4 3 2" xfId="9910"/>
    <cellStyle name="40 % – Zvýraznění3 3 4 3 2 2" xfId="25126"/>
    <cellStyle name="40 % – Zvýraznění3 3 4 3 2 3" xfId="56404"/>
    <cellStyle name="40 % – Zvýraznění3 3 4 3 2 4" xfId="56405"/>
    <cellStyle name="40 % – Zvýraznění3 3 4 3 2 5" xfId="56406"/>
    <cellStyle name="40 % – Zvýraznění3 3 4 3 3" xfId="13660"/>
    <cellStyle name="40 % – Zvýraznění3 3 4 3 3 2" xfId="28849"/>
    <cellStyle name="40 % – Zvýraznění3 3 4 3 3 3" xfId="56407"/>
    <cellStyle name="40 % – Zvýraznění3 3 4 3 3 4" xfId="56408"/>
    <cellStyle name="40 % – Zvýraznění3 3 4 3 4" xfId="17457"/>
    <cellStyle name="40 % – Zvýraznění3 3 4 3 4 2" xfId="32638"/>
    <cellStyle name="40 % – Zvýraznění3 3 4 3 5" xfId="36439"/>
    <cellStyle name="40 % – Zvýraznění3 3 4 3 6" xfId="21259"/>
    <cellStyle name="40 % – Zvýraznění3 3 4 3 7" xfId="42294"/>
    <cellStyle name="40 % – Zvýraznění3 3 4 3 8" xfId="42295"/>
    <cellStyle name="40 % – Zvýraznění3 3 4 4" xfId="4356"/>
    <cellStyle name="40 % – Zvýraznění3 3 4 4 2" xfId="9911"/>
    <cellStyle name="40 % – Zvýraznění3 3 4 4 2 2" xfId="25127"/>
    <cellStyle name="40 % – Zvýraznění3 3 4 4 2 3" xfId="56409"/>
    <cellStyle name="40 % – Zvýraznění3 3 4 4 2 4" xfId="56410"/>
    <cellStyle name="40 % – Zvýraznění3 3 4 4 2 5" xfId="56411"/>
    <cellStyle name="40 % – Zvýraznění3 3 4 4 3" xfId="13661"/>
    <cellStyle name="40 % – Zvýraznění3 3 4 4 3 2" xfId="28850"/>
    <cellStyle name="40 % – Zvýraznění3 3 4 4 3 3" xfId="56412"/>
    <cellStyle name="40 % – Zvýraznění3 3 4 4 3 4" xfId="56413"/>
    <cellStyle name="40 % – Zvýraznění3 3 4 4 4" xfId="17458"/>
    <cellStyle name="40 % – Zvýraznění3 3 4 4 4 2" xfId="32639"/>
    <cellStyle name="40 % – Zvýraznění3 3 4 4 5" xfId="36440"/>
    <cellStyle name="40 % – Zvýraznění3 3 4 4 6" xfId="21260"/>
    <cellStyle name="40 % – Zvýraznění3 3 4 4 7" xfId="42296"/>
    <cellStyle name="40 % – Zvýraznění3 3 4 4 8" xfId="42297"/>
    <cellStyle name="40 % – Zvýraznění3 3 4 5" xfId="4357"/>
    <cellStyle name="40 % – Zvýraznění3 3 4 5 2" xfId="11243"/>
    <cellStyle name="40 % – Zvýraznění3 3 4 5 2 2" xfId="26443"/>
    <cellStyle name="40 % – Zvýraznění3 3 4 5 2 3" xfId="56414"/>
    <cellStyle name="40 % – Zvýraznění3 3 4 5 2 4" xfId="56415"/>
    <cellStyle name="40 % – Zvýraznění3 3 4 5 2 5" xfId="56416"/>
    <cellStyle name="40 % – Zvýraznění3 3 4 5 3" xfId="13662"/>
    <cellStyle name="40 % – Zvýraznění3 3 4 5 3 2" xfId="28851"/>
    <cellStyle name="40 % – Zvýraznění3 3 4 5 3 3" xfId="56417"/>
    <cellStyle name="40 % – Zvýraznění3 3 4 5 3 4" xfId="56418"/>
    <cellStyle name="40 % – Zvýraznění3 3 4 5 4" xfId="17459"/>
    <cellStyle name="40 % – Zvýraznění3 3 4 5 4 2" xfId="32640"/>
    <cellStyle name="40 % – Zvýraznění3 3 4 5 5" xfId="36441"/>
    <cellStyle name="40 % – Zvýraznění3 3 4 5 6" xfId="21261"/>
    <cellStyle name="40 % – Zvýraznění3 3 4 5 7" xfId="42298"/>
    <cellStyle name="40 % – Zvýraznění3 3 4 5 8" xfId="42299"/>
    <cellStyle name="40 % – Zvýraznění3 3 4 6" xfId="7814"/>
    <cellStyle name="40 % – Zvýraznění3 3 4 6 2" xfId="23033"/>
    <cellStyle name="40 % – Zvýraznění3 3 4 6 3" xfId="56419"/>
    <cellStyle name="40 % – Zvýraznění3 3 4 6 4" xfId="56420"/>
    <cellStyle name="40 % – Zvýraznění3 3 4 6 5" xfId="56421"/>
    <cellStyle name="40 % – Zvýraznění3 3 4 7" xfId="11593"/>
    <cellStyle name="40 % – Zvýraznění3 3 4 7 2" xfId="26789"/>
    <cellStyle name="40 % – Zvýraznění3 3 4 7 3" xfId="56422"/>
    <cellStyle name="40 % – Zvýraznění3 3 4 7 4" xfId="56423"/>
    <cellStyle name="40 % – Zvýraznění3 3 4 8" xfId="15393"/>
    <cellStyle name="40 % – Zvýraznění3 3 4 8 2" xfId="30574"/>
    <cellStyle name="40 % – Zvýraznění3 3 4 9" xfId="34379"/>
    <cellStyle name="40 % – Zvýraznění3 3 5" xfId="520"/>
    <cellStyle name="40 % – Zvýraznění3 3 5 10" xfId="19200"/>
    <cellStyle name="40 % – Zvýraznění3 3 5 11" xfId="42300"/>
    <cellStyle name="40 % – Zvýraznění3 3 5 12" xfId="42301"/>
    <cellStyle name="40 % – Zvýraznění3 3 5 2" xfId="4358"/>
    <cellStyle name="40 % – Zvýraznění3 3 5 2 2" xfId="9912"/>
    <cellStyle name="40 % – Zvýraznění3 3 5 2 2 2" xfId="25128"/>
    <cellStyle name="40 % – Zvýraznění3 3 5 2 2 3" xfId="56424"/>
    <cellStyle name="40 % – Zvýraznění3 3 5 2 2 4" xfId="56425"/>
    <cellStyle name="40 % – Zvýraznění3 3 5 2 2 5" xfId="56426"/>
    <cellStyle name="40 % – Zvýraznění3 3 5 2 3" xfId="13663"/>
    <cellStyle name="40 % – Zvýraznění3 3 5 2 3 2" xfId="28852"/>
    <cellStyle name="40 % – Zvýraznění3 3 5 2 3 3" xfId="56427"/>
    <cellStyle name="40 % – Zvýraznění3 3 5 2 3 4" xfId="56428"/>
    <cellStyle name="40 % – Zvýraznění3 3 5 2 4" xfId="17460"/>
    <cellStyle name="40 % – Zvýraznění3 3 5 2 4 2" xfId="32641"/>
    <cellStyle name="40 % – Zvýraznění3 3 5 2 5" xfId="36442"/>
    <cellStyle name="40 % – Zvýraznění3 3 5 2 6" xfId="21262"/>
    <cellStyle name="40 % – Zvýraznění3 3 5 2 7" xfId="42302"/>
    <cellStyle name="40 % – Zvýraznění3 3 5 2 8" xfId="42303"/>
    <cellStyle name="40 % – Zvýraznění3 3 5 3" xfId="4359"/>
    <cellStyle name="40 % – Zvýraznění3 3 5 3 2" xfId="9913"/>
    <cellStyle name="40 % – Zvýraznění3 3 5 3 2 2" xfId="25129"/>
    <cellStyle name="40 % – Zvýraznění3 3 5 3 2 3" xfId="56429"/>
    <cellStyle name="40 % – Zvýraznění3 3 5 3 2 4" xfId="56430"/>
    <cellStyle name="40 % – Zvýraznění3 3 5 3 2 5" xfId="56431"/>
    <cellStyle name="40 % – Zvýraznění3 3 5 3 3" xfId="13664"/>
    <cellStyle name="40 % – Zvýraznění3 3 5 3 3 2" xfId="28853"/>
    <cellStyle name="40 % – Zvýraznění3 3 5 3 3 3" xfId="56432"/>
    <cellStyle name="40 % – Zvýraznění3 3 5 3 3 4" xfId="56433"/>
    <cellStyle name="40 % – Zvýraznění3 3 5 3 4" xfId="17461"/>
    <cellStyle name="40 % – Zvýraznění3 3 5 3 4 2" xfId="32642"/>
    <cellStyle name="40 % – Zvýraznění3 3 5 3 5" xfId="36443"/>
    <cellStyle name="40 % – Zvýraznění3 3 5 3 6" xfId="21263"/>
    <cellStyle name="40 % – Zvýraznění3 3 5 3 7" xfId="42304"/>
    <cellStyle name="40 % – Zvýraznění3 3 5 3 8" xfId="42305"/>
    <cellStyle name="40 % – Zvýraznění3 3 5 4" xfId="4360"/>
    <cellStyle name="40 % – Zvýraznění3 3 5 4 2" xfId="9914"/>
    <cellStyle name="40 % – Zvýraznění3 3 5 4 2 2" xfId="25130"/>
    <cellStyle name="40 % – Zvýraznění3 3 5 4 2 3" xfId="56434"/>
    <cellStyle name="40 % – Zvýraznění3 3 5 4 2 4" xfId="56435"/>
    <cellStyle name="40 % – Zvýraznění3 3 5 4 2 5" xfId="56436"/>
    <cellStyle name="40 % – Zvýraznění3 3 5 4 3" xfId="13665"/>
    <cellStyle name="40 % – Zvýraznění3 3 5 4 3 2" xfId="28854"/>
    <cellStyle name="40 % – Zvýraznění3 3 5 4 3 3" xfId="56437"/>
    <cellStyle name="40 % – Zvýraznění3 3 5 4 3 4" xfId="56438"/>
    <cellStyle name="40 % – Zvýraznění3 3 5 4 4" xfId="17462"/>
    <cellStyle name="40 % – Zvýraznění3 3 5 4 4 2" xfId="32643"/>
    <cellStyle name="40 % – Zvýraznění3 3 5 4 5" xfId="36444"/>
    <cellStyle name="40 % – Zvýraznění3 3 5 4 6" xfId="21264"/>
    <cellStyle name="40 % – Zvýraznění3 3 5 4 7" xfId="42306"/>
    <cellStyle name="40 % – Zvýraznění3 3 5 4 8" xfId="42307"/>
    <cellStyle name="40 % – Zvýraznění3 3 5 5" xfId="4361"/>
    <cellStyle name="40 % – Zvýraznění3 3 5 5 2" xfId="11322"/>
    <cellStyle name="40 % – Zvýraznění3 3 5 5 2 2" xfId="26522"/>
    <cellStyle name="40 % – Zvýraznění3 3 5 5 2 3" xfId="56439"/>
    <cellStyle name="40 % – Zvýraznění3 3 5 5 2 4" xfId="56440"/>
    <cellStyle name="40 % – Zvýraznění3 3 5 5 2 5" xfId="56441"/>
    <cellStyle name="40 % – Zvýraznění3 3 5 5 3" xfId="13666"/>
    <cellStyle name="40 % – Zvýraznění3 3 5 5 3 2" xfId="28855"/>
    <cellStyle name="40 % – Zvýraznění3 3 5 5 3 3" xfId="56442"/>
    <cellStyle name="40 % – Zvýraznění3 3 5 5 3 4" xfId="56443"/>
    <cellStyle name="40 % – Zvýraznění3 3 5 5 4" xfId="17463"/>
    <cellStyle name="40 % – Zvýraznění3 3 5 5 4 2" xfId="32644"/>
    <cellStyle name="40 % – Zvýraznění3 3 5 5 5" xfId="36445"/>
    <cellStyle name="40 % – Zvýraznění3 3 5 5 6" xfId="21265"/>
    <cellStyle name="40 % – Zvýraznění3 3 5 5 7" xfId="42308"/>
    <cellStyle name="40 % – Zvýraznění3 3 5 5 8" xfId="42309"/>
    <cellStyle name="40 % – Zvýraznění3 3 5 6" xfId="7774"/>
    <cellStyle name="40 % – Zvýraznění3 3 5 6 2" xfId="22993"/>
    <cellStyle name="40 % – Zvýraznění3 3 5 6 3" xfId="56444"/>
    <cellStyle name="40 % – Zvýraznění3 3 5 6 4" xfId="56445"/>
    <cellStyle name="40 % – Zvýraznění3 3 5 6 5" xfId="56446"/>
    <cellStyle name="40 % – Zvýraznění3 3 5 7" xfId="11594"/>
    <cellStyle name="40 % – Zvýraznění3 3 5 7 2" xfId="26790"/>
    <cellStyle name="40 % – Zvýraznění3 3 5 7 3" xfId="56447"/>
    <cellStyle name="40 % – Zvýraznění3 3 5 7 4" xfId="56448"/>
    <cellStyle name="40 % – Zvýraznění3 3 5 8" xfId="15394"/>
    <cellStyle name="40 % – Zvýraznění3 3 5 8 2" xfId="30575"/>
    <cellStyle name="40 % – Zvýraznění3 3 5 9" xfId="34380"/>
    <cellStyle name="40 % – Zvýraznění3 3 6" xfId="4362"/>
    <cellStyle name="40 % – Zvýraznění3 3 6 10" xfId="42310"/>
    <cellStyle name="40 % – Zvýraznění3 3 6 11" xfId="42311"/>
    <cellStyle name="40 % – Zvýraznění3 3 6 2" xfId="4363"/>
    <cellStyle name="40 % – Zvýraznění3 3 6 2 2" xfId="9915"/>
    <cellStyle name="40 % – Zvýraznění3 3 6 2 2 2" xfId="25131"/>
    <cellStyle name="40 % – Zvýraznění3 3 6 2 2 3" xfId="56449"/>
    <cellStyle name="40 % – Zvýraznění3 3 6 2 2 4" xfId="56450"/>
    <cellStyle name="40 % – Zvýraznění3 3 6 2 2 5" xfId="56451"/>
    <cellStyle name="40 % – Zvýraznění3 3 6 2 3" xfId="13668"/>
    <cellStyle name="40 % – Zvýraznění3 3 6 2 3 2" xfId="28857"/>
    <cellStyle name="40 % – Zvýraznění3 3 6 2 3 3" xfId="56452"/>
    <cellStyle name="40 % – Zvýraznění3 3 6 2 3 4" xfId="56453"/>
    <cellStyle name="40 % – Zvýraznění3 3 6 2 4" xfId="17465"/>
    <cellStyle name="40 % – Zvýraznění3 3 6 2 4 2" xfId="32646"/>
    <cellStyle name="40 % – Zvýraznění3 3 6 2 5" xfId="36447"/>
    <cellStyle name="40 % – Zvýraznění3 3 6 2 6" xfId="21267"/>
    <cellStyle name="40 % – Zvýraznění3 3 6 2 7" xfId="42312"/>
    <cellStyle name="40 % – Zvýraznění3 3 6 2 8" xfId="42313"/>
    <cellStyle name="40 % – Zvýraznění3 3 6 3" xfId="4364"/>
    <cellStyle name="40 % – Zvýraznění3 3 6 3 2" xfId="9916"/>
    <cellStyle name="40 % – Zvýraznění3 3 6 3 2 2" xfId="25132"/>
    <cellStyle name="40 % – Zvýraznění3 3 6 3 2 3" xfId="56454"/>
    <cellStyle name="40 % – Zvýraznění3 3 6 3 2 4" xfId="56455"/>
    <cellStyle name="40 % – Zvýraznění3 3 6 3 2 5" xfId="56456"/>
    <cellStyle name="40 % – Zvýraznění3 3 6 3 3" xfId="13669"/>
    <cellStyle name="40 % – Zvýraznění3 3 6 3 3 2" xfId="28858"/>
    <cellStyle name="40 % – Zvýraznění3 3 6 3 3 3" xfId="56457"/>
    <cellStyle name="40 % – Zvýraznění3 3 6 3 3 4" xfId="56458"/>
    <cellStyle name="40 % – Zvýraznění3 3 6 3 4" xfId="17466"/>
    <cellStyle name="40 % – Zvýraznění3 3 6 3 4 2" xfId="32647"/>
    <cellStyle name="40 % – Zvýraznění3 3 6 3 5" xfId="36448"/>
    <cellStyle name="40 % – Zvýraznění3 3 6 3 6" xfId="21268"/>
    <cellStyle name="40 % – Zvýraznění3 3 6 3 7" xfId="42314"/>
    <cellStyle name="40 % – Zvýraznění3 3 6 3 8" xfId="42315"/>
    <cellStyle name="40 % – Zvýraznění3 3 6 4" xfId="4365"/>
    <cellStyle name="40 % – Zvýraznění3 3 6 4 2" xfId="9917"/>
    <cellStyle name="40 % – Zvýraznění3 3 6 4 2 2" xfId="25133"/>
    <cellStyle name="40 % – Zvýraznění3 3 6 4 2 3" xfId="56459"/>
    <cellStyle name="40 % – Zvýraznění3 3 6 4 2 4" xfId="56460"/>
    <cellStyle name="40 % – Zvýraznění3 3 6 4 2 5" xfId="56461"/>
    <cellStyle name="40 % – Zvýraznění3 3 6 4 3" xfId="13670"/>
    <cellStyle name="40 % – Zvýraznění3 3 6 4 3 2" xfId="28859"/>
    <cellStyle name="40 % – Zvýraznění3 3 6 4 3 3" xfId="56462"/>
    <cellStyle name="40 % – Zvýraznění3 3 6 4 3 4" xfId="56463"/>
    <cellStyle name="40 % – Zvýraznění3 3 6 4 4" xfId="17467"/>
    <cellStyle name="40 % – Zvýraznění3 3 6 4 4 2" xfId="32648"/>
    <cellStyle name="40 % – Zvýraznění3 3 6 4 5" xfId="36449"/>
    <cellStyle name="40 % – Zvýraznění3 3 6 4 6" xfId="21269"/>
    <cellStyle name="40 % – Zvýraznění3 3 6 4 7" xfId="42316"/>
    <cellStyle name="40 % – Zvýraznění3 3 6 4 8" xfId="42317"/>
    <cellStyle name="40 % – Zvýraznění3 3 6 5" xfId="8016"/>
    <cellStyle name="40 % – Zvýraznění3 3 6 5 2" xfId="23233"/>
    <cellStyle name="40 % – Zvýraznění3 3 6 5 3" xfId="56464"/>
    <cellStyle name="40 % – Zvýraznění3 3 6 5 4" xfId="56465"/>
    <cellStyle name="40 % – Zvýraznění3 3 6 5 5" xfId="56466"/>
    <cellStyle name="40 % – Zvýraznění3 3 6 6" xfId="13667"/>
    <cellStyle name="40 % – Zvýraznění3 3 6 6 2" xfId="28856"/>
    <cellStyle name="40 % – Zvýraznění3 3 6 6 3" xfId="56467"/>
    <cellStyle name="40 % – Zvýraznění3 3 6 6 4" xfId="56468"/>
    <cellStyle name="40 % – Zvýraznění3 3 6 7" xfId="17464"/>
    <cellStyle name="40 % – Zvýraznění3 3 6 7 2" xfId="32645"/>
    <cellStyle name="40 % – Zvýraznění3 3 6 8" xfId="36446"/>
    <cellStyle name="40 % – Zvýraznění3 3 6 9" xfId="21266"/>
    <cellStyle name="40 % – Zvýraznění3 3 7" xfId="4366"/>
    <cellStyle name="40 % – Zvýraznění3 3 7 10" xfId="42318"/>
    <cellStyle name="40 % – Zvýraznění3 3 7 11" xfId="42319"/>
    <cellStyle name="40 % – Zvýraznění3 3 7 2" xfId="4367"/>
    <cellStyle name="40 % – Zvýraznění3 3 7 2 2" xfId="9918"/>
    <cellStyle name="40 % – Zvýraznění3 3 7 2 2 2" xfId="25134"/>
    <cellStyle name="40 % – Zvýraznění3 3 7 2 2 3" xfId="56469"/>
    <cellStyle name="40 % – Zvýraznění3 3 7 2 2 4" xfId="56470"/>
    <cellStyle name="40 % – Zvýraznění3 3 7 2 2 5" xfId="56471"/>
    <cellStyle name="40 % – Zvýraznění3 3 7 2 3" xfId="13672"/>
    <cellStyle name="40 % – Zvýraznění3 3 7 2 3 2" xfId="28861"/>
    <cellStyle name="40 % – Zvýraznění3 3 7 2 3 3" xfId="56472"/>
    <cellStyle name="40 % – Zvýraznění3 3 7 2 3 4" xfId="56473"/>
    <cellStyle name="40 % – Zvýraznění3 3 7 2 4" xfId="17469"/>
    <cellStyle name="40 % – Zvýraznění3 3 7 2 4 2" xfId="32650"/>
    <cellStyle name="40 % – Zvýraznění3 3 7 2 5" xfId="36451"/>
    <cellStyle name="40 % – Zvýraznění3 3 7 2 6" xfId="21271"/>
    <cellStyle name="40 % – Zvýraznění3 3 7 2 7" xfId="42320"/>
    <cellStyle name="40 % – Zvýraznění3 3 7 2 8" xfId="42321"/>
    <cellStyle name="40 % – Zvýraznění3 3 7 3" xfId="4368"/>
    <cellStyle name="40 % – Zvýraznění3 3 7 3 2" xfId="9919"/>
    <cellStyle name="40 % – Zvýraznění3 3 7 3 2 2" xfId="25135"/>
    <cellStyle name="40 % – Zvýraznění3 3 7 3 2 3" xfId="56474"/>
    <cellStyle name="40 % – Zvýraznění3 3 7 3 2 4" xfId="56475"/>
    <cellStyle name="40 % – Zvýraznění3 3 7 3 2 5" xfId="56476"/>
    <cellStyle name="40 % – Zvýraznění3 3 7 3 3" xfId="13673"/>
    <cellStyle name="40 % – Zvýraznění3 3 7 3 3 2" xfId="28862"/>
    <cellStyle name="40 % – Zvýraznění3 3 7 3 3 3" xfId="56477"/>
    <cellStyle name="40 % – Zvýraznění3 3 7 3 3 4" xfId="56478"/>
    <cellStyle name="40 % – Zvýraznění3 3 7 3 4" xfId="17470"/>
    <cellStyle name="40 % – Zvýraznění3 3 7 3 4 2" xfId="32651"/>
    <cellStyle name="40 % – Zvýraznění3 3 7 3 5" xfId="36452"/>
    <cellStyle name="40 % – Zvýraznění3 3 7 3 6" xfId="21272"/>
    <cellStyle name="40 % – Zvýraznění3 3 7 3 7" xfId="42322"/>
    <cellStyle name="40 % – Zvýraznění3 3 7 3 8" xfId="42323"/>
    <cellStyle name="40 % – Zvýraznění3 3 7 4" xfId="4369"/>
    <cellStyle name="40 % – Zvýraznění3 3 7 4 2" xfId="9920"/>
    <cellStyle name="40 % – Zvýraznění3 3 7 4 2 2" xfId="25136"/>
    <cellStyle name="40 % – Zvýraznění3 3 7 4 2 3" xfId="56479"/>
    <cellStyle name="40 % – Zvýraznění3 3 7 4 2 4" xfId="56480"/>
    <cellStyle name="40 % – Zvýraznění3 3 7 4 2 5" xfId="56481"/>
    <cellStyle name="40 % – Zvýraznění3 3 7 4 3" xfId="13674"/>
    <cellStyle name="40 % – Zvýraznění3 3 7 4 3 2" xfId="28863"/>
    <cellStyle name="40 % – Zvýraznění3 3 7 4 3 3" xfId="56482"/>
    <cellStyle name="40 % – Zvýraznění3 3 7 4 3 4" xfId="56483"/>
    <cellStyle name="40 % – Zvýraznění3 3 7 4 4" xfId="17471"/>
    <cellStyle name="40 % – Zvýraznění3 3 7 4 4 2" xfId="32652"/>
    <cellStyle name="40 % – Zvýraznění3 3 7 4 5" xfId="36453"/>
    <cellStyle name="40 % – Zvýraznění3 3 7 4 6" xfId="21273"/>
    <cellStyle name="40 % – Zvýraznění3 3 7 4 7" xfId="42324"/>
    <cellStyle name="40 % – Zvýraznění3 3 7 4 8" xfId="42325"/>
    <cellStyle name="40 % – Zvýraznění3 3 7 5" xfId="7951"/>
    <cellStyle name="40 % – Zvýraznění3 3 7 5 2" xfId="23168"/>
    <cellStyle name="40 % – Zvýraznění3 3 7 5 3" xfId="56484"/>
    <cellStyle name="40 % – Zvýraznění3 3 7 5 4" xfId="56485"/>
    <cellStyle name="40 % – Zvýraznění3 3 7 5 5" xfId="56486"/>
    <cellStyle name="40 % – Zvýraznění3 3 7 6" xfId="13671"/>
    <cellStyle name="40 % – Zvýraznění3 3 7 6 2" xfId="28860"/>
    <cellStyle name="40 % – Zvýraznění3 3 7 6 3" xfId="56487"/>
    <cellStyle name="40 % – Zvýraznění3 3 7 6 4" xfId="56488"/>
    <cellStyle name="40 % – Zvýraznění3 3 7 7" xfId="17468"/>
    <cellStyle name="40 % – Zvýraznění3 3 7 7 2" xfId="32649"/>
    <cellStyle name="40 % – Zvýraznění3 3 7 8" xfId="36450"/>
    <cellStyle name="40 % – Zvýraznění3 3 7 9" xfId="21270"/>
    <cellStyle name="40 % – Zvýraznění3 3 8" xfId="4370"/>
    <cellStyle name="40 % – Zvýraznění3 3 8 10" xfId="42326"/>
    <cellStyle name="40 % – Zvýraznění3 3 8 11" xfId="42327"/>
    <cellStyle name="40 % – Zvýraznění3 3 8 2" xfId="4371"/>
    <cellStyle name="40 % – Zvýraznění3 3 8 2 2" xfId="9921"/>
    <cellStyle name="40 % – Zvýraznění3 3 8 2 2 2" xfId="25137"/>
    <cellStyle name="40 % – Zvýraznění3 3 8 2 2 3" xfId="56489"/>
    <cellStyle name="40 % – Zvýraznění3 3 8 2 2 4" xfId="56490"/>
    <cellStyle name="40 % – Zvýraznění3 3 8 2 2 5" xfId="56491"/>
    <cellStyle name="40 % – Zvýraznění3 3 8 2 3" xfId="13676"/>
    <cellStyle name="40 % – Zvýraznění3 3 8 2 3 2" xfId="28865"/>
    <cellStyle name="40 % – Zvýraznění3 3 8 2 3 3" xfId="56492"/>
    <cellStyle name="40 % – Zvýraznění3 3 8 2 3 4" xfId="56493"/>
    <cellStyle name="40 % – Zvýraznění3 3 8 2 4" xfId="17473"/>
    <cellStyle name="40 % – Zvýraznění3 3 8 2 4 2" xfId="32654"/>
    <cellStyle name="40 % – Zvýraznění3 3 8 2 5" xfId="36455"/>
    <cellStyle name="40 % – Zvýraznění3 3 8 2 6" xfId="21275"/>
    <cellStyle name="40 % – Zvýraznění3 3 8 2 7" xfId="42328"/>
    <cellStyle name="40 % – Zvýraznění3 3 8 2 8" xfId="42329"/>
    <cellStyle name="40 % – Zvýraznění3 3 8 3" xfId="4372"/>
    <cellStyle name="40 % – Zvýraznění3 3 8 3 2" xfId="9922"/>
    <cellStyle name="40 % – Zvýraznění3 3 8 3 2 2" xfId="25138"/>
    <cellStyle name="40 % – Zvýraznění3 3 8 3 2 3" xfId="56494"/>
    <cellStyle name="40 % – Zvýraznění3 3 8 3 2 4" xfId="56495"/>
    <cellStyle name="40 % – Zvýraznění3 3 8 3 2 5" xfId="56496"/>
    <cellStyle name="40 % – Zvýraznění3 3 8 3 3" xfId="13677"/>
    <cellStyle name="40 % – Zvýraznění3 3 8 3 3 2" xfId="28866"/>
    <cellStyle name="40 % – Zvýraznění3 3 8 3 3 3" xfId="56497"/>
    <cellStyle name="40 % – Zvýraznění3 3 8 3 3 4" xfId="56498"/>
    <cellStyle name="40 % – Zvýraznění3 3 8 3 4" xfId="17474"/>
    <cellStyle name="40 % – Zvýraznění3 3 8 3 4 2" xfId="32655"/>
    <cellStyle name="40 % – Zvýraznění3 3 8 3 5" xfId="36456"/>
    <cellStyle name="40 % – Zvýraznění3 3 8 3 6" xfId="21276"/>
    <cellStyle name="40 % – Zvýraznění3 3 8 3 7" xfId="42330"/>
    <cellStyle name="40 % – Zvýraznění3 3 8 3 8" xfId="42331"/>
    <cellStyle name="40 % – Zvýraznění3 3 8 4" xfId="4373"/>
    <cellStyle name="40 % – Zvýraznění3 3 8 4 2" xfId="9923"/>
    <cellStyle name="40 % – Zvýraznění3 3 8 4 2 2" xfId="25139"/>
    <cellStyle name="40 % – Zvýraznění3 3 8 4 2 3" xfId="56499"/>
    <cellStyle name="40 % – Zvýraznění3 3 8 4 2 4" xfId="56500"/>
    <cellStyle name="40 % – Zvýraznění3 3 8 4 2 5" xfId="56501"/>
    <cellStyle name="40 % – Zvýraznění3 3 8 4 3" xfId="13678"/>
    <cellStyle name="40 % – Zvýraznění3 3 8 4 3 2" xfId="28867"/>
    <cellStyle name="40 % – Zvýraznění3 3 8 4 3 3" xfId="56502"/>
    <cellStyle name="40 % – Zvýraznění3 3 8 4 3 4" xfId="56503"/>
    <cellStyle name="40 % – Zvýraznění3 3 8 4 4" xfId="17475"/>
    <cellStyle name="40 % – Zvýraznění3 3 8 4 4 2" xfId="32656"/>
    <cellStyle name="40 % – Zvýraznění3 3 8 4 5" xfId="36457"/>
    <cellStyle name="40 % – Zvýraznění3 3 8 4 6" xfId="21277"/>
    <cellStyle name="40 % – Zvýraznění3 3 8 4 7" xfId="42332"/>
    <cellStyle name="40 % – Zvýraznění3 3 8 4 8" xfId="42333"/>
    <cellStyle name="40 % – Zvýraznění3 3 8 5" xfId="8197"/>
    <cellStyle name="40 % – Zvýraznění3 3 8 5 2" xfId="23413"/>
    <cellStyle name="40 % – Zvýraznění3 3 8 5 3" xfId="56504"/>
    <cellStyle name="40 % – Zvýraznění3 3 8 5 4" xfId="56505"/>
    <cellStyle name="40 % – Zvýraznění3 3 8 5 5" xfId="56506"/>
    <cellStyle name="40 % – Zvýraznění3 3 8 6" xfId="13675"/>
    <cellStyle name="40 % – Zvýraznění3 3 8 6 2" xfId="28864"/>
    <cellStyle name="40 % – Zvýraznění3 3 8 6 3" xfId="56507"/>
    <cellStyle name="40 % – Zvýraznění3 3 8 6 4" xfId="56508"/>
    <cellStyle name="40 % – Zvýraznění3 3 8 7" xfId="17472"/>
    <cellStyle name="40 % – Zvýraznění3 3 8 7 2" xfId="32653"/>
    <cellStyle name="40 % – Zvýraznění3 3 8 8" xfId="36454"/>
    <cellStyle name="40 % – Zvýraznění3 3 8 9" xfId="21274"/>
    <cellStyle name="40 % – Zvýraznění3 3 9" xfId="4374"/>
    <cellStyle name="40 % – Zvýraznění3 3 9 10" xfId="42334"/>
    <cellStyle name="40 % – Zvýraznění3 3 9 11" xfId="42335"/>
    <cellStyle name="40 % – Zvýraznění3 3 9 2" xfId="4375"/>
    <cellStyle name="40 % – Zvýraznění3 3 9 2 2" xfId="9924"/>
    <cellStyle name="40 % – Zvýraznění3 3 9 2 2 2" xfId="25140"/>
    <cellStyle name="40 % – Zvýraznění3 3 9 2 2 3" xfId="56509"/>
    <cellStyle name="40 % – Zvýraznění3 3 9 2 2 4" xfId="56510"/>
    <cellStyle name="40 % – Zvýraznění3 3 9 2 2 5" xfId="56511"/>
    <cellStyle name="40 % – Zvýraznění3 3 9 2 3" xfId="13680"/>
    <cellStyle name="40 % – Zvýraznění3 3 9 2 3 2" xfId="28869"/>
    <cellStyle name="40 % – Zvýraznění3 3 9 2 3 3" xfId="56512"/>
    <cellStyle name="40 % – Zvýraznění3 3 9 2 3 4" xfId="56513"/>
    <cellStyle name="40 % – Zvýraznění3 3 9 2 4" xfId="17477"/>
    <cellStyle name="40 % – Zvýraznění3 3 9 2 4 2" xfId="32658"/>
    <cellStyle name="40 % – Zvýraznění3 3 9 2 5" xfId="36459"/>
    <cellStyle name="40 % – Zvýraznění3 3 9 2 6" xfId="21279"/>
    <cellStyle name="40 % – Zvýraznění3 3 9 2 7" xfId="42336"/>
    <cellStyle name="40 % – Zvýraznění3 3 9 2 8" xfId="42337"/>
    <cellStyle name="40 % – Zvýraznění3 3 9 3" xfId="4376"/>
    <cellStyle name="40 % – Zvýraznění3 3 9 3 2" xfId="9925"/>
    <cellStyle name="40 % – Zvýraznění3 3 9 3 2 2" xfId="25141"/>
    <cellStyle name="40 % – Zvýraznění3 3 9 3 2 3" xfId="56514"/>
    <cellStyle name="40 % – Zvýraznění3 3 9 3 2 4" xfId="56515"/>
    <cellStyle name="40 % – Zvýraznění3 3 9 3 2 5" xfId="56516"/>
    <cellStyle name="40 % – Zvýraznění3 3 9 3 3" xfId="13681"/>
    <cellStyle name="40 % – Zvýraznění3 3 9 3 3 2" xfId="28870"/>
    <cellStyle name="40 % – Zvýraznění3 3 9 3 3 3" xfId="56517"/>
    <cellStyle name="40 % – Zvýraznění3 3 9 3 3 4" xfId="56518"/>
    <cellStyle name="40 % – Zvýraznění3 3 9 3 4" xfId="17478"/>
    <cellStyle name="40 % – Zvýraznění3 3 9 3 4 2" xfId="32659"/>
    <cellStyle name="40 % – Zvýraznění3 3 9 3 5" xfId="36460"/>
    <cellStyle name="40 % – Zvýraznění3 3 9 3 6" xfId="21280"/>
    <cellStyle name="40 % – Zvýraznění3 3 9 3 7" xfId="42338"/>
    <cellStyle name="40 % – Zvýraznění3 3 9 3 8" xfId="42339"/>
    <cellStyle name="40 % – Zvýraznění3 3 9 4" xfId="4377"/>
    <cellStyle name="40 % – Zvýraznění3 3 9 4 2" xfId="9926"/>
    <cellStyle name="40 % – Zvýraznění3 3 9 4 2 2" xfId="25142"/>
    <cellStyle name="40 % – Zvýraznění3 3 9 4 2 3" xfId="56519"/>
    <cellStyle name="40 % – Zvýraznění3 3 9 4 2 4" xfId="56520"/>
    <cellStyle name="40 % – Zvýraznění3 3 9 4 2 5" xfId="56521"/>
    <cellStyle name="40 % – Zvýraznění3 3 9 4 3" xfId="13682"/>
    <cellStyle name="40 % – Zvýraznění3 3 9 4 3 2" xfId="28871"/>
    <cellStyle name="40 % – Zvýraznění3 3 9 4 3 3" xfId="56522"/>
    <cellStyle name="40 % – Zvýraznění3 3 9 4 3 4" xfId="56523"/>
    <cellStyle name="40 % – Zvýraznění3 3 9 4 4" xfId="17479"/>
    <cellStyle name="40 % – Zvýraznění3 3 9 4 4 2" xfId="32660"/>
    <cellStyle name="40 % – Zvýraznění3 3 9 4 5" xfId="36461"/>
    <cellStyle name="40 % – Zvýraznění3 3 9 4 6" xfId="21281"/>
    <cellStyle name="40 % – Zvýraznění3 3 9 4 7" xfId="42340"/>
    <cellStyle name="40 % – Zvýraznění3 3 9 4 8" xfId="42341"/>
    <cellStyle name="40 % – Zvýraznění3 3 9 5" xfId="8291"/>
    <cellStyle name="40 % – Zvýraznění3 3 9 5 2" xfId="23507"/>
    <cellStyle name="40 % – Zvýraznění3 3 9 5 3" xfId="56524"/>
    <cellStyle name="40 % – Zvýraznění3 3 9 5 4" xfId="56525"/>
    <cellStyle name="40 % – Zvýraznění3 3 9 5 5" xfId="56526"/>
    <cellStyle name="40 % – Zvýraznění3 3 9 6" xfId="13679"/>
    <cellStyle name="40 % – Zvýraznění3 3 9 6 2" xfId="28868"/>
    <cellStyle name="40 % – Zvýraznění3 3 9 6 3" xfId="56527"/>
    <cellStyle name="40 % – Zvýraznění3 3 9 6 4" xfId="56528"/>
    <cellStyle name="40 % – Zvýraznění3 3 9 7" xfId="17476"/>
    <cellStyle name="40 % – Zvýraznění3 3 9 7 2" xfId="32657"/>
    <cellStyle name="40 % – Zvýraznění3 3 9 8" xfId="36458"/>
    <cellStyle name="40 % – Zvýraznění3 3 9 9" xfId="21278"/>
    <cellStyle name="40 % – Zvýraznění3 4" xfId="300"/>
    <cellStyle name="40 % – Zvýraznění3 4 10" xfId="4378"/>
    <cellStyle name="40 % – Zvýraznění3 4 10 2" xfId="9927"/>
    <cellStyle name="40 % – Zvýraznění3 4 10 2 2" xfId="25143"/>
    <cellStyle name="40 % – Zvýraznění3 4 10 2 3" xfId="56529"/>
    <cellStyle name="40 % – Zvýraznění3 4 10 2 4" xfId="56530"/>
    <cellStyle name="40 % – Zvýraznění3 4 10 2 5" xfId="56531"/>
    <cellStyle name="40 % – Zvýraznění3 4 10 3" xfId="13683"/>
    <cellStyle name="40 % – Zvýraznění3 4 10 3 2" xfId="28872"/>
    <cellStyle name="40 % – Zvýraznění3 4 10 3 3" xfId="56532"/>
    <cellStyle name="40 % – Zvýraznění3 4 10 3 4" xfId="56533"/>
    <cellStyle name="40 % – Zvýraznění3 4 10 4" xfId="17480"/>
    <cellStyle name="40 % – Zvýraznění3 4 10 4 2" xfId="32661"/>
    <cellStyle name="40 % – Zvýraznění3 4 10 5" xfId="36462"/>
    <cellStyle name="40 % – Zvýraznění3 4 10 6" xfId="21282"/>
    <cellStyle name="40 % – Zvýraznění3 4 10 7" xfId="42342"/>
    <cellStyle name="40 % – Zvýraznění3 4 10 8" xfId="42343"/>
    <cellStyle name="40 % – Zvýraznění3 4 11" xfId="4379"/>
    <cellStyle name="40 % – Zvýraznění3 4 11 2" xfId="9928"/>
    <cellStyle name="40 % – Zvýraznění3 4 11 2 2" xfId="25144"/>
    <cellStyle name="40 % – Zvýraznění3 4 11 2 3" xfId="56534"/>
    <cellStyle name="40 % – Zvýraznění3 4 11 2 4" xfId="56535"/>
    <cellStyle name="40 % – Zvýraznění3 4 11 2 5" xfId="56536"/>
    <cellStyle name="40 % – Zvýraznění3 4 11 3" xfId="13684"/>
    <cellStyle name="40 % – Zvýraznění3 4 11 3 2" xfId="28873"/>
    <cellStyle name="40 % – Zvýraznění3 4 11 3 3" xfId="56537"/>
    <cellStyle name="40 % – Zvýraznění3 4 11 3 4" xfId="56538"/>
    <cellStyle name="40 % – Zvýraznění3 4 11 4" xfId="17481"/>
    <cellStyle name="40 % – Zvýraznění3 4 11 4 2" xfId="32662"/>
    <cellStyle name="40 % – Zvýraznění3 4 11 5" xfId="36463"/>
    <cellStyle name="40 % – Zvýraznění3 4 11 6" xfId="21283"/>
    <cellStyle name="40 % – Zvýraznění3 4 11 7" xfId="42344"/>
    <cellStyle name="40 % – Zvýraznění3 4 11 8" xfId="42345"/>
    <cellStyle name="40 % – Zvýraznění3 4 12" xfId="4380"/>
    <cellStyle name="40 % – Zvýraznění3 4 12 2" xfId="9929"/>
    <cellStyle name="40 % – Zvýraznění3 4 12 2 2" xfId="25145"/>
    <cellStyle name="40 % – Zvýraznění3 4 12 2 3" xfId="56539"/>
    <cellStyle name="40 % – Zvýraznění3 4 12 2 4" xfId="56540"/>
    <cellStyle name="40 % – Zvýraznění3 4 12 2 5" xfId="56541"/>
    <cellStyle name="40 % – Zvýraznění3 4 12 3" xfId="13685"/>
    <cellStyle name="40 % – Zvýraznění3 4 12 3 2" xfId="28874"/>
    <cellStyle name="40 % – Zvýraznění3 4 12 3 3" xfId="56542"/>
    <cellStyle name="40 % – Zvýraznění3 4 12 3 4" xfId="56543"/>
    <cellStyle name="40 % – Zvýraznění3 4 12 4" xfId="17482"/>
    <cellStyle name="40 % – Zvýraznění3 4 12 4 2" xfId="32663"/>
    <cellStyle name="40 % – Zvýraznění3 4 12 5" xfId="36464"/>
    <cellStyle name="40 % – Zvýraznění3 4 12 6" xfId="21284"/>
    <cellStyle name="40 % – Zvýraznění3 4 12 7" xfId="42346"/>
    <cellStyle name="40 % – Zvýraznění3 4 12 8" xfId="42347"/>
    <cellStyle name="40 % – Zvýraznění3 4 13" xfId="4381"/>
    <cellStyle name="40 % – Zvýraznění3 4 13 2" xfId="11290"/>
    <cellStyle name="40 % – Zvýraznění3 4 13 2 2" xfId="26490"/>
    <cellStyle name="40 % – Zvýraznění3 4 13 2 3" xfId="56544"/>
    <cellStyle name="40 % – Zvýraznění3 4 13 2 4" xfId="56545"/>
    <cellStyle name="40 % – Zvýraznění3 4 13 2 5" xfId="56546"/>
    <cellStyle name="40 % – Zvýraznění3 4 13 3" xfId="13686"/>
    <cellStyle name="40 % – Zvýraznění3 4 13 3 2" xfId="28875"/>
    <cellStyle name="40 % – Zvýraznění3 4 13 3 3" xfId="56547"/>
    <cellStyle name="40 % – Zvýraznění3 4 13 3 4" xfId="56548"/>
    <cellStyle name="40 % – Zvýraznění3 4 13 4" xfId="17483"/>
    <cellStyle name="40 % – Zvýraznění3 4 13 4 2" xfId="32664"/>
    <cellStyle name="40 % – Zvýraznění3 4 13 5" xfId="36465"/>
    <cellStyle name="40 % – Zvýraznění3 4 13 6" xfId="21285"/>
    <cellStyle name="40 % – Zvýraznění3 4 13 7" xfId="42348"/>
    <cellStyle name="40 % – Zvýraznění3 4 13 8" xfId="42349"/>
    <cellStyle name="40 % – Zvýraznění3 4 14" xfId="7538"/>
    <cellStyle name="40 % – Zvýraznění3 4 14 2" xfId="11369"/>
    <cellStyle name="40 % – Zvýraznění3 4 14 2 2" xfId="26569"/>
    <cellStyle name="40 % – Zvýraznění3 4 14 2 3" xfId="56549"/>
    <cellStyle name="40 % – Zvýraznění3 4 14 2 4" xfId="56550"/>
    <cellStyle name="40 % – Zvýraznění3 4 14 2 5" xfId="56551"/>
    <cellStyle name="40 % – Zvýraznění3 4 14 3" xfId="15164"/>
    <cellStyle name="40 % – Zvýraznění3 4 14 3 2" xfId="30351"/>
    <cellStyle name="40 % – Zvýraznění3 4 14 3 3" xfId="56552"/>
    <cellStyle name="40 % – Zvýraznění3 4 14 3 4" xfId="56553"/>
    <cellStyle name="40 % – Zvýraznění3 4 14 4" xfId="18967"/>
    <cellStyle name="40 % – Zvýraznění3 4 14 4 2" xfId="34148"/>
    <cellStyle name="40 % – Zvýraznění3 4 14 5" xfId="37939"/>
    <cellStyle name="40 % – Zvýraznění3 4 14 6" xfId="22759"/>
    <cellStyle name="40 % – Zvýraznění3 4 14 7" xfId="42350"/>
    <cellStyle name="40 % – Zvýraznění3 4 14 8" xfId="42351"/>
    <cellStyle name="40 % – Zvýraznění3 4 15" xfId="7619"/>
    <cellStyle name="40 % – Zvýraznění3 4 15 2" xfId="22838"/>
    <cellStyle name="40 % – Zvýraznění3 4 15 3" xfId="56554"/>
    <cellStyle name="40 % – Zvýraznění3 4 15 4" xfId="56555"/>
    <cellStyle name="40 % – Zvýraznění3 4 15 5" xfId="56556"/>
    <cellStyle name="40 % – Zvýraznění3 4 16" xfId="11411"/>
    <cellStyle name="40 % – Zvýraznění3 4 16 2" xfId="26608"/>
    <cellStyle name="40 % – Zvýraznění3 4 16 3" xfId="56557"/>
    <cellStyle name="40 % – Zvýraznění3 4 16 4" xfId="56558"/>
    <cellStyle name="40 % – Zvýraznění3 4 17" xfId="15212"/>
    <cellStyle name="40 % – Zvýraznění3 4 17 2" xfId="30393"/>
    <cellStyle name="40 % – Zvýraznění3 4 18" xfId="34198"/>
    <cellStyle name="40 % – Zvýraznění3 4 19" xfId="19018"/>
    <cellStyle name="40 % – Zvýraznění3 4 2" xfId="335"/>
    <cellStyle name="40 % – Zvýraznění3 4 2 10" xfId="4382"/>
    <cellStyle name="40 % – Zvýraznění3 4 2 10 2" xfId="9930"/>
    <cellStyle name="40 % – Zvýraznění3 4 2 10 2 2" xfId="25146"/>
    <cellStyle name="40 % – Zvýraznění3 4 2 10 2 3" xfId="56559"/>
    <cellStyle name="40 % – Zvýraznění3 4 2 10 2 4" xfId="56560"/>
    <cellStyle name="40 % – Zvýraznění3 4 2 10 2 5" xfId="56561"/>
    <cellStyle name="40 % – Zvýraznění3 4 2 10 3" xfId="13687"/>
    <cellStyle name="40 % – Zvýraznění3 4 2 10 3 2" xfId="28876"/>
    <cellStyle name="40 % – Zvýraznění3 4 2 10 3 3" xfId="56562"/>
    <cellStyle name="40 % – Zvýraznění3 4 2 10 3 4" xfId="56563"/>
    <cellStyle name="40 % – Zvýraznění3 4 2 10 4" xfId="17484"/>
    <cellStyle name="40 % – Zvýraznění3 4 2 10 4 2" xfId="32665"/>
    <cellStyle name="40 % – Zvýraznění3 4 2 10 5" xfId="36466"/>
    <cellStyle name="40 % – Zvýraznění3 4 2 10 6" xfId="21286"/>
    <cellStyle name="40 % – Zvýraznění3 4 2 10 7" xfId="42352"/>
    <cellStyle name="40 % – Zvýraznění3 4 2 10 8" xfId="42353"/>
    <cellStyle name="40 % – Zvýraznění3 4 2 11" xfId="4383"/>
    <cellStyle name="40 % – Zvýraznění3 4 2 11 2" xfId="11097"/>
    <cellStyle name="40 % – Zvýraznění3 4 2 11 2 2" xfId="26297"/>
    <cellStyle name="40 % – Zvýraznění3 4 2 11 2 3" xfId="56564"/>
    <cellStyle name="40 % – Zvýraznění3 4 2 11 2 4" xfId="56565"/>
    <cellStyle name="40 % – Zvýraznění3 4 2 11 2 5" xfId="56566"/>
    <cellStyle name="40 % – Zvýraznění3 4 2 11 3" xfId="13688"/>
    <cellStyle name="40 % – Zvýraznění3 4 2 11 3 2" xfId="28877"/>
    <cellStyle name="40 % – Zvýraznění3 4 2 11 3 3" xfId="56567"/>
    <cellStyle name="40 % – Zvýraznění3 4 2 11 3 4" xfId="56568"/>
    <cellStyle name="40 % – Zvýraznění3 4 2 11 4" xfId="17485"/>
    <cellStyle name="40 % – Zvýraznění3 4 2 11 4 2" xfId="32666"/>
    <cellStyle name="40 % – Zvýraznění3 4 2 11 5" xfId="36467"/>
    <cellStyle name="40 % – Zvýraznění3 4 2 11 6" xfId="21287"/>
    <cellStyle name="40 % – Zvýraznění3 4 2 11 7" xfId="42354"/>
    <cellStyle name="40 % – Zvýraznění3 4 2 11 8" xfId="42355"/>
    <cellStyle name="40 % – Zvýraznění3 4 2 12" xfId="7539"/>
    <cellStyle name="40 % – Zvýraznění3 4 2 12 2" xfId="11370"/>
    <cellStyle name="40 % – Zvýraznění3 4 2 12 2 2" xfId="26570"/>
    <cellStyle name="40 % – Zvýraznění3 4 2 12 2 3" xfId="56569"/>
    <cellStyle name="40 % – Zvýraznění3 4 2 12 2 4" xfId="56570"/>
    <cellStyle name="40 % – Zvýraznění3 4 2 12 2 5" xfId="56571"/>
    <cellStyle name="40 % – Zvýraznění3 4 2 12 3" xfId="15165"/>
    <cellStyle name="40 % – Zvýraznění3 4 2 12 3 2" xfId="30352"/>
    <cellStyle name="40 % – Zvýraznění3 4 2 12 3 3" xfId="56572"/>
    <cellStyle name="40 % – Zvýraznění3 4 2 12 3 4" xfId="56573"/>
    <cellStyle name="40 % – Zvýraznění3 4 2 12 4" xfId="18968"/>
    <cellStyle name="40 % – Zvýraznění3 4 2 12 4 2" xfId="34149"/>
    <cellStyle name="40 % – Zvýraznění3 4 2 12 5" xfId="37940"/>
    <cellStyle name="40 % – Zvýraznění3 4 2 12 6" xfId="22760"/>
    <cellStyle name="40 % – Zvýraznění3 4 2 12 7" xfId="42356"/>
    <cellStyle name="40 % – Zvýraznění3 4 2 12 8" xfId="42357"/>
    <cellStyle name="40 % – Zvýraznění3 4 2 13" xfId="7647"/>
    <cellStyle name="40 % – Zvýraznění3 4 2 13 2" xfId="22866"/>
    <cellStyle name="40 % – Zvýraznění3 4 2 13 3" xfId="56574"/>
    <cellStyle name="40 % – Zvýraznění3 4 2 13 4" xfId="56575"/>
    <cellStyle name="40 % – Zvýraznění3 4 2 13 5" xfId="56576"/>
    <cellStyle name="40 % – Zvýraznění3 4 2 14" xfId="11439"/>
    <cellStyle name="40 % – Zvýraznění3 4 2 14 2" xfId="26636"/>
    <cellStyle name="40 % – Zvýraznění3 4 2 14 3" xfId="56577"/>
    <cellStyle name="40 % – Zvýraznění3 4 2 14 4" xfId="56578"/>
    <cellStyle name="40 % – Zvýraznění3 4 2 15" xfId="15240"/>
    <cellStyle name="40 % – Zvýraznění3 4 2 15 2" xfId="30421"/>
    <cellStyle name="40 % – Zvýraznění3 4 2 16" xfId="34226"/>
    <cellStyle name="40 % – Zvýraznění3 4 2 17" xfId="19046"/>
    <cellStyle name="40 % – Zvýraznění3 4 2 18" xfId="42358"/>
    <cellStyle name="40 % – Zvýraznění3 4 2 19" xfId="42359"/>
    <cellStyle name="40 % – Zvýraznění3 4 2 2" xfId="364"/>
    <cellStyle name="40 % – Zvýraznění3 4 2 2 10" xfId="34254"/>
    <cellStyle name="40 % – Zvýraznění3 4 2 2 11" xfId="19074"/>
    <cellStyle name="40 % – Zvýraznění3 4 2 2 12" xfId="42360"/>
    <cellStyle name="40 % – Zvýraznění3 4 2 2 13" xfId="42361"/>
    <cellStyle name="40 % – Zvýraznění3 4 2 2 2" xfId="4384"/>
    <cellStyle name="40 % – Zvýraznění3 4 2 2 2 2" xfId="9931"/>
    <cellStyle name="40 % – Zvýraznění3 4 2 2 2 2 2" xfId="25147"/>
    <cellStyle name="40 % – Zvýraznění3 4 2 2 2 2 3" xfId="56579"/>
    <cellStyle name="40 % – Zvýraznění3 4 2 2 2 2 4" xfId="56580"/>
    <cellStyle name="40 % – Zvýraznění3 4 2 2 2 2 5" xfId="56581"/>
    <cellStyle name="40 % – Zvýraznění3 4 2 2 2 3" xfId="13689"/>
    <cellStyle name="40 % – Zvýraznění3 4 2 2 2 3 2" xfId="28878"/>
    <cellStyle name="40 % – Zvýraznění3 4 2 2 2 3 3" xfId="56582"/>
    <cellStyle name="40 % – Zvýraznění3 4 2 2 2 3 4" xfId="56583"/>
    <cellStyle name="40 % – Zvýraznění3 4 2 2 2 4" xfId="17486"/>
    <cellStyle name="40 % – Zvýraznění3 4 2 2 2 4 2" xfId="32667"/>
    <cellStyle name="40 % – Zvýraznění3 4 2 2 2 5" xfId="36468"/>
    <cellStyle name="40 % – Zvýraznění3 4 2 2 2 6" xfId="21288"/>
    <cellStyle name="40 % – Zvýraznění3 4 2 2 2 7" xfId="42362"/>
    <cellStyle name="40 % – Zvýraznění3 4 2 2 2 8" xfId="42363"/>
    <cellStyle name="40 % – Zvýraznění3 4 2 2 3" xfId="4385"/>
    <cellStyle name="40 % – Zvýraznění3 4 2 2 3 2" xfId="9932"/>
    <cellStyle name="40 % – Zvýraznění3 4 2 2 3 2 2" xfId="25148"/>
    <cellStyle name="40 % – Zvýraznění3 4 2 2 3 2 3" xfId="56584"/>
    <cellStyle name="40 % – Zvýraznění3 4 2 2 3 2 4" xfId="56585"/>
    <cellStyle name="40 % – Zvýraznění3 4 2 2 3 2 5" xfId="56586"/>
    <cellStyle name="40 % – Zvýraznění3 4 2 2 3 3" xfId="13690"/>
    <cellStyle name="40 % – Zvýraznění3 4 2 2 3 3 2" xfId="28879"/>
    <cellStyle name="40 % – Zvýraznění3 4 2 2 3 3 3" xfId="56587"/>
    <cellStyle name="40 % – Zvýraznění3 4 2 2 3 3 4" xfId="56588"/>
    <cellStyle name="40 % – Zvýraznění3 4 2 2 3 4" xfId="17487"/>
    <cellStyle name="40 % – Zvýraznění3 4 2 2 3 4 2" xfId="32668"/>
    <cellStyle name="40 % – Zvýraznění3 4 2 2 3 5" xfId="36469"/>
    <cellStyle name="40 % – Zvýraznění3 4 2 2 3 6" xfId="21289"/>
    <cellStyle name="40 % – Zvýraznění3 4 2 2 3 7" xfId="42364"/>
    <cellStyle name="40 % – Zvýraznění3 4 2 2 3 8" xfId="42365"/>
    <cellStyle name="40 % – Zvýraznění3 4 2 2 4" xfId="4386"/>
    <cellStyle name="40 % – Zvýraznění3 4 2 2 4 2" xfId="9933"/>
    <cellStyle name="40 % – Zvýraznění3 4 2 2 4 2 2" xfId="25149"/>
    <cellStyle name="40 % – Zvýraznění3 4 2 2 4 2 3" xfId="56589"/>
    <cellStyle name="40 % – Zvýraznění3 4 2 2 4 2 4" xfId="56590"/>
    <cellStyle name="40 % – Zvýraznění3 4 2 2 4 2 5" xfId="56591"/>
    <cellStyle name="40 % – Zvýraznění3 4 2 2 4 3" xfId="13691"/>
    <cellStyle name="40 % – Zvýraznění3 4 2 2 4 3 2" xfId="28880"/>
    <cellStyle name="40 % – Zvýraznění3 4 2 2 4 3 3" xfId="56592"/>
    <cellStyle name="40 % – Zvýraznění3 4 2 2 4 3 4" xfId="56593"/>
    <cellStyle name="40 % – Zvýraznění3 4 2 2 4 4" xfId="17488"/>
    <cellStyle name="40 % – Zvýraznění3 4 2 2 4 4 2" xfId="32669"/>
    <cellStyle name="40 % – Zvýraznění3 4 2 2 4 5" xfId="36470"/>
    <cellStyle name="40 % – Zvýraznění3 4 2 2 4 6" xfId="21290"/>
    <cellStyle name="40 % – Zvýraznění3 4 2 2 4 7" xfId="42366"/>
    <cellStyle name="40 % – Zvýraznění3 4 2 2 4 8" xfId="42367"/>
    <cellStyle name="40 % – Zvýraznění3 4 2 2 5" xfId="4387"/>
    <cellStyle name="40 % – Zvýraznění3 4 2 2 5 2" xfId="11035"/>
    <cellStyle name="40 % – Zvýraznění3 4 2 2 5 2 2" xfId="26235"/>
    <cellStyle name="40 % – Zvýraznění3 4 2 2 5 2 3" xfId="56594"/>
    <cellStyle name="40 % – Zvýraznění3 4 2 2 5 2 4" xfId="56595"/>
    <cellStyle name="40 % – Zvýraznění3 4 2 2 5 2 5" xfId="56596"/>
    <cellStyle name="40 % – Zvýraznění3 4 2 2 5 3" xfId="13692"/>
    <cellStyle name="40 % – Zvýraznění3 4 2 2 5 3 2" xfId="28881"/>
    <cellStyle name="40 % – Zvýraznění3 4 2 2 5 3 3" xfId="56597"/>
    <cellStyle name="40 % – Zvýraznění3 4 2 2 5 3 4" xfId="56598"/>
    <cellStyle name="40 % – Zvýraznění3 4 2 2 5 4" xfId="17489"/>
    <cellStyle name="40 % – Zvýraznění3 4 2 2 5 4 2" xfId="32670"/>
    <cellStyle name="40 % – Zvýraznění3 4 2 2 5 5" xfId="36471"/>
    <cellStyle name="40 % – Zvýraznění3 4 2 2 5 6" xfId="21291"/>
    <cellStyle name="40 % – Zvýraznění3 4 2 2 5 7" xfId="42368"/>
    <cellStyle name="40 % – Zvýraznění3 4 2 2 5 8" xfId="42369"/>
    <cellStyle name="40 % – Zvýraznění3 4 2 2 6" xfId="7540"/>
    <cellStyle name="40 % – Zvýraznění3 4 2 2 6 2" xfId="11371"/>
    <cellStyle name="40 % – Zvýraznění3 4 2 2 6 2 2" xfId="26571"/>
    <cellStyle name="40 % – Zvýraznění3 4 2 2 6 2 3" xfId="56599"/>
    <cellStyle name="40 % – Zvýraznění3 4 2 2 6 2 4" xfId="56600"/>
    <cellStyle name="40 % – Zvýraznění3 4 2 2 6 2 5" xfId="56601"/>
    <cellStyle name="40 % – Zvýraznění3 4 2 2 6 3" xfId="15166"/>
    <cellStyle name="40 % – Zvýraznění3 4 2 2 6 3 2" xfId="30353"/>
    <cellStyle name="40 % – Zvýraznění3 4 2 2 6 3 3" xfId="56602"/>
    <cellStyle name="40 % – Zvýraznění3 4 2 2 6 3 4" xfId="56603"/>
    <cellStyle name="40 % – Zvýraznění3 4 2 2 6 4" xfId="18969"/>
    <cellStyle name="40 % – Zvýraznění3 4 2 2 6 4 2" xfId="34150"/>
    <cellStyle name="40 % – Zvýraznění3 4 2 2 6 5" xfId="37941"/>
    <cellStyle name="40 % – Zvýraznění3 4 2 2 6 6" xfId="22761"/>
    <cellStyle name="40 % – Zvýraznění3 4 2 2 6 7" xfId="42370"/>
    <cellStyle name="40 % – Zvýraznění3 4 2 2 6 8" xfId="42371"/>
    <cellStyle name="40 % – Zvýraznění3 4 2 2 7" xfId="7675"/>
    <cellStyle name="40 % – Zvýraznění3 4 2 2 7 2" xfId="22894"/>
    <cellStyle name="40 % – Zvýraznění3 4 2 2 7 3" xfId="56604"/>
    <cellStyle name="40 % – Zvýraznění3 4 2 2 7 4" xfId="56605"/>
    <cellStyle name="40 % – Zvýraznění3 4 2 2 7 5" xfId="56606"/>
    <cellStyle name="40 % – Zvýraznění3 4 2 2 8" xfId="11467"/>
    <cellStyle name="40 % – Zvýraznění3 4 2 2 8 2" xfId="26664"/>
    <cellStyle name="40 % – Zvýraznění3 4 2 2 8 3" xfId="56607"/>
    <cellStyle name="40 % – Zvýraznění3 4 2 2 8 4" xfId="56608"/>
    <cellStyle name="40 % – Zvýraznění3 4 2 2 9" xfId="15268"/>
    <cellStyle name="40 % – Zvýraznění3 4 2 2 9 2" xfId="30449"/>
    <cellStyle name="40 % – Zvýraznění3 4 2 3" xfId="521"/>
    <cellStyle name="40 % – Zvýraznění3 4 2 3 10" xfId="19201"/>
    <cellStyle name="40 % – Zvýraznění3 4 2 3 11" xfId="42372"/>
    <cellStyle name="40 % – Zvýraznění3 4 2 3 12" xfId="42373"/>
    <cellStyle name="40 % – Zvýraznění3 4 2 3 2" xfId="4388"/>
    <cellStyle name="40 % – Zvýraznění3 4 2 3 2 2" xfId="9934"/>
    <cellStyle name="40 % – Zvýraznění3 4 2 3 2 2 2" xfId="25150"/>
    <cellStyle name="40 % – Zvýraznění3 4 2 3 2 2 3" xfId="56609"/>
    <cellStyle name="40 % – Zvýraznění3 4 2 3 2 2 4" xfId="56610"/>
    <cellStyle name="40 % – Zvýraznění3 4 2 3 2 2 5" xfId="56611"/>
    <cellStyle name="40 % – Zvýraznění3 4 2 3 2 3" xfId="13693"/>
    <cellStyle name="40 % – Zvýraznění3 4 2 3 2 3 2" xfId="28882"/>
    <cellStyle name="40 % – Zvýraznění3 4 2 3 2 3 3" xfId="56612"/>
    <cellStyle name="40 % – Zvýraznění3 4 2 3 2 3 4" xfId="56613"/>
    <cellStyle name="40 % – Zvýraznění3 4 2 3 2 4" xfId="17490"/>
    <cellStyle name="40 % – Zvýraznění3 4 2 3 2 4 2" xfId="32671"/>
    <cellStyle name="40 % – Zvýraznění3 4 2 3 2 5" xfId="36472"/>
    <cellStyle name="40 % – Zvýraznění3 4 2 3 2 6" xfId="21292"/>
    <cellStyle name="40 % – Zvýraznění3 4 2 3 2 7" xfId="42374"/>
    <cellStyle name="40 % – Zvýraznění3 4 2 3 2 8" xfId="42375"/>
    <cellStyle name="40 % – Zvýraznění3 4 2 3 3" xfId="4389"/>
    <cellStyle name="40 % – Zvýraznění3 4 2 3 3 2" xfId="9935"/>
    <cellStyle name="40 % – Zvýraznění3 4 2 3 3 2 2" xfId="25151"/>
    <cellStyle name="40 % – Zvýraznění3 4 2 3 3 2 3" xfId="56614"/>
    <cellStyle name="40 % – Zvýraznění3 4 2 3 3 2 4" xfId="56615"/>
    <cellStyle name="40 % – Zvýraznění3 4 2 3 3 2 5" xfId="56616"/>
    <cellStyle name="40 % – Zvýraznění3 4 2 3 3 3" xfId="13694"/>
    <cellStyle name="40 % – Zvýraznění3 4 2 3 3 3 2" xfId="28883"/>
    <cellStyle name="40 % – Zvýraznění3 4 2 3 3 3 3" xfId="56617"/>
    <cellStyle name="40 % – Zvýraznění3 4 2 3 3 3 4" xfId="56618"/>
    <cellStyle name="40 % – Zvýraznění3 4 2 3 3 4" xfId="17491"/>
    <cellStyle name="40 % – Zvýraznění3 4 2 3 3 4 2" xfId="32672"/>
    <cellStyle name="40 % – Zvýraznění3 4 2 3 3 5" xfId="36473"/>
    <cellStyle name="40 % – Zvýraznění3 4 2 3 3 6" xfId="21293"/>
    <cellStyle name="40 % – Zvýraznění3 4 2 3 3 7" xfId="42376"/>
    <cellStyle name="40 % – Zvýraznění3 4 2 3 3 8" xfId="42377"/>
    <cellStyle name="40 % – Zvýraznění3 4 2 3 4" xfId="4390"/>
    <cellStyle name="40 % – Zvýraznění3 4 2 3 4 2" xfId="9936"/>
    <cellStyle name="40 % – Zvýraznění3 4 2 3 4 2 2" xfId="25152"/>
    <cellStyle name="40 % – Zvýraznění3 4 2 3 4 2 3" xfId="56619"/>
    <cellStyle name="40 % – Zvýraznění3 4 2 3 4 2 4" xfId="56620"/>
    <cellStyle name="40 % – Zvýraznění3 4 2 3 4 2 5" xfId="56621"/>
    <cellStyle name="40 % – Zvýraznění3 4 2 3 4 3" xfId="13695"/>
    <cellStyle name="40 % – Zvýraznění3 4 2 3 4 3 2" xfId="28884"/>
    <cellStyle name="40 % – Zvýraznění3 4 2 3 4 3 3" xfId="56622"/>
    <cellStyle name="40 % – Zvýraznění3 4 2 3 4 3 4" xfId="56623"/>
    <cellStyle name="40 % – Zvýraznění3 4 2 3 4 4" xfId="17492"/>
    <cellStyle name="40 % – Zvýraznění3 4 2 3 4 4 2" xfId="32673"/>
    <cellStyle name="40 % – Zvýraznění3 4 2 3 4 5" xfId="36474"/>
    <cellStyle name="40 % – Zvýraznění3 4 2 3 4 6" xfId="21294"/>
    <cellStyle name="40 % – Zvýraznění3 4 2 3 4 7" xfId="42378"/>
    <cellStyle name="40 % – Zvýraznění3 4 2 3 4 8" xfId="42379"/>
    <cellStyle name="40 % – Zvýraznění3 4 2 3 5" xfId="4391"/>
    <cellStyle name="40 % – Zvýraznění3 4 2 3 5 2" xfId="11255"/>
    <cellStyle name="40 % – Zvýraznění3 4 2 3 5 2 2" xfId="26455"/>
    <cellStyle name="40 % – Zvýraznění3 4 2 3 5 2 3" xfId="56624"/>
    <cellStyle name="40 % – Zvýraznění3 4 2 3 5 2 4" xfId="56625"/>
    <cellStyle name="40 % – Zvýraznění3 4 2 3 5 2 5" xfId="56626"/>
    <cellStyle name="40 % – Zvýraznění3 4 2 3 5 3" xfId="13696"/>
    <cellStyle name="40 % – Zvýraznění3 4 2 3 5 3 2" xfId="28885"/>
    <cellStyle name="40 % – Zvýraznění3 4 2 3 5 3 3" xfId="56627"/>
    <cellStyle name="40 % – Zvýraznění3 4 2 3 5 3 4" xfId="56628"/>
    <cellStyle name="40 % – Zvýraznění3 4 2 3 5 4" xfId="17493"/>
    <cellStyle name="40 % – Zvýraznění3 4 2 3 5 4 2" xfId="32674"/>
    <cellStyle name="40 % – Zvýraznění3 4 2 3 5 5" xfId="36475"/>
    <cellStyle name="40 % – Zvýraznění3 4 2 3 5 6" xfId="21295"/>
    <cellStyle name="40 % – Zvýraznění3 4 2 3 5 7" xfId="42380"/>
    <cellStyle name="40 % – Zvýraznění3 4 2 3 5 8" xfId="42381"/>
    <cellStyle name="40 % – Zvýraznění3 4 2 3 6" xfId="7754"/>
    <cellStyle name="40 % – Zvýraznění3 4 2 3 6 2" xfId="22973"/>
    <cellStyle name="40 % – Zvýraznění3 4 2 3 6 3" xfId="56629"/>
    <cellStyle name="40 % – Zvýraznění3 4 2 3 6 4" xfId="56630"/>
    <cellStyle name="40 % – Zvýraznění3 4 2 3 6 5" xfId="56631"/>
    <cellStyle name="40 % – Zvýraznění3 4 2 3 7" xfId="11595"/>
    <cellStyle name="40 % – Zvýraznění3 4 2 3 7 2" xfId="26791"/>
    <cellStyle name="40 % – Zvýraznění3 4 2 3 7 3" xfId="56632"/>
    <cellStyle name="40 % – Zvýraznění3 4 2 3 7 4" xfId="56633"/>
    <cellStyle name="40 % – Zvýraznění3 4 2 3 8" xfId="15395"/>
    <cellStyle name="40 % – Zvýraznění3 4 2 3 8 2" xfId="30576"/>
    <cellStyle name="40 % – Zvýraznění3 4 2 3 9" xfId="34381"/>
    <cellStyle name="40 % – Zvýraznění3 4 2 4" xfId="4392"/>
    <cellStyle name="40 % – Zvýraznění3 4 2 4 10" xfId="42382"/>
    <cellStyle name="40 % – Zvýraznění3 4 2 4 11" xfId="42383"/>
    <cellStyle name="40 % – Zvýraznění3 4 2 4 2" xfId="4393"/>
    <cellStyle name="40 % – Zvýraznění3 4 2 4 2 2" xfId="9937"/>
    <cellStyle name="40 % – Zvýraznění3 4 2 4 2 2 2" xfId="25153"/>
    <cellStyle name="40 % – Zvýraznění3 4 2 4 2 2 3" xfId="56634"/>
    <cellStyle name="40 % – Zvýraznění3 4 2 4 2 2 4" xfId="56635"/>
    <cellStyle name="40 % – Zvýraznění3 4 2 4 2 2 5" xfId="56636"/>
    <cellStyle name="40 % – Zvýraznění3 4 2 4 2 3" xfId="13698"/>
    <cellStyle name="40 % – Zvýraznění3 4 2 4 2 3 2" xfId="28887"/>
    <cellStyle name="40 % – Zvýraznění3 4 2 4 2 3 3" xfId="56637"/>
    <cellStyle name="40 % – Zvýraznění3 4 2 4 2 3 4" xfId="56638"/>
    <cellStyle name="40 % – Zvýraznění3 4 2 4 2 4" xfId="17495"/>
    <cellStyle name="40 % – Zvýraznění3 4 2 4 2 4 2" xfId="32676"/>
    <cellStyle name="40 % – Zvýraznění3 4 2 4 2 5" xfId="36477"/>
    <cellStyle name="40 % – Zvýraznění3 4 2 4 2 6" xfId="21297"/>
    <cellStyle name="40 % – Zvýraznění3 4 2 4 2 7" xfId="42384"/>
    <cellStyle name="40 % – Zvýraznění3 4 2 4 2 8" xfId="42385"/>
    <cellStyle name="40 % – Zvýraznění3 4 2 4 3" xfId="4394"/>
    <cellStyle name="40 % – Zvýraznění3 4 2 4 3 2" xfId="9938"/>
    <cellStyle name="40 % – Zvýraznění3 4 2 4 3 2 2" xfId="25154"/>
    <cellStyle name="40 % – Zvýraznění3 4 2 4 3 2 3" xfId="56639"/>
    <cellStyle name="40 % – Zvýraznění3 4 2 4 3 2 4" xfId="56640"/>
    <cellStyle name="40 % – Zvýraznění3 4 2 4 3 2 5" xfId="56641"/>
    <cellStyle name="40 % – Zvýraznění3 4 2 4 3 3" xfId="13699"/>
    <cellStyle name="40 % – Zvýraznění3 4 2 4 3 3 2" xfId="28888"/>
    <cellStyle name="40 % – Zvýraznění3 4 2 4 3 3 3" xfId="56642"/>
    <cellStyle name="40 % – Zvýraznění3 4 2 4 3 3 4" xfId="56643"/>
    <cellStyle name="40 % – Zvýraznění3 4 2 4 3 4" xfId="17496"/>
    <cellStyle name="40 % – Zvýraznění3 4 2 4 3 4 2" xfId="32677"/>
    <cellStyle name="40 % – Zvýraznění3 4 2 4 3 5" xfId="36478"/>
    <cellStyle name="40 % – Zvýraznění3 4 2 4 3 6" xfId="21298"/>
    <cellStyle name="40 % – Zvýraznění3 4 2 4 3 7" xfId="42386"/>
    <cellStyle name="40 % – Zvýraznění3 4 2 4 3 8" xfId="42387"/>
    <cellStyle name="40 % – Zvýraznění3 4 2 4 4" xfId="4395"/>
    <cellStyle name="40 % – Zvýraznění3 4 2 4 4 2" xfId="9939"/>
    <cellStyle name="40 % – Zvýraznění3 4 2 4 4 2 2" xfId="25155"/>
    <cellStyle name="40 % – Zvýraznění3 4 2 4 4 2 3" xfId="56644"/>
    <cellStyle name="40 % – Zvýraznění3 4 2 4 4 2 4" xfId="56645"/>
    <cellStyle name="40 % – Zvýraznění3 4 2 4 4 2 5" xfId="56646"/>
    <cellStyle name="40 % – Zvýraznění3 4 2 4 4 3" xfId="13700"/>
    <cellStyle name="40 % – Zvýraznění3 4 2 4 4 3 2" xfId="28889"/>
    <cellStyle name="40 % – Zvýraznění3 4 2 4 4 3 3" xfId="56647"/>
    <cellStyle name="40 % – Zvýraznění3 4 2 4 4 3 4" xfId="56648"/>
    <cellStyle name="40 % – Zvýraznění3 4 2 4 4 4" xfId="17497"/>
    <cellStyle name="40 % – Zvýraznění3 4 2 4 4 4 2" xfId="32678"/>
    <cellStyle name="40 % – Zvýraznění3 4 2 4 4 5" xfId="36479"/>
    <cellStyle name="40 % – Zvýraznění3 4 2 4 4 6" xfId="21299"/>
    <cellStyle name="40 % – Zvýraznění3 4 2 4 4 7" xfId="42388"/>
    <cellStyle name="40 % – Zvýraznění3 4 2 4 4 8" xfId="42389"/>
    <cellStyle name="40 % – Zvýraznění3 4 2 4 5" xfId="8171"/>
    <cellStyle name="40 % – Zvýraznění3 4 2 4 5 2" xfId="23387"/>
    <cellStyle name="40 % – Zvýraznění3 4 2 4 5 3" xfId="56649"/>
    <cellStyle name="40 % – Zvýraznění3 4 2 4 5 4" xfId="56650"/>
    <cellStyle name="40 % – Zvýraznění3 4 2 4 5 5" xfId="56651"/>
    <cellStyle name="40 % – Zvýraznění3 4 2 4 6" xfId="13697"/>
    <cellStyle name="40 % – Zvýraznění3 4 2 4 6 2" xfId="28886"/>
    <cellStyle name="40 % – Zvýraznění3 4 2 4 6 3" xfId="56652"/>
    <cellStyle name="40 % – Zvýraznění3 4 2 4 6 4" xfId="56653"/>
    <cellStyle name="40 % – Zvýraznění3 4 2 4 7" xfId="17494"/>
    <cellStyle name="40 % – Zvýraznění3 4 2 4 7 2" xfId="32675"/>
    <cellStyle name="40 % – Zvýraznění3 4 2 4 8" xfId="36476"/>
    <cellStyle name="40 % – Zvýraznění3 4 2 4 9" xfId="21296"/>
    <cellStyle name="40 % – Zvýraznění3 4 2 5" xfId="4396"/>
    <cellStyle name="40 % – Zvýraznění3 4 2 5 10" xfId="42390"/>
    <cellStyle name="40 % – Zvýraznění3 4 2 5 11" xfId="42391"/>
    <cellStyle name="40 % – Zvýraznění3 4 2 5 2" xfId="4397"/>
    <cellStyle name="40 % – Zvýraznění3 4 2 5 2 2" xfId="9940"/>
    <cellStyle name="40 % – Zvýraznění3 4 2 5 2 2 2" xfId="25156"/>
    <cellStyle name="40 % – Zvýraznění3 4 2 5 2 2 3" xfId="56654"/>
    <cellStyle name="40 % – Zvýraznění3 4 2 5 2 2 4" xfId="56655"/>
    <cellStyle name="40 % – Zvýraznění3 4 2 5 2 2 5" xfId="56656"/>
    <cellStyle name="40 % – Zvýraznění3 4 2 5 2 3" xfId="13702"/>
    <cellStyle name="40 % – Zvýraznění3 4 2 5 2 3 2" xfId="28891"/>
    <cellStyle name="40 % – Zvýraznění3 4 2 5 2 3 3" xfId="56657"/>
    <cellStyle name="40 % – Zvýraznění3 4 2 5 2 3 4" xfId="56658"/>
    <cellStyle name="40 % – Zvýraznění3 4 2 5 2 4" xfId="17499"/>
    <cellStyle name="40 % – Zvýraznění3 4 2 5 2 4 2" xfId="32680"/>
    <cellStyle name="40 % – Zvýraznění3 4 2 5 2 5" xfId="36481"/>
    <cellStyle name="40 % – Zvýraznění3 4 2 5 2 6" xfId="21301"/>
    <cellStyle name="40 % – Zvýraznění3 4 2 5 2 7" xfId="42392"/>
    <cellStyle name="40 % – Zvýraznění3 4 2 5 2 8" xfId="42393"/>
    <cellStyle name="40 % – Zvýraznění3 4 2 5 3" xfId="4398"/>
    <cellStyle name="40 % – Zvýraznění3 4 2 5 3 2" xfId="9941"/>
    <cellStyle name="40 % – Zvýraznění3 4 2 5 3 2 2" xfId="25157"/>
    <cellStyle name="40 % – Zvýraznění3 4 2 5 3 2 3" xfId="56659"/>
    <cellStyle name="40 % – Zvýraznění3 4 2 5 3 2 4" xfId="56660"/>
    <cellStyle name="40 % – Zvýraznění3 4 2 5 3 2 5" xfId="56661"/>
    <cellStyle name="40 % – Zvýraznění3 4 2 5 3 3" xfId="13703"/>
    <cellStyle name="40 % – Zvýraznění3 4 2 5 3 3 2" xfId="28892"/>
    <cellStyle name="40 % – Zvýraznění3 4 2 5 3 3 3" xfId="56662"/>
    <cellStyle name="40 % – Zvýraznění3 4 2 5 3 3 4" xfId="56663"/>
    <cellStyle name="40 % – Zvýraznění3 4 2 5 3 4" xfId="17500"/>
    <cellStyle name="40 % – Zvýraznění3 4 2 5 3 4 2" xfId="32681"/>
    <cellStyle name="40 % – Zvýraznění3 4 2 5 3 5" xfId="36482"/>
    <cellStyle name="40 % – Zvýraznění3 4 2 5 3 6" xfId="21302"/>
    <cellStyle name="40 % – Zvýraznění3 4 2 5 3 7" xfId="42394"/>
    <cellStyle name="40 % – Zvýraznění3 4 2 5 3 8" xfId="42395"/>
    <cellStyle name="40 % – Zvýraznění3 4 2 5 4" xfId="4399"/>
    <cellStyle name="40 % – Zvýraznění3 4 2 5 4 2" xfId="9942"/>
    <cellStyle name="40 % – Zvýraznění3 4 2 5 4 2 2" xfId="25158"/>
    <cellStyle name="40 % – Zvýraznění3 4 2 5 4 2 3" xfId="56664"/>
    <cellStyle name="40 % – Zvýraznění3 4 2 5 4 2 4" xfId="56665"/>
    <cellStyle name="40 % – Zvýraznění3 4 2 5 4 2 5" xfId="56666"/>
    <cellStyle name="40 % – Zvýraznění3 4 2 5 4 3" xfId="13704"/>
    <cellStyle name="40 % – Zvýraznění3 4 2 5 4 3 2" xfId="28893"/>
    <cellStyle name="40 % – Zvýraznění3 4 2 5 4 3 3" xfId="56667"/>
    <cellStyle name="40 % – Zvýraznění3 4 2 5 4 3 4" xfId="56668"/>
    <cellStyle name="40 % – Zvýraznění3 4 2 5 4 4" xfId="17501"/>
    <cellStyle name="40 % – Zvýraznění3 4 2 5 4 4 2" xfId="32682"/>
    <cellStyle name="40 % – Zvýraznění3 4 2 5 4 5" xfId="36483"/>
    <cellStyle name="40 % – Zvýraznění3 4 2 5 4 6" xfId="21303"/>
    <cellStyle name="40 % – Zvýraznění3 4 2 5 4 7" xfId="42396"/>
    <cellStyle name="40 % – Zvýraznění3 4 2 5 4 8" xfId="42397"/>
    <cellStyle name="40 % – Zvýraznění3 4 2 5 5" xfId="8253"/>
    <cellStyle name="40 % – Zvýraznění3 4 2 5 5 2" xfId="23469"/>
    <cellStyle name="40 % – Zvýraznění3 4 2 5 5 3" xfId="56669"/>
    <cellStyle name="40 % – Zvýraznění3 4 2 5 5 4" xfId="56670"/>
    <cellStyle name="40 % – Zvýraznění3 4 2 5 5 5" xfId="56671"/>
    <cellStyle name="40 % – Zvýraznění3 4 2 5 6" xfId="13701"/>
    <cellStyle name="40 % – Zvýraznění3 4 2 5 6 2" xfId="28890"/>
    <cellStyle name="40 % – Zvýraznění3 4 2 5 6 3" xfId="56672"/>
    <cellStyle name="40 % – Zvýraznění3 4 2 5 6 4" xfId="56673"/>
    <cellStyle name="40 % – Zvýraznění3 4 2 5 7" xfId="17498"/>
    <cellStyle name="40 % – Zvýraznění3 4 2 5 7 2" xfId="32679"/>
    <cellStyle name="40 % – Zvýraznění3 4 2 5 8" xfId="36480"/>
    <cellStyle name="40 % – Zvýraznění3 4 2 5 9" xfId="21300"/>
    <cellStyle name="40 % – Zvýraznění3 4 2 6" xfId="4400"/>
    <cellStyle name="40 % – Zvýraznění3 4 2 6 10" xfId="42398"/>
    <cellStyle name="40 % – Zvýraznění3 4 2 6 11" xfId="42399"/>
    <cellStyle name="40 % – Zvýraznění3 4 2 6 2" xfId="4401"/>
    <cellStyle name="40 % – Zvýraznění3 4 2 6 2 2" xfId="9943"/>
    <cellStyle name="40 % – Zvýraznění3 4 2 6 2 2 2" xfId="25159"/>
    <cellStyle name="40 % – Zvýraznění3 4 2 6 2 2 3" xfId="56674"/>
    <cellStyle name="40 % – Zvýraznění3 4 2 6 2 2 4" xfId="56675"/>
    <cellStyle name="40 % – Zvýraznění3 4 2 6 2 2 5" xfId="56676"/>
    <cellStyle name="40 % – Zvýraznění3 4 2 6 2 3" xfId="13706"/>
    <cellStyle name="40 % – Zvýraznění3 4 2 6 2 3 2" xfId="28895"/>
    <cellStyle name="40 % – Zvýraznění3 4 2 6 2 3 3" xfId="56677"/>
    <cellStyle name="40 % – Zvýraznění3 4 2 6 2 3 4" xfId="56678"/>
    <cellStyle name="40 % – Zvýraznění3 4 2 6 2 4" xfId="17503"/>
    <cellStyle name="40 % – Zvýraznění3 4 2 6 2 4 2" xfId="32684"/>
    <cellStyle name="40 % – Zvýraznění3 4 2 6 2 5" xfId="36485"/>
    <cellStyle name="40 % – Zvýraznění3 4 2 6 2 6" xfId="21305"/>
    <cellStyle name="40 % – Zvýraznění3 4 2 6 2 7" xfId="42400"/>
    <cellStyle name="40 % – Zvýraznění3 4 2 6 2 8" xfId="42401"/>
    <cellStyle name="40 % – Zvýraznění3 4 2 6 3" xfId="4402"/>
    <cellStyle name="40 % – Zvýraznění3 4 2 6 3 2" xfId="9944"/>
    <cellStyle name="40 % – Zvýraznění3 4 2 6 3 2 2" xfId="25160"/>
    <cellStyle name="40 % – Zvýraznění3 4 2 6 3 2 3" xfId="56679"/>
    <cellStyle name="40 % – Zvýraznění3 4 2 6 3 2 4" xfId="56680"/>
    <cellStyle name="40 % – Zvýraznění3 4 2 6 3 2 5" xfId="56681"/>
    <cellStyle name="40 % – Zvýraznění3 4 2 6 3 3" xfId="13707"/>
    <cellStyle name="40 % – Zvýraznění3 4 2 6 3 3 2" xfId="28896"/>
    <cellStyle name="40 % – Zvýraznění3 4 2 6 3 3 3" xfId="56682"/>
    <cellStyle name="40 % – Zvýraznění3 4 2 6 3 3 4" xfId="56683"/>
    <cellStyle name="40 % – Zvýraznění3 4 2 6 3 4" xfId="17504"/>
    <cellStyle name="40 % – Zvýraznění3 4 2 6 3 4 2" xfId="32685"/>
    <cellStyle name="40 % – Zvýraznění3 4 2 6 3 5" xfId="36486"/>
    <cellStyle name="40 % – Zvýraznění3 4 2 6 3 6" xfId="21306"/>
    <cellStyle name="40 % – Zvýraznění3 4 2 6 3 7" xfId="42402"/>
    <cellStyle name="40 % – Zvýraznění3 4 2 6 3 8" xfId="42403"/>
    <cellStyle name="40 % – Zvýraznění3 4 2 6 4" xfId="4403"/>
    <cellStyle name="40 % – Zvýraznění3 4 2 6 4 2" xfId="9945"/>
    <cellStyle name="40 % – Zvýraznění3 4 2 6 4 2 2" xfId="25161"/>
    <cellStyle name="40 % – Zvýraznění3 4 2 6 4 2 3" xfId="56684"/>
    <cellStyle name="40 % – Zvýraznění3 4 2 6 4 2 4" xfId="56685"/>
    <cellStyle name="40 % – Zvýraznění3 4 2 6 4 2 5" xfId="56686"/>
    <cellStyle name="40 % – Zvýraznění3 4 2 6 4 3" xfId="13708"/>
    <cellStyle name="40 % – Zvýraznění3 4 2 6 4 3 2" xfId="28897"/>
    <cellStyle name="40 % – Zvýraznění3 4 2 6 4 3 3" xfId="56687"/>
    <cellStyle name="40 % – Zvýraznění3 4 2 6 4 3 4" xfId="56688"/>
    <cellStyle name="40 % – Zvýraznění3 4 2 6 4 4" xfId="17505"/>
    <cellStyle name="40 % – Zvýraznění3 4 2 6 4 4 2" xfId="32686"/>
    <cellStyle name="40 % – Zvýraznění3 4 2 6 4 5" xfId="36487"/>
    <cellStyle name="40 % – Zvýraznění3 4 2 6 4 6" xfId="21307"/>
    <cellStyle name="40 % – Zvýraznění3 4 2 6 4 7" xfId="42404"/>
    <cellStyle name="40 % – Zvýraznění3 4 2 6 4 8" xfId="42405"/>
    <cellStyle name="40 % – Zvýraznění3 4 2 6 5" xfId="8341"/>
    <cellStyle name="40 % – Zvýraznění3 4 2 6 5 2" xfId="23557"/>
    <cellStyle name="40 % – Zvýraznění3 4 2 6 5 3" xfId="56689"/>
    <cellStyle name="40 % – Zvýraznění3 4 2 6 5 4" xfId="56690"/>
    <cellStyle name="40 % – Zvýraznění3 4 2 6 5 5" xfId="56691"/>
    <cellStyle name="40 % – Zvýraznění3 4 2 6 6" xfId="13705"/>
    <cellStyle name="40 % – Zvýraznění3 4 2 6 6 2" xfId="28894"/>
    <cellStyle name="40 % – Zvýraznění3 4 2 6 6 3" xfId="56692"/>
    <cellStyle name="40 % – Zvýraznění3 4 2 6 6 4" xfId="56693"/>
    <cellStyle name="40 % – Zvýraznění3 4 2 6 7" xfId="17502"/>
    <cellStyle name="40 % – Zvýraznění3 4 2 6 7 2" xfId="32683"/>
    <cellStyle name="40 % – Zvýraznění3 4 2 6 8" xfId="36484"/>
    <cellStyle name="40 % – Zvýraznění3 4 2 6 9" xfId="21304"/>
    <cellStyle name="40 % – Zvýraznění3 4 2 7" xfId="4404"/>
    <cellStyle name="40 % – Zvýraznění3 4 2 7 10" xfId="42406"/>
    <cellStyle name="40 % – Zvýraznění3 4 2 7 11" xfId="42407"/>
    <cellStyle name="40 % – Zvýraznění3 4 2 7 2" xfId="4405"/>
    <cellStyle name="40 % – Zvýraznění3 4 2 7 2 2" xfId="9946"/>
    <cellStyle name="40 % – Zvýraznění3 4 2 7 2 2 2" xfId="25162"/>
    <cellStyle name="40 % – Zvýraznění3 4 2 7 2 2 3" xfId="56694"/>
    <cellStyle name="40 % – Zvýraznění3 4 2 7 2 2 4" xfId="56695"/>
    <cellStyle name="40 % – Zvýraznění3 4 2 7 2 2 5" xfId="56696"/>
    <cellStyle name="40 % – Zvýraznění3 4 2 7 2 3" xfId="13710"/>
    <cellStyle name="40 % – Zvýraznění3 4 2 7 2 3 2" xfId="28899"/>
    <cellStyle name="40 % – Zvýraznění3 4 2 7 2 3 3" xfId="56697"/>
    <cellStyle name="40 % – Zvýraznění3 4 2 7 2 3 4" xfId="56698"/>
    <cellStyle name="40 % – Zvýraznění3 4 2 7 2 4" xfId="17507"/>
    <cellStyle name="40 % – Zvýraznění3 4 2 7 2 4 2" xfId="32688"/>
    <cellStyle name="40 % – Zvýraznění3 4 2 7 2 5" xfId="36489"/>
    <cellStyle name="40 % – Zvýraznění3 4 2 7 2 6" xfId="21309"/>
    <cellStyle name="40 % – Zvýraznění3 4 2 7 2 7" xfId="42408"/>
    <cellStyle name="40 % – Zvýraznění3 4 2 7 2 8" xfId="42409"/>
    <cellStyle name="40 % – Zvýraznění3 4 2 7 3" xfId="4406"/>
    <cellStyle name="40 % – Zvýraznění3 4 2 7 3 2" xfId="9947"/>
    <cellStyle name="40 % – Zvýraznění3 4 2 7 3 2 2" xfId="25163"/>
    <cellStyle name="40 % – Zvýraznění3 4 2 7 3 2 3" xfId="56699"/>
    <cellStyle name="40 % – Zvýraznění3 4 2 7 3 2 4" xfId="56700"/>
    <cellStyle name="40 % – Zvýraznění3 4 2 7 3 2 5" xfId="56701"/>
    <cellStyle name="40 % – Zvýraznění3 4 2 7 3 3" xfId="13711"/>
    <cellStyle name="40 % – Zvýraznění3 4 2 7 3 3 2" xfId="28900"/>
    <cellStyle name="40 % – Zvýraznění3 4 2 7 3 3 3" xfId="56702"/>
    <cellStyle name="40 % – Zvýraznění3 4 2 7 3 3 4" xfId="56703"/>
    <cellStyle name="40 % – Zvýraznění3 4 2 7 3 4" xfId="17508"/>
    <cellStyle name="40 % – Zvýraznění3 4 2 7 3 4 2" xfId="32689"/>
    <cellStyle name="40 % – Zvýraznění3 4 2 7 3 5" xfId="36490"/>
    <cellStyle name="40 % – Zvýraznění3 4 2 7 3 6" xfId="21310"/>
    <cellStyle name="40 % – Zvýraznění3 4 2 7 3 7" xfId="42410"/>
    <cellStyle name="40 % – Zvýraznění3 4 2 7 3 8" xfId="42411"/>
    <cellStyle name="40 % – Zvýraznění3 4 2 7 4" xfId="4407"/>
    <cellStyle name="40 % – Zvýraznění3 4 2 7 4 2" xfId="9948"/>
    <cellStyle name="40 % – Zvýraznění3 4 2 7 4 2 2" xfId="25164"/>
    <cellStyle name="40 % – Zvýraznění3 4 2 7 4 2 3" xfId="56704"/>
    <cellStyle name="40 % – Zvýraznění3 4 2 7 4 2 4" xfId="56705"/>
    <cellStyle name="40 % – Zvýraznění3 4 2 7 4 2 5" xfId="56706"/>
    <cellStyle name="40 % – Zvýraznění3 4 2 7 4 3" xfId="13712"/>
    <cellStyle name="40 % – Zvýraznění3 4 2 7 4 3 2" xfId="28901"/>
    <cellStyle name="40 % – Zvýraznění3 4 2 7 4 3 3" xfId="56707"/>
    <cellStyle name="40 % – Zvýraznění3 4 2 7 4 3 4" xfId="56708"/>
    <cellStyle name="40 % – Zvýraznění3 4 2 7 4 4" xfId="17509"/>
    <cellStyle name="40 % – Zvýraznění3 4 2 7 4 4 2" xfId="32690"/>
    <cellStyle name="40 % – Zvýraznění3 4 2 7 4 5" xfId="36491"/>
    <cellStyle name="40 % – Zvýraznění3 4 2 7 4 6" xfId="21311"/>
    <cellStyle name="40 % – Zvýraznění3 4 2 7 4 7" xfId="42412"/>
    <cellStyle name="40 % – Zvýraznění3 4 2 7 4 8" xfId="42413"/>
    <cellStyle name="40 % – Zvýraznění3 4 2 7 5" xfId="8424"/>
    <cellStyle name="40 % – Zvýraznění3 4 2 7 5 2" xfId="23640"/>
    <cellStyle name="40 % – Zvýraznění3 4 2 7 5 3" xfId="56709"/>
    <cellStyle name="40 % – Zvýraznění3 4 2 7 5 4" xfId="56710"/>
    <cellStyle name="40 % – Zvýraznění3 4 2 7 5 5" xfId="56711"/>
    <cellStyle name="40 % – Zvýraznění3 4 2 7 6" xfId="13709"/>
    <cellStyle name="40 % – Zvýraznění3 4 2 7 6 2" xfId="28898"/>
    <cellStyle name="40 % – Zvýraznění3 4 2 7 6 3" xfId="56712"/>
    <cellStyle name="40 % – Zvýraznění3 4 2 7 6 4" xfId="56713"/>
    <cellStyle name="40 % – Zvýraznění3 4 2 7 7" xfId="17506"/>
    <cellStyle name="40 % – Zvýraznění3 4 2 7 7 2" xfId="32687"/>
    <cellStyle name="40 % – Zvýraznění3 4 2 7 8" xfId="36488"/>
    <cellStyle name="40 % – Zvýraznění3 4 2 7 9" xfId="21308"/>
    <cellStyle name="40 % – Zvýraznění3 4 2 8" xfId="4408"/>
    <cellStyle name="40 % – Zvýraznění3 4 2 8 2" xfId="9949"/>
    <cellStyle name="40 % – Zvýraznění3 4 2 8 2 2" xfId="25165"/>
    <cellStyle name="40 % – Zvýraznění3 4 2 8 2 3" xfId="56714"/>
    <cellStyle name="40 % – Zvýraznění3 4 2 8 2 4" xfId="56715"/>
    <cellStyle name="40 % – Zvýraznění3 4 2 8 2 5" xfId="56716"/>
    <cellStyle name="40 % – Zvýraznění3 4 2 8 3" xfId="13713"/>
    <cellStyle name="40 % – Zvýraznění3 4 2 8 3 2" xfId="28902"/>
    <cellStyle name="40 % – Zvýraznění3 4 2 8 3 3" xfId="56717"/>
    <cellStyle name="40 % – Zvýraznění3 4 2 8 3 4" xfId="56718"/>
    <cellStyle name="40 % – Zvýraznění3 4 2 8 4" xfId="17510"/>
    <cellStyle name="40 % – Zvýraznění3 4 2 8 4 2" xfId="32691"/>
    <cellStyle name="40 % – Zvýraznění3 4 2 8 5" xfId="36492"/>
    <cellStyle name="40 % – Zvýraznění3 4 2 8 6" xfId="21312"/>
    <cellStyle name="40 % – Zvýraznění3 4 2 8 7" xfId="42414"/>
    <cellStyle name="40 % – Zvýraznění3 4 2 8 8" xfId="42415"/>
    <cellStyle name="40 % – Zvýraznění3 4 2 9" xfId="4409"/>
    <cellStyle name="40 % – Zvýraznění3 4 2 9 2" xfId="9950"/>
    <cellStyle name="40 % – Zvýraznění3 4 2 9 2 2" xfId="25166"/>
    <cellStyle name="40 % – Zvýraznění3 4 2 9 2 3" xfId="56719"/>
    <cellStyle name="40 % – Zvýraznění3 4 2 9 2 4" xfId="56720"/>
    <cellStyle name="40 % – Zvýraznění3 4 2 9 2 5" xfId="56721"/>
    <cellStyle name="40 % – Zvýraznění3 4 2 9 3" xfId="13714"/>
    <cellStyle name="40 % – Zvýraznění3 4 2 9 3 2" xfId="28903"/>
    <cellStyle name="40 % – Zvýraznění3 4 2 9 3 3" xfId="56722"/>
    <cellStyle name="40 % – Zvýraznění3 4 2 9 3 4" xfId="56723"/>
    <cellStyle name="40 % – Zvýraznění3 4 2 9 4" xfId="17511"/>
    <cellStyle name="40 % – Zvýraznění3 4 2 9 4 2" xfId="32692"/>
    <cellStyle name="40 % – Zvýraznění3 4 2 9 5" xfId="36493"/>
    <cellStyle name="40 % – Zvýraznění3 4 2 9 6" xfId="21313"/>
    <cellStyle name="40 % – Zvýraznění3 4 2 9 7" xfId="42416"/>
    <cellStyle name="40 % – Zvýraznění3 4 2 9 8" xfId="42417"/>
    <cellStyle name="40 % – Zvýraznění3 4 20" xfId="42418"/>
    <cellStyle name="40 % – Zvýraznění3 4 21" xfId="42419"/>
    <cellStyle name="40 % – Zvýraznění3 4 3" xfId="321"/>
    <cellStyle name="40 % – Zvýraznění3 4 3 10" xfId="34212"/>
    <cellStyle name="40 % – Zvýraznění3 4 3 11" xfId="19032"/>
    <cellStyle name="40 % – Zvýraznění3 4 3 12" xfId="42420"/>
    <cellStyle name="40 % – Zvýraznění3 4 3 13" xfId="42421"/>
    <cellStyle name="40 % – Zvýraznění3 4 3 2" xfId="522"/>
    <cellStyle name="40 % – Zvýraznění3 4 3 2 2" xfId="4410"/>
    <cellStyle name="40 % – Zvýraznění3 4 3 2 2 2" xfId="11283"/>
    <cellStyle name="40 % – Zvýraznění3 4 3 2 2 2 2" xfId="26483"/>
    <cellStyle name="40 % – Zvýraznění3 4 3 2 2 2 3" xfId="56724"/>
    <cellStyle name="40 % – Zvýraznění3 4 3 2 2 2 4" xfId="56725"/>
    <cellStyle name="40 % – Zvýraznění3 4 3 2 2 2 5" xfId="56726"/>
    <cellStyle name="40 % – Zvýraznění3 4 3 2 2 3" xfId="13715"/>
    <cellStyle name="40 % – Zvýraznění3 4 3 2 2 3 2" xfId="28904"/>
    <cellStyle name="40 % – Zvýraznění3 4 3 2 2 3 3" xfId="56727"/>
    <cellStyle name="40 % – Zvýraznění3 4 3 2 2 3 4" xfId="56728"/>
    <cellStyle name="40 % – Zvýraznění3 4 3 2 2 4" xfId="17512"/>
    <cellStyle name="40 % – Zvýraznění3 4 3 2 2 4 2" xfId="32693"/>
    <cellStyle name="40 % – Zvýraznění3 4 3 2 2 5" xfId="36494"/>
    <cellStyle name="40 % – Zvýraznění3 4 3 2 2 6" xfId="21314"/>
    <cellStyle name="40 % – Zvýraznění3 4 3 2 2 7" xfId="42422"/>
    <cellStyle name="40 % – Zvýraznění3 4 3 2 2 8" xfId="42423"/>
    <cellStyle name="40 % – Zvýraznění3 4 3 2 3" xfId="7740"/>
    <cellStyle name="40 % – Zvýraznění3 4 3 2 3 2" xfId="22959"/>
    <cellStyle name="40 % – Zvýraznění3 4 3 2 3 3" xfId="56729"/>
    <cellStyle name="40 % – Zvýraznění3 4 3 2 3 4" xfId="56730"/>
    <cellStyle name="40 % – Zvýraznění3 4 3 2 3 5" xfId="56731"/>
    <cellStyle name="40 % – Zvýraznění3 4 3 2 4" xfId="11596"/>
    <cellStyle name="40 % – Zvýraznění3 4 3 2 4 2" xfId="26792"/>
    <cellStyle name="40 % – Zvýraznění3 4 3 2 4 3" xfId="56732"/>
    <cellStyle name="40 % – Zvýraznění3 4 3 2 4 4" xfId="56733"/>
    <cellStyle name="40 % – Zvýraznění3 4 3 2 5" xfId="15396"/>
    <cellStyle name="40 % – Zvýraznění3 4 3 2 5 2" xfId="30577"/>
    <cellStyle name="40 % – Zvýraznění3 4 3 2 6" xfId="34382"/>
    <cellStyle name="40 % – Zvýraznění3 4 3 2 7" xfId="19202"/>
    <cellStyle name="40 % – Zvýraznění3 4 3 2 8" xfId="42424"/>
    <cellStyle name="40 % – Zvýraznění3 4 3 2 9" xfId="42425"/>
    <cellStyle name="40 % – Zvýraznění3 4 3 3" xfId="4411"/>
    <cellStyle name="40 % – Zvýraznění3 4 3 3 2" xfId="9951"/>
    <cellStyle name="40 % – Zvýraznění3 4 3 3 2 2" xfId="25167"/>
    <cellStyle name="40 % – Zvýraznění3 4 3 3 2 3" xfId="56734"/>
    <cellStyle name="40 % – Zvýraznění3 4 3 3 2 4" xfId="56735"/>
    <cellStyle name="40 % – Zvýraznění3 4 3 3 2 5" xfId="56736"/>
    <cellStyle name="40 % – Zvýraznění3 4 3 3 3" xfId="13716"/>
    <cellStyle name="40 % – Zvýraznění3 4 3 3 3 2" xfId="28905"/>
    <cellStyle name="40 % – Zvýraznění3 4 3 3 3 3" xfId="56737"/>
    <cellStyle name="40 % – Zvýraznění3 4 3 3 3 4" xfId="56738"/>
    <cellStyle name="40 % – Zvýraznění3 4 3 3 4" xfId="17513"/>
    <cellStyle name="40 % – Zvýraznění3 4 3 3 4 2" xfId="32694"/>
    <cellStyle name="40 % – Zvýraznění3 4 3 3 5" xfId="36495"/>
    <cellStyle name="40 % – Zvýraznění3 4 3 3 6" xfId="21315"/>
    <cellStyle name="40 % – Zvýraznění3 4 3 3 7" xfId="42426"/>
    <cellStyle name="40 % – Zvýraznění3 4 3 3 8" xfId="42427"/>
    <cellStyle name="40 % – Zvýraznění3 4 3 4" xfId="4412"/>
    <cellStyle name="40 % – Zvýraznění3 4 3 4 2" xfId="9952"/>
    <cellStyle name="40 % – Zvýraznění3 4 3 4 2 2" xfId="25168"/>
    <cellStyle name="40 % – Zvýraznění3 4 3 4 2 3" xfId="56739"/>
    <cellStyle name="40 % – Zvýraznění3 4 3 4 2 4" xfId="56740"/>
    <cellStyle name="40 % – Zvýraznění3 4 3 4 2 5" xfId="56741"/>
    <cellStyle name="40 % – Zvýraznění3 4 3 4 3" xfId="13717"/>
    <cellStyle name="40 % – Zvýraznění3 4 3 4 3 2" xfId="28906"/>
    <cellStyle name="40 % – Zvýraznění3 4 3 4 3 3" xfId="56742"/>
    <cellStyle name="40 % – Zvýraznění3 4 3 4 3 4" xfId="56743"/>
    <cellStyle name="40 % – Zvýraznění3 4 3 4 4" xfId="17514"/>
    <cellStyle name="40 % – Zvýraznění3 4 3 4 4 2" xfId="32695"/>
    <cellStyle name="40 % – Zvýraznění3 4 3 4 5" xfId="36496"/>
    <cellStyle name="40 % – Zvýraznění3 4 3 4 6" xfId="21316"/>
    <cellStyle name="40 % – Zvýraznění3 4 3 4 7" xfId="42428"/>
    <cellStyle name="40 % – Zvýraznění3 4 3 4 8" xfId="42429"/>
    <cellStyle name="40 % – Zvýraznění3 4 3 5" xfId="4413"/>
    <cellStyle name="40 % – Zvýraznění3 4 3 5 2" xfId="11025"/>
    <cellStyle name="40 % – Zvýraznění3 4 3 5 2 2" xfId="26225"/>
    <cellStyle name="40 % – Zvýraznění3 4 3 5 2 3" xfId="56744"/>
    <cellStyle name="40 % – Zvýraznění3 4 3 5 2 4" xfId="56745"/>
    <cellStyle name="40 % – Zvýraznění3 4 3 5 2 5" xfId="56746"/>
    <cellStyle name="40 % – Zvýraznění3 4 3 5 3" xfId="13718"/>
    <cellStyle name="40 % – Zvýraznění3 4 3 5 3 2" xfId="28907"/>
    <cellStyle name="40 % – Zvýraznění3 4 3 5 3 3" xfId="56747"/>
    <cellStyle name="40 % – Zvýraznění3 4 3 5 3 4" xfId="56748"/>
    <cellStyle name="40 % – Zvýraznění3 4 3 5 4" xfId="17515"/>
    <cellStyle name="40 % – Zvýraznění3 4 3 5 4 2" xfId="32696"/>
    <cellStyle name="40 % – Zvýraznění3 4 3 5 5" xfId="36497"/>
    <cellStyle name="40 % – Zvýraznění3 4 3 5 6" xfId="21317"/>
    <cellStyle name="40 % – Zvýraznění3 4 3 5 7" xfId="42430"/>
    <cellStyle name="40 % – Zvýraznění3 4 3 5 8" xfId="42431"/>
    <cellStyle name="40 % – Zvýraznění3 4 3 6" xfId="7541"/>
    <cellStyle name="40 % – Zvýraznění3 4 3 6 2" xfId="11372"/>
    <cellStyle name="40 % – Zvýraznění3 4 3 6 2 2" xfId="26572"/>
    <cellStyle name="40 % – Zvýraznění3 4 3 6 2 3" xfId="56749"/>
    <cellStyle name="40 % – Zvýraznění3 4 3 6 2 4" xfId="56750"/>
    <cellStyle name="40 % – Zvýraznění3 4 3 6 2 5" xfId="56751"/>
    <cellStyle name="40 % – Zvýraznění3 4 3 6 3" xfId="15167"/>
    <cellStyle name="40 % – Zvýraznění3 4 3 6 3 2" xfId="30354"/>
    <cellStyle name="40 % – Zvýraznění3 4 3 6 3 3" xfId="56752"/>
    <cellStyle name="40 % – Zvýraznění3 4 3 6 3 4" xfId="56753"/>
    <cellStyle name="40 % – Zvýraznění3 4 3 6 4" xfId="18970"/>
    <cellStyle name="40 % – Zvýraznění3 4 3 6 4 2" xfId="34151"/>
    <cellStyle name="40 % – Zvýraznění3 4 3 6 5" xfId="37942"/>
    <cellStyle name="40 % – Zvýraznění3 4 3 6 6" xfId="22762"/>
    <cellStyle name="40 % – Zvýraznění3 4 3 6 7" xfId="42432"/>
    <cellStyle name="40 % – Zvýraznění3 4 3 6 8" xfId="42433"/>
    <cellStyle name="40 % – Zvýraznění3 4 3 7" xfId="7633"/>
    <cellStyle name="40 % – Zvýraznění3 4 3 7 2" xfId="22852"/>
    <cellStyle name="40 % – Zvýraznění3 4 3 7 3" xfId="56754"/>
    <cellStyle name="40 % – Zvýraznění3 4 3 7 4" xfId="56755"/>
    <cellStyle name="40 % – Zvýraznění3 4 3 7 5" xfId="56756"/>
    <cellStyle name="40 % – Zvýraznění3 4 3 8" xfId="11425"/>
    <cellStyle name="40 % – Zvýraznění3 4 3 8 2" xfId="26622"/>
    <cellStyle name="40 % – Zvýraznění3 4 3 8 3" xfId="56757"/>
    <cellStyle name="40 % – Zvýraznění3 4 3 8 4" xfId="56758"/>
    <cellStyle name="40 % – Zvýraznění3 4 3 9" xfId="15226"/>
    <cellStyle name="40 % – Zvýraznění3 4 3 9 2" xfId="30407"/>
    <cellStyle name="40 % – Zvýraznění3 4 4" xfId="350"/>
    <cellStyle name="40 % – Zvýraznění3 4 4 10" xfId="34240"/>
    <cellStyle name="40 % – Zvýraznění3 4 4 11" xfId="19060"/>
    <cellStyle name="40 % – Zvýraznění3 4 4 12" xfId="42434"/>
    <cellStyle name="40 % – Zvýraznění3 4 4 13" xfId="42435"/>
    <cellStyle name="40 % – Zvýraznění3 4 4 2" xfId="4414"/>
    <cellStyle name="40 % – Zvýraznění3 4 4 2 2" xfId="9953"/>
    <cellStyle name="40 % – Zvýraznění3 4 4 2 2 2" xfId="25169"/>
    <cellStyle name="40 % – Zvýraznění3 4 4 2 2 3" xfId="56759"/>
    <cellStyle name="40 % – Zvýraznění3 4 4 2 2 4" xfId="56760"/>
    <cellStyle name="40 % – Zvýraznění3 4 4 2 2 5" xfId="56761"/>
    <cellStyle name="40 % – Zvýraznění3 4 4 2 3" xfId="13719"/>
    <cellStyle name="40 % – Zvýraznění3 4 4 2 3 2" xfId="28908"/>
    <cellStyle name="40 % – Zvýraznění3 4 4 2 3 3" xfId="56762"/>
    <cellStyle name="40 % – Zvýraznění3 4 4 2 3 4" xfId="56763"/>
    <cellStyle name="40 % – Zvýraznění3 4 4 2 4" xfId="17516"/>
    <cellStyle name="40 % – Zvýraznění3 4 4 2 4 2" xfId="32697"/>
    <cellStyle name="40 % – Zvýraznění3 4 4 2 5" xfId="36498"/>
    <cellStyle name="40 % – Zvýraznění3 4 4 2 6" xfId="21318"/>
    <cellStyle name="40 % – Zvýraznění3 4 4 2 7" xfId="42436"/>
    <cellStyle name="40 % – Zvýraznění3 4 4 2 8" xfId="42437"/>
    <cellStyle name="40 % – Zvýraznění3 4 4 3" xfId="4415"/>
    <cellStyle name="40 % – Zvýraznění3 4 4 3 2" xfId="9954"/>
    <cellStyle name="40 % – Zvýraznění3 4 4 3 2 2" xfId="25170"/>
    <cellStyle name="40 % – Zvýraznění3 4 4 3 2 3" xfId="56764"/>
    <cellStyle name="40 % – Zvýraznění3 4 4 3 2 4" xfId="56765"/>
    <cellStyle name="40 % – Zvýraznění3 4 4 3 2 5" xfId="56766"/>
    <cellStyle name="40 % – Zvýraznění3 4 4 3 3" xfId="13720"/>
    <cellStyle name="40 % – Zvýraznění3 4 4 3 3 2" xfId="28909"/>
    <cellStyle name="40 % – Zvýraznění3 4 4 3 3 3" xfId="56767"/>
    <cellStyle name="40 % – Zvýraznění3 4 4 3 3 4" xfId="56768"/>
    <cellStyle name="40 % – Zvýraznění3 4 4 3 4" xfId="17517"/>
    <cellStyle name="40 % – Zvýraznění3 4 4 3 4 2" xfId="32698"/>
    <cellStyle name="40 % – Zvýraznění3 4 4 3 5" xfId="36499"/>
    <cellStyle name="40 % – Zvýraznění3 4 4 3 6" xfId="21319"/>
    <cellStyle name="40 % – Zvýraznění3 4 4 3 7" xfId="42438"/>
    <cellStyle name="40 % – Zvýraznění3 4 4 3 8" xfId="42439"/>
    <cellStyle name="40 % – Zvýraznění3 4 4 4" xfId="4416"/>
    <cellStyle name="40 % – Zvýraznění3 4 4 4 2" xfId="9955"/>
    <cellStyle name="40 % – Zvýraznění3 4 4 4 2 2" xfId="25171"/>
    <cellStyle name="40 % – Zvýraznění3 4 4 4 2 3" xfId="56769"/>
    <cellStyle name="40 % – Zvýraznění3 4 4 4 2 4" xfId="56770"/>
    <cellStyle name="40 % – Zvýraznění3 4 4 4 2 5" xfId="56771"/>
    <cellStyle name="40 % – Zvýraznění3 4 4 4 3" xfId="13721"/>
    <cellStyle name="40 % – Zvýraznění3 4 4 4 3 2" xfId="28910"/>
    <cellStyle name="40 % – Zvýraznění3 4 4 4 3 3" xfId="56772"/>
    <cellStyle name="40 % – Zvýraznění3 4 4 4 3 4" xfId="56773"/>
    <cellStyle name="40 % – Zvýraznění3 4 4 4 4" xfId="17518"/>
    <cellStyle name="40 % – Zvýraznění3 4 4 4 4 2" xfId="32699"/>
    <cellStyle name="40 % – Zvýraznění3 4 4 4 5" xfId="36500"/>
    <cellStyle name="40 % – Zvýraznění3 4 4 4 6" xfId="21320"/>
    <cellStyle name="40 % – Zvýraznění3 4 4 4 7" xfId="42440"/>
    <cellStyle name="40 % – Zvýraznění3 4 4 4 8" xfId="42441"/>
    <cellStyle name="40 % – Zvýraznění3 4 4 5" xfId="4417"/>
    <cellStyle name="40 % – Zvýraznění3 4 4 5 2" xfId="11275"/>
    <cellStyle name="40 % – Zvýraznění3 4 4 5 2 2" xfId="26475"/>
    <cellStyle name="40 % – Zvýraznění3 4 4 5 2 3" xfId="56774"/>
    <cellStyle name="40 % – Zvýraznění3 4 4 5 2 4" xfId="56775"/>
    <cellStyle name="40 % – Zvýraznění3 4 4 5 2 5" xfId="56776"/>
    <cellStyle name="40 % – Zvýraznění3 4 4 5 3" xfId="13722"/>
    <cellStyle name="40 % – Zvýraznění3 4 4 5 3 2" xfId="28911"/>
    <cellStyle name="40 % – Zvýraznění3 4 4 5 3 3" xfId="56777"/>
    <cellStyle name="40 % – Zvýraznění3 4 4 5 3 4" xfId="56778"/>
    <cellStyle name="40 % – Zvýraznění3 4 4 5 4" xfId="17519"/>
    <cellStyle name="40 % – Zvýraznění3 4 4 5 4 2" xfId="32700"/>
    <cellStyle name="40 % – Zvýraznění3 4 4 5 5" xfId="36501"/>
    <cellStyle name="40 % – Zvýraznění3 4 4 5 6" xfId="21321"/>
    <cellStyle name="40 % – Zvýraznění3 4 4 5 7" xfId="42442"/>
    <cellStyle name="40 % – Zvýraznění3 4 4 5 8" xfId="42443"/>
    <cellStyle name="40 % – Zvýraznění3 4 4 6" xfId="7542"/>
    <cellStyle name="40 % – Zvýraznění3 4 4 6 2" xfId="11373"/>
    <cellStyle name="40 % – Zvýraznění3 4 4 6 2 2" xfId="26573"/>
    <cellStyle name="40 % – Zvýraznění3 4 4 6 2 3" xfId="56779"/>
    <cellStyle name="40 % – Zvýraznění3 4 4 6 2 4" xfId="56780"/>
    <cellStyle name="40 % – Zvýraznění3 4 4 6 2 5" xfId="56781"/>
    <cellStyle name="40 % – Zvýraznění3 4 4 6 3" xfId="15168"/>
    <cellStyle name="40 % – Zvýraznění3 4 4 6 3 2" xfId="30355"/>
    <cellStyle name="40 % – Zvýraznění3 4 4 6 3 3" xfId="56782"/>
    <cellStyle name="40 % – Zvýraznění3 4 4 6 3 4" xfId="56783"/>
    <cellStyle name="40 % – Zvýraznění3 4 4 6 4" xfId="18971"/>
    <cellStyle name="40 % – Zvýraznění3 4 4 6 4 2" xfId="34152"/>
    <cellStyle name="40 % – Zvýraznění3 4 4 6 5" xfId="37943"/>
    <cellStyle name="40 % – Zvýraznění3 4 4 6 6" xfId="22763"/>
    <cellStyle name="40 % – Zvýraznění3 4 4 6 7" xfId="42444"/>
    <cellStyle name="40 % – Zvýraznění3 4 4 6 8" xfId="42445"/>
    <cellStyle name="40 % – Zvýraznění3 4 4 7" xfId="7661"/>
    <cellStyle name="40 % – Zvýraznění3 4 4 7 2" xfId="22880"/>
    <cellStyle name="40 % – Zvýraznění3 4 4 7 3" xfId="56784"/>
    <cellStyle name="40 % – Zvýraznění3 4 4 7 4" xfId="56785"/>
    <cellStyle name="40 % – Zvýraznění3 4 4 7 5" xfId="56786"/>
    <cellStyle name="40 % – Zvýraznění3 4 4 8" xfId="11453"/>
    <cellStyle name="40 % – Zvýraznění3 4 4 8 2" xfId="26650"/>
    <cellStyle name="40 % – Zvýraznění3 4 4 8 3" xfId="56787"/>
    <cellStyle name="40 % – Zvýraznění3 4 4 8 4" xfId="56788"/>
    <cellStyle name="40 % – Zvýraznění3 4 4 9" xfId="15254"/>
    <cellStyle name="40 % – Zvýraznění3 4 4 9 2" xfId="30435"/>
    <cellStyle name="40 % – Zvýraznění3 4 5" xfId="523"/>
    <cellStyle name="40 % – Zvýraznění3 4 5 10" xfId="19203"/>
    <cellStyle name="40 % – Zvýraznění3 4 5 11" xfId="42446"/>
    <cellStyle name="40 % – Zvýraznění3 4 5 12" xfId="42447"/>
    <cellStyle name="40 % – Zvýraznění3 4 5 2" xfId="4418"/>
    <cellStyle name="40 % – Zvýraznění3 4 5 2 2" xfId="9956"/>
    <cellStyle name="40 % – Zvýraznění3 4 5 2 2 2" xfId="25172"/>
    <cellStyle name="40 % – Zvýraznění3 4 5 2 2 3" xfId="56789"/>
    <cellStyle name="40 % – Zvýraznění3 4 5 2 2 4" xfId="56790"/>
    <cellStyle name="40 % – Zvýraznění3 4 5 2 2 5" xfId="56791"/>
    <cellStyle name="40 % – Zvýraznění3 4 5 2 3" xfId="13723"/>
    <cellStyle name="40 % – Zvýraznění3 4 5 2 3 2" xfId="28912"/>
    <cellStyle name="40 % – Zvýraznění3 4 5 2 3 3" xfId="56792"/>
    <cellStyle name="40 % – Zvýraznění3 4 5 2 3 4" xfId="56793"/>
    <cellStyle name="40 % – Zvýraznění3 4 5 2 4" xfId="17520"/>
    <cellStyle name="40 % – Zvýraznění3 4 5 2 4 2" xfId="32701"/>
    <cellStyle name="40 % – Zvýraznění3 4 5 2 5" xfId="36502"/>
    <cellStyle name="40 % – Zvýraznění3 4 5 2 6" xfId="21322"/>
    <cellStyle name="40 % – Zvýraznění3 4 5 2 7" xfId="42448"/>
    <cellStyle name="40 % – Zvýraznění3 4 5 2 8" xfId="42449"/>
    <cellStyle name="40 % – Zvýraznění3 4 5 3" xfId="4419"/>
    <cellStyle name="40 % – Zvýraznění3 4 5 3 2" xfId="9957"/>
    <cellStyle name="40 % – Zvýraznění3 4 5 3 2 2" xfId="25173"/>
    <cellStyle name="40 % – Zvýraznění3 4 5 3 2 3" xfId="56794"/>
    <cellStyle name="40 % – Zvýraznění3 4 5 3 2 4" xfId="56795"/>
    <cellStyle name="40 % – Zvýraznění3 4 5 3 2 5" xfId="56796"/>
    <cellStyle name="40 % – Zvýraznění3 4 5 3 3" xfId="13724"/>
    <cellStyle name="40 % – Zvýraznění3 4 5 3 3 2" xfId="28913"/>
    <cellStyle name="40 % – Zvýraznění3 4 5 3 3 3" xfId="56797"/>
    <cellStyle name="40 % – Zvýraznění3 4 5 3 3 4" xfId="56798"/>
    <cellStyle name="40 % – Zvýraznění3 4 5 3 4" xfId="17521"/>
    <cellStyle name="40 % – Zvýraznění3 4 5 3 4 2" xfId="32702"/>
    <cellStyle name="40 % – Zvýraznění3 4 5 3 5" xfId="36503"/>
    <cellStyle name="40 % – Zvýraznění3 4 5 3 6" xfId="21323"/>
    <cellStyle name="40 % – Zvýraznění3 4 5 3 7" xfId="42450"/>
    <cellStyle name="40 % – Zvýraznění3 4 5 3 8" xfId="42451"/>
    <cellStyle name="40 % – Zvýraznění3 4 5 4" xfId="4420"/>
    <cellStyle name="40 % – Zvýraznění3 4 5 4 2" xfId="9958"/>
    <cellStyle name="40 % – Zvýraznění3 4 5 4 2 2" xfId="25174"/>
    <cellStyle name="40 % – Zvýraznění3 4 5 4 2 3" xfId="56799"/>
    <cellStyle name="40 % – Zvýraznění3 4 5 4 2 4" xfId="56800"/>
    <cellStyle name="40 % – Zvýraznění3 4 5 4 2 5" xfId="56801"/>
    <cellStyle name="40 % – Zvýraznění3 4 5 4 3" xfId="13725"/>
    <cellStyle name="40 % – Zvýraznění3 4 5 4 3 2" xfId="28914"/>
    <cellStyle name="40 % – Zvýraznění3 4 5 4 3 3" xfId="56802"/>
    <cellStyle name="40 % – Zvýraznění3 4 5 4 3 4" xfId="56803"/>
    <cellStyle name="40 % – Zvýraznění3 4 5 4 4" xfId="17522"/>
    <cellStyle name="40 % – Zvýraznění3 4 5 4 4 2" xfId="32703"/>
    <cellStyle name="40 % – Zvýraznění3 4 5 4 5" xfId="36504"/>
    <cellStyle name="40 % – Zvýraznění3 4 5 4 6" xfId="21324"/>
    <cellStyle name="40 % – Zvýraznění3 4 5 4 7" xfId="42452"/>
    <cellStyle name="40 % – Zvýraznění3 4 5 4 8" xfId="42453"/>
    <cellStyle name="40 % – Zvýraznění3 4 5 5" xfId="4421"/>
    <cellStyle name="40 % – Zvýraznění3 4 5 5 2" xfId="11103"/>
    <cellStyle name="40 % – Zvýraznění3 4 5 5 2 2" xfId="26303"/>
    <cellStyle name="40 % – Zvýraznění3 4 5 5 2 3" xfId="56804"/>
    <cellStyle name="40 % – Zvýraznění3 4 5 5 2 4" xfId="56805"/>
    <cellStyle name="40 % – Zvýraznění3 4 5 5 2 5" xfId="56806"/>
    <cellStyle name="40 % – Zvýraznění3 4 5 5 3" xfId="13726"/>
    <cellStyle name="40 % – Zvýraznění3 4 5 5 3 2" xfId="28915"/>
    <cellStyle name="40 % – Zvýraznění3 4 5 5 3 3" xfId="56807"/>
    <cellStyle name="40 % – Zvýraznění3 4 5 5 3 4" xfId="56808"/>
    <cellStyle name="40 % – Zvýraznění3 4 5 5 4" xfId="17523"/>
    <cellStyle name="40 % – Zvýraznění3 4 5 5 4 2" xfId="32704"/>
    <cellStyle name="40 % – Zvýraznění3 4 5 5 5" xfId="36505"/>
    <cellStyle name="40 % – Zvýraznění3 4 5 5 6" xfId="21325"/>
    <cellStyle name="40 % – Zvýraznění3 4 5 5 7" xfId="42454"/>
    <cellStyle name="40 % – Zvýraznění3 4 5 5 8" xfId="42455"/>
    <cellStyle name="40 % – Zvýraznění3 4 5 6" xfId="7726"/>
    <cellStyle name="40 % – Zvýraznění3 4 5 6 2" xfId="22945"/>
    <cellStyle name="40 % – Zvýraznění3 4 5 6 3" xfId="56809"/>
    <cellStyle name="40 % – Zvýraznění3 4 5 6 4" xfId="56810"/>
    <cellStyle name="40 % – Zvýraznění3 4 5 6 5" xfId="56811"/>
    <cellStyle name="40 % – Zvýraznění3 4 5 7" xfId="11597"/>
    <cellStyle name="40 % – Zvýraznění3 4 5 7 2" xfId="26793"/>
    <cellStyle name="40 % – Zvýraznění3 4 5 7 3" xfId="56812"/>
    <cellStyle name="40 % – Zvýraznění3 4 5 7 4" xfId="56813"/>
    <cellStyle name="40 % – Zvýraznění3 4 5 8" xfId="15397"/>
    <cellStyle name="40 % – Zvýraznění3 4 5 8 2" xfId="30578"/>
    <cellStyle name="40 % – Zvýraznění3 4 5 9" xfId="34383"/>
    <cellStyle name="40 % – Zvýraznění3 4 6" xfId="4422"/>
    <cellStyle name="40 % – Zvýraznění3 4 6 10" xfId="42456"/>
    <cellStyle name="40 % – Zvýraznění3 4 6 11" xfId="42457"/>
    <cellStyle name="40 % – Zvýraznění3 4 6 2" xfId="4423"/>
    <cellStyle name="40 % – Zvýraznění3 4 6 2 2" xfId="9959"/>
    <cellStyle name="40 % – Zvýraznění3 4 6 2 2 2" xfId="25175"/>
    <cellStyle name="40 % – Zvýraznění3 4 6 2 2 3" xfId="56814"/>
    <cellStyle name="40 % – Zvýraznění3 4 6 2 2 4" xfId="56815"/>
    <cellStyle name="40 % – Zvýraznění3 4 6 2 2 5" xfId="56816"/>
    <cellStyle name="40 % – Zvýraznění3 4 6 2 3" xfId="13728"/>
    <cellStyle name="40 % – Zvýraznění3 4 6 2 3 2" xfId="28917"/>
    <cellStyle name="40 % – Zvýraznění3 4 6 2 3 3" xfId="56817"/>
    <cellStyle name="40 % – Zvýraznění3 4 6 2 3 4" xfId="56818"/>
    <cellStyle name="40 % – Zvýraznění3 4 6 2 4" xfId="17525"/>
    <cellStyle name="40 % – Zvýraznění3 4 6 2 4 2" xfId="32706"/>
    <cellStyle name="40 % – Zvýraznění3 4 6 2 5" xfId="36507"/>
    <cellStyle name="40 % – Zvýraznění3 4 6 2 6" xfId="21327"/>
    <cellStyle name="40 % – Zvýraznění3 4 6 2 7" xfId="42458"/>
    <cellStyle name="40 % – Zvýraznění3 4 6 2 8" xfId="42459"/>
    <cellStyle name="40 % – Zvýraznění3 4 6 3" xfId="4424"/>
    <cellStyle name="40 % – Zvýraznění3 4 6 3 2" xfId="9960"/>
    <cellStyle name="40 % – Zvýraznění3 4 6 3 2 2" xfId="25176"/>
    <cellStyle name="40 % – Zvýraznění3 4 6 3 2 3" xfId="56819"/>
    <cellStyle name="40 % – Zvýraznění3 4 6 3 2 4" xfId="56820"/>
    <cellStyle name="40 % – Zvýraznění3 4 6 3 2 5" xfId="56821"/>
    <cellStyle name="40 % – Zvýraznění3 4 6 3 3" xfId="13729"/>
    <cellStyle name="40 % – Zvýraznění3 4 6 3 3 2" xfId="28918"/>
    <cellStyle name="40 % – Zvýraznění3 4 6 3 3 3" xfId="56822"/>
    <cellStyle name="40 % – Zvýraznění3 4 6 3 3 4" xfId="56823"/>
    <cellStyle name="40 % – Zvýraznění3 4 6 3 4" xfId="17526"/>
    <cellStyle name="40 % – Zvýraznění3 4 6 3 4 2" xfId="32707"/>
    <cellStyle name="40 % – Zvýraznění3 4 6 3 5" xfId="36508"/>
    <cellStyle name="40 % – Zvýraznění3 4 6 3 6" xfId="21328"/>
    <cellStyle name="40 % – Zvýraznění3 4 6 3 7" xfId="42460"/>
    <cellStyle name="40 % – Zvýraznění3 4 6 3 8" xfId="42461"/>
    <cellStyle name="40 % – Zvýraznění3 4 6 4" xfId="4425"/>
    <cellStyle name="40 % – Zvýraznění3 4 6 4 2" xfId="9961"/>
    <cellStyle name="40 % – Zvýraznění3 4 6 4 2 2" xfId="25177"/>
    <cellStyle name="40 % – Zvýraznění3 4 6 4 2 3" xfId="56824"/>
    <cellStyle name="40 % – Zvýraznění3 4 6 4 2 4" xfId="56825"/>
    <cellStyle name="40 % – Zvýraznění3 4 6 4 2 5" xfId="56826"/>
    <cellStyle name="40 % – Zvýraznění3 4 6 4 3" xfId="13730"/>
    <cellStyle name="40 % – Zvýraznění3 4 6 4 3 2" xfId="28919"/>
    <cellStyle name="40 % – Zvýraznění3 4 6 4 3 3" xfId="56827"/>
    <cellStyle name="40 % – Zvýraznění3 4 6 4 3 4" xfId="56828"/>
    <cellStyle name="40 % – Zvýraznění3 4 6 4 4" xfId="17527"/>
    <cellStyle name="40 % – Zvýraznění3 4 6 4 4 2" xfId="32708"/>
    <cellStyle name="40 % – Zvýraznění3 4 6 4 5" xfId="36509"/>
    <cellStyle name="40 % – Zvýraznění3 4 6 4 6" xfId="21329"/>
    <cellStyle name="40 % – Zvýraznění3 4 6 4 7" xfId="42462"/>
    <cellStyle name="40 % – Zvýraznění3 4 6 4 8" xfId="42463"/>
    <cellStyle name="40 % – Zvýraznění3 4 6 5" xfId="7944"/>
    <cellStyle name="40 % – Zvýraznění3 4 6 5 2" xfId="23161"/>
    <cellStyle name="40 % – Zvýraznění3 4 6 5 3" xfId="56829"/>
    <cellStyle name="40 % – Zvýraznění3 4 6 5 4" xfId="56830"/>
    <cellStyle name="40 % – Zvýraznění3 4 6 5 5" xfId="56831"/>
    <cellStyle name="40 % – Zvýraznění3 4 6 6" xfId="13727"/>
    <cellStyle name="40 % – Zvýraznění3 4 6 6 2" xfId="28916"/>
    <cellStyle name="40 % – Zvýraznění3 4 6 6 3" xfId="56832"/>
    <cellStyle name="40 % – Zvýraznění3 4 6 6 4" xfId="56833"/>
    <cellStyle name="40 % – Zvýraznění3 4 6 7" xfId="17524"/>
    <cellStyle name="40 % – Zvýraznění3 4 6 7 2" xfId="32705"/>
    <cellStyle name="40 % – Zvýraznění3 4 6 8" xfId="36506"/>
    <cellStyle name="40 % – Zvýraznění3 4 6 9" xfId="21326"/>
    <cellStyle name="40 % – Zvýraznění3 4 7" xfId="4426"/>
    <cellStyle name="40 % – Zvýraznění3 4 7 10" xfId="42464"/>
    <cellStyle name="40 % – Zvýraznění3 4 7 11" xfId="42465"/>
    <cellStyle name="40 % – Zvýraznění3 4 7 2" xfId="4427"/>
    <cellStyle name="40 % – Zvýraznění3 4 7 2 2" xfId="9962"/>
    <cellStyle name="40 % – Zvýraznění3 4 7 2 2 2" xfId="25178"/>
    <cellStyle name="40 % – Zvýraznění3 4 7 2 2 3" xfId="56834"/>
    <cellStyle name="40 % – Zvýraznění3 4 7 2 2 4" xfId="56835"/>
    <cellStyle name="40 % – Zvýraznění3 4 7 2 2 5" xfId="56836"/>
    <cellStyle name="40 % – Zvýraznění3 4 7 2 3" xfId="13732"/>
    <cellStyle name="40 % – Zvýraznění3 4 7 2 3 2" xfId="28921"/>
    <cellStyle name="40 % – Zvýraznění3 4 7 2 3 3" xfId="56837"/>
    <cellStyle name="40 % – Zvýraznění3 4 7 2 3 4" xfId="56838"/>
    <cellStyle name="40 % – Zvýraznění3 4 7 2 4" xfId="17529"/>
    <cellStyle name="40 % – Zvýraznění3 4 7 2 4 2" xfId="32710"/>
    <cellStyle name="40 % – Zvýraznění3 4 7 2 5" xfId="36511"/>
    <cellStyle name="40 % – Zvýraznění3 4 7 2 6" xfId="21331"/>
    <cellStyle name="40 % – Zvýraznění3 4 7 2 7" xfId="42466"/>
    <cellStyle name="40 % – Zvýraznění3 4 7 2 8" xfId="42467"/>
    <cellStyle name="40 % – Zvýraznění3 4 7 3" xfId="4428"/>
    <cellStyle name="40 % – Zvýraznění3 4 7 3 2" xfId="9963"/>
    <cellStyle name="40 % – Zvýraznění3 4 7 3 2 2" xfId="25179"/>
    <cellStyle name="40 % – Zvýraznění3 4 7 3 2 3" xfId="56839"/>
    <cellStyle name="40 % – Zvýraznění3 4 7 3 2 4" xfId="56840"/>
    <cellStyle name="40 % – Zvýraznění3 4 7 3 2 5" xfId="56841"/>
    <cellStyle name="40 % – Zvýraznění3 4 7 3 3" xfId="13733"/>
    <cellStyle name="40 % – Zvýraznění3 4 7 3 3 2" xfId="28922"/>
    <cellStyle name="40 % – Zvýraznění3 4 7 3 3 3" xfId="56842"/>
    <cellStyle name="40 % – Zvýraznění3 4 7 3 3 4" xfId="56843"/>
    <cellStyle name="40 % – Zvýraznění3 4 7 3 4" xfId="17530"/>
    <cellStyle name="40 % – Zvýraznění3 4 7 3 4 2" xfId="32711"/>
    <cellStyle name="40 % – Zvýraznění3 4 7 3 5" xfId="36512"/>
    <cellStyle name="40 % – Zvýraznění3 4 7 3 6" xfId="21332"/>
    <cellStyle name="40 % – Zvýraznění3 4 7 3 7" xfId="42468"/>
    <cellStyle name="40 % – Zvýraznění3 4 7 3 8" xfId="42469"/>
    <cellStyle name="40 % – Zvýraznění3 4 7 4" xfId="4429"/>
    <cellStyle name="40 % – Zvýraznění3 4 7 4 2" xfId="9964"/>
    <cellStyle name="40 % – Zvýraznění3 4 7 4 2 2" xfId="25180"/>
    <cellStyle name="40 % – Zvýraznění3 4 7 4 2 3" xfId="56844"/>
    <cellStyle name="40 % – Zvýraznění3 4 7 4 2 4" xfId="56845"/>
    <cellStyle name="40 % – Zvýraznění3 4 7 4 2 5" xfId="56846"/>
    <cellStyle name="40 % – Zvýraznění3 4 7 4 3" xfId="13734"/>
    <cellStyle name="40 % – Zvýraznění3 4 7 4 3 2" xfId="28923"/>
    <cellStyle name="40 % – Zvýraznění3 4 7 4 3 3" xfId="56847"/>
    <cellStyle name="40 % – Zvýraznění3 4 7 4 3 4" xfId="56848"/>
    <cellStyle name="40 % – Zvýraznění3 4 7 4 4" xfId="17531"/>
    <cellStyle name="40 % – Zvýraznění3 4 7 4 4 2" xfId="32712"/>
    <cellStyle name="40 % – Zvýraznění3 4 7 4 5" xfId="36513"/>
    <cellStyle name="40 % – Zvýraznění3 4 7 4 6" xfId="21333"/>
    <cellStyle name="40 % – Zvýraznění3 4 7 4 7" xfId="42470"/>
    <cellStyle name="40 % – Zvýraznění3 4 7 4 8" xfId="42471"/>
    <cellStyle name="40 % – Zvýraznění3 4 7 5" xfId="8006"/>
    <cellStyle name="40 % – Zvýraznění3 4 7 5 2" xfId="23223"/>
    <cellStyle name="40 % – Zvýraznění3 4 7 5 3" xfId="56849"/>
    <cellStyle name="40 % – Zvýraznění3 4 7 5 4" xfId="56850"/>
    <cellStyle name="40 % – Zvýraznění3 4 7 5 5" xfId="56851"/>
    <cellStyle name="40 % – Zvýraznění3 4 7 6" xfId="13731"/>
    <cellStyle name="40 % – Zvýraznění3 4 7 6 2" xfId="28920"/>
    <cellStyle name="40 % – Zvýraznění3 4 7 6 3" xfId="56852"/>
    <cellStyle name="40 % – Zvýraznění3 4 7 6 4" xfId="56853"/>
    <cellStyle name="40 % – Zvýraznění3 4 7 7" xfId="17528"/>
    <cellStyle name="40 % – Zvýraznění3 4 7 7 2" xfId="32709"/>
    <cellStyle name="40 % – Zvýraznění3 4 7 8" xfId="36510"/>
    <cellStyle name="40 % – Zvýraznění3 4 7 9" xfId="21330"/>
    <cellStyle name="40 % – Zvýraznění3 4 8" xfId="4430"/>
    <cellStyle name="40 % – Zvýraznění3 4 8 10" xfId="42472"/>
    <cellStyle name="40 % – Zvýraznění3 4 8 11" xfId="42473"/>
    <cellStyle name="40 % – Zvýraznění3 4 8 2" xfId="4431"/>
    <cellStyle name="40 % – Zvýraznění3 4 8 2 2" xfId="9965"/>
    <cellStyle name="40 % – Zvýraznění3 4 8 2 2 2" xfId="25181"/>
    <cellStyle name="40 % – Zvýraznění3 4 8 2 2 3" xfId="56854"/>
    <cellStyle name="40 % – Zvýraznění3 4 8 2 2 4" xfId="56855"/>
    <cellStyle name="40 % – Zvýraznění3 4 8 2 2 5" xfId="56856"/>
    <cellStyle name="40 % – Zvýraznění3 4 8 2 3" xfId="13736"/>
    <cellStyle name="40 % – Zvýraznění3 4 8 2 3 2" xfId="28925"/>
    <cellStyle name="40 % – Zvýraznění3 4 8 2 3 3" xfId="56857"/>
    <cellStyle name="40 % – Zvýraznění3 4 8 2 3 4" xfId="56858"/>
    <cellStyle name="40 % – Zvýraznění3 4 8 2 4" xfId="17533"/>
    <cellStyle name="40 % – Zvýraznění3 4 8 2 4 2" xfId="32714"/>
    <cellStyle name="40 % – Zvýraznění3 4 8 2 5" xfId="36515"/>
    <cellStyle name="40 % – Zvýraznění3 4 8 2 6" xfId="21335"/>
    <cellStyle name="40 % – Zvýraznění3 4 8 2 7" xfId="42474"/>
    <cellStyle name="40 % – Zvýraznění3 4 8 2 8" xfId="42475"/>
    <cellStyle name="40 % – Zvýraznění3 4 8 3" xfId="4432"/>
    <cellStyle name="40 % – Zvýraznění3 4 8 3 2" xfId="9966"/>
    <cellStyle name="40 % – Zvýraznění3 4 8 3 2 2" xfId="25182"/>
    <cellStyle name="40 % – Zvýraznění3 4 8 3 2 3" xfId="56859"/>
    <cellStyle name="40 % – Zvýraznění3 4 8 3 2 4" xfId="56860"/>
    <cellStyle name="40 % – Zvýraznění3 4 8 3 2 5" xfId="56861"/>
    <cellStyle name="40 % – Zvýraznění3 4 8 3 3" xfId="13737"/>
    <cellStyle name="40 % – Zvýraznění3 4 8 3 3 2" xfId="28926"/>
    <cellStyle name="40 % – Zvýraznění3 4 8 3 3 3" xfId="56862"/>
    <cellStyle name="40 % – Zvýraznění3 4 8 3 3 4" xfId="56863"/>
    <cellStyle name="40 % – Zvýraznění3 4 8 3 4" xfId="17534"/>
    <cellStyle name="40 % – Zvýraznění3 4 8 3 4 2" xfId="32715"/>
    <cellStyle name="40 % – Zvýraznění3 4 8 3 5" xfId="36516"/>
    <cellStyle name="40 % – Zvýraznění3 4 8 3 6" xfId="21336"/>
    <cellStyle name="40 % – Zvýraznění3 4 8 3 7" xfId="42476"/>
    <cellStyle name="40 % – Zvýraznění3 4 8 3 8" xfId="42477"/>
    <cellStyle name="40 % – Zvýraznění3 4 8 4" xfId="4433"/>
    <cellStyle name="40 % – Zvýraznění3 4 8 4 2" xfId="9967"/>
    <cellStyle name="40 % – Zvýraznění3 4 8 4 2 2" xfId="25183"/>
    <cellStyle name="40 % – Zvýraznění3 4 8 4 2 3" xfId="56864"/>
    <cellStyle name="40 % – Zvýraznění3 4 8 4 2 4" xfId="56865"/>
    <cellStyle name="40 % – Zvýraznění3 4 8 4 2 5" xfId="56866"/>
    <cellStyle name="40 % – Zvýraznění3 4 8 4 3" xfId="13738"/>
    <cellStyle name="40 % – Zvýraznění3 4 8 4 3 2" xfId="28927"/>
    <cellStyle name="40 % – Zvýraznění3 4 8 4 3 3" xfId="56867"/>
    <cellStyle name="40 % – Zvýraznění3 4 8 4 3 4" xfId="56868"/>
    <cellStyle name="40 % – Zvýraznění3 4 8 4 4" xfId="17535"/>
    <cellStyle name="40 % – Zvýraznění3 4 8 4 4 2" xfId="32716"/>
    <cellStyle name="40 % – Zvýraznění3 4 8 4 5" xfId="36517"/>
    <cellStyle name="40 % – Zvýraznění3 4 8 4 6" xfId="21337"/>
    <cellStyle name="40 % – Zvýraznění3 4 8 4 7" xfId="42478"/>
    <cellStyle name="40 % – Zvýraznění3 4 8 4 8" xfId="42479"/>
    <cellStyle name="40 % – Zvýraznění3 4 8 5" xfId="8099"/>
    <cellStyle name="40 % – Zvýraznění3 4 8 5 2" xfId="23315"/>
    <cellStyle name="40 % – Zvýraznění3 4 8 5 3" xfId="56869"/>
    <cellStyle name="40 % – Zvýraznění3 4 8 5 4" xfId="56870"/>
    <cellStyle name="40 % – Zvýraznění3 4 8 5 5" xfId="56871"/>
    <cellStyle name="40 % – Zvýraznění3 4 8 6" xfId="13735"/>
    <cellStyle name="40 % – Zvýraznění3 4 8 6 2" xfId="28924"/>
    <cellStyle name="40 % – Zvýraznění3 4 8 6 3" xfId="56872"/>
    <cellStyle name="40 % – Zvýraznění3 4 8 6 4" xfId="56873"/>
    <cellStyle name="40 % – Zvýraznění3 4 8 7" xfId="17532"/>
    <cellStyle name="40 % – Zvýraznění3 4 8 7 2" xfId="32713"/>
    <cellStyle name="40 % – Zvýraznění3 4 8 8" xfId="36514"/>
    <cellStyle name="40 % – Zvýraznění3 4 8 9" xfId="21334"/>
    <cellStyle name="40 % – Zvýraznění3 4 9" xfId="4434"/>
    <cellStyle name="40 % – Zvýraznění3 4 9 10" xfId="42480"/>
    <cellStyle name="40 % – Zvýraznění3 4 9 11" xfId="42481"/>
    <cellStyle name="40 % – Zvýraznění3 4 9 2" xfId="4435"/>
    <cellStyle name="40 % – Zvýraznění3 4 9 2 2" xfId="9968"/>
    <cellStyle name="40 % – Zvýraznění3 4 9 2 2 2" xfId="25184"/>
    <cellStyle name="40 % – Zvýraznění3 4 9 2 2 3" xfId="56874"/>
    <cellStyle name="40 % – Zvýraznění3 4 9 2 2 4" xfId="56875"/>
    <cellStyle name="40 % – Zvýraznění3 4 9 2 2 5" xfId="56876"/>
    <cellStyle name="40 % – Zvýraznění3 4 9 2 3" xfId="13740"/>
    <cellStyle name="40 % – Zvýraznění3 4 9 2 3 2" xfId="28929"/>
    <cellStyle name="40 % – Zvýraznění3 4 9 2 3 3" xfId="56877"/>
    <cellStyle name="40 % – Zvýraznění3 4 9 2 3 4" xfId="56878"/>
    <cellStyle name="40 % – Zvýraznění3 4 9 2 4" xfId="17537"/>
    <cellStyle name="40 % – Zvýraznění3 4 9 2 4 2" xfId="32718"/>
    <cellStyle name="40 % – Zvýraznění3 4 9 2 5" xfId="36519"/>
    <cellStyle name="40 % – Zvýraznění3 4 9 2 6" xfId="21339"/>
    <cellStyle name="40 % – Zvýraznění3 4 9 2 7" xfId="42482"/>
    <cellStyle name="40 % – Zvýraznění3 4 9 2 8" xfId="42483"/>
    <cellStyle name="40 % – Zvýraznění3 4 9 3" xfId="4436"/>
    <cellStyle name="40 % – Zvýraznění3 4 9 3 2" xfId="9969"/>
    <cellStyle name="40 % – Zvýraznění3 4 9 3 2 2" xfId="25185"/>
    <cellStyle name="40 % – Zvýraznění3 4 9 3 2 3" xfId="56879"/>
    <cellStyle name="40 % – Zvýraznění3 4 9 3 2 4" xfId="56880"/>
    <cellStyle name="40 % – Zvýraznění3 4 9 3 2 5" xfId="56881"/>
    <cellStyle name="40 % – Zvýraznění3 4 9 3 3" xfId="13741"/>
    <cellStyle name="40 % – Zvýraznění3 4 9 3 3 2" xfId="28930"/>
    <cellStyle name="40 % – Zvýraznění3 4 9 3 3 3" xfId="56882"/>
    <cellStyle name="40 % – Zvýraznění3 4 9 3 3 4" xfId="56883"/>
    <cellStyle name="40 % – Zvýraznění3 4 9 3 4" xfId="17538"/>
    <cellStyle name="40 % – Zvýraznění3 4 9 3 4 2" xfId="32719"/>
    <cellStyle name="40 % – Zvýraznění3 4 9 3 5" xfId="36520"/>
    <cellStyle name="40 % – Zvýraznění3 4 9 3 6" xfId="21340"/>
    <cellStyle name="40 % – Zvýraznění3 4 9 3 7" xfId="42484"/>
    <cellStyle name="40 % – Zvýraznění3 4 9 3 8" xfId="42485"/>
    <cellStyle name="40 % – Zvýraznění3 4 9 4" xfId="4437"/>
    <cellStyle name="40 % – Zvýraznění3 4 9 4 2" xfId="9970"/>
    <cellStyle name="40 % – Zvýraznění3 4 9 4 2 2" xfId="25186"/>
    <cellStyle name="40 % – Zvýraznění3 4 9 4 2 3" xfId="56884"/>
    <cellStyle name="40 % – Zvýraznění3 4 9 4 2 4" xfId="56885"/>
    <cellStyle name="40 % – Zvýraznění3 4 9 4 2 5" xfId="56886"/>
    <cellStyle name="40 % – Zvýraznění3 4 9 4 3" xfId="13742"/>
    <cellStyle name="40 % – Zvýraznění3 4 9 4 3 2" xfId="28931"/>
    <cellStyle name="40 % – Zvýraznění3 4 9 4 3 3" xfId="56887"/>
    <cellStyle name="40 % – Zvýraznění3 4 9 4 3 4" xfId="56888"/>
    <cellStyle name="40 % – Zvýraznění3 4 9 4 4" xfId="17539"/>
    <cellStyle name="40 % – Zvýraznění3 4 9 4 4 2" xfId="32720"/>
    <cellStyle name="40 % – Zvýraznění3 4 9 4 5" xfId="36521"/>
    <cellStyle name="40 % – Zvýraznění3 4 9 4 6" xfId="21341"/>
    <cellStyle name="40 % – Zvýraznění3 4 9 4 7" xfId="42486"/>
    <cellStyle name="40 % – Zvýraznění3 4 9 4 8" xfId="42487"/>
    <cellStyle name="40 % – Zvýraznění3 4 9 5" xfId="8114"/>
    <cellStyle name="40 % – Zvýraznění3 4 9 5 2" xfId="23330"/>
    <cellStyle name="40 % – Zvýraznění3 4 9 5 3" xfId="56889"/>
    <cellStyle name="40 % – Zvýraznění3 4 9 5 4" xfId="56890"/>
    <cellStyle name="40 % – Zvýraznění3 4 9 5 5" xfId="56891"/>
    <cellStyle name="40 % – Zvýraznění3 4 9 6" xfId="13739"/>
    <cellStyle name="40 % – Zvýraznění3 4 9 6 2" xfId="28928"/>
    <cellStyle name="40 % – Zvýraznění3 4 9 6 3" xfId="56892"/>
    <cellStyle name="40 % – Zvýraznění3 4 9 6 4" xfId="56893"/>
    <cellStyle name="40 % – Zvýraznění3 4 9 7" xfId="17536"/>
    <cellStyle name="40 % – Zvýraznění3 4 9 7 2" xfId="32717"/>
    <cellStyle name="40 % – Zvýraznění3 4 9 8" xfId="36518"/>
    <cellStyle name="40 % – Zvýraznění3 4 9 9" xfId="21338"/>
    <cellStyle name="40 % – Zvýraznění3 5" xfId="524"/>
    <cellStyle name="40 % – Zvýraznění3 5 10" xfId="4438"/>
    <cellStyle name="40 % – Zvýraznění3 5 10 2" xfId="9971"/>
    <cellStyle name="40 % – Zvýraznění3 5 10 2 2" xfId="25187"/>
    <cellStyle name="40 % – Zvýraznění3 5 10 2 3" xfId="56894"/>
    <cellStyle name="40 % – Zvýraznění3 5 10 2 4" xfId="56895"/>
    <cellStyle name="40 % – Zvýraznění3 5 10 2 5" xfId="56896"/>
    <cellStyle name="40 % – Zvýraznění3 5 10 3" xfId="13743"/>
    <cellStyle name="40 % – Zvýraznění3 5 10 3 2" xfId="28932"/>
    <cellStyle name="40 % – Zvýraznění3 5 10 3 3" xfId="56897"/>
    <cellStyle name="40 % – Zvýraznění3 5 10 3 4" xfId="56898"/>
    <cellStyle name="40 % – Zvýraznění3 5 10 4" xfId="17540"/>
    <cellStyle name="40 % – Zvýraznění3 5 10 4 2" xfId="32721"/>
    <cellStyle name="40 % – Zvýraznění3 5 10 5" xfId="36522"/>
    <cellStyle name="40 % – Zvýraznění3 5 10 6" xfId="21342"/>
    <cellStyle name="40 % – Zvýraznění3 5 10 7" xfId="42488"/>
    <cellStyle name="40 % – Zvýraznění3 5 10 8" xfId="42489"/>
    <cellStyle name="40 % – Zvýraznění3 5 11" xfId="4439"/>
    <cellStyle name="40 % – Zvýraznění3 5 11 2" xfId="9972"/>
    <cellStyle name="40 % – Zvýraznění3 5 11 2 2" xfId="25188"/>
    <cellStyle name="40 % – Zvýraznění3 5 11 2 3" xfId="56899"/>
    <cellStyle name="40 % – Zvýraznění3 5 11 2 4" xfId="56900"/>
    <cellStyle name="40 % – Zvýraznění3 5 11 2 5" xfId="56901"/>
    <cellStyle name="40 % – Zvýraznění3 5 11 3" xfId="13744"/>
    <cellStyle name="40 % – Zvýraznění3 5 11 3 2" xfId="28933"/>
    <cellStyle name="40 % – Zvýraznění3 5 11 3 3" xfId="56902"/>
    <cellStyle name="40 % – Zvýraznění3 5 11 3 4" xfId="56903"/>
    <cellStyle name="40 % – Zvýraznění3 5 11 4" xfId="17541"/>
    <cellStyle name="40 % – Zvýraznění3 5 11 4 2" xfId="32722"/>
    <cellStyle name="40 % – Zvýraznění3 5 11 5" xfId="36523"/>
    <cellStyle name="40 % – Zvýraznění3 5 11 6" xfId="21343"/>
    <cellStyle name="40 % – Zvýraznění3 5 11 7" xfId="42490"/>
    <cellStyle name="40 % – Zvýraznění3 5 11 8" xfId="42491"/>
    <cellStyle name="40 % – Zvýraznění3 5 12" xfId="4440"/>
    <cellStyle name="40 % – Zvýraznění3 5 12 2" xfId="11221"/>
    <cellStyle name="40 % – Zvýraznění3 5 12 2 2" xfId="26421"/>
    <cellStyle name="40 % – Zvýraznění3 5 12 2 3" xfId="56904"/>
    <cellStyle name="40 % – Zvýraznění3 5 12 2 4" xfId="56905"/>
    <cellStyle name="40 % – Zvýraznění3 5 12 2 5" xfId="56906"/>
    <cellStyle name="40 % – Zvýraznění3 5 12 3" xfId="13745"/>
    <cellStyle name="40 % – Zvýraznění3 5 12 3 2" xfId="28934"/>
    <cellStyle name="40 % – Zvýraznění3 5 12 3 3" xfId="56907"/>
    <cellStyle name="40 % – Zvýraznění3 5 12 3 4" xfId="56908"/>
    <cellStyle name="40 % – Zvýraznění3 5 12 4" xfId="17542"/>
    <cellStyle name="40 % – Zvýraznění3 5 12 4 2" xfId="32723"/>
    <cellStyle name="40 % – Zvýraznění3 5 12 5" xfId="36524"/>
    <cellStyle name="40 % – Zvýraznění3 5 12 6" xfId="21344"/>
    <cellStyle name="40 % – Zvýraznění3 5 12 7" xfId="42492"/>
    <cellStyle name="40 % – Zvýraznění3 5 12 8" xfId="42493"/>
    <cellStyle name="40 % – Zvýraznění3 5 13" xfId="7708"/>
    <cellStyle name="40 % – Zvýraznění3 5 13 2" xfId="22927"/>
    <cellStyle name="40 % – Zvýraznění3 5 13 3" xfId="56909"/>
    <cellStyle name="40 % – Zvýraznění3 5 13 4" xfId="56910"/>
    <cellStyle name="40 % – Zvýraznění3 5 13 5" xfId="56911"/>
    <cellStyle name="40 % – Zvýraznění3 5 14" xfId="11598"/>
    <cellStyle name="40 % – Zvýraznění3 5 14 2" xfId="26794"/>
    <cellStyle name="40 % – Zvýraznění3 5 14 3" xfId="56912"/>
    <cellStyle name="40 % – Zvýraznění3 5 14 4" xfId="56913"/>
    <cellStyle name="40 % – Zvýraznění3 5 15" xfId="15398"/>
    <cellStyle name="40 % – Zvýraznění3 5 15 2" xfId="30579"/>
    <cellStyle name="40 % – Zvýraznění3 5 16" xfId="34384"/>
    <cellStyle name="40 % – Zvýraznění3 5 17" xfId="19204"/>
    <cellStyle name="40 % – Zvýraznění3 5 18" xfId="42494"/>
    <cellStyle name="40 % – Zvýraznění3 5 19" xfId="42495"/>
    <cellStyle name="40 % – Zvýraznění3 5 2" xfId="525"/>
    <cellStyle name="40 % – Zvýraznění3 5 2 10" xfId="19205"/>
    <cellStyle name="40 % – Zvýraznění3 5 2 11" xfId="42496"/>
    <cellStyle name="40 % – Zvýraznění3 5 2 12" xfId="42497"/>
    <cellStyle name="40 % – Zvýraznění3 5 2 2" xfId="4441"/>
    <cellStyle name="40 % – Zvýraznění3 5 2 2 2" xfId="9973"/>
    <cellStyle name="40 % – Zvýraznění3 5 2 2 2 2" xfId="25189"/>
    <cellStyle name="40 % – Zvýraznění3 5 2 2 2 3" xfId="56914"/>
    <cellStyle name="40 % – Zvýraznění3 5 2 2 2 4" xfId="56915"/>
    <cellStyle name="40 % – Zvýraznění3 5 2 2 2 5" xfId="56916"/>
    <cellStyle name="40 % – Zvýraznění3 5 2 2 3" xfId="13746"/>
    <cellStyle name="40 % – Zvýraznění3 5 2 2 3 2" xfId="28935"/>
    <cellStyle name="40 % – Zvýraznění3 5 2 2 3 3" xfId="56917"/>
    <cellStyle name="40 % – Zvýraznění3 5 2 2 3 4" xfId="56918"/>
    <cellStyle name="40 % – Zvýraznění3 5 2 2 4" xfId="17543"/>
    <cellStyle name="40 % – Zvýraznění3 5 2 2 4 2" xfId="32724"/>
    <cellStyle name="40 % – Zvýraznění3 5 2 2 5" xfId="36525"/>
    <cellStyle name="40 % – Zvýraznění3 5 2 2 6" xfId="21345"/>
    <cellStyle name="40 % – Zvýraznění3 5 2 2 7" xfId="42498"/>
    <cellStyle name="40 % – Zvýraznění3 5 2 2 8" xfId="42499"/>
    <cellStyle name="40 % – Zvýraznění3 5 2 3" xfId="4442"/>
    <cellStyle name="40 % – Zvýraznění3 5 2 3 2" xfId="9974"/>
    <cellStyle name="40 % – Zvýraznění3 5 2 3 2 2" xfId="25190"/>
    <cellStyle name="40 % – Zvýraznění3 5 2 3 2 3" xfId="56919"/>
    <cellStyle name="40 % – Zvýraznění3 5 2 3 2 4" xfId="56920"/>
    <cellStyle name="40 % – Zvýraznění3 5 2 3 2 5" xfId="56921"/>
    <cellStyle name="40 % – Zvýraznění3 5 2 3 3" xfId="13747"/>
    <cellStyle name="40 % – Zvýraznění3 5 2 3 3 2" xfId="28936"/>
    <cellStyle name="40 % – Zvýraznění3 5 2 3 3 3" xfId="56922"/>
    <cellStyle name="40 % – Zvýraznění3 5 2 3 3 4" xfId="56923"/>
    <cellStyle name="40 % – Zvýraznění3 5 2 3 4" xfId="17544"/>
    <cellStyle name="40 % – Zvýraznění3 5 2 3 4 2" xfId="32725"/>
    <cellStyle name="40 % – Zvýraznění3 5 2 3 5" xfId="36526"/>
    <cellStyle name="40 % – Zvýraznění3 5 2 3 6" xfId="21346"/>
    <cellStyle name="40 % – Zvýraznění3 5 2 3 7" xfId="42500"/>
    <cellStyle name="40 % – Zvýraznění3 5 2 3 8" xfId="42501"/>
    <cellStyle name="40 % – Zvýraznění3 5 2 4" xfId="4443"/>
    <cellStyle name="40 % – Zvýraznění3 5 2 4 2" xfId="9975"/>
    <cellStyle name="40 % – Zvýraznění3 5 2 4 2 2" xfId="25191"/>
    <cellStyle name="40 % – Zvýraznění3 5 2 4 2 3" xfId="56924"/>
    <cellStyle name="40 % – Zvýraznění3 5 2 4 2 4" xfId="56925"/>
    <cellStyle name="40 % – Zvýraznění3 5 2 4 2 5" xfId="56926"/>
    <cellStyle name="40 % – Zvýraznění3 5 2 4 3" xfId="13748"/>
    <cellStyle name="40 % – Zvýraznění3 5 2 4 3 2" xfId="28937"/>
    <cellStyle name="40 % – Zvýraznění3 5 2 4 3 3" xfId="56927"/>
    <cellStyle name="40 % – Zvýraznění3 5 2 4 3 4" xfId="56928"/>
    <cellStyle name="40 % – Zvýraznění3 5 2 4 4" xfId="17545"/>
    <cellStyle name="40 % – Zvýraznění3 5 2 4 4 2" xfId="32726"/>
    <cellStyle name="40 % – Zvýraznění3 5 2 4 5" xfId="36527"/>
    <cellStyle name="40 % – Zvýraznění3 5 2 4 6" xfId="21347"/>
    <cellStyle name="40 % – Zvýraznění3 5 2 4 7" xfId="42502"/>
    <cellStyle name="40 % – Zvýraznění3 5 2 4 8" xfId="42503"/>
    <cellStyle name="40 % – Zvýraznění3 5 2 5" xfId="4444"/>
    <cellStyle name="40 % – Zvýraznění3 5 2 5 2" xfId="11244"/>
    <cellStyle name="40 % – Zvýraznění3 5 2 5 2 2" xfId="26444"/>
    <cellStyle name="40 % – Zvýraznění3 5 2 5 2 3" xfId="56929"/>
    <cellStyle name="40 % – Zvýraznění3 5 2 5 2 4" xfId="56930"/>
    <cellStyle name="40 % – Zvýraznění3 5 2 5 2 5" xfId="56931"/>
    <cellStyle name="40 % – Zvýraznění3 5 2 5 3" xfId="13749"/>
    <cellStyle name="40 % – Zvýraznění3 5 2 5 3 2" xfId="28938"/>
    <cellStyle name="40 % – Zvýraznění3 5 2 5 3 3" xfId="56932"/>
    <cellStyle name="40 % – Zvýraznění3 5 2 5 3 4" xfId="56933"/>
    <cellStyle name="40 % – Zvýraznění3 5 2 5 4" xfId="17546"/>
    <cellStyle name="40 % – Zvýraznění3 5 2 5 4 2" xfId="32727"/>
    <cellStyle name="40 % – Zvýraznění3 5 2 5 5" xfId="36528"/>
    <cellStyle name="40 % – Zvýraznění3 5 2 5 6" xfId="21348"/>
    <cellStyle name="40 % – Zvýraznění3 5 2 5 7" xfId="42504"/>
    <cellStyle name="40 % – Zvýraznění3 5 2 5 8" xfId="42505"/>
    <cellStyle name="40 % – Zvýraznění3 5 2 6" xfId="7844"/>
    <cellStyle name="40 % – Zvýraznění3 5 2 6 2" xfId="23063"/>
    <cellStyle name="40 % – Zvýraznění3 5 2 6 3" xfId="56934"/>
    <cellStyle name="40 % – Zvýraznění3 5 2 6 4" xfId="56935"/>
    <cellStyle name="40 % – Zvýraznění3 5 2 6 5" xfId="56936"/>
    <cellStyle name="40 % – Zvýraznění3 5 2 7" xfId="11599"/>
    <cellStyle name="40 % – Zvýraznění3 5 2 7 2" xfId="26795"/>
    <cellStyle name="40 % – Zvýraznění3 5 2 7 3" xfId="56937"/>
    <cellStyle name="40 % – Zvýraznění3 5 2 7 4" xfId="56938"/>
    <cellStyle name="40 % – Zvýraznění3 5 2 8" xfId="15399"/>
    <cellStyle name="40 % – Zvýraznění3 5 2 8 2" xfId="30580"/>
    <cellStyle name="40 % – Zvýraznění3 5 2 9" xfId="34385"/>
    <cellStyle name="40 % – Zvýraznění3 5 3" xfId="526"/>
    <cellStyle name="40 % – Zvýraznění3 5 3 10" xfId="19206"/>
    <cellStyle name="40 % – Zvýraznění3 5 3 11" xfId="42506"/>
    <cellStyle name="40 % – Zvýraznění3 5 3 12" xfId="42507"/>
    <cellStyle name="40 % – Zvýraznění3 5 3 2" xfId="4445"/>
    <cellStyle name="40 % – Zvýraznění3 5 3 2 2" xfId="9976"/>
    <cellStyle name="40 % – Zvýraznění3 5 3 2 2 2" xfId="25192"/>
    <cellStyle name="40 % – Zvýraznění3 5 3 2 2 3" xfId="56939"/>
    <cellStyle name="40 % – Zvýraznění3 5 3 2 2 4" xfId="56940"/>
    <cellStyle name="40 % – Zvýraznění3 5 3 2 2 5" xfId="56941"/>
    <cellStyle name="40 % – Zvýraznění3 5 3 2 3" xfId="13750"/>
    <cellStyle name="40 % – Zvýraznění3 5 3 2 3 2" xfId="28939"/>
    <cellStyle name="40 % – Zvýraznění3 5 3 2 3 3" xfId="56942"/>
    <cellStyle name="40 % – Zvýraznění3 5 3 2 3 4" xfId="56943"/>
    <cellStyle name="40 % – Zvýraznění3 5 3 2 4" xfId="17547"/>
    <cellStyle name="40 % – Zvýraznění3 5 3 2 4 2" xfId="32728"/>
    <cellStyle name="40 % – Zvýraznění3 5 3 2 5" xfId="36529"/>
    <cellStyle name="40 % – Zvýraznění3 5 3 2 6" xfId="21349"/>
    <cellStyle name="40 % – Zvýraznění3 5 3 2 7" xfId="42508"/>
    <cellStyle name="40 % – Zvýraznění3 5 3 2 8" xfId="42509"/>
    <cellStyle name="40 % – Zvýraznění3 5 3 3" xfId="4446"/>
    <cellStyle name="40 % – Zvýraznění3 5 3 3 2" xfId="9977"/>
    <cellStyle name="40 % – Zvýraznění3 5 3 3 2 2" xfId="25193"/>
    <cellStyle name="40 % – Zvýraznění3 5 3 3 2 3" xfId="56944"/>
    <cellStyle name="40 % – Zvýraznění3 5 3 3 2 4" xfId="56945"/>
    <cellStyle name="40 % – Zvýraznění3 5 3 3 2 5" xfId="56946"/>
    <cellStyle name="40 % – Zvýraznění3 5 3 3 3" xfId="13751"/>
    <cellStyle name="40 % – Zvýraznění3 5 3 3 3 2" xfId="28940"/>
    <cellStyle name="40 % – Zvýraznění3 5 3 3 3 3" xfId="56947"/>
    <cellStyle name="40 % – Zvýraznění3 5 3 3 3 4" xfId="56948"/>
    <cellStyle name="40 % – Zvýraznění3 5 3 3 4" xfId="17548"/>
    <cellStyle name="40 % – Zvýraznění3 5 3 3 4 2" xfId="32729"/>
    <cellStyle name="40 % – Zvýraznění3 5 3 3 5" xfId="36530"/>
    <cellStyle name="40 % – Zvýraznění3 5 3 3 6" xfId="21350"/>
    <cellStyle name="40 % – Zvýraznění3 5 3 3 7" xfId="42510"/>
    <cellStyle name="40 % – Zvýraznění3 5 3 3 8" xfId="42511"/>
    <cellStyle name="40 % – Zvýraznění3 5 3 4" xfId="4447"/>
    <cellStyle name="40 % – Zvýraznění3 5 3 4 2" xfId="9978"/>
    <cellStyle name="40 % – Zvýraznění3 5 3 4 2 2" xfId="25194"/>
    <cellStyle name="40 % – Zvýraznění3 5 3 4 2 3" xfId="56949"/>
    <cellStyle name="40 % – Zvýraznění3 5 3 4 2 4" xfId="56950"/>
    <cellStyle name="40 % – Zvýraznění3 5 3 4 2 5" xfId="56951"/>
    <cellStyle name="40 % – Zvýraznění3 5 3 4 3" xfId="13752"/>
    <cellStyle name="40 % – Zvýraznění3 5 3 4 3 2" xfId="28941"/>
    <cellStyle name="40 % – Zvýraznění3 5 3 4 3 3" xfId="56952"/>
    <cellStyle name="40 % – Zvýraznění3 5 3 4 3 4" xfId="56953"/>
    <cellStyle name="40 % – Zvýraznění3 5 3 4 4" xfId="17549"/>
    <cellStyle name="40 % – Zvýraznění3 5 3 4 4 2" xfId="32730"/>
    <cellStyle name="40 % – Zvýraznění3 5 3 4 5" xfId="36531"/>
    <cellStyle name="40 % – Zvýraznění3 5 3 4 6" xfId="21351"/>
    <cellStyle name="40 % – Zvýraznění3 5 3 4 7" xfId="42512"/>
    <cellStyle name="40 % – Zvýraznění3 5 3 4 8" xfId="42513"/>
    <cellStyle name="40 % – Zvýraznění3 5 3 5" xfId="4448"/>
    <cellStyle name="40 % – Zvýraznění3 5 3 5 2" xfId="11143"/>
    <cellStyle name="40 % – Zvýraznění3 5 3 5 2 2" xfId="26343"/>
    <cellStyle name="40 % – Zvýraznění3 5 3 5 2 3" xfId="56954"/>
    <cellStyle name="40 % – Zvýraznění3 5 3 5 2 4" xfId="56955"/>
    <cellStyle name="40 % – Zvýraznění3 5 3 5 2 5" xfId="56956"/>
    <cellStyle name="40 % – Zvýraznění3 5 3 5 3" xfId="13753"/>
    <cellStyle name="40 % – Zvýraznění3 5 3 5 3 2" xfId="28942"/>
    <cellStyle name="40 % – Zvýraznění3 5 3 5 3 3" xfId="56957"/>
    <cellStyle name="40 % – Zvýraznění3 5 3 5 3 4" xfId="56958"/>
    <cellStyle name="40 % – Zvýraznění3 5 3 5 4" xfId="17550"/>
    <cellStyle name="40 % – Zvýraznění3 5 3 5 4 2" xfId="32731"/>
    <cellStyle name="40 % – Zvýraznění3 5 3 5 5" xfId="36532"/>
    <cellStyle name="40 % – Zvýraznění3 5 3 5 6" xfId="21352"/>
    <cellStyle name="40 % – Zvýraznění3 5 3 5 7" xfId="42514"/>
    <cellStyle name="40 % – Zvýraznění3 5 3 5 8" xfId="42515"/>
    <cellStyle name="40 % – Zvýraznění3 5 3 6" xfId="7790"/>
    <cellStyle name="40 % – Zvýraznění3 5 3 6 2" xfId="23009"/>
    <cellStyle name="40 % – Zvýraznění3 5 3 6 3" xfId="56959"/>
    <cellStyle name="40 % – Zvýraznění3 5 3 6 4" xfId="56960"/>
    <cellStyle name="40 % – Zvýraznění3 5 3 6 5" xfId="56961"/>
    <cellStyle name="40 % – Zvýraznění3 5 3 7" xfId="11600"/>
    <cellStyle name="40 % – Zvýraznění3 5 3 7 2" xfId="26796"/>
    <cellStyle name="40 % – Zvýraznění3 5 3 7 3" xfId="56962"/>
    <cellStyle name="40 % – Zvýraznění3 5 3 7 4" xfId="56963"/>
    <cellStyle name="40 % – Zvýraznění3 5 3 8" xfId="15400"/>
    <cellStyle name="40 % – Zvýraznění3 5 3 8 2" xfId="30581"/>
    <cellStyle name="40 % – Zvýraznění3 5 3 9" xfId="34386"/>
    <cellStyle name="40 % – Zvýraznění3 5 4" xfId="4449"/>
    <cellStyle name="40 % – Zvýraznění3 5 4 10" xfId="42516"/>
    <cellStyle name="40 % – Zvýraznění3 5 4 11" xfId="42517"/>
    <cellStyle name="40 % – Zvýraznění3 5 4 2" xfId="4450"/>
    <cellStyle name="40 % – Zvýraznění3 5 4 2 2" xfId="9979"/>
    <cellStyle name="40 % – Zvýraznění3 5 4 2 2 2" xfId="25195"/>
    <cellStyle name="40 % – Zvýraznění3 5 4 2 2 3" xfId="56964"/>
    <cellStyle name="40 % – Zvýraznění3 5 4 2 2 4" xfId="56965"/>
    <cellStyle name="40 % – Zvýraznění3 5 4 2 2 5" xfId="56966"/>
    <cellStyle name="40 % – Zvýraznění3 5 4 2 3" xfId="13755"/>
    <cellStyle name="40 % – Zvýraznění3 5 4 2 3 2" xfId="28944"/>
    <cellStyle name="40 % – Zvýraznění3 5 4 2 3 3" xfId="56967"/>
    <cellStyle name="40 % – Zvýraznění3 5 4 2 3 4" xfId="56968"/>
    <cellStyle name="40 % – Zvýraznění3 5 4 2 4" xfId="17552"/>
    <cellStyle name="40 % – Zvýraznění3 5 4 2 4 2" xfId="32733"/>
    <cellStyle name="40 % – Zvýraznění3 5 4 2 5" xfId="36534"/>
    <cellStyle name="40 % – Zvýraznění3 5 4 2 6" xfId="21354"/>
    <cellStyle name="40 % – Zvýraznění3 5 4 2 7" xfId="42518"/>
    <cellStyle name="40 % – Zvýraznění3 5 4 2 8" xfId="42519"/>
    <cellStyle name="40 % – Zvýraznění3 5 4 3" xfId="4451"/>
    <cellStyle name="40 % – Zvýraznění3 5 4 3 2" xfId="9980"/>
    <cellStyle name="40 % – Zvýraznění3 5 4 3 2 2" xfId="25196"/>
    <cellStyle name="40 % – Zvýraznění3 5 4 3 2 3" xfId="56969"/>
    <cellStyle name="40 % – Zvýraznění3 5 4 3 2 4" xfId="56970"/>
    <cellStyle name="40 % – Zvýraznění3 5 4 3 2 5" xfId="56971"/>
    <cellStyle name="40 % – Zvýraznění3 5 4 3 3" xfId="13756"/>
    <cellStyle name="40 % – Zvýraznění3 5 4 3 3 2" xfId="28945"/>
    <cellStyle name="40 % – Zvýraznění3 5 4 3 3 3" xfId="56972"/>
    <cellStyle name="40 % – Zvýraznění3 5 4 3 3 4" xfId="56973"/>
    <cellStyle name="40 % – Zvýraznění3 5 4 3 4" xfId="17553"/>
    <cellStyle name="40 % – Zvýraznění3 5 4 3 4 2" xfId="32734"/>
    <cellStyle name="40 % – Zvýraznění3 5 4 3 5" xfId="36535"/>
    <cellStyle name="40 % – Zvýraznění3 5 4 3 6" xfId="21355"/>
    <cellStyle name="40 % – Zvýraznění3 5 4 3 7" xfId="42520"/>
    <cellStyle name="40 % – Zvýraznění3 5 4 3 8" xfId="42521"/>
    <cellStyle name="40 % – Zvýraznění3 5 4 4" xfId="4452"/>
    <cellStyle name="40 % – Zvýraznění3 5 4 4 2" xfId="9981"/>
    <cellStyle name="40 % – Zvýraznění3 5 4 4 2 2" xfId="25197"/>
    <cellStyle name="40 % – Zvýraznění3 5 4 4 2 3" xfId="56974"/>
    <cellStyle name="40 % – Zvýraznění3 5 4 4 2 4" xfId="56975"/>
    <cellStyle name="40 % – Zvýraznění3 5 4 4 2 5" xfId="56976"/>
    <cellStyle name="40 % – Zvýraznění3 5 4 4 3" xfId="13757"/>
    <cellStyle name="40 % – Zvýraznění3 5 4 4 3 2" xfId="28946"/>
    <cellStyle name="40 % – Zvýraznění3 5 4 4 3 3" xfId="56977"/>
    <cellStyle name="40 % – Zvýraznění3 5 4 4 3 4" xfId="56978"/>
    <cellStyle name="40 % – Zvýraznění3 5 4 4 4" xfId="17554"/>
    <cellStyle name="40 % – Zvýraznění3 5 4 4 4 2" xfId="32735"/>
    <cellStyle name="40 % – Zvýraznění3 5 4 4 5" xfId="36536"/>
    <cellStyle name="40 % – Zvýraznění3 5 4 4 6" xfId="21356"/>
    <cellStyle name="40 % – Zvýraznění3 5 4 4 7" xfId="42522"/>
    <cellStyle name="40 % – Zvýraznění3 5 4 4 8" xfId="42523"/>
    <cellStyle name="40 % – Zvýraznění3 5 4 5" xfId="8058"/>
    <cellStyle name="40 % – Zvýraznění3 5 4 5 2" xfId="23274"/>
    <cellStyle name="40 % – Zvýraznění3 5 4 5 3" xfId="56979"/>
    <cellStyle name="40 % – Zvýraznění3 5 4 5 4" xfId="56980"/>
    <cellStyle name="40 % – Zvýraznění3 5 4 5 5" xfId="56981"/>
    <cellStyle name="40 % – Zvýraznění3 5 4 6" xfId="13754"/>
    <cellStyle name="40 % – Zvýraznění3 5 4 6 2" xfId="28943"/>
    <cellStyle name="40 % – Zvýraznění3 5 4 6 3" xfId="56982"/>
    <cellStyle name="40 % – Zvýraznění3 5 4 6 4" xfId="56983"/>
    <cellStyle name="40 % – Zvýraznění3 5 4 7" xfId="17551"/>
    <cellStyle name="40 % – Zvýraznění3 5 4 7 2" xfId="32732"/>
    <cellStyle name="40 % – Zvýraznění3 5 4 8" xfId="36533"/>
    <cellStyle name="40 % – Zvýraznění3 5 4 9" xfId="21353"/>
    <cellStyle name="40 % – Zvýraznění3 5 5" xfId="4453"/>
    <cellStyle name="40 % – Zvýraznění3 5 5 10" xfId="42524"/>
    <cellStyle name="40 % – Zvýraznění3 5 5 11" xfId="42525"/>
    <cellStyle name="40 % – Zvýraznění3 5 5 2" xfId="4454"/>
    <cellStyle name="40 % – Zvýraznění3 5 5 2 2" xfId="9982"/>
    <cellStyle name="40 % – Zvýraznění3 5 5 2 2 2" xfId="25198"/>
    <cellStyle name="40 % – Zvýraznění3 5 5 2 2 3" xfId="56984"/>
    <cellStyle name="40 % – Zvýraznění3 5 5 2 2 4" xfId="56985"/>
    <cellStyle name="40 % – Zvýraznění3 5 5 2 2 5" xfId="56986"/>
    <cellStyle name="40 % – Zvýraznění3 5 5 2 3" xfId="13759"/>
    <cellStyle name="40 % – Zvýraznění3 5 5 2 3 2" xfId="28948"/>
    <cellStyle name="40 % – Zvýraznění3 5 5 2 3 3" xfId="56987"/>
    <cellStyle name="40 % – Zvýraznění3 5 5 2 3 4" xfId="56988"/>
    <cellStyle name="40 % – Zvýraznění3 5 5 2 4" xfId="17556"/>
    <cellStyle name="40 % – Zvýraznění3 5 5 2 4 2" xfId="32737"/>
    <cellStyle name="40 % – Zvýraznění3 5 5 2 5" xfId="36538"/>
    <cellStyle name="40 % – Zvýraznění3 5 5 2 6" xfId="21358"/>
    <cellStyle name="40 % – Zvýraznění3 5 5 2 7" xfId="42526"/>
    <cellStyle name="40 % – Zvýraznění3 5 5 2 8" xfId="42527"/>
    <cellStyle name="40 % – Zvýraznění3 5 5 3" xfId="4455"/>
    <cellStyle name="40 % – Zvýraznění3 5 5 3 2" xfId="9983"/>
    <cellStyle name="40 % – Zvýraznění3 5 5 3 2 2" xfId="25199"/>
    <cellStyle name="40 % – Zvýraznění3 5 5 3 2 3" xfId="56989"/>
    <cellStyle name="40 % – Zvýraznění3 5 5 3 2 4" xfId="56990"/>
    <cellStyle name="40 % – Zvýraznění3 5 5 3 2 5" xfId="56991"/>
    <cellStyle name="40 % – Zvýraznění3 5 5 3 3" xfId="13760"/>
    <cellStyle name="40 % – Zvýraznění3 5 5 3 3 2" xfId="28949"/>
    <cellStyle name="40 % – Zvýraznění3 5 5 3 3 3" xfId="56992"/>
    <cellStyle name="40 % – Zvýraznění3 5 5 3 3 4" xfId="56993"/>
    <cellStyle name="40 % – Zvýraznění3 5 5 3 4" xfId="17557"/>
    <cellStyle name="40 % – Zvýraznění3 5 5 3 4 2" xfId="32738"/>
    <cellStyle name="40 % – Zvýraznění3 5 5 3 5" xfId="36539"/>
    <cellStyle name="40 % – Zvýraznění3 5 5 3 6" xfId="21359"/>
    <cellStyle name="40 % – Zvýraznění3 5 5 3 7" xfId="42528"/>
    <cellStyle name="40 % – Zvýraznění3 5 5 3 8" xfId="42529"/>
    <cellStyle name="40 % – Zvýraznění3 5 5 4" xfId="4456"/>
    <cellStyle name="40 % – Zvýraznění3 5 5 4 2" xfId="9984"/>
    <cellStyle name="40 % – Zvýraznění3 5 5 4 2 2" xfId="25200"/>
    <cellStyle name="40 % – Zvýraznění3 5 5 4 2 3" xfId="56994"/>
    <cellStyle name="40 % – Zvýraznění3 5 5 4 2 4" xfId="56995"/>
    <cellStyle name="40 % – Zvýraznění3 5 5 4 2 5" xfId="56996"/>
    <cellStyle name="40 % – Zvýraznění3 5 5 4 3" xfId="13761"/>
    <cellStyle name="40 % – Zvýraznění3 5 5 4 3 2" xfId="28950"/>
    <cellStyle name="40 % – Zvýraznění3 5 5 4 3 3" xfId="56997"/>
    <cellStyle name="40 % – Zvýraznění3 5 5 4 3 4" xfId="56998"/>
    <cellStyle name="40 % – Zvýraznění3 5 5 4 4" xfId="17558"/>
    <cellStyle name="40 % – Zvýraznění3 5 5 4 4 2" xfId="32739"/>
    <cellStyle name="40 % – Zvýraznění3 5 5 4 5" xfId="36540"/>
    <cellStyle name="40 % – Zvýraznění3 5 5 4 6" xfId="21360"/>
    <cellStyle name="40 % – Zvýraznění3 5 5 4 7" xfId="42530"/>
    <cellStyle name="40 % – Zvýraznění3 5 5 4 8" xfId="42531"/>
    <cellStyle name="40 % – Zvýraznění3 5 5 5" xfId="8138"/>
    <cellStyle name="40 % – Zvýraznění3 5 5 5 2" xfId="23354"/>
    <cellStyle name="40 % – Zvýraznění3 5 5 5 3" xfId="56999"/>
    <cellStyle name="40 % – Zvýraznění3 5 5 5 4" xfId="57000"/>
    <cellStyle name="40 % – Zvýraznění3 5 5 5 5" xfId="57001"/>
    <cellStyle name="40 % – Zvýraznění3 5 5 6" xfId="13758"/>
    <cellStyle name="40 % – Zvýraznění3 5 5 6 2" xfId="28947"/>
    <cellStyle name="40 % – Zvýraznění3 5 5 6 3" xfId="57002"/>
    <cellStyle name="40 % – Zvýraznění3 5 5 6 4" xfId="57003"/>
    <cellStyle name="40 % – Zvýraznění3 5 5 7" xfId="17555"/>
    <cellStyle name="40 % – Zvýraznění3 5 5 7 2" xfId="32736"/>
    <cellStyle name="40 % – Zvýraznění3 5 5 8" xfId="36537"/>
    <cellStyle name="40 % – Zvýraznění3 5 5 9" xfId="21357"/>
    <cellStyle name="40 % – Zvýraznění3 5 6" xfId="4457"/>
    <cellStyle name="40 % – Zvýraznění3 5 6 10" xfId="42532"/>
    <cellStyle name="40 % – Zvýraznění3 5 6 11" xfId="42533"/>
    <cellStyle name="40 % – Zvýraznění3 5 6 2" xfId="4458"/>
    <cellStyle name="40 % – Zvýraznění3 5 6 2 2" xfId="9985"/>
    <cellStyle name="40 % – Zvýraznění3 5 6 2 2 2" xfId="25201"/>
    <cellStyle name="40 % – Zvýraznění3 5 6 2 2 3" xfId="57004"/>
    <cellStyle name="40 % – Zvýraznění3 5 6 2 2 4" xfId="57005"/>
    <cellStyle name="40 % – Zvýraznění3 5 6 2 2 5" xfId="57006"/>
    <cellStyle name="40 % – Zvýraznění3 5 6 2 3" xfId="13763"/>
    <cellStyle name="40 % – Zvýraznění3 5 6 2 3 2" xfId="28952"/>
    <cellStyle name="40 % – Zvýraznění3 5 6 2 3 3" xfId="57007"/>
    <cellStyle name="40 % – Zvýraznění3 5 6 2 3 4" xfId="57008"/>
    <cellStyle name="40 % – Zvýraznění3 5 6 2 4" xfId="17560"/>
    <cellStyle name="40 % – Zvýraznění3 5 6 2 4 2" xfId="32741"/>
    <cellStyle name="40 % – Zvýraznění3 5 6 2 5" xfId="36542"/>
    <cellStyle name="40 % – Zvýraznění3 5 6 2 6" xfId="21362"/>
    <cellStyle name="40 % – Zvýraznění3 5 6 2 7" xfId="42534"/>
    <cellStyle name="40 % – Zvýraznění3 5 6 2 8" xfId="42535"/>
    <cellStyle name="40 % – Zvýraznění3 5 6 3" xfId="4459"/>
    <cellStyle name="40 % – Zvýraznění3 5 6 3 2" xfId="9986"/>
    <cellStyle name="40 % – Zvýraznění3 5 6 3 2 2" xfId="25202"/>
    <cellStyle name="40 % – Zvýraznění3 5 6 3 2 3" xfId="57009"/>
    <cellStyle name="40 % – Zvýraznění3 5 6 3 2 4" xfId="57010"/>
    <cellStyle name="40 % – Zvýraznění3 5 6 3 2 5" xfId="57011"/>
    <cellStyle name="40 % – Zvýraznění3 5 6 3 3" xfId="13764"/>
    <cellStyle name="40 % – Zvýraznění3 5 6 3 3 2" xfId="28953"/>
    <cellStyle name="40 % – Zvýraznění3 5 6 3 3 3" xfId="57012"/>
    <cellStyle name="40 % – Zvýraznění3 5 6 3 3 4" xfId="57013"/>
    <cellStyle name="40 % – Zvýraznění3 5 6 3 4" xfId="17561"/>
    <cellStyle name="40 % – Zvýraznění3 5 6 3 4 2" xfId="32742"/>
    <cellStyle name="40 % – Zvýraznění3 5 6 3 5" xfId="36543"/>
    <cellStyle name="40 % – Zvýraznění3 5 6 3 6" xfId="21363"/>
    <cellStyle name="40 % – Zvýraznění3 5 6 3 7" xfId="42536"/>
    <cellStyle name="40 % – Zvýraznění3 5 6 3 8" xfId="42537"/>
    <cellStyle name="40 % – Zvýraznění3 5 6 4" xfId="4460"/>
    <cellStyle name="40 % – Zvýraznění3 5 6 4 2" xfId="9987"/>
    <cellStyle name="40 % – Zvýraznění3 5 6 4 2 2" xfId="25203"/>
    <cellStyle name="40 % – Zvýraznění3 5 6 4 2 3" xfId="57014"/>
    <cellStyle name="40 % – Zvýraznění3 5 6 4 2 4" xfId="57015"/>
    <cellStyle name="40 % – Zvýraznění3 5 6 4 2 5" xfId="57016"/>
    <cellStyle name="40 % – Zvýraznění3 5 6 4 3" xfId="13765"/>
    <cellStyle name="40 % – Zvýraznění3 5 6 4 3 2" xfId="28954"/>
    <cellStyle name="40 % – Zvýraznění3 5 6 4 3 3" xfId="57017"/>
    <cellStyle name="40 % – Zvýraznění3 5 6 4 3 4" xfId="57018"/>
    <cellStyle name="40 % – Zvýraznění3 5 6 4 4" xfId="17562"/>
    <cellStyle name="40 % – Zvýraznění3 5 6 4 4 2" xfId="32743"/>
    <cellStyle name="40 % – Zvýraznění3 5 6 4 5" xfId="36544"/>
    <cellStyle name="40 % – Zvýraznění3 5 6 4 6" xfId="21364"/>
    <cellStyle name="40 % – Zvýraznění3 5 6 4 7" xfId="42538"/>
    <cellStyle name="40 % – Zvýraznění3 5 6 4 8" xfId="42539"/>
    <cellStyle name="40 % – Zvýraznění3 5 6 5" xfId="8220"/>
    <cellStyle name="40 % – Zvýraznění3 5 6 5 2" xfId="23436"/>
    <cellStyle name="40 % – Zvýraznění3 5 6 5 3" xfId="57019"/>
    <cellStyle name="40 % – Zvýraznění3 5 6 5 4" xfId="57020"/>
    <cellStyle name="40 % – Zvýraznění3 5 6 5 5" xfId="57021"/>
    <cellStyle name="40 % – Zvýraznění3 5 6 6" xfId="13762"/>
    <cellStyle name="40 % – Zvýraznění3 5 6 6 2" xfId="28951"/>
    <cellStyle name="40 % – Zvýraznění3 5 6 6 3" xfId="57022"/>
    <cellStyle name="40 % – Zvýraznění3 5 6 6 4" xfId="57023"/>
    <cellStyle name="40 % – Zvýraznění3 5 6 7" xfId="17559"/>
    <cellStyle name="40 % – Zvýraznění3 5 6 7 2" xfId="32740"/>
    <cellStyle name="40 % – Zvýraznění3 5 6 8" xfId="36541"/>
    <cellStyle name="40 % – Zvýraznění3 5 6 9" xfId="21361"/>
    <cellStyle name="40 % – Zvýraznění3 5 7" xfId="4461"/>
    <cellStyle name="40 % – Zvýraznění3 5 7 10" xfId="42540"/>
    <cellStyle name="40 % – Zvýraznění3 5 7 11" xfId="42541"/>
    <cellStyle name="40 % – Zvýraznění3 5 7 2" xfId="4462"/>
    <cellStyle name="40 % – Zvýraznění3 5 7 2 2" xfId="9988"/>
    <cellStyle name="40 % – Zvýraznění3 5 7 2 2 2" xfId="25204"/>
    <cellStyle name="40 % – Zvýraznění3 5 7 2 2 3" xfId="57024"/>
    <cellStyle name="40 % – Zvýraznění3 5 7 2 2 4" xfId="57025"/>
    <cellStyle name="40 % – Zvýraznění3 5 7 2 2 5" xfId="57026"/>
    <cellStyle name="40 % – Zvýraznění3 5 7 2 3" xfId="13767"/>
    <cellStyle name="40 % – Zvýraznění3 5 7 2 3 2" xfId="28956"/>
    <cellStyle name="40 % – Zvýraznění3 5 7 2 3 3" xfId="57027"/>
    <cellStyle name="40 % – Zvýraznění3 5 7 2 3 4" xfId="57028"/>
    <cellStyle name="40 % – Zvýraznění3 5 7 2 4" xfId="17564"/>
    <cellStyle name="40 % – Zvýraznění3 5 7 2 4 2" xfId="32745"/>
    <cellStyle name="40 % – Zvýraznění3 5 7 2 5" xfId="36546"/>
    <cellStyle name="40 % – Zvýraznění3 5 7 2 6" xfId="21366"/>
    <cellStyle name="40 % – Zvýraznění3 5 7 2 7" xfId="42542"/>
    <cellStyle name="40 % – Zvýraznění3 5 7 2 8" xfId="42543"/>
    <cellStyle name="40 % – Zvýraznění3 5 7 3" xfId="4463"/>
    <cellStyle name="40 % – Zvýraznění3 5 7 3 2" xfId="9989"/>
    <cellStyle name="40 % – Zvýraznění3 5 7 3 2 2" xfId="25205"/>
    <cellStyle name="40 % – Zvýraznění3 5 7 3 2 3" xfId="57029"/>
    <cellStyle name="40 % – Zvýraznění3 5 7 3 2 4" xfId="57030"/>
    <cellStyle name="40 % – Zvýraznění3 5 7 3 2 5" xfId="57031"/>
    <cellStyle name="40 % – Zvýraznění3 5 7 3 3" xfId="13768"/>
    <cellStyle name="40 % – Zvýraznění3 5 7 3 3 2" xfId="28957"/>
    <cellStyle name="40 % – Zvýraznění3 5 7 3 3 3" xfId="57032"/>
    <cellStyle name="40 % – Zvýraznění3 5 7 3 3 4" xfId="57033"/>
    <cellStyle name="40 % – Zvýraznění3 5 7 3 4" xfId="17565"/>
    <cellStyle name="40 % – Zvýraznění3 5 7 3 4 2" xfId="32746"/>
    <cellStyle name="40 % – Zvýraznění3 5 7 3 5" xfId="36547"/>
    <cellStyle name="40 % – Zvýraznění3 5 7 3 6" xfId="21367"/>
    <cellStyle name="40 % – Zvýraznění3 5 7 3 7" xfId="42544"/>
    <cellStyle name="40 % – Zvýraznění3 5 7 3 8" xfId="42545"/>
    <cellStyle name="40 % – Zvýraznění3 5 7 4" xfId="4464"/>
    <cellStyle name="40 % – Zvýraznění3 5 7 4 2" xfId="9990"/>
    <cellStyle name="40 % – Zvýraznění3 5 7 4 2 2" xfId="25206"/>
    <cellStyle name="40 % – Zvýraznění3 5 7 4 2 3" xfId="57034"/>
    <cellStyle name="40 % – Zvýraznění3 5 7 4 2 4" xfId="57035"/>
    <cellStyle name="40 % – Zvýraznění3 5 7 4 2 5" xfId="57036"/>
    <cellStyle name="40 % – Zvýraznění3 5 7 4 3" xfId="13769"/>
    <cellStyle name="40 % – Zvýraznění3 5 7 4 3 2" xfId="28958"/>
    <cellStyle name="40 % – Zvýraznění3 5 7 4 3 3" xfId="57037"/>
    <cellStyle name="40 % – Zvýraznění3 5 7 4 3 4" xfId="57038"/>
    <cellStyle name="40 % – Zvýraznění3 5 7 4 4" xfId="17566"/>
    <cellStyle name="40 % – Zvýraznění3 5 7 4 4 2" xfId="32747"/>
    <cellStyle name="40 % – Zvýraznění3 5 7 4 5" xfId="36548"/>
    <cellStyle name="40 % – Zvýraznění3 5 7 4 6" xfId="21368"/>
    <cellStyle name="40 % – Zvýraznění3 5 7 4 7" xfId="42546"/>
    <cellStyle name="40 % – Zvýraznění3 5 7 4 8" xfId="42547"/>
    <cellStyle name="40 % – Zvýraznění3 5 7 5" xfId="8313"/>
    <cellStyle name="40 % – Zvýraznění3 5 7 5 2" xfId="23529"/>
    <cellStyle name="40 % – Zvýraznění3 5 7 5 3" xfId="57039"/>
    <cellStyle name="40 % – Zvýraznění3 5 7 5 4" xfId="57040"/>
    <cellStyle name="40 % – Zvýraznění3 5 7 5 5" xfId="57041"/>
    <cellStyle name="40 % – Zvýraznění3 5 7 6" xfId="13766"/>
    <cellStyle name="40 % – Zvýraznění3 5 7 6 2" xfId="28955"/>
    <cellStyle name="40 % – Zvýraznění3 5 7 6 3" xfId="57042"/>
    <cellStyle name="40 % – Zvýraznění3 5 7 6 4" xfId="57043"/>
    <cellStyle name="40 % – Zvýraznění3 5 7 7" xfId="17563"/>
    <cellStyle name="40 % – Zvýraznění3 5 7 7 2" xfId="32744"/>
    <cellStyle name="40 % – Zvýraznění3 5 7 8" xfId="36545"/>
    <cellStyle name="40 % – Zvýraznění3 5 7 9" xfId="21365"/>
    <cellStyle name="40 % – Zvýraznění3 5 8" xfId="4465"/>
    <cellStyle name="40 % – Zvýraznění3 5 8 10" xfId="42548"/>
    <cellStyle name="40 % – Zvýraznění3 5 8 11" xfId="42549"/>
    <cellStyle name="40 % – Zvýraznění3 5 8 2" xfId="4466"/>
    <cellStyle name="40 % – Zvýraznění3 5 8 2 2" xfId="9991"/>
    <cellStyle name="40 % – Zvýraznění3 5 8 2 2 2" xfId="25207"/>
    <cellStyle name="40 % – Zvýraznění3 5 8 2 2 3" xfId="57044"/>
    <cellStyle name="40 % – Zvýraznění3 5 8 2 2 4" xfId="57045"/>
    <cellStyle name="40 % – Zvýraznění3 5 8 2 2 5" xfId="57046"/>
    <cellStyle name="40 % – Zvýraznění3 5 8 2 3" xfId="13771"/>
    <cellStyle name="40 % – Zvýraznění3 5 8 2 3 2" xfId="28960"/>
    <cellStyle name="40 % – Zvýraznění3 5 8 2 3 3" xfId="57047"/>
    <cellStyle name="40 % – Zvýraznění3 5 8 2 3 4" xfId="57048"/>
    <cellStyle name="40 % – Zvýraznění3 5 8 2 4" xfId="17568"/>
    <cellStyle name="40 % – Zvýraznění3 5 8 2 4 2" xfId="32749"/>
    <cellStyle name="40 % – Zvýraznění3 5 8 2 5" xfId="36550"/>
    <cellStyle name="40 % – Zvýraznění3 5 8 2 6" xfId="21370"/>
    <cellStyle name="40 % – Zvýraznění3 5 8 2 7" xfId="42550"/>
    <cellStyle name="40 % – Zvýraznění3 5 8 2 8" xfId="42551"/>
    <cellStyle name="40 % – Zvýraznění3 5 8 3" xfId="4467"/>
    <cellStyle name="40 % – Zvýraznění3 5 8 3 2" xfId="9992"/>
    <cellStyle name="40 % – Zvýraznění3 5 8 3 2 2" xfId="25208"/>
    <cellStyle name="40 % – Zvýraznění3 5 8 3 2 3" xfId="57049"/>
    <cellStyle name="40 % – Zvýraznění3 5 8 3 2 4" xfId="57050"/>
    <cellStyle name="40 % – Zvýraznění3 5 8 3 2 5" xfId="57051"/>
    <cellStyle name="40 % – Zvýraznění3 5 8 3 3" xfId="13772"/>
    <cellStyle name="40 % – Zvýraznění3 5 8 3 3 2" xfId="28961"/>
    <cellStyle name="40 % – Zvýraznění3 5 8 3 3 3" xfId="57052"/>
    <cellStyle name="40 % – Zvýraznění3 5 8 3 3 4" xfId="57053"/>
    <cellStyle name="40 % – Zvýraznění3 5 8 3 4" xfId="17569"/>
    <cellStyle name="40 % – Zvýraznění3 5 8 3 4 2" xfId="32750"/>
    <cellStyle name="40 % – Zvýraznění3 5 8 3 5" xfId="36551"/>
    <cellStyle name="40 % – Zvýraznění3 5 8 3 6" xfId="21371"/>
    <cellStyle name="40 % – Zvýraznění3 5 8 3 7" xfId="42552"/>
    <cellStyle name="40 % – Zvýraznění3 5 8 3 8" xfId="42553"/>
    <cellStyle name="40 % – Zvýraznění3 5 8 4" xfId="4468"/>
    <cellStyle name="40 % – Zvýraznění3 5 8 4 2" xfId="9993"/>
    <cellStyle name="40 % – Zvýraznění3 5 8 4 2 2" xfId="25209"/>
    <cellStyle name="40 % – Zvýraznění3 5 8 4 2 3" xfId="57054"/>
    <cellStyle name="40 % – Zvýraznění3 5 8 4 2 4" xfId="57055"/>
    <cellStyle name="40 % – Zvýraznění3 5 8 4 2 5" xfId="57056"/>
    <cellStyle name="40 % – Zvýraznění3 5 8 4 3" xfId="13773"/>
    <cellStyle name="40 % – Zvýraznění3 5 8 4 3 2" xfId="28962"/>
    <cellStyle name="40 % – Zvýraznění3 5 8 4 3 3" xfId="57057"/>
    <cellStyle name="40 % – Zvýraznění3 5 8 4 3 4" xfId="57058"/>
    <cellStyle name="40 % – Zvýraznění3 5 8 4 4" xfId="17570"/>
    <cellStyle name="40 % – Zvýraznění3 5 8 4 4 2" xfId="32751"/>
    <cellStyle name="40 % – Zvýraznění3 5 8 4 5" xfId="36552"/>
    <cellStyle name="40 % – Zvýraznění3 5 8 4 6" xfId="21372"/>
    <cellStyle name="40 % – Zvýraznění3 5 8 4 7" xfId="42554"/>
    <cellStyle name="40 % – Zvýraznění3 5 8 4 8" xfId="42555"/>
    <cellStyle name="40 % – Zvýraznění3 5 8 5" xfId="8396"/>
    <cellStyle name="40 % – Zvýraznění3 5 8 5 2" xfId="23612"/>
    <cellStyle name="40 % – Zvýraznění3 5 8 5 3" xfId="57059"/>
    <cellStyle name="40 % – Zvýraznění3 5 8 5 4" xfId="57060"/>
    <cellStyle name="40 % – Zvýraznění3 5 8 5 5" xfId="57061"/>
    <cellStyle name="40 % – Zvýraznění3 5 8 6" xfId="13770"/>
    <cellStyle name="40 % – Zvýraznění3 5 8 6 2" xfId="28959"/>
    <cellStyle name="40 % – Zvýraznění3 5 8 6 3" xfId="57062"/>
    <cellStyle name="40 % – Zvýraznění3 5 8 6 4" xfId="57063"/>
    <cellStyle name="40 % – Zvýraznění3 5 8 7" xfId="17567"/>
    <cellStyle name="40 % – Zvýraznění3 5 8 7 2" xfId="32748"/>
    <cellStyle name="40 % – Zvýraznění3 5 8 8" xfId="36549"/>
    <cellStyle name="40 % – Zvýraznění3 5 8 9" xfId="21369"/>
    <cellStyle name="40 % – Zvýraznění3 5 9" xfId="4469"/>
    <cellStyle name="40 % – Zvýraznění3 5 9 2" xfId="9994"/>
    <cellStyle name="40 % – Zvýraznění3 5 9 2 2" xfId="25210"/>
    <cellStyle name="40 % – Zvýraznění3 5 9 2 3" xfId="57064"/>
    <cellStyle name="40 % – Zvýraznění3 5 9 2 4" xfId="57065"/>
    <cellStyle name="40 % – Zvýraznění3 5 9 2 5" xfId="57066"/>
    <cellStyle name="40 % – Zvýraznění3 5 9 3" xfId="13774"/>
    <cellStyle name="40 % – Zvýraznění3 5 9 3 2" xfId="28963"/>
    <cellStyle name="40 % – Zvýraznění3 5 9 3 3" xfId="57067"/>
    <cellStyle name="40 % – Zvýraznění3 5 9 3 4" xfId="57068"/>
    <cellStyle name="40 % – Zvýraznění3 5 9 4" xfId="17571"/>
    <cellStyle name="40 % – Zvýraznění3 5 9 4 2" xfId="32752"/>
    <cellStyle name="40 % – Zvýraznění3 5 9 5" xfId="36553"/>
    <cellStyle name="40 % – Zvýraznění3 5 9 6" xfId="21373"/>
    <cellStyle name="40 % – Zvýraznění3 5 9 7" xfId="42556"/>
    <cellStyle name="40 % – Zvýraznění3 5 9 8" xfId="42557"/>
    <cellStyle name="40 % – Zvýraznění3 6" xfId="527"/>
    <cellStyle name="40 % – Zvýraznění3 6 10" xfId="4470"/>
    <cellStyle name="40 % – Zvýraznění3 6 10 2" xfId="9995"/>
    <cellStyle name="40 % – Zvýraznění3 6 10 2 2" xfId="25211"/>
    <cellStyle name="40 % – Zvýraznění3 6 10 2 3" xfId="57069"/>
    <cellStyle name="40 % – Zvýraznění3 6 10 2 4" xfId="57070"/>
    <cellStyle name="40 % – Zvýraznění3 6 10 2 5" xfId="57071"/>
    <cellStyle name="40 % – Zvýraznění3 6 10 3" xfId="13775"/>
    <cellStyle name="40 % – Zvýraznění3 6 10 3 2" xfId="28964"/>
    <cellStyle name="40 % – Zvýraznění3 6 10 3 3" xfId="57072"/>
    <cellStyle name="40 % – Zvýraznění3 6 10 3 4" xfId="57073"/>
    <cellStyle name="40 % – Zvýraznění3 6 10 4" xfId="17572"/>
    <cellStyle name="40 % – Zvýraznění3 6 10 4 2" xfId="32753"/>
    <cellStyle name="40 % – Zvýraznění3 6 10 5" xfId="36554"/>
    <cellStyle name="40 % – Zvýraznění3 6 10 6" xfId="21374"/>
    <cellStyle name="40 % – Zvýraznění3 6 10 7" xfId="42558"/>
    <cellStyle name="40 % – Zvýraznění3 6 10 8" xfId="42559"/>
    <cellStyle name="40 % – Zvýraznění3 6 11" xfId="4471"/>
    <cellStyle name="40 % – Zvýraznění3 6 11 2" xfId="11087"/>
    <cellStyle name="40 % – Zvýraznění3 6 11 2 2" xfId="26287"/>
    <cellStyle name="40 % – Zvýraznění3 6 11 2 3" xfId="57074"/>
    <cellStyle name="40 % – Zvýraznění3 6 11 2 4" xfId="57075"/>
    <cellStyle name="40 % – Zvýraznění3 6 11 2 5" xfId="57076"/>
    <cellStyle name="40 % – Zvýraznění3 6 11 3" xfId="13776"/>
    <cellStyle name="40 % – Zvýraznění3 6 11 3 2" xfId="28965"/>
    <cellStyle name="40 % – Zvýraznění3 6 11 3 3" xfId="57077"/>
    <cellStyle name="40 % – Zvýraznění3 6 11 3 4" xfId="57078"/>
    <cellStyle name="40 % – Zvýraznění3 6 11 4" xfId="17573"/>
    <cellStyle name="40 % – Zvýraznění3 6 11 4 2" xfId="32754"/>
    <cellStyle name="40 % – Zvýraznění3 6 11 5" xfId="36555"/>
    <cellStyle name="40 % – Zvýraznění3 6 11 6" xfId="21375"/>
    <cellStyle name="40 % – Zvýraznění3 6 11 7" xfId="42560"/>
    <cellStyle name="40 % – Zvýraznění3 6 11 8" xfId="42561"/>
    <cellStyle name="40 % – Zvýraznění3 6 12" xfId="7830"/>
    <cellStyle name="40 % – Zvýraznění3 6 12 2" xfId="23049"/>
    <cellStyle name="40 % – Zvýraznění3 6 12 3" xfId="57079"/>
    <cellStyle name="40 % – Zvýraznění3 6 12 4" xfId="57080"/>
    <cellStyle name="40 % – Zvýraznění3 6 12 5" xfId="57081"/>
    <cellStyle name="40 % – Zvýraznění3 6 13" xfId="11601"/>
    <cellStyle name="40 % – Zvýraznění3 6 13 2" xfId="26797"/>
    <cellStyle name="40 % – Zvýraznění3 6 13 3" xfId="57082"/>
    <cellStyle name="40 % – Zvýraznění3 6 13 4" xfId="57083"/>
    <cellStyle name="40 % – Zvýraznění3 6 14" xfId="15401"/>
    <cellStyle name="40 % – Zvýraznění3 6 14 2" xfId="30582"/>
    <cellStyle name="40 % – Zvýraznění3 6 15" xfId="34387"/>
    <cellStyle name="40 % – Zvýraznění3 6 16" xfId="19207"/>
    <cellStyle name="40 % – Zvýraznění3 6 17" xfId="42562"/>
    <cellStyle name="40 % – Zvýraznění3 6 18" xfId="42563"/>
    <cellStyle name="40 % – Zvýraznění3 6 2" xfId="4472"/>
    <cellStyle name="40 % – Zvýraznění3 6 2 10" xfId="42564"/>
    <cellStyle name="40 % – Zvýraznění3 6 2 11" xfId="42565"/>
    <cellStyle name="40 % – Zvýraznění3 6 2 2" xfId="4473"/>
    <cellStyle name="40 % – Zvýraznění3 6 2 2 2" xfId="9996"/>
    <cellStyle name="40 % – Zvýraznění3 6 2 2 2 2" xfId="25212"/>
    <cellStyle name="40 % – Zvýraznění3 6 2 2 2 3" xfId="57084"/>
    <cellStyle name="40 % – Zvýraznění3 6 2 2 2 4" xfId="57085"/>
    <cellStyle name="40 % – Zvýraznění3 6 2 2 2 5" xfId="57086"/>
    <cellStyle name="40 % – Zvýraznění3 6 2 2 3" xfId="13778"/>
    <cellStyle name="40 % – Zvýraznění3 6 2 2 3 2" xfId="28967"/>
    <cellStyle name="40 % – Zvýraznění3 6 2 2 3 3" xfId="57087"/>
    <cellStyle name="40 % – Zvýraznění3 6 2 2 3 4" xfId="57088"/>
    <cellStyle name="40 % – Zvýraznění3 6 2 2 4" xfId="17575"/>
    <cellStyle name="40 % – Zvýraznění3 6 2 2 4 2" xfId="32756"/>
    <cellStyle name="40 % – Zvýraznění3 6 2 2 5" xfId="36557"/>
    <cellStyle name="40 % – Zvýraznění3 6 2 2 6" xfId="21377"/>
    <cellStyle name="40 % – Zvýraznění3 6 2 2 7" xfId="42566"/>
    <cellStyle name="40 % – Zvýraznění3 6 2 2 8" xfId="42567"/>
    <cellStyle name="40 % – Zvýraznění3 6 2 3" xfId="4474"/>
    <cellStyle name="40 % – Zvýraznění3 6 2 3 2" xfId="9997"/>
    <cellStyle name="40 % – Zvýraznění3 6 2 3 2 2" xfId="25213"/>
    <cellStyle name="40 % – Zvýraznění3 6 2 3 2 3" xfId="57089"/>
    <cellStyle name="40 % – Zvýraznění3 6 2 3 2 4" xfId="57090"/>
    <cellStyle name="40 % – Zvýraznění3 6 2 3 2 5" xfId="57091"/>
    <cellStyle name="40 % – Zvýraznění3 6 2 3 3" xfId="13779"/>
    <cellStyle name="40 % – Zvýraznění3 6 2 3 3 2" xfId="28968"/>
    <cellStyle name="40 % – Zvýraznění3 6 2 3 3 3" xfId="57092"/>
    <cellStyle name="40 % – Zvýraznění3 6 2 3 3 4" xfId="57093"/>
    <cellStyle name="40 % – Zvýraznění3 6 2 3 4" xfId="17576"/>
    <cellStyle name="40 % – Zvýraznění3 6 2 3 4 2" xfId="32757"/>
    <cellStyle name="40 % – Zvýraznění3 6 2 3 5" xfId="36558"/>
    <cellStyle name="40 % – Zvýraznění3 6 2 3 6" xfId="21378"/>
    <cellStyle name="40 % – Zvýraznění3 6 2 3 7" xfId="42568"/>
    <cellStyle name="40 % – Zvýraznění3 6 2 3 8" xfId="42569"/>
    <cellStyle name="40 % – Zvýraznění3 6 2 4" xfId="4475"/>
    <cellStyle name="40 % – Zvýraznění3 6 2 4 2" xfId="9998"/>
    <cellStyle name="40 % – Zvýraznění3 6 2 4 2 2" xfId="25214"/>
    <cellStyle name="40 % – Zvýraznění3 6 2 4 2 3" xfId="57094"/>
    <cellStyle name="40 % – Zvýraznění3 6 2 4 2 4" xfId="57095"/>
    <cellStyle name="40 % – Zvýraznění3 6 2 4 2 5" xfId="57096"/>
    <cellStyle name="40 % – Zvýraznění3 6 2 4 3" xfId="13780"/>
    <cellStyle name="40 % – Zvýraznění3 6 2 4 3 2" xfId="28969"/>
    <cellStyle name="40 % – Zvýraznění3 6 2 4 3 3" xfId="57097"/>
    <cellStyle name="40 % – Zvýraznění3 6 2 4 3 4" xfId="57098"/>
    <cellStyle name="40 % – Zvýraznění3 6 2 4 4" xfId="17577"/>
    <cellStyle name="40 % – Zvýraznění3 6 2 4 4 2" xfId="32758"/>
    <cellStyle name="40 % – Zvýraznění3 6 2 4 5" xfId="36559"/>
    <cellStyle name="40 % – Zvýraznění3 6 2 4 6" xfId="21379"/>
    <cellStyle name="40 % – Zvýraznění3 6 2 4 7" xfId="42570"/>
    <cellStyle name="40 % – Zvýraznění3 6 2 4 8" xfId="42571"/>
    <cellStyle name="40 % – Zvýraznění3 6 2 5" xfId="7905"/>
    <cellStyle name="40 % – Zvýraznění3 6 2 5 2" xfId="23122"/>
    <cellStyle name="40 % – Zvýraznění3 6 2 5 3" xfId="57099"/>
    <cellStyle name="40 % – Zvýraznění3 6 2 5 4" xfId="57100"/>
    <cellStyle name="40 % – Zvýraznění3 6 2 5 5" xfId="57101"/>
    <cellStyle name="40 % – Zvýraznění3 6 2 6" xfId="13777"/>
    <cellStyle name="40 % – Zvýraznění3 6 2 6 2" xfId="28966"/>
    <cellStyle name="40 % – Zvýraznění3 6 2 6 3" xfId="57102"/>
    <cellStyle name="40 % – Zvýraznění3 6 2 6 4" xfId="57103"/>
    <cellStyle name="40 % – Zvýraznění3 6 2 7" xfId="17574"/>
    <cellStyle name="40 % – Zvýraznění3 6 2 7 2" xfId="32755"/>
    <cellStyle name="40 % – Zvýraznění3 6 2 8" xfId="36556"/>
    <cellStyle name="40 % – Zvýraznění3 6 2 9" xfId="21376"/>
    <cellStyle name="40 % – Zvýraznění3 6 3" xfId="4476"/>
    <cellStyle name="40 % – Zvýraznění3 6 3 10" xfId="42572"/>
    <cellStyle name="40 % – Zvýraznění3 6 3 11" xfId="42573"/>
    <cellStyle name="40 % – Zvýraznění3 6 3 2" xfId="4477"/>
    <cellStyle name="40 % – Zvýraznění3 6 3 2 2" xfId="9999"/>
    <cellStyle name="40 % – Zvýraznění3 6 3 2 2 2" xfId="25215"/>
    <cellStyle name="40 % – Zvýraznění3 6 3 2 2 3" xfId="57104"/>
    <cellStyle name="40 % – Zvýraznění3 6 3 2 2 4" xfId="57105"/>
    <cellStyle name="40 % – Zvýraznění3 6 3 2 2 5" xfId="57106"/>
    <cellStyle name="40 % – Zvýraznění3 6 3 2 3" xfId="13782"/>
    <cellStyle name="40 % – Zvýraznění3 6 3 2 3 2" xfId="28971"/>
    <cellStyle name="40 % – Zvýraznění3 6 3 2 3 3" xfId="57107"/>
    <cellStyle name="40 % – Zvýraznění3 6 3 2 3 4" xfId="57108"/>
    <cellStyle name="40 % – Zvýraznění3 6 3 2 4" xfId="17579"/>
    <cellStyle name="40 % – Zvýraznění3 6 3 2 4 2" xfId="32760"/>
    <cellStyle name="40 % – Zvýraznění3 6 3 2 5" xfId="36561"/>
    <cellStyle name="40 % – Zvýraznění3 6 3 2 6" xfId="21381"/>
    <cellStyle name="40 % – Zvýraznění3 6 3 2 7" xfId="42574"/>
    <cellStyle name="40 % – Zvýraznění3 6 3 2 8" xfId="42575"/>
    <cellStyle name="40 % – Zvýraznění3 6 3 3" xfId="4478"/>
    <cellStyle name="40 % – Zvýraznění3 6 3 3 2" xfId="10000"/>
    <cellStyle name="40 % – Zvýraznění3 6 3 3 2 2" xfId="25216"/>
    <cellStyle name="40 % – Zvýraznění3 6 3 3 2 3" xfId="57109"/>
    <cellStyle name="40 % – Zvýraznění3 6 3 3 2 4" xfId="57110"/>
    <cellStyle name="40 % – Zvýraznění3 6 3 3 2 5" xfId="57111"/>
    <cellStyle name="40 % – Zvýraznění3 6 3 3 3" xfId="13783"/>
    <cellStyle name="40 % – Zvýraznění3 6 3 3 3 2" xfId="28972"/>
    <cellStyle name="40 % – Zvýraznění3 6 3 3 3 3" xfId="57112"/>
    <cellStyle name="40 % – Zvýraznění3 6 3 3 3 4" xfId="57113"/>
    <cellStyle name="40 % – Zvýraznění3 6 3 3 4" xfId="17580"/>
    <cellStyle name="40 % – Zvýraznění3 6 3 3 4 2" xfId="32761"/>
    <cellStyle name="40 % – Zvýraznění3 6 3 3 5" xfId="36562"/>
    <cellStyle name="40 % – Zvýraznění3 6 3 3 6" xfId="21382"/>
    <cellStyle name="40 % – Zvýraznění3 6 3 3 7" xfId="42576"/>
    <cellStyle name="40 % – Zvýraznění3 6 3 3 8" xfId="42577"/>
    <cellStyle name="40 % – Zvýraznění3 6 3 4" xfId="4479"/>
    <cellStyle name="40 % – Zvýraznění3 6 3 4 2" xfId="10001"/>
    <cellStyle name="40 % – Zvýraznění3 6 3 4 2 2" xfId="25217"/>
    <cellStyle name="40 % – Zvýraznění3 6 3 4 2 3" xfId="57114"/>
    <cellStyle name="40 % – Zvýraznění3 6 3 4 2 4" xfId="57115"/>
    <cellStyle name="40 % – Zvýraznění3 6 3 4 2 5" xfId="57116"/>
    <cellStyle name="40 % – Zvýraznění3 6 3 4 3" xfId="13784"/>
    <cellStyle name="40 % – Zvýraznění3 6 3 4 3 2" xfId="28973"/>
    <cellStyle name="40 % – Zvýraznění3 6 3 4 3 3" xfId="57117"/>
    <cellStyle name="40 % – Zvýraznění3 6 3 4 3 4" xfId="57118"/>
    <cellStyle name="40 % – Zvýraznění3 6 3 4 4" xfId="17581"/>
    <cellStyle name="40 % – Zvýraznění3 6 3 4 4 2" xfId="32762"/>
    <cellStyle name="40 % – Zvýraznění3 6 3 4 5" xfId="36563"/>
    <cellStyle name="40 % – Zvýraznění3 6 3 4 6" xfId="21383"/>
    <cellStyle name="40 % – Zvýraznění3 6 3 4 7" xfId="42578"/>
    <cellStyle name="40 % – Zvýraznění3 6 3 4 8" xfId="42579"/>
    <cellStyle name="40 % – Zvýraznění3 6 3 5" xfId="8044"/>
    <cellStyle name="40 % – Zvýraznění3 6 3 5 2" xfId="23260"/>
    <cellStyle name="40 % – Zvýraznění3 6 3 5 3" xfId="57119"/>
    <cellStyle name="40 % – Zvýraznění3 6 3 5 4" xfId="57120"/>
    <cellStyle name="40 % – Zvýraznění3 6 3 5 5" xfId="57121"/>
    <cellStyle name="40 % – Zvýraznění3 6 3 6" xfId="13781"/>
    <cellStyle name="40 % – Zvýraznění3 6 3 6 2" xfId="28970"/>
    <cellStyle name="40 % – Zvýraznění3 6 3 6 3" xfId="57122"/>
    <cellStyle name="40 % – Zvýraznění3 6 3 6 4" xfId="57123"/>
    <cellStyle name="40 % – Zvýraznění3 6 3 7" xfId="17578"/>
    <cellStyle name="40 % – Zvýraznění3 6 3 7 2" xfId="32759"/>
    <cellStyle name="40 % – Zvýraznění3 6 3 8" xfId="36560"/>
    <cellStyle name="40 % – Zvýraznění3 6 3 9" xfId="21380"/>
    <cellStyle name="40 % – Zvýraznění3 6 4" xfId="4480"/>
    <cellStyle name="40 % – Zvýraznění3 6 4 10" xfId="42580"/>
    <cellStyle name="40 % – Zvýraznění3 6 4 11" xfId="42581"/>
    <cellStyle name="40 % – Zvýraznění3 6 4 2" xfId="4481"/>
    <cellStyle name="40 % – Zvýraznění3 6 4 2 2" xfId="10002"/>
    <cellStyle name="40 % – Zvýraznění3 6 4 2 2 2" xfId="25218"/>
    <cellStyle name="40 % – Zvýraznění3 6 4 2 2 3" xfId="57124"/>
    <cellStyle name="40 % – Zvýraznění3 6 4 2 2 4" xfId="57125"/>
    <cellStyle name="40 % – Zvýraznění3 6 4 2 2 5" xfId="57126"/>
    <cellStyle name="40 % – Zvýraznění3 6 4 2 3" xfId="13786"/>
    <cellStyle name="40 % – Zvýraznění3 6 4 2 3 2" xfId="28975"/>
    <cellStyle name="40 % – Zvýraznění3 6 4 2 3 3" xfId="57127"/>
    <cellStyle name="40 % – Zvýraznění3 6 4 2 3 4" xfId="57128"/>
    <cellStyle name="40 % – Zvýraznění3 6 4 2 4" xfId="17583"/>
    <cellStyle name="40 % – Zvýraznění3 6 4 2 4 2" xfId="32764"/>
    <cellStyle name="40 % – Zvýraznění3 6 4 2 5" xfId="36565"/>
    <cellStyle name="40 % – Zvýraznění3 6 4 2 6" xfId="21385"/>
    <cellStyle name="40 % – Zvýraznění3 6 4 2 7" xfId="42582"/>
    <cellStyle name="40 % – Zvýraznění3 6 4 2 8" xfId="42583"/>
    <cellStyle name="40 % – Zvýraznění3 6 4 3" xfId="4482"/>
    <cellStyle name="40 % – Zvýraznění3 6 4 3 2" xfId="10003"/>
    <cellStyle name="40 % – Zvýraznění3 6 4 3 2 2" xfId="25219"/>
    <cellStyle name="40 % – Zvýraznění3 6 4 3 2 3" xfId="57129"/>
    <cellStyle name="40 % – Zvýraznění3 6 4 3 2 4" xfId="57130"/>
    <cellStyle name="40 % – Zvýraznění3 6 4 3 2 5" xfId="57131"/>
    <cellStyle name="40 % – Zvýraznění3 6 4 3 3" xfId="13787"/>
    <cellStyle name="40 % – Zvýraznění3 6 4 3 3 2" xfId="28976"/>
    <cellStyle name="40 % – Zvýraznění3 6 4 3 3 3" xfId="57132"/>
    <cellStyle name="40 % – Zvýraznění3 6 4 3 3 4" xfId="57133"/>
    <cellStyle name="40 % – Zvýraznění3 6 4 3 4" xfId="17584"/>
    <cellStyle name="40 % – Zvýraznění3 6 4 3 4 2" xfId="32765"/>
    <cellStyle name="40 % – Zvýraznění3 6 4 3 5" xfId="36566"/>
    <cellStyle name="40 % – Zvýraznění3 6 4 3 6" xfId="21386"/>
    <cellStyle name="40 % – Zvýraznění3 6 4 3 7" xfId="42584"/>
    <cellStyle name="40 % – Zvýraznění3 6 4 3 8" xfId="42585"/>
    <cellStyle name="40 % – Zvýraznění3 6 4 4" xfId="4483"/>
    <cellStyle name="40 % – Zvýraznění3 6 4 4 2" xfId="10004"/>
    <cellStyle name="40 % – Zvýraznění3 6 4 4 2 2" xfId="25220"/>
    <cellStyle name="40 % – Zvýraznění3 6 4 4 2 3" xfId="57134"/>
    <cellStyle name="40 % – Zvýraznění3 6 4 4 2 4" xfId="57135"/>
    <cellStyle name="40 % – Zvýraznění3 6 4 4 2 5" xfId="57136"/>
    <cellStyle name="40 % – Zvýraznění3 6 4 4 3" xfId="13788"/>
    <cellStyle name="40 % – Zvýraznění3 6 4 4 3 2" xfId="28977"/>
    <cellStyle name="40 % – Zvýraznění3 6 4 4 3 3" xfId="57137"/>
    <cellStyle name="40 % – Zvýraznění3 6 4 4 3 4" xfId="57138"/>
    <cellStyle name="40 % – Zvýraznění3 6 4 4 4" xfId="17585"/>
    <cellStyle name="40 % – Zvýraznění3 6 4 4 4 2" xfId="32766"/>
    <cellStyle name="40 % – Zvýraznění3 6 4 4 5" xfId="36567"/>
    <cellStyle name="40 % – Zvýraznění3 6 4 4 6" xfId="21387"/>
    <cellStyle name="40 % – Zvýraznění3 6 4 4 7" xfId="42586"/>
    <cellStyle name="40 % – Zvýraznění3 6 4 4 8" xfId="42587"/>
    <cellStyle name="40 % – Zvýraznění3 6 4 5" xfId="8124"/>
    <cellStyle name="40 % – Zvýraznění3 6 4 5 2" xfId="23340"/>
    <cellStyle name="40 % – Zvýraznění3 6 4 5 3" xfId="57139"/>
    <cellStyle name="40 % – Zvýraznění3 6 4 5 4" xfId="57140"/>
    <cellStyle name="40 % – Zvýraznění3 6 4 5 5" xfId="57141"/>
    <cellStyle name="40 % – Zvýraznění3 6 4 6" xfId="13785"/>
    <cellStyle name="40 % – Zvýraznění3 6 4 6 2" xfId="28974"/>
    <cellStyle name="40 % – Zvýraznění3 6 4 6 3" xfId="57142"/>
    <cellStyle name="40 % – Zvýraznění3 6 4 6 4" xfId="57143"/>
    <cellStyle name="40 % – Zvýraznění3 6 4 7" xfId="17582"/>
    <cellStyle name="40 % – Zvýraznění3 6 4 7 2" xfId="32763"/>
    <cellStyle name="40 % – Zvýraznění3 6 4 8" xfId="36564"/>
    <cellStyle name="40 % – Zvýraznění3 6 4 9" xfId="21384"/>
    <cellStyle name="40 % – Zvýraznění3 6 5" xfId="4484"/>
    <cellStyle name="40 % – Zvýraznění3 6 5 10" xfId="42588"/>
    <cellStyle name="40 % – Zvýraznění3 6 5 11" xfId="42589"/>
    <cellStyle name="40 % – Zvýraznění3 6 5 2" xfId="4485"/>
    <cellStyle name="40 % – Zvýraznění3 6 5 2 2" xfId="10005"/>
    <cellStyle name="40 % – Zvýraznění3 6 5 2 2 2" xfId="25221"/>
    <cellStyle name="40 % – Zvýraznění3 6 5 2 2 3" xfId="57144"/>
    <cellStyle name="40 % – Zvýraznění3 6 5 2 2 4" xfId="57145"/>
    <cellStyle name="40 % – Zvýraznění3 6 5 2 2 5" xfId="57146"/>
    <cellStyle name="40 % – Zvýraznění3 6 5 2 3" xfId="13790"/>
    <cellStyle name="40 % – Zvýraznění3 6 5 2 3 2" xfId="28979"/>
    <cellStyle name="40 % – Zvýraznění3 6 5 2 3 3" xfId="57147"/>
    <cellStyle name="40 % – Zvýraznění3 6 5 2 3 4" xfId="57148"/>
    <cellStyle name="40 % – Zvýraznění3 6 5 2 4" xfId="17587"/>
    <cellStyle name="40 % – Zvýraznění3 6 5 2 4 2" xfId="32768"/>
    <cellStyle name="40 % – Zvýraznění3 6 5 2 5" xfId="36569"/>
    <cellStyle name="40 % – Zvýraznění3 6 5 2 6" xfId="21389"/>
    <cellStyle name="40 % – Zvýraznění3 6 5 2 7" xfId="42590"/>
    <cellStyle name="40 % – Zvýraznění3 6 5 2 8" xfId="42591"/>
    <cellStyle name="40 % – Zvýraznění3 6 5 3" xfId="4486"/>
    <cellStyle name="40 % – Zvýraznění3 6 5 3 2" xfId="10006"/>
    <cellStyle name="40 % – Zvýraznění3 6 5 3 2 2" xfId="25222"/>
    <cellStyle name="40 % – Zvýraznění3 6 5 3 2 3" xfId="57149"/>
    <cellStyle name="40 % – Zvýraznění3 6 5 3 2 4" xfId="57150"/>
    <cellStyle name="40 % – Zvýraznění3 6 5 3 2 5" xfId="57151"/>
    <cellStyle name="40 % – Zvýraznění3 6 5 3 3" xfId="13791"/>
    <cellStyle name="40 % – Zvýraznění3 6 5 3 3 2" xfId="28980"/>
    <cellStyle name="40 % – Zvýraznění3 6 5 3 3 3" xfId="57152"/>
    <cellStyle name="40 % – Zvýraznění3 6 5 3 3 4" xfId="57153"/>
    <cellStyle name="40 % – Zvýraznění3 6 5 3 4" xfId="17588"/>
    <cellStyle name="40 % – Zvýraznění3 6 5 3 4 2" xfId="32769"/>
    <cellStyle name="40 % – Zvýraznění3 6 5 3 5" xfId="36570"/>
    <cellStyle name="40 % – Zvýraznění3 6 5 3 6" xfId="21390"/>
    <cellStyle name="40 % – Zvýraznění3 6 5 3 7" xfId="42592"/>
    <cellStyle name="40 % – Zvýraznění3 6 5 3 8" xfId="42593"/>
    <cellStyle name="40 % – Zvýraznění3 6 5 4" xfId="4487"/>
    <cellStyle name="40 % – Zvýraznění3 6 5 4 2" xfId="10007"/>
    <cellStyle name="40 % – Zvýraznění3 6 5 4 2 2" xfId="25223"/>
    <cellStyle name="40 % – Zvýraznění3 6 5 4 2 3" xfId="57154"/>
    <cellStyle name="40 % – Zvýraznění3 6 5 4 2 4" xfId="57155"/>
    <cellStyle name="40 % – Zvýraznění3 6 5 4 2 5" xfId="57156"/>
    <cellStyle name="40 % – Zvýraznění3 6 5 4 3" xfId="13792"/>
    <cellStyle name="40 % – Zvýraznění3 6 5 4 3 2" xfId="28981"/>
    <cellStyle name="40 % – Zvýraznění3 6 5 4 3 3" xfId="57157"/>
    <cellStyle name="40 % – Zvýraznění3 6 5 4 3 4" xfId="57158"/>
    <cellStyle name="40 % – Zvýraznění3 6 5 4 4" xfId="17589"/>
    <cellStyle name="40 % – Zvýraznění3 6 5 4 4 2" xfId="32770"/>
    <cellStyle name="40 % – Zvýraznění3 6 5 4 5" xfId="36571"/>
    <cellStyle name="40 % – Zvýraznění3 6 5 4 6" xfId="21391"/>
    <cellStyle name="40 % – Zvýraznění3 6 5 4 7" xfId="42594"/>
    <cellStyle name="40 % – Zvýraznění3 6 5 4 8" xfId="42595"/>
    <cellStyle name="40 % – Zvýraznění3 6 5 5" xfId="8206"/>
    <cellStyle name="40 % – Zvýraznění3 6 5 5 2" xfId="23422"/>
    <cellStyle name="40 % – Zvýraznění3 6 5 5 3" xfId="57159"/>
    <cellStyle name="40 % – Zvýraznění3 6 5 5 4" xfId="57160"/>
    <cellStyle name="40 % – Zvýraznění3 6 5 5 5" xfId="57161"/>
    <cellStyle name="40 % – Zvýraznění3 6 5 6" xfId="13789"/>
    <cellStyle name="40 % – Zvýraznění3 6 5 6 2" xfId="28978"/>
    <cellStyle name="40 % – Zvýraznění3 6 5 6 3" xfId="57162"/>
    <cellStyle name="40 % – Zvýraznění3 6 5 6 4" xfId="57163"/>
    <cellStyle name="40 % – Zvýraznění3 6 5 7" xfId="17586"/>
    <cellStyle name="40 % – Zvýraznění3 6 5 7 2" xfId="32767"/>
    <cellStyle name="40 % – Zvýraznění3 6 5 8" xfId="36568"/>
    <cellStyle name="40 % – Zvýraznění3 6 5 9" xfId="21388"/>
    <cellStyle name="40 % – Zvýraznění3 6 6" xfId="4488"/>
    <cellStyle name="40 % – Zvýraznění3 6 6 10" xfId="42596"/>
    <cellStyle name="40 % – Zvýraznění3 6 6 11" xfId="42597"/>
    <cellStyle name="40 % – Zvýraznění3 6 6 2" xfId="4489"/>
    <cellStyle name="40 % – Zvýraznění3 6 6 2 2" xfId="10008"/>
    <cellStyle name="40 % – Zvýraznění3 6 6 2 2 2" xfId="25224"/>
    <cellStyle name="40 % – Zvýraznění3 6 6 2 2 3" xfId="57164"/>
    <cellStyle name="40 % – Zvýraznění3 6 6 2 2 4" xfId="57165"/>
    <cellStyle name="40 % – Zvýraznění3 6 6 2 2 5" xfId="57166"/>
    <cellStyle name="40 % – Zvýraznění3 6 6 2 3" xfId="13794"/>
    <cellStyle name="40 % – Zvýraznění3 6 6 2 3 2" xfId="28983"/>
    <cellStyle name="40 % – Zvýraznění3 6 6 2 3 3" xfId="57167"/>
    <cellStyle name="40 % – Zvýraznění3 6 6 2 3 4" xfId="57168"/>
    <cellStyle name="40 % – Zvýraznění3 6 6 2 4" xfId="17591"/>
    <cellStyle name="40 % – Zvýraznění3 6 6 2 4 2" xfId="32772"/>
    <cellStyle name="40 % – Zvýraznění3 6 6 2 5" xfId="36573"/>
    <cellStyle name="40 % – Zvýraznění3 6 6 2 6" xfId="21393"/>
    <cellStyle name="40 % – Zvýraznění3 6 6 2 7" xfId="42598"/>
    <cellStyle name="40 % – Zvýraznění3 6 6 2 8" xfId="42599"/>
    <cellStyle name="40 % – Zvýraznění3 6 6 3" xfId="4490"/>
    <cellStyle name="40 % – Zvýraznění3 6 6 3 2" xfId="10009"/>
    <cellStyle name="40 % – Zvýraznění3 6 6 3 2 2" xfId="25225"/>
    <cellStyle name="40 % – Zvýraznění3 6 6 3 2 3" xfId="57169"/>
    <cellStyle name="40 % – Zvýraznění3 6 6 3 2 4" xfId="57170"/>
    <cellStyle name="40 % – Zvýraznění3 6 6 3 2 5" xfId="57171"/>
    <cellStyle name="40 % – Zvýraznění3 6 6 3 3" xfId="13795"/>
    <cellStyle name="40 % – Zvýraznění3 6 6 3 3 2" xfId="28984"/>
    <cellStyle name="40 % – Zvýraznění3 6 6 3 3 3" xfId="57172"/>
    <cellStyle name="40 % – Zvýraznění3 6 6 3 3 4" xfId="57173"/>
    <cellStyle name="40 % – Zvýraznění3 6 6 3 4" xfId="17592"/>
    <cellStyle name="40 % – Zvýraznění3 6 6 3 4 2" xfId="32773"/>
    <cellStyle name="40 % – Zvýraznění3 6 6 3 5" xfId="36574"/>
    <cellStyle name="40 % – Zvýraznění3 6 6 3 6" xfId="21394"/>
    <cellStyle name="40 % – Zvýraznění3 6 6 3 7" xfId="42600"/>
    <cellStyle name="40 % – Zvýraznění3 6 6 3 8" xfId="42601"/>
    <cellStyle name="40 % – Zvýraznění3 6 6 4" xfId="4491"/>
    <cellStyle name="40 % – Zvýraznění3 6 6 4 2" xfId="10010"/>
    <cellStyle name="40 % – Zvýraznění3 6 6 4 2 2" xfId="25226"/>
    <cellStyle name="40 % – Zvýraznění3 6 6 4 2 3" xfId="57174"/>
    <cellStyle name="40 % – Zvýraznění3 6 6 4 2 4" xfId="57175"/>
    <cellStyle name="40 % – Zvýraznění3 6 6 4 2 5" xfId="57176"/>
    <cellStyle name="40 % – Zvýraznění3 6 6 4 3" xfId="13796"/>
    <cellStyle name="40 % – Zvýraznění3 6 6 4 3 2" xfId="28985"/>
    <cellStyle name="40 % – Zvýraznění3 6 6 4 3 3" xfId="57177"/>
    <cellStyle name="40 % – Zvýraznění3 6 6 4 3 4" xfId="57178"/>
    <cellStyle name="40 % – Zvýraznění3 6 6 4 4" xfId="17593"/>
    <cellStyle name="40 % – Zvýraznění3 6 6 4 4 2" xfId="32774"/>
    <cellStyle name="40 % – Zvýraznění3 6 6 4 5" xfId="36575"/>
    <cellStyle name="40 % – Zvýraznění3 6 6 4 6" xfId="21395"/>
    <cellStyle name="40 % – Zvýraznění3 6 6 4 7" xfId="42602"/>
    <cellStyle name="40 % – Zvýraznění3 6 6 4 8" xfId="42603"/>
    <cellStyle name="40 % – Zvýraznění3 6 6 5" xfId="8299"/>
    <cellStyle name="40 % – Zvýraznění3 6 6 5 2" xfId="23515"/>
    <cellStyle name="40 % – Zvýraznění3 6 6 5 3" xfId="57179"/>
    <cellStyle name="40 % – Zvýraznění3 6 6 5 4" xfId="57180"/>
    <cellStyle name="40 % – Zvýraznění3 6 6 5 5" xfId="57181"/>
    <cellStyle name="40 % – Zvýraznění3 6 6 6" xfId="13793"/>
    <cellStyle name="40 % – Zvýraznění3 6 6 6 2" xfId="28982"/>
    <cellStyle name="40 % – Zvýraznění3 6 6 6 3" xfId="57182"/>
    <cellStyle name="40 % – Zvýraznění3 6 6 6 4" xfId="57183"/>
    <cellStyle name="40 % – Zvýraznění3 6 6 7" xfId="17590"/>
    <cellStyle name="40 % – Zvýraznění3 6 6 7 2" xfId="32771"/>
    <cellStyle name="40 % – Zvýraznění3 6 6 8" xfId="36572"/>
    <cellStyle name="40 % – Zvýraznění3 6 6 9" xfId="21392"/>
    <cellStyle name="40 % – Zvýraznění3 6 7" xfId="4492"/>
    <cellStyle name="40 % – Zvýraznění3 6 7 10" xfId="42604"/>
    <cellStyle name="40 % – Zvýraznění3 6 7 11" xfId="42605"/>
    <cellStyle name="40 % – Zvýraznění3 6 7 2" xfId="4493"/>
    <cellStyle name="40 % – Zvýraznění3 6 7 2 2" xfId="10011"/>
    <cellStyle name="40 % – Zvýraznění3 6 7 2 2 2" xfId="25227"/>
    <cellStyle name="40 % – Zvýraznění3 6 7 2 2 3" xfId="57184"/>
    <cellStyle name="40 % – Zvýraznění3 6 7 2 2 4" xfId="57185"/>
    <cellStyle name="40 % – Zvýraznění3 6 7 2 2 5" xfId="57186"/>
    <cellStyle name="40 % – Zvýraznění3 6 7 2 3" xfId="13798"/>
    <cellStyle name="40 % – Zvýraznění3 6 7 2 3 2" xfId="28987"/>
    <cellStyle name="40 % – Zvýraznění3 6 7 2 3 3" xfId="57187"/>
    <cellStyle name="40 % – Zvýraznění3 6 7 2 3 4" xfId="57188"/>
    <cellStyle name="40 % – Zvýraznění3 6 7 2 4" xfId="17595"/>
    <cellStyle name="40 % – Zvýraznění3 6 7 2 4 2" xfId="32776"/>
    <cellStyle name="40 % – Zvýraznění3 6 7 2 5" xfId="36577"/>
    <cellStyle name="40 % – Zvýraznění3 6 7 2 6" xfId="21397"/>
    <cellStyle name="40 % – Zvýraznění3 6 7 2 7" xfId="42606"/>
    <cellStyle name="40 % – Zvýraznění3 6 7 2 8" xfId="42607"/>
    <cellStyle name="40 % – Zvýraznění3 6 7 3" xfId="4494"/>
    <cellStyle name="40 % – Zvýraznění3 6 7 3 2" xfId="10012"/>
    <cellStyle name="40 % – Zvýraznění3 6 7 3 2 2" xfId="25228"/>
    <cellStyle name="40 % – Zvýraznění3 6 7 3 2 3" xfId="57189"/>
    <cellStyle name="40 % – Zvýraznění3 6 7 3 2 4" xfId="57190"/>
    <cellStyle name="40 % – Zvýraznění3 6 7 3 2 5" xfId="57191"/>
    <cellStyle name="40 % – Zvýraznění3 6 7 3 3" xfId="13799"/>
    <cellStyle name="40 % – Zvýraznění3 6 7 3 3 2" xfId="28988"/>
    <cellStyle name="40 % – Zvýraznění3 6 7 3 3 3" xfId="57192"/>
    <cellStyle name="40 % – Zvýraznění3 6 7 3 3 4" xfId="57193"/>
    <cellStyle name="40 % – Zvýraznění3 6 7 3 4" xfId="17596"/>
    <cellStyle name="40 % – Zvýraznění3 6 7 3 4 2" xfId="32777"/>
    <cellStyle name="40 % – Zvýraznění3 6 7 3 5" xfId="36578"/>
    <cellStyle name="40 % – Zvýraznění3 6 7 3 6" xfId="21398"/>
    <cellStyle name="40 % – Zvýraznění3 6 7 3 7" xfId="42608"/>
    <cellStyle name="40 % – Zvýraznění3 6 7 3 8" xfId="42609"/>
    <cellStyle name="40 % – Zvýraznění3 6 7 4" xfId="4495"/>
    <cellStyle name="40 % – Zvýraznění3 6 7 4 2" xfId="10013"/>
    <cellStyle name="40 % – Zvýraznění3 6 7 4 2 2" xfId="25229"/>
    <cellStyle name="40 % – Zvýraznění3 6 7 4 2 3" xfId="57194"/>
    <cellStyle name="40 % – Zvýraznění3 6 7 4 2 4" xfId="57195"/>
    <cellStyle name="40 % – Zvýraznění3 6 7 4 2 5" xfId="57196"/>
    <cellStyle name="40 % – Zvýraznění3 6 7 4 3" xfId="13800"/>
    <cellStyle name="40 % – Zvýraznění3 6 7 4 3 2" xfId="28989"/>
    <cellStyle name="40 % – Zvýraznění3 6 7 4 3 3" xfId="57197"/>
    <cellStyle name="40 % – Zvýraznění3 6 7 4 3 4" xfId="57198"/>
    <cellStyle name="40 % – Zvýraznění3 6 7 4 4" xfId="17597"/>
    <cellStyle name="40 % – Zvýraznění3 6 7 4 4 2" xfId="32778"/>
    <cellStyle name="40 % – Zvýraznění3 6 7 4 5" xfId="36579"/>
    <cellStyle name="40 % – Zvýraznění3 6 7 4 6" xfId="21399"/>
    <cellStyle name="40 % – Zvýraznění3 6 7 4 7" xfId="42610"/>
    <cellStyle name="40 % – Zvýraznění3 6 7 4 8" xfId="42611"/>
    <cellStyle name="40 % – Zvýraznění3 6 7 5" xfId="8382"/>
    <cellStyle name="40 % – Zvýraznění3 6 7 5 2" xfId="23598"/>
    <cellStyle name="40 % – Zvýraznění3 6 7 5 3" xfId="57199"/>
    <cellStyle name="40 % – Zvýraznění3 6 7 5 4" xfId="57200"/>
    <cellStyle name="40 % – Zvýraznění3 6 7 5 5" xfId="57201"/>
    <cellStyle name="40 % – Zvýraznění3 6 7 6" xfId="13797"/>
    <cellStyle name="40 % – Zvýraznění3 6 7 6 2" xfId="28986"/>
    <cellStyle name="40 % – Zvýraznění3 6 7 6 3" xfId="57202"/>
    <cellStyle name="40 % – Zvýraznění3 6 7 6 4" xfId="57203"/>
    <cellStyle name="40 % – Zvýraznění3 6 7 7" xfId="17594"/>
    <cellStyle name="40 % – Zvýraznění3 6 7 7 2" xfId="32775"/>
    <cellStyle name="40 % – Zvýraznění3 6 7 8" xfId="36576"/>
    <cellStyle name="40 % – Zvýraznění3 6 7 9" xfId="21396"/>
    <cellStyle name="40 % – Zvýraznění3 6 8" xfId="4496"/>
    <cellStyle name="40 % – Zvýraznění3 6 8 2" xfId="10014"/>
    <cellStyle name="40 % – Zvýraznění3 6 8 2 2" xfId="25230"/>
    <cellStyle name="40 % – Zvýraznění3 6 8 2 3" xfId="57204"/>
    <cellStyle name="40 % – Zvýraznění3 6 8 2 4" xfId="57205"/>
    <cellStyle name="40 % – Zvýraznění3 6 8 2 5" xfId="57206"/>
    <cellStyle name="40 % – Zvýraznění3 6 8 3" xfId="13801"/>
    <cellStyle name="40 % – Zvýraznění3 6 8 3 2" xfId="28990"/>
    <cellStyle name="40 % – Zvýraznění3 6 8 3 3" xfId="57207"/>
    <cellStyle name="40 % – Zvýraznění3 6 8 3 4" xfId="57208"/>
    <cellStyle name="40 % – Zvýraznění3 6 8 4" xfId="17598"/>
    <cellStyle name="40 % – Zvýraznění3 6 8 4 2" xfId="32779"/>
    <cellStyle name="40 % – Zvýraznění3 6 8 5" xfId="36580"/>
    <cellStyle name="40 % – Zvýraznění3 6 8 6" xfId="21400"/>
    <cellStyle name="40 % – Zvýraznění3 6 8 7" xfId="42612"/>
    <cellStyle name="40 % – Zvýraznění3 6 8 8" xfId="42613"/>
    <cellStyle name="40 % – Zvýraznění3 6 9" xfId="4497"/>
    <cellStyle name="40 % – Zvýraznění3 6 9 2" xfId="10015"/>
    <cellStyle name="40 % – Zvýraznění3 6 9 2 2" xfId="25231"/>
    <cellStyle name="40 % – Zvýraznění3 6 9 2 3" xfId="57209"/>
    <cellStyle name="40 % – Zvýraznění3 6 9 2 4" xfId="57210"/>
    <cellStyle name="40 % – Zvýraznění3 6 9 2 5" xfId="57211"/>
    <cellStyle name="40 % – Zvýraznění3 6 9 3" xfId="13802"/>
    <cellStyle name="40 % – Zvýraznění3 6 9 3 2" xfId="28991"/>
    <cellStyle name="40 % – Zvýraznění3 6 9 3 3" xfId="57212"/>
    <cellStyle name="40 % – Zvýraznění3 6 9 3 4" xfId="57213"/>
    <cellStyle name="40 % – Zvýraznění3 6 9 4" xfId="17599"/>
    <cellStyle name="40 % – Zvýraznění3 6 9 4 2" xfId="32780"/>
    <cellStyle name="40 % – Zvýraznění3 6 9 5" xfId="36581"/>
    <cellStyle name="40 % – Zvýraznění3 6 9 6" xfId="21401"/>
    <cellStyle name="40 % – Zvýraznění3 6 9 7" xfId="42614"/>
    <cellStyle name="40 % – Zvýraznění3 6 9 8" xfId="42615"/>
    <cellStyle name="40 % – Zvýraznění3 7" xfId="528"/>
    <cellStyle name="40 % – Zvýraznění3 7 10" xfId="19208"/>
    <cellStyle name="40 % – Zvýraznění3 7 11" xfId="42616"/>
    <cellStyle name="40 % – Zvýraznění3 7 12" xfId="42617"/>
    <cellStyle name="40 % – Zvýraznění3 7 2" xfId="4498"/>
    <cellStyle name="40 % – Zvýraznění3 7 2 2" xfId="10016"/>
    <cellStyle name="40 % – Zvýraznění3 7 2 2 2" xfId="25232"/>
    <cellStyle name="40 % – Zvýraznění3 7 2 2 3" xfId="57214"/>
    <cellStyle name="40 % – Zvýraznění3 7 2 2 4" xfId="57215"/>
    <cellStyle name="40 % – Zvýraznění3 7 2 2 5" xfId="57216"/>
    <cellStyle name="40 % – Zvýraznění3 7 2 3" xfId="13803"/>
    <cellStyle name="40 % – Zvýraznění3 7 2 3 2" xfId="28992"/>
    <cellStyle name="40 % – Zvýraznění3 7 2 3 3" xfId="57217"/>
    <cellStyle name="40 % – Zvýraznění3 7 2 3 4" xfId="57218"/>
    <cellStyle name="40 % – Zvýraznění3 7 2 4" xfId="17600"/>
    <cellStyle name="40 % – Zvýraznění3 7 2 4 2" xfId="32781"/>
    <cellStyle name="40 % – Zvýraznění3 7 2 5" xfId="36582"/>
    <cellStyle name="40 % – Zvýraznění3 7 2 6" xfId="21402"/>
    <cellStyle name="40 % – Zvýraznění3 7 2 7" xfId="42618"/>
    <cellStyle name="40 % – Zvýraznění3 7 2 8" xfId="42619"/>
    <cellStyle name="40 % – Zvýraznění3 7 3" xfId="4499"/>
    <cellStyle name="40 % – Zvýraznění3 7 3 2" xfId="10017"/>
    <cellStyle name="40 % – Zvýraznění3 7 3 2 2" xfId="25233"/>
    <cellStyle name="40 % – Zvýraznění3 7 3 2 3" xfId="57219"/>
    <cellStyle name="40 % – Zvýraznění3 7 3 2 4" xfId="57220"/>
    <cellStyle name="40 % – Zvýraznění3 7 3 2 5" xfId="57221"/>
    <cellStyle name="40 % – Zvýraznění3 7 3 3" xfId="13804"/>
    <cellStyle name="40 % – Zvýraznění3 7 3 3 2" xfId="28993"/>
    <cellStyle name="40 % – Zvýraznění3 7 3 3 3" xfId="57222"/>
    <cellStyle name="40 % – Zvýraznění3 7 3 3 4" xfId="57223"/>
    <cellStyle name="40 % – Zvýraznění3 7 3 4" xfId="17601"/>
    <cellStyle name="40 % – Zvýraznění3 7 3 4 2" xfId="32782"/>
    <cellStyle name="40 % – Zvýraznění3 7 3 5" xfId="36583"/>
    <cellStyle name="40 % – Zvýraznění3 7 3 6" xfId="21403"/>
    <cellStyle name="40 % – Zvýraznění3 7 3 7" xfId="42620"/>
    <cellStyle name="40 % – Zvýraznění3 7 3 8" xfId="42621"/>
    <cellStyle name="40 % – Zvýraznění3 7 4" xfId="4500"/>
    <cellStyle name="40 % – Zvýraznění3 7 4 2" xfId="10018"/>
    <cellStyle name="40 % – Zvýraznění3 7 4 2 2" xfId="25234"/>
    <cellStyle name="40 % – Zvýraznění3 7 4 2 3" xfId="57224"/>
    <cellStyle name="40 % – Zvýraznění3 7 4 2 4" xfId="57225"/>
    <cellStyle name="40 % – Zvýraznění3 7 4 2 5" xfId="57226"/>
    <cellStyle name="40 % – Zvýraznění3 7 4 3" xfId="13805"/>
    <cellStyle name="40 % – Zvýraznění3 7 4 3 2" xfId="28994"/>
    <cellStyle name="40 % – Zvýraznění3 7 4 3 3" xfId="57227"/>
    <cellStyle name="40 % – Zvýraznění3 7 4 3 4" xfId="57228"/>
    <cellStyle name="40 % – Zvýraznění3 7 4 4" xfId="17602"/>
    <cellStyle name="40 % – Zvýraznění3 7 4 4 2" xfId="32783"/>
    <cellStyle name="40 % – Zvýraznění3 7 4 5" xfId="36584"/>
    <cellStyle name="40 % – Zvýraznění3 7 4 6" xfId="21404"/>
    <cellStyle name="40 % – Zvýraznění3 7 4 7" xfId="42622"/>
    <cellStyle name="40 % – Zvýraznění3 7 4 8" xfId="42623"/>
    <cellStyle name="40 % – Zvýraznění3 7 5" xfId="4501"/>
    <cellStyle name="40 % – Zvýraznění3 7 5 2" xfId="11185"/>
    <cellStyle name="40 % – Zvýraznění3 7 5 2 2" xfId="26385"/>
    <cellStyle name="40 % – Zvýraznění3 7 5 2 3" xfId="57229"/>
    <cellStyle name="40 % – Zvýraznění3 7 5 2 4" xfId="57230"/>
    <cellStyle name="40 % – Zvýraznění3 7 5 2 5" xfId="57231"/>
    <cellStyle name="40 % – Zvýraznění3 7 5 3" xfId="13806"/>
    <cellStyle name="40 % – Zvýraznění3 7 5 3 2" xfId="28995"/>
    <cellStyle name="40 % – Zvýraznění3 7 5 3 3" xfId="57232"/>
    <cellStyle name="40 % – Zvýraznění3 7 5 3 4" xfId="57233"/>
    <cellStyle name="40 % – Zvýraznění3 7 5 4" xfId="17603"/>
    <cellStyle name="40 % – Zvýraznění3 7 5 4 2" xfId="32784"/>
    <cellStyle name="40 % – Zvýraznění3 7 5 5" xfId="36585"/>
    <cellStyle name="40 % – Zvýraznění3 7 5 6" xfId="21405"/>
    <cellStyle name="40 % – Zvýraznění3 7 5 7" xfId="42624"/>
    <cellStyle name="40 % – Zvýraznění3 7 5 8" xfId="42625"/>
    <cellStyle name="40 % – Zvýraznění3 7 6" xfId="7694"/>
    <cellStyle name="40 % – Zvýraznění3 7 6 2" xfId="22913"/>
    <cellStyle name="40 % – Zvýraznění3 7 6 3" xfId="57234"/>
    <cellStyle name="40 % – Zvýraznění3 7 6 4" xfId="57235"/>
    <cellStyle name="40 % – Zvýraznění3 7 6 5" xfId="57236"/>
    <cellStyle name="40 % – Zvýraznění3 7 7" xfId="11602"/>
    <cellStyle name="40 % – Zvýraznění3 7 7 2" xfId="26798"/>
    <cellStyle name="40 % – Zvýraznění3 7 7 3" xfId="57237"/>
    <cellStyle name="40 % – Zvýraznění3 7 7 4" xfId="57238"/>
    <cellStyle name="40 % – Zvýraznění3 7 8" xfId="15402"/>
    <cellStyle name="40 % – Zvýraznění3 7 8 2" xfId="30583"/>
    <cellStyle name="40 % – Zvýraznění3 7 9" xfId="34388"/>
    <cellStyle name="40 % – Zvýraznění3 8" xfId="4502"/>
    <cellStyle name="40 % – Zvýraznění3 8 2" xfId="4503"/>
    <cellStyle name="40 % – Zvýraznění3 8 2 2" xfId="7934"/>
    <cellStyle name="40 % – Zvýraznění3 8 2 2 2" xfId="23151"/>
    <cellStyle name="40 % – Zvýraznění3 8 2 2 3" xfId="57239"/>
    <cellStyle name="40 % – Zvýraznění3 8 2 2 4" xfId="57240"/>
    <cellStyle name="40 % – Zvýraznění3 8 2 2 5" xfId="57241"/>
    <cellStyle name="40 % – Zvýraznění3 8 2 3" xfId="13807"/>
    <cellStyle name="40 % – Zvýraznění3 8 2 3 2" xfId="28996"/>
    <cellStyle name="40 % – Zvýraznění3 8 2 3 3" xfId="57242"/>
    <cellStyle name="40 % – Zvýraznění3 8 2 3 4" xfId="57243"/>
    <cellStyle name="40 % – Zvýraznění3 8 2 4" xfId="17604"/>
    <cellStyle name="40 % – Zvýraznění3 8 2 4 2" xfId="32785"/>
    <cellStyle name="40 % – Zvýraznění3 8 2 5" xfId="36586"/>
    <cellStyle name="40 % – Zvýraznění3 8 2 6" xfId="21406"/>
    <cellStyle name="40 % – Zvýraznění3 8 2 7" xfId="42626"/>
    <cellStyle name="40 % – Zvýraznění3 8 2 8" xfId="42627"/>
    <cellStyle name="40 % – Zvýraznění3 8 3" xfId="4504"/>
    <cellStyle name="40 % – Zvýraznění3 8 3 2" xfId="10019"/>
    <cellStyle name="40 % – Zvýraznění3 8 3 2 2" xfId="25235"/>
    <cellStyle name="40 % – Zvýraznění3 8 3 2 3" xfId="57244"/>
    <cellStyle name="40 % – Zvýraznění3 8 3 2 4" xfId="57245"/>
    <cellStyle name="40 % – Zvýraznění3 8 3 2 5" xfId="57246"/>
    <cellStyle name="40 % – Zvýraznění3 8 3 3" xfId="13808"/>
    <cellStyle name="40 % – Zvýraznění3 8 3 3 2" xfId="28997"/>
    <cellStyle name="40 % – Zvýraznění3 8 3 3 3" xfId="57247"/>
    <cellStyle name="40 % – Zvýraznění3 8 3 3 4" xfId="57248"/>
    <cellStyle name="40 % – Zvýraznění3 8 3 4" xfId="17605"/>
    <cellStyle name="40 % – Zvýraznění3 8 3 4 2" xfId="32786"/>
    <cellStyle name="40 % – Zvýraznění3 8 3 5" xfId="36587"/>
    <cellStyle name="40 % – Zvýraznění3 8 3 6" xfId="21407"/>
    <cellStyle name="40 % – Zvýraznění3 8 3 7" xfId="42628"/>
    <cellStyle name="40 % – Zvýraznění3 8 3 8" xfId="42629"/>
    <cellStyle name="40 % – Zvýraznění3 8 4" xfId="4505"/>
    <cellStyle name="40 % – Zvýraznění3 8 4 2" xfId="10020"/>
    <cellStyle name="40 % – Zvýraznění3 8 4 2 2" xfId="25236"/>
    <cellStyle name="40 % – Zvýraznění3 8 4 2 3" xfId="57249"/>
    <cellStyle name="40 % – Zvýraznění3 8 4 2 4" xfId="57250"/>
    <cellStyle name="40 % – Zvýraznění3 8 4 2 5" xfId="57251"/>
    <cellStyle name="40 % – Zvýraznění3 8 4 3" xfId="13809"/>
    <cellStyle name="40 % – Zvýraznění3 8 4 3 2" xfId="28998"/>
    <cellStyle name="40 % – Zvýraznění3 8 4 3 3" xfId="57252"/>
    <cellStyle name="40 % – Zvýraznění3 8 4 3 4" xfId="57253"/>
    <cellStyle name="40 % – Zvýraznění3 8 4 4" xfId="17606"/>
    <cellStyle name="40 % – Zvýraznění3 8 4 4 2" xfId="32787"/>
    <cellStyle name="40 % – Zvýraznění3 8 4 5" xfId="36588"/>
    <cellStyle name="40 % – Zvýraznění3 8 4 6" xfId="21408"/>
    <cellStyle name="40 % – Zvýraznění3 8 4 7" xfId="42630"/>
    <cellStyle name="40 % – Zvýraznění3 8 4 8" xfId="42631"/>
    <cellStyle name="40 % – Zvýraznění3 8 5" xfId="4506"/>
    <cellStyle name="40 % – Zvýraznění3 9" xfId="4507"/>
    <cellStyle name="40 % – Zvýraznění3 9 10" xfId="42632"/>
    <cellStyle name="40 % – Zvýraznění3 9 11" xfId="42633"/>
    <cellStyle name="40 % – Zvýraznění3 9 2" xfId="4508"/>
    <cellStyle name="40 % – Zvýraznění3 9 2 2" xfId="10021"/>
    <cellStyle name="40 % – Zvýraznění3 9 2 2 2" xfId="25237"/>
    <cellStyle name="40 % – Zvýraznění3 9 2 2 3" xfId="57254"/>
    <cellStyle name="40 % – Zvýraznění3 9 2 2 4" xfId="57255"/>
    <cellStyle name="40 % – Zvýraznění3 9 2 2 5" xfId="57256"/>
    <cellStyle name="40 % – Zvýraznění3 9 2 3" xfId="13811"/>
    <cellStyle name="40 % – Zvýraznění3 9 2 3 2" xfId="29000"/>
    <cellStyle name="40 % – Zvýraznění3 9 2 3 3" xfId="57257"/>
    <cellStyle name="40 % – Zvýraznění3 9 2 3 4" xfId="57258"/>
    <cellStyle name="40 % – Zvýraznění3 9 2 4" xfId="17608"/>
    <cellStyle name="40 % – Zvýraznění3 9 2 4 2" xfId="32789"/>
    <cellStyle name="40 % – Zvýraznění3 9 2 5" xfId="36590"/>
    <cellStyle name="40 % – Zvýraznění3 9 2 6" xfId="21410"/>
    <cellStyle name="40 % – Zvýraznění3 9 2 7" xfId="42634"/>
    <cellStyle name="40 % – Zvýraznění3 9 2 8" xfId="42635"/>
    <cellStyle name="40 % – Zvýraznění3 9 3" xfId="4509"/>
    <cellStyle name="40 % – Zvýraznění3 9 3 2" xfId="10022"/>
    <cellStyle name="40 % – Zvýraznění3 9 3 2 2" xfId="25238"/>
    <cellStyle name="40 % – Zvýraznění3 9 3 2 3" xfId="57259"/>
    <cellStyle name="40 % – Zvýraznění3 9 3 2 4" xfId="57260"/>
    <cellStyle name="40 % – Zvýraznění3 9 3 2 5" xfId="57261"/>
    <cellStyle name="40 % – Zvýraznění3 9 3 3" xfId="13812"/>
    <cellStyle name="40 % – Zvýraznění3 9 3 3 2" xfId="29001"/>
    <cellStyle name="40 % – Zvýraznění3 9 3 3 3" xfId="57262"/>
    <cellStyle name="40 % – Zvýraznění3 9 3 3 4" xfId="57263"/>
    <cellStyle name="40 % – Zvýraznění3 9 3 4" xfId="17609"/>
    <cellStyle name="40 % – Zvýraznění3 9 3 4 2" xfId="32790"/>
    <cellStyle name="40 % – Zvýraznění3 9 3 5" xfId="36591"/>
    <cellStyle name="40 % – Zvýraznění3 9 3 6" xfId="21411"/>
    <cellStyle name="40 % – Zvýraznění3 9 3 7" xfId="42636"/>
    <cellStyle name="40 % – Zvýraznění3 9 3 8" xfId="42637"/>
    <cellStyle name="40 % – Zvýraznění3 9 4" xfId="4510"/>
    <cellStyle name="40 % – Zvýraznění3 9 4 2" xfId="10023"/>
    <cellStyle name="40 % – Zvýraznění3 9 4 2 2" xfId="25239"/>
    <cellStyle name="40 % – Zvýraznění3 9 4 2 3" xfId="57264"/>
    <cellStyle name="40 % – Zvýraznění3 9 4 2 4" xfId="57265"/>
    <cellStyle name="40 % – Zvýraznění3 9 4 2 5" xfId="57266"/>
    <cellStyle name="40 % – Zvýraznění3 9 4 3" xfId="13813"/>
    <cellStyle name="40 % – Zvýraznění3 9 4 3 2" xfId="29002"/>
    <cellStyle name="40 % – Zvýraznění3 9 4 3 3" xfId="57267"/>
    <cellStyle name="40 % – Zvýraznění3 9 4 3 4" xfId="57268"/>
    <cellStyle name="40 % – Zvýraznění3 9 4 4" xfId="17610"/>
    <cellStyle name="40 % – Zvýraznění3 9 4 4 2" xfId="32791"/>
    <cellStyle name="40 % – Zvýraznění3 9 4 5" xfId="36592"/>
    <cellStyle name="40 % – Zvýraznění3 9 4 6" xfId="21412"/>
    <cellStyle name="40 % – Zvýraznění3 9 4 7" xfId="42638"/>
    <cellStyle name="40 % – Zvýraznění3 9 4 8" xfId="42639"/>
    <cellStyle name="40 % – Zvýraznění3 9 5" xfId="8027"/>
    <cellStyle name="40 % – Zvýraznění3 9 5 2" xfId="23243"/>
    <cellStyle name="40 % – Zvýraznění3 9 5 3" xfId="57269"/>
    <cellStyle name="40 % – Zvýraznění3 9 5 4" xfId="57270"/>
    <cellStyle name="40 % – Zvýraznění3 9 5 5" xfId="57271"/>
    <cellStyle name="40 % – Zvýraznění3 9 6" xfId="13810"/>
    <cellStyle name="40 % – Zvýraznění3 9 6 2" xfId="28999"/>
    <cellStyle name="40 % – Zvýraznění3 9 6 3" xfId="57272"/>
    <cellStyle name="40 % – Zvýraznění3 9 6 4" xfId="57273"/>
    <cellStyle name="40 % – Zvýraznění3 9 7" xfId="17607"/>
    <cellStyle name="40 % – Zvýraznění3 9 7 2" xfId="32788"/>
    <cellStyle name="40 % – Zvýraznění3 9 8" xfId="36589"/>
    <cellStyle name="40 % – Zvýraznění3 9 9" xfId="21409"/>
    <cellStyle name="40 % – Zvýraznění4" xfId="19" builtinId="43" customBuiltin="1"/>
    <cellStyle name="40 % – Zvýraznění4 10" xfId="4511"/>
    <cellStyle name="40 % – Zvýraznění4 10 10" xfId="42640"/>
    <cellStyle name="40 % – Zvýraznění4 10 11" xfId="42641"/>
    <cellStyle name="40 % – Zvýraznění4 10 2" xfId="4512"/>
    <cellStyle name="40 % – Zvýraznění4 10 2 2" xfId="10024"/>
    <cellStyle name="40 % – Zvýraznění4 10 2 2 2" xfId="25240"/>
    <cellStyle name="40 % – Zvýraznění4 10 2 2 3" xfId="57274"/>
    <cellStyle name="40 % – Zvýraznění4 10 2 2 4" xfId="57275"/>
    <cellStyle name="40 % – Zvýraznění4 10 2 2 5" xfId="57276"/>
    <cellStyle name="40 % – Zvýraznění4 10 2 3" xfId="13815"/>
    <cellStyle name="40 % – Zvýraznění4 10 2 3 2" xfId="29004"/>
    <cellStyle name="40 % – Zvýraznění4 10 2 3 3" xfId="57277"/>
    <cellStyle name="40 % – Zvýraznění4 10 2 3 4" xfId="57278"/>
    <cellStyle name="40 % – Zvýraznění4 10 2 4" xfId="17612"/>
    <cellStyle name="40 % – Zvýraznění4 10 2 4 2" xfId="32793"/>
    <cellStyle name="40 % – Zvýraznění4 10 2 5" xfId="36594"/>
    <cellStyle name="40 % – Zvýraznění4 10 2 6" xfId="21414"/>
    <cellStyle name="40 % – Zvýraznění4 10 2 7" xfId="42642"/>
    <cellStyle name="40 % – Zvýraznění4 10 2 8" xfId="42643"/>
    <cellStyle name="40 % – Zvýraznění4 10 3" xfId="4513"/>
    <cellStyle name="40 % – Zvýraznění4 10 3 2" xfId="10025"/>
    <cellStyle name="40 % – Zvýraznění4 10 3 2 2" xfId="25241"/>
    <cellStyle name="40 % – Zvýraznění4 10 3 2 3" xfId="57279"/>
    <cellStyle name="40 % – Zvýraznění4 10 3 2 4" xfId="57280"/>
    <cellStyle name="40 % – Zvýraznění4 10 3 2 5" xfId="57281"/>
    <cellStyle name="40 % – Zvýraznění4 10 3 3" xfId="13816"/>
    <cellStyle name="40 % – Zvýraznění4 10 3 3 2" xfId="29005"/>
    <cellStyle name="40 % – Zvýraznění4 10 3 3 3" xfId="57282"/>
    <cellStyle name="40 % – Zvýraznění4 10 3 3 4" xfId="57283"/>
    <cellStyle name="40 % – Zvýraznění4 10 3 4" xfId="17613"/>
    <cellStyle name="40 % – Zvýraznění4 10 3 4 2" xfId="32794"/>
    <cellStyle name="40 % – Zvýraznění4 10 3 5" xfId="36595"/>
    <cellStyle name="40 % – Zvýraznění4 10 3 6" xfId="21415"/>
    <cellStyle name="40 % – Zvýraznění4 10 3 7" xfId="42644"/>
    <cellStyle name="40 % – Zvýraznění4 10 3 8" xfId="42645"/>
    <cellStyle name="40 % – Zvýraznění4 10 4" xfId="4514"/>
    <cellStyle name="40 % – Zvýraznění4 10 4 2" xfId="10026"/>
    <cellStyle name="40 % – Zvýraznění4 10 4 2 2" xfId="25242"/>
    <cellStyle name="40 % – Zvýraznění4 10 4 2 3" xfId="57284"/>
    <cellStyle name="40 % – Zvýraznění4 10 4 2 4" xfId="57285"/>
    <cellStyle name="40 % – Zvýraznění4 10 4 2 5" xfId="57286"/>
    <cellStyle name="40 % – Zvýraznění4 10 4 3" xfId="13817"/>
    <cellStyle name="40 % – Zvýraznění4 10 4 3 2" xfId="29006"/>
    <cellStyle name="40 % – Zvýraznění4 10 4 3 3" xfId="57287"/>
    <cellStyle name="40 % – Zvýraznění4 10 4 3 4" xfId="57288"/>
    <cellStyle name="40 % – Zvýraznění4 10 4 4" xfId="17614"/>
    <cellStyle name="40 % – Zvýraznění4 10 4 4 2" xfId="32795"/>
    <cellStyle name="40 % – Zvýraznění4 10 4 5" xfId="36596"/>
    <cellStyle name="40 % – Zvýraznění4 10 4 6" xfId="21416"/>
    <cellStyle name="40 % – Zvýraznění4 10 4 7" xfId="42646"/>
    <cellStyle name="40 % – Zvýraznění4 10 4 8" xfId="42647"/>
    <cellStyle name="40 % – Zvýraznění4 10 5" xfId="8184"/>
    <cellStyle name="40 % – Zvýraznění4 10 5 2" xfId="23400"/>
    <cellStyle name="40 % – Zvýraznění4 10 5 3" xfId="57289"/>
    <cellStyle name="40 % – Zvýraznění4 10 5 4" xfId="57290"/>
    <cellStyle name="40 % – Zvýraznění4 10 5 5" xfId="57291"/>
    <cellStyle name="40 % – Zvýraznění4 10 6" xfId="13814"/>
    <cellStyle name="40 % – Zvýraznění4 10 6 2" xfId="29003"/>
    <cellStyle name="40 % – Zvýraznění4 10 6 3" xfId="57292"/>
    <cellStyle name="40 % – Zvýraznění4 10 6 4" xfId="57293"/>
    <cellStyle name="40 % – Zvýraznění4 10 7" xfId="17611"/>
    <cellStyle name="40 % – Zvýraznění4 10 7 2" xfId="32792"/>
    <cellStyle name="40 % – Zvýraznění4 10 8" xfId="36593"/>
    <cellStyle name="40 % – Zvýraznění4 10 9" xfId="21413"/>
    <cellStyle name="40 % – Zvýraznění4 11" xfId="4515"/>
    <cellStyle name="40 % – Zvýraznění4 11 10" xfId="42648"/>
    <cellStyle name="40 % – Zvýraznění4 11 11" xfId="42649"/>
    <cellStyle name="40 % – Zvýraznění4 11 2" xfId="4516"/>
    <cellStyle name="40 % – Zvýraznění4 11 2 2" xfId="10027"/>
    <cellStyle name="40 % – Zvýraznění4 11 2 2 2" xfId="25243"/>
    <cellStyle name="40 % – Zvýraznění4 11 2 2 3" xfId="57294"/>
    <cellStyle name="40 % – Zvýraznění4 11 2 2 4" xfId="57295"/>
    <cellStyle name="40 % – Zvýraznění4 11 2 2 5" xfId="57296"/>
    <cellStyle name="40 % – Zvýraznění4 11 2 3" xfId="13819"/>
    <cellStyle name="40 % – Zvýraznění4 11 2 3 2" xfId="29008"/>
    <cellStyle name="40 % – Zvýraznění4 11 2 3 3" xfId="57297"/>
    <cellStyle name="40 % – Zvýraznění4 11 2 3 4" xfId="57298"/>
    <cellStyle name="40 % – Zvýraznění4 11 2 4" xfId="17616"/>
    <cellStyle name="40 % – Zvýraznění4 11 2 4 2" xfId="32797"/>
    <cellStyle name="40 % – Zvýraznění4 11 2 5" xfId="36598"/>
    <cellStyle name="40 % – Zvýraznění4 11 2 6" xfId="21418"/>
    <cellStyle name="40 % – Zvýraznění4 11 2 7" xfId="42650"/>
    <cellStyle name="40 % – Zvýraznění4 11 2 8" xfId="42651"/>
    <cellStyle name="40 % – Zvýraznění4 11 3" xfId="4517"/>
    <cellStyle name="40 % – Zvýraznění4 11 3 2" xfId="10028"/>
    <cellStyle name="40 % – Zvýraznění4 11 3 2 2" xfId="25244"/>
    <cellStyle name="40 % – Zvýraznění4 11 3 2 3" xfId="57299"/>
    <cellStyle name="40 % – Zvýraznění4 11 3 2 4" xfId="57300"/>
    <cellStyle name="40 % – Zvýraznění4 11 3 2 5" xfId="57301"/>
    <cellStyle name="40 % – Zvýraznění4 11 3 3" xfId="13820"/>
    <cellStyle name="40 % – Zvýraznění4 11 3 3 2" xfId="29009"/>
    <cellStyle name="40 % – Zvýraznění4 11 3 3 3" xfId="57302"/>
    <cellStyle name="40 % – Zvýraznění4 11 3 3 4" xfId="57303"/>
    <cellStyle name="40 % – Zvýraznění4 11 3 4" xfId="17617"/>
    <cellStyle name="40 % – Zvýraznění4 11 3 4 2" xfId="32798"/>
    <cellStyle name="40 % – Zvýraznění4 11 3 5" xfId="36599"/>
    <cellStyle name="40 % – Zvýraznění4 11 3 6" xfId="21419"/>
    <cellStyle name="40 % – Zvýraznění4 11 3 7" xfId="42652"/>
    <cellStyle name="40 % – Zvýraznění4 11 3 8" xfId="42653"/>
    <cellStyle name="40 % – Zvýraznění4 11 4" xfId="4518"/>
    <cellStyle name="40 % – Zvýraznění4 11 4 2" xfId="10029"/>
    <cellStyle name="40 % – Zvýraznění4 11 4 2 2" xfId="25245"/>
    <cellStyle name="40 % – Zvýraznění4 11 4 2 3" xfId="57304"/>
    <cellStyle name="40 % – Zvýraznění4 11 4 2 4" xfId="57305"/>
    <cellStyle name="40 % – Zvýraznění4 11 4 2 5" xfId="57306"/>
    <cellStyle name="40 % – Zvýraznění4 11 4 3" xfId="13821"/>
    <cellStyle name="40 % – Zvýraznění4 11 4 3 2" xfId="29010"/>
    <cellStyle name="40 % – Zvýraznění4 11 4 3 3" xfId="57307"/>
    <cellStyle name="40 % – Zvýraznění4 11 4 3 4" xfId="57308"/>
    <cellStyle name="40 % – Zvýraznění4 11 4 4" xfId="17618"/>
    <cellStyle name="40 % – Zvýraznění4 11 4 4 2" xfId="32799"/>
    <cellStyle name="40 % – Zvýraznění4 11 4 5" xfId="36600"/>
    <cellStyle name="40 % – Zvýraznění4 11 4 6" xfId="21420"/>
    <cellStyle name="40 % – Zvýraznění4 11 4 7" xfId="42654"/>
    <cellStyle name="40 % – Zvýraznění4 11 4 8" xfId="42655"/>
    <cellStyle name="40 % – Zvýraznění4 11 5" xfId="8278"/>
    <cellStyle name="40 % – Zvýraznění4 11 5 2" xfId="23494"/>
    <cellStyle name="40 % – Zvýraznění4 11 5 3" xfId="57309"/>
    <cellStyle name="40 % – Zvýraznění4 11 5 4" xfId="57310"/>
    <cellStyle name="40 % – Zvýraznění4 11 5 5" xfId="57311"/>
    <cellStyle name="40 % – Zvýraznění4 11 6" xfId="13818"/>
    <cellStyle name="40 % – Zvýraznění4 11 6 2" xfId="29007"/>
    <cellStyle name="40 % – Zvýraznění4 11 6 3" xfId="57312"/>
    <cellStyle name="40 % – Zvýraznění4 11 6 4" xfId="57313"/>
    <cellStyle name="40 % – Zvýraznění4 11 7" xfId="17615"/>
    <cellStyle name="40 % – Zvýraznění4 11 7 2" xfId="32796"/>
    <cellStyle name="40 % – Zvýraznění4 11 8" xfId="36597"/>
    <cellStyle name="40 % – Zvýraznění4 11 9" xfId="21417"/>
    <cellStyle name="40 % – Zvýraznění4 12" xfId="4519"/>
    <cellStyle name="40 % – Zvýraznění4 12 10" xfId="42656"/>
    <cellStyle name="40 % – Zvýraznění4 12 11" xfId="42657"/>
    <cellStyle name="40 % – Zvýraznění4 12 2" xfId="4520"/>
    <cellStyle name="40 % – Zvýraznění4 12 2 2" xfId="10030"/>
    <cellStyle name="40 % – Zvýraznění4 12 2 2 2" xfId="25246"/>
    <cellStyle name="40 % – Zvýraznění4 12 2 2 3" xfId="57314"/>
    <cellStyle name="40 % – Zvýraznění4 12 2 2 4" xfId="57315"/>
    <cellStyle name="40 % – Zvýraznění4 12 2 2 5" xfId="57316"/>
    <cellStyle name="40 % – Zvýraznění4 12 2 3" xfId="13823"/>
    <cellStyle name="40 % – Zvýraznění4 12 2 3 2" xfId="29012"/>
    <cellStyle name="40 % – Zvýraznění4 12 2 3 3" xfId="57317"/>
    <cellStyle name="40 % – Zvýraznění4 12 2 3 4" xfId="57318"/>
    <cellStyle name="40 % – Zvýraznění4 12 2 4" xfId="17620"/>
    <cellStyle name="40 % – Zvýraznění4 12 2 4 2" xfId="32801"/>
    <cellStyle name="40 % – Zvýraznění4 12 2 5" xfId="36602"/>
    <cellStyle name="40 % – Zvýraznění4 12 2 6" xfId="21422"/>
    <cellStyle name="40 % – Zvýraznění4 12 2 7" xfId="42658"/>
    <cellStyle name="40 % – Zvýraznění4 12 2 8" xfId="42659"/>
    <cellStyle name="40 % – Zvýraznění4 12 3" xfId="4521"/>
    <cellStyle name="40 % – Zvýraznění4 12 3 2" xfId="10031"/>
    <cellStyle name="40 % – Zvýraznění4 12 3 2 2" xfId="25247"/>
    <cellStyle name="40 % – Zvýraznění4 12 3 2 3" xfId="57319"/>
    <cellStyle name="40 % – Zvýraznění4 12 3 2 4" xfId="57320"/>
    <cellStyle name="40 % – Zvýraznění4 12 3 2 5" xfId="57321"/>
    <cellStyle name="40 % – Zvýraznění4 12 3 3" xfId="13824"/>
    <cellStyle name="40 % – Zvýraznění4 12 3 3 2" xfId="29013"/>
    <cellStyle name="40 % – Zvýraznění4 12 3 3 3" xfId="57322"/>
    <cellStyle name="40 % – Zvýraznění4 12 3 3 4" xfId="57323"/>
    <cellStyle name="40 % – Zvýraznění4 12 3 4" xfId="17621"/>
    <cellStyle name="40 % – Zvýraznění4 12 3 4 2" xfId="32802"/>
    <cellStyle name="40 % – Zvýraznění4 12 3 5" xfId="36603"/>
    <cellStyle name="40 % – Zvýraznění4 12 3 6" xfId="21423"/>
    <cellStyle name="40 % – Zvýraznění4 12 3 7" xfId="42660"/>
    <cellStyle name="40 % – Zvýraznění4 12 3 8" xfId="42661"/>
    <cellStyle name="40 % – Zvýraznění4 12 4" xfId="4522"/>
    <cellStyle name="40 % – Zvýraznění4 12 4 2" xfId="10032"/>
    <cellStyle name="40 % – Zvýraznění4 12 4 2 2" xfId="25248"/>
    <cellStyle name="40 % – Zvýraznění4 12 4 2 3" xfId="57324"/>
    <cellStyle name="40 % – Zvýraznění4 12 4 2 4" xfId="57325"/>
    <cellStyle name="40 % – Zvýraznění4 12 4 2 5" xfId="57326"/>
    <cellStyle name="40 % – Zvýraznění4 12 4 3" xfId="13825"/>
    <cellStyle name="40 % – Zvýraznění4 12 4 3 2" xfId="29014"/>
    <cellStyle name="40 % – Zvýraznění4 12 4 3 3" xfId="57327"/>
    <cellStyle name="40 % – Zvýraznění4 12 4 3 4" xfId="57328"/>
    <cellStyle name="40 % – Zvýraznění4 12 4 4" xfId="17622"/>
    <cellStyle name="40 % – Zvýraznění4 12 4 4 2" xfId="32803"/>
    <cellStyle name="40 % – Zvýraznění4 12 4 5" xfId="36604"/>
    <cellStyle name="40 % – Zvýraznění4 12 4 6" xfId="21424"/>
    <cellStyle name="40 % – Zvýraznění4 12 4 7" xfId="42662"/>
    <cellStyle name="40 % – Zvýraznění4 12 4 8" xfId="42663"/>
    <cellStyle name="40 % – Zvýraznění4 12 5" xfId="8366"/>
    <cellStyle name="40 % – Zvýraznění4 12 5 2" xfId="23582"/>
    <cellStyle name="40 % – Zvýraznění4 12 5 3" xfId="57329"/>
    <cellStyle name="40 % – Zvýraznění4 12 5 4" xfId="57330"/>
    <cellStyle name="40 % – Zvýraznění4 12 5 5" xfId="57331"/>
    <cellStyle name="40 % – Zvýraznění4 12 6" xfId="13822"/>
    <cellStyle name="40 % – Zvýraznění4 12 6 2" xfId="29011"/>
    <cellStyle name="40 % – Zvýraznění4 12 6 3" xfId="57332"/>
    <cellStyle name="40 % – Zvýraznění4 12 6 4" xfId="57333"/>
    <cellStyle name="40 % – Zvýraznění4 12 7" xfId="17619"/>
    <cellStyle name="40 % – Zvýraznění4 12 7 2" xfId="32800"/>
    <cellStyle name="40 % – Zvýraznění4 12 8" xfId="36601"/>
    <cellStyle name="40 % – Zvýraznění4 12 9" xfId="21421"/>
    <cellStyle name="40 % – Zvýraznění4 13" xfId="4523"/>
    <cellStyle name="40 % – Zvýraznění4 13 2" xfId="4524"/>
    <cellStyle name="40 % – Zvýraznění4 14" xfId="4525"/>
    <cellStyle name="40 % – Zvýraznění4 14 2" xfId="4526"/>
    <cellStyle name="40 % – Zvýraznění4 15" xfId="4527"/>
    <cellStyle name="40 % – Zvýraznění4 15 2" xfId="4528"/>
    <cellStyle name="40 % – Zvýraznění4 16" xfId="4529"/>
    <cellStyle name="40 % – Zvýraznění4 16 2" xfId="4530"/>
    <cellStyle name="40 % – Zvýraznění4 17" xfId="4531"/>
    <cellStyle name="40 % – Zvýraznění4 17 2" xfId="4532"/>
    <cellStyle name="40 % – Zvýraznění4 18" xfId="4533"/>
    <cellStyle name="40 % – Zvýraznění4 18 2" xfId="4534"/>
    <cellStyle name="40 % – Zvýraznění4 19" xfId="4535"/>
    <cellStyle name="40 % – Zvýraznění4 19 2" xfId="4536"/>
    <cellStyle name="40 % – Zvýraznění4 2" xfId="20"/>
    <cellStyle name="40 % – Zvýraznění4 2 10" xfId="4537"/>
    <cellStyle name="40 % – Zvýraznění4 2 10 2" xfId="4538"/>
    <cellStyle name="40 % – Zvýraznění4 2 11" xfId="4539"/>
    <cellStyle name="40 % – Zvýraznění4 2 11 2" xfId="4540"/>
    <cellStyle name="40 % – Zvýraznění4 2 12" xfId="4541"/>
    <cellStyle name="40 % – Zvýraznění4 2 12 2" xfId="4542"/>
    <cellStyle name="40 % – Zvýraznění4 2 13" xfId="4543"/>
    <cellStyle name="40 % – Zvýraznění4 2 13 2" xfId="4544"/>
    <cellStyle name="40 % – Zvýraznění4 2 14" xfId="4545"/>
    <cellStyle name="40 % – Zvýraznění4 2 2" xfId="110"/>
    <cellStyle name="40 % – Zvýraznění4 2 2 10" xfId="4546"/>
    <cellStyle name="40 % – Zvýraznění4 2 2 10 2" xfId="4547"/>
    <cellStyle name="40 % – Zvýraznění4 2 2 11" xfId="4548"/>
    <cellStyle name="40 % – Zvýraznění4 2 2 11 2" xfId="4549"/>
    <cellStyle name="40 % – Zvýraznění4 2 2 12" xfId="4550"/>
    <cellStyle name="40 % – Zvýraznění4 2 2 12 2" xfId="4551"/>
    <cellStyle name="40 % – Zvýraznění4 2 2 13" xfId="4552"/>
    <cellStyle name="40 % – Zvýraznění4 2 2 2" xfId="231"/>
    <cellStyle name="40 % – Zvýraznění4 2 2 2 10" xfId="4553"/>
    <cellStyle name="40 % – Zvýraznění4 2 2 2 2" xfId="4554"/>
    <cellStyle name="40 % – Zvýraznění4 2 2 2 2 2" xfId="4555"/>
    <cellStyle name="40 % – Zvýraznění4 2 2 2 3" xfId="4556"/>
    <cellStyle name="40 % – Zvýraznění4 2 2 2 3 2" xfId="4557"/>
    <cellStyle name="40 % – Zvýraznění4 2 2 2 4" xfId="4558"/>
    <cellStyle name="40 % – Zvýraznění4 2 2 2 4 2" xfId="4559"/>
    <cellStyle name="40 % – Zvýraznění4 2 2 2 5" xfId="4560"/>
    <cellStyle name="40 % – Zvýraznění4 2 2 2 5 2" xfId="4561"/>
    <cellStyle name="40 % – Zvýraznění4 2 2 2 6" xfId="4562"/>
    <cellStyle name="40 % – Zvýraznění4 2 2 2 6 2" xfId="4563"/>
    <cellStyle name="40 % – Zvýraznění4 2 2 2 7" xfId="4564"/>
    <cellStyle name="40 % – Zvýraznění4 2 2 2 7 2" xfId="4565"/>
    <cellStyle name="40 % – Zvýraznění4 2 2 2 8" xfId="4566"/>
    <cellStyle name="40 % – Zvýraznění4 2 2 2 8 2" xfId="4567"/>
    <cellStyle name="40 % – Zvýraznění4 2 2 2 9" xfId="4568"/>
    <cellStyle name="40 % – Zvýraznění4 2 2 2 9 2" xfId="4569"/>
    <cellStyle name="40 % – Zvýraznění4 2 2 3" xfId="261"/>
    <cellStyle name="40 % – Zvýraznění4 2 2 3 10" xfId="4570"/>
    <cellStyle name="40 % – Zvýraznění4 2 2 3 2" xfId="4571"/>
    <cellStyle name="40 % – Zvýraznění4 2 2 3 2 2" xfId="4572"/>
    <cellStyle name="40 % – Zvýraznění4 2 2 3 3" xfId="4573"/>
    <cellStyle name="40 % – Zvýraznění4 2 2 3 3 2" xfId="4574"/>
    <cellStyle name="40 % – Zvýraznění4 2 2 3 4" xfId="4575"/>
    <cellStyle name="40 % – Zvýraznění4 2 2 3 4 2" xfId="4576"/>
    <cellStyle name="40 % – Zvýraznění4 2 2 3 5" xfId="4577"/>
    <cellStyle name="40 % – Zvýraznění4 2 2 3 5 2" xfId="4578"/>
    <cellStyle name="40 % – Zvýraznění4 2 2 3 6" xfId="4579"/>
    <cellStyle name="40 % – Zvýraznění4 2 2 3 6 2" xfId="4580"/>
    <cellStyle name="40 % – Zvýraznění4 2 2 3 7" xfId="4581"/>
    <cellStyle name="40 % – Zvýraznění4 2 2 3 7 2" xfId="4582"/>
    <cellStyle name="40 % – Zvýraznění4 2 2 3 8" xfId="4583"/>
    <cellStyle name="40 % – Zvýraznění4 2 2 3 8 2" xfId="4584"/>
    <cellStyle name="40 % – Zvýraznění4 2 2 3 9" xfId="4585"/>
    <cellStyle name="40 % – Zvýraznění4 2 2 3 9 2" xfId="4586"/>
    <cellStyle name="40 % – Zvýraznění4 2 2 4" xfId="529"/>
    <cellStyle name="40 % – Zvýraznění4 2 2 4 10" xfId="4587"/>
    <cellStyle name="40 % – Zvýraznění4 2 2 4 2" xfId="4588"/>
    <cellStyle name="40 % – Zvýraznění4 2 2 4 2 2" xfId="4589"/>
    <cellStyle name="40 % – Zvýraznění4 2 2 4 3" xfId="4590"/>
    <cellStyle name="40 % – Zvýraznění4 2 2 4 3 2" xfId="4591"/>
    <cellStyle name="40 % – Zvýraznění4 2 2 4 4" xfId="4592"/>
    <cellStyle name="40 % – Zvýraznění4 2 2 4 4 2" xfId="4593"/>
    <cellStyle name="40 % – Zvýraznění4 2 2 4 5" xfId="4594"/>
    <cellStyle name="40 % – Zvýraznění4 2 2 4 5 2" xfId="4595"/>
    <cellStyle name="40 % – Zvýraznění4 2 2 4 6" xfId="4596"/>
    <cellStyle name="40 % – Zvýraznění4 2 2 4 6 2" xfId="4597"/>
    <cellStyle name="40 % – Zvýraznění4 2 2 4 7" xfId="4598"/>
    <cellStyle name="40 % – Zvýraznění4 2 2 4 7 2" xfId="4599"/>
    <cellStyle name="40 % – Zvýraznění4 2 2 4 8" xfId="4600"/>
    <cellStyle name="40 % – Zvýraznění4 2 2 4 8 2" xfId="4601"/>
    <cellStyle name="40 % – Zvýraznění4 2 2 4 9" xfId="4602"/>
    <cellStyle name="40 % – Zvýraznění4 2 2 4 9 2" xfId="4603"/>
    <cellStyle name="40 % – Zvýraznění4 2 2 5" xfId="4604"/>
    <cellStyle name="40 % – Zvýraznění4 2 2 5 2" xfId="4605"/>
    <cellStyle name="40 % – Zvýraznění4 2 2 6" xfId="4606"/>
    <cellStyle name="40 % – Zvýraznění4 2 2 6 2" xfId="4607"/>
    <cellStyle name="40 % – Zvýraznění4 2 2 7" xfId="4608"/>
    <cellStyle name="40 % – Zvýraznění4 2 2 7 2" xfId="4609"/>
    <cellStyle name="40 % – Zvýraznění4 2 2 8" xfId="4610"/>
    <cellStyle name="40 % – Zvýraznění4 2 2 8 2" xfId="4611"/>
    <cellStyle name="40 % – Zvýraznění4 2 2 9" xfId="4612"/>
    <cellStyle name="40 % – Zvýraznění4 2 2 9 2" xfId="4613"/>
    <cellStyle name="40 % – Zvýraznění4 2 3" xfId="230"/>
    <cellStyle name="40 % – Zvýraznění4 2 3 10" xfId="4614"/>
    <cellStyle name="40 % – Zvýraznění4 2 3 2" xfId="4615"/>
    <cellStyle name="40 % – Zvýraznění4 2 3 2 2" xfId="4616"/>
    <cellStyle name="40 % – Zvýraznění4 2 3 3" xfId="4617"/>
    <cellStyle name="40 % – Zvýraznění4 2 3 3 2" xfId="4618"/>
    <cellStyle name="40 % – Zvýraznění4 2 3 4" xfId="4619"/>
    <cellStyle name="40 % – Zvýraznění4 2 3 4 2" xfId="4620"/>
    <cellStyle name="40 % – Zvýraznění4 2 3 5" xfId="4621"/>
    <cellStyle name="40 % – Zvýraznění4 2 3 5 2" xfId="4622"/>
    <cellStyle name="40 % – Zvýraznění4 2 3 6" xfId="4623"/>
    <cellStyle name="40 % – Zvýraznění4 2 3 6 2" xfId="4624"/>
    <cellStyle name="40 % – Zvýraznění4 2 3 7" xfId="4625"/>
    <cellStyle name="40 % – Zvýraznění4 2 3 7 2" xfId="4626"/>
    <cellStyle name="40 % – Zvýraznění4 2 3 8" xfId="4627"/>
    <cellStyle name="40 % – Zvýraznění4 2 3 8 2" xfId="4628"/>
    <cellStyle name="40 % – Zvýraznění4 2 3 9" xfId="4629"/>
    <cellStyle name="40 % – Zvýraznění4 2 3 9 2" xfId="4630"/>
    <cellStyle name="40 % – Zvýraznění4 2 4" xfId="260"/>
    <cellStyle name="40 % – Zvýraznění4 2 4 10" xfId="4631"/>
    <cellStyle name="40 % – Zvýraznění4 2 4 2" xfId="4632"/>
    <cellStyle name="40 % – Zvýraznění4 2 4 2 2" xfId="4633"/>
    <cellStyle name="40 % – Zvýraznění4 2 4 3" xfId="4634"/>
    <cellStyle name="40 % – Zvýraznění4 2 4 3 2" xfId="4635"/>
    <cellStyle name="40 % – Zvýraznění4 2 4 4" xfId="4636"/>
    <cellStyle name="40 % – Zvýraznění4 2 4 4 2" xfId="4637"/>
    <cellStyle name="40 % – Zvýraznění4 2 4 5" xfId="4638"/>
    <cellStyle name="40 % – Zvýraznění4 2 4 5 2" xfId="4639"/>
    <cellStyle name="40 % – Zvýraznění4 2 4 6" xfId="4640"/>
    <cellStyle name="40 % – Zvýraznění4 2 4 6 2" xfId="4641"/>
    <cellStyle name="40 % – Zvýraznění4 2 4 7" xfId="4642"/>
    <cellStyle name="40 % – Zvýraznění4 2 4 7 2" xfId="4643"/>
    <cellStyle name="40 % – Zvýraznění4 2 4 8" xfId="4644"/>
    <cellStyle name="40 % – Zvýraznění4 2 4 8 2" xfId="4645"/>
    <cellStyle name="40 % – Zvýraznění4 2 4 9" xfId="4646"/>
    <cellStyle name="40 % – Zvýraznění4 2 4 9 2" xfId="4647"/>
    <cellStyle name="40 % – Zvýraznění4 2 5" xfId="530"/>
    <cellStyle name="40 % – Zvýraznění4 2 5 10" xfId="4648"/>
    <cellStyle name="40 % – Zvýraznění4 2 5 2" xfId="4649"/>
    <cellStyle name="40 % – Zvýraznění4 2 5 2 2" xfId="4650"/>
    <cellStyle name="40 % – Zvýraznění4 2 5 3" xfId="4651"/>
    <cellStyle name="40 % – Zvýraznění4 2 5 3 2" xfId="4652"/>
    <cellStyle name="40 % – Zvýraznění4 2 5 4" xfId="4653"/>
    <cellStyle name="40 % – Zvýraznění4 2 5 4 2" xfId="4654"/>
    <cellStyle name="40 % – Zvýraznění4 2 5 5" xfId="4655"/>
    <cellStyle name="40 % – Zvýraznění4 2 5 5 2" xfId="4656"/>
    <cellStyle name="40 % – Zvýraznění4 2 5 6" xfId="4657"/>
    <cellStyle name="40 % – Zvýraznění4 2 5 6 2" xfId="4658"/>
    <cellStyle name="40 % – Zvýraznění4 2 5 7" xfId="4659"/>
    <cellStyle name="40 % – Zvýraznění4 2 5 7 2" xfId="4660"/>
    <cellStyle name="40 % – Zvýraznění4 2 5 8" xfId="4661"/>
    <cellStyle name="40 % – Zvýraznění4 2 5 8 2" xfId="4662"/>
    <cellStyle name="40 % – Zvýraznění4 2 5 9" xfId="4663"/>
    <cellStyle name="40 % – Zvýraznění4 2 5 9 2" xfId="4664"/>
    <cellStyle name="40 % – Zvýraznění4 2 6" xfId="4665"/>
    <cellStyle name="40 % – Zvýraznění4 2 6 2" xfId="4666"/>
    <cellStyle name="40 % – Zvýraznění4 2 7" xfId="4667"/>
    <cellStyle name="40 % – Zvýraznění4 2 7 2" xfId="4668"/>
    <cellStyle name="40 % – Zvýraznění4 2 8" xfId="4669"/>
    <cellStyle name="40 % – Zvýraznění4 2 8 2" xfId="4670"/>
    <cellStyle name="40 % – Zvýraznění4 2 9" xfId="4671"/>
    <cellStyle name="40 % – Zvýraznění4 2 9 2" xfId="4672"/>
    <cellStyle name="40 % – Zvýraznění4 20" xfId="4673"/>
    <cellStyle name="40 % – Zvýraznění4 20 2" xfId="11274"/>
    <cellStyle name="40 % – Zvýraznění4 20 2 2" xfId="26474"/>
    <cellStyle name="40 % – Zvýraznění4 20 2 3" xfId="57334"/>
    <cellStyle name="40 % – Zvýraznění4 20 2 4" xfId="57335"/>
    <cellStyle name="40 % – Zvýraznění4 20 2 5" xfId="57336"/>
    <cellStyle name="40 % – Zvýraznění4 20 3" xfId="13826"/>
    <cellStyle name="40 % – Zvýraznění4 20 3 2" xfId="29015"/>
    <cellStyle name="40 % – Zvýraznění4 20 3 3" xfId="57337"/>
    <cellStyle name="40 % – Zvýraznění4 20 3 4" xfId="57338"/>
    <cellStyle name="40 % – Zvýraznění4 20 4" xfId="17625"/>
    <cellStyle name="40 % – Zvýraznění4 20 4 2" xfId="32806"/>
    <cellStyle name="40 % – Zvýraznění4 20 5" xfId="36605"/>
    <cellStyle name="40 % – Zvýraznění4 20 6" xfId="21425"/>
    <cellStyle name="40 % – Zvýraznění4 20 7" xfId="42664"/>
    <cellStyle name="40 % – Zvýraznění4 20 8" xfId="42665"/>
    <cellStyle name="40 % – Zvýraznění4 21" xfId="7584"/>
    <cellStyle name="40 % – Zvýraznění4 21 2" xfId="22805"/>
    <cellStyle name="40 % – Zvýraznění4 21 3" xfId="57339"/>
    <cellStyle name="40 % – Zvýraznění4 21 4" xfId="57340"/>
    <cellStyle name="40 % – Zvýraznění4 22" xfId="57341"/>
    <cellStyle name="40 % – Zvýraznění4 3" xfId="134"/>
    <cellStyle name="40 % – Zvýraznění4 3 10" xfId="4674"/>
    <cellStyle name="40 % – Zvýraznění4 3 10 10" xfId="42666"/>
    <cellStyle name="40 % – Zvýraznění4 3 10 11" xfId="42667"/>
    <cellStyle name="40 % – Zvýraznění4 3 10 2" xfId="4675"/>
    <cellStyle name="40 % – Zvýraznění4 3 10 2 2" xfId="10033"/>
    <cellStyle name="40 % – Zvýraznění4 3 10 2 2 2" xfId="25249"/>
    <cellStyle name="40 % – Zvýraznění4 3 10 2 2 3" xfId="57342"/>
    <cellStyle name="40 % – Zvýraznění4 3 10 2 2 4" xfId="57343"/>
    <cellStyle name="40 % – Zvýraznění4 3 10 2 2 5" xfId="57344"/>
    <cellStyle name="40 % – Zvýraznění4 3 10 2 3" xfId="13828"/>
    <cellStyle name="40 % – Zvýraznění4 3 10 2 3 2" xfId="29017"/>
    <cellStyle name="40 % – Zvýraznění4 3 10 2 3 3" xfId="57345"/>
    <cellStyle name="40 % – Zvýraznění4 3 10 2 3 4" xfId="57346"/>
    <cellStyle name="40 % – Zvýraznění4 3 10 2 4" xfId="17627"/>
    <cellStyle name="40 % – Zvýraznění4 3 10 2 4 2" xfId="32808"/>
    <cellStyle name="40 % – Zvýraznění4 3 10 2 5" xfId="36607"/>
    <cellStyle name="40 % – Zvýraznění4 3 10 2 6" xfId="21427"/>
    <cellStyle name="40 % – Zvýraznění4 3 10 2 7" xfId="42668"/>
    <cellStyle name="40 % – Zvýraznění4 3 10 2 8" xfId="42669"/>
    <cellStyle name="40 % – Zvýraznění4 3 10 3" xfId="4676"/>
    <cellStyle name="40 % – Zvýraznění4 3 10 3 2" xfId="10034"/>
    <cellStyle name="40 % – Zvýraznění4 3 10 3 2 2" xfId="25250"/>
    <cellStyle name="40 % – Zvýraznění4 3 10 3 2 3" xfId="57347"/>
    <cellStyle name="40 % – Zvýraznění4 3 10 3 2 4" xfId="57348"/>
    <cellStyle name="40 % – Zvýraznění4 3 10 3 2 5" xfId="57349"/>
    <cellStyle name="40 % – Zvýraznění4 3 10 3 3" xfId="13829"/>
    <cellStyle name="40 % – Zvýraznění4 3 10 3 3 2" xfId="29018"/>
    <cellStyle name="40 % – Zvýraznění4 3 10 3 3 3" xfId="57350"/>
    <cellStyle name="40 % – Zvýraznění4 3 10 3 3 4" xfId="57351"/>
    <cellStyle name="40 % – Zvýraznění4 3 10 3 4" xfId="17628"/>
    <cellStyle name="40 % – Zvýraznění4 3 10 3 4 2" xfId="32809"/>
    <cellStyle name="40 % – Zvýraznění4 3 10 3 5" xfId="36608"/>
    <cellStyle name="40 % – Zvýraznění4 3 10 3 6" xfId="21428"/>
    <cellStyle name="40 % – Zvýraznění4 3 10 3 7" xfId="42670"/>
    <cellStyle name="40 % – Zvýraznění4 3 10 3 8" xfId="42671"/>
    <cellStyle name="40 % – Zvýraznění4 3 10 4" xfId="4677"/>
    <cellStyle name="40 % – Zvýraznění4 3 10 4 2" xfId="10035"/>
    <cellStyle name="40 % – Zvýraznění4 3 10 4 2 2" xfId="25251"/>
    <cellStyle name="40 % – Zvýraznění4 3 10 4 2 3" xfId="57352"/>
    <cellStyle name="40 % – Zvýraznění4 3 10 4 2 4" xfId="57353"/>
    <cellStyle name="40 % – Zvýraznění4 3 10 4 2 5" xfId="57354"/>
    <cellStyle name="40 % – Zvýraznění4 3 10 4 3" xfId="13830"/>
    <cellStyle name="40 % – Zvýraznění4 3 10 4 3 2" xfId="29019"/>
    <cellStyle name="40 % – Zvýraznění4 3 10 4 3 3" xfId="57355"/>
    <cellStyle name="40 % – Zvýraznění4 3 10 4 3 4" xfId="57356"/>
    <cellStyle name="40 % – Zvýraznění4 3 10 4 4" xfId="17629"/>
    <cellStyle name="40 % – Zvýraznění4 3 10 4 4 2" xfId="32810"/>
    <cellStyle name="40 % – Zvýraznění4 3 10 4 5" xfId="36609"/>
    <cellStyle name="40 % – Zvýraznění4 3 10 4 6" xfId="21429"/>
    <cellStyle name="40 % – Zvýraznění4 3 10 4 7" xfId="42672"/>
    <cellStyle name="40 % – Zvýraznění4 3 10 4 8" xfId="42673"/>
    <cellStyle name="40 % – Zvýraznění4 3 10 5" xfId="8244"/>
    <cellStyle name="40 % – Zvýraznění4 3 10 5 2" xfId="23460"/>
    <cellStyle name="40 % – Zvýraznění4 3 10 5 3" xfId="57357"/>
    <cellStyle name="40 % – Zvýraznění4 3 10 5 4" xfId="57358"/>
    <cellStyle name="40 % – Zvýraznění4 3 10 5 5" xfId="57359"/>
    <cellStyle name="40 % – Zvýraznění4 3 10 6" xfId="13827"/>
    <cellStyle name="40 % – Zvýraznění4 3 10 6 2" xfId="29016"/>
    <cellStyle name="40 % – Zvýraznění4 3 10 6 3" xfId="57360"/>
    <cellStyle name="40 % – Zvýraznění4 3 10 6 4" xfId="57361"/>
    <cellStyle name="40 % – Zvýraznění4 3 10 7" xfId="17626"/>
    <cellStyle name="40 % – Zvýraznění4 3 10 7 2" xfId="32807"/>
    <cellStyle name="40 % – Zvýraznění4 3 10 8" xfId="36606"/>
    <cellStyle name="40 % – Zvýraznění4 3 10 9" xfId="21426"/>
    <cellStyle name="40 % – Zvýraznění4 3 11" xfId="4678"/>
    <cellStyle name="40 % – Zvýraznění4 3 11 2" xfId="10036"/>
    <cellStyle name="40 % – Zvýraznění4 3 11 2 2" xfId="25252"/>
    <cellStyle name="40 % – Zvýraznění4 3 11 2 3" xfId="57362"/>
    <cellStyle name="40 % – Zvýraznění4 3 11 2 4" xfId="57363"/>
    <cellStyle name="40 % – Zvýraznění4 3 11 2 5" xfId="57364"/>
    <cellStyle name="40 % – Zvýraznění4 3 11 3" xfId="13831"/>
    <cellStyle name="40 % – Zvýraznění4 3 11 3 2" xfId="29020"/>
    <cellStyle name="40 % – Zvýraznění4 3 11 3 3" xfId="57365"/>
    <cellStyle name="40 % – Zvýraznění4 3 11 3 4" xfId="57366"/>
    <cellStyle name="40 % – Zvýraznění4 3 11 4" xfId="17630"/>
    <cellStyle name="40 % – Zvýraznění4 3 11 4 2" xfId="32811"/>
    <cellStyle name="40 % – Zvýraznění4 3 11 5" xfId="36610"/>
    <cellStyle name="40 % – Zvýraznění4 3 11 6" xfId="21430"/>
    <cellStyle name="40 % – Zvýraznění4 3 11 7" xfId="42674"/>
    <cellStyle name="40 % – Zvýraznění4 3 11 8" xfId="42675"/>
    <cellStyle name="40 % – Zvýraznění4 3 12" xfId="4679"/>
    <cellStyle name="40 % – Zvýraznění4 3 12 2" xfId="10037"/>
    <cellStyle name="40 % – Zvýraznění4 3 12 2 2" xfId="25253"/>
    <cellStyle name="40 % – Zvýraznění4 3 12 2 3" xfId="57367"/>
    <cellStyle name="40 % – Zvýraznění4 3 12 2 4" xfId="57368"/>
    <cellStyle name="40 % – Zvýraznění4 3 12 2 5" xfId="57369"/>
    <cellStyle name="40 % – Zvýraznění4 3 12 3" xfId="13832"/>
    <cellStyle name="40 % – Zvýraznění4 3 12 3 2" xfId="29021"/>
    <cellStyle name="40 % – Zvýraznění4 3 12 3 3" xfId="57370"/>
    <cellStyle name="40 % – Zvýraznění4 3 12 3 4" xfId="57371"/>
    <cellStyle name="40 % – Zvýraznění4 3 12 4" xfId="17631"/>
    <cellStyle name="40 % – Zvýraznění4 3 12 4 2" xfId="32812"/>
    <cellStyle name="40 % – Zvýraznění4 3 12 5" xfId="36611"/>
    <cellStyle name="40 % – Zvýraznění4 3 12 6" xfId="21431"/>
    <cellStyle name="40 % – Zvýraznění4 3 12 7" xfId="42676"/>
    <cellStyle name="40 % – Zvýraznění4 3 12 8" xfId="42677"/>
    <cellStyle name="40 % – Zvýraznění4 3 13" xfId="4680"/>
    <cellStyle name="40 % – Zvýraznění4 3 13 2" xfId="10038"/>
    <cellStyle name="40 % – Zvýraznění4 3 13 2 2" xfId="25254"/>
    <cellStyle name="40 % – Zvýraznění4 3 13 2 3" xfId="57372"/>
    <cellStyle name="40 % – Zvýraznění4 3 13 2 4" xfId="57373"/>
    <cellStyle name="40 % – Zvýraznění4 3 13 2 5" xfId="57374"/>
    <cellStyle name="40 % – Zvýraznění4 3 13 3" xfId="13833"/>
    <cellStyle name="40 % – Zvýraznění4 3 13 3 2" xfId="29022"/>
    <cellStyle name="40 % – Zvýraznění4 3 13 3 3" xfId="57375"/>
    <cellStyle name="40 % – Zvýraznění4 3 13 3 4" xfId="57376"/>
    <cellStyle name="40 % – Zvýraznění4 3 13 4" xfId="17632"/>
    <cellStyle name="40 % – Zvýraznění4 3 13 4 2" xfId="32813"/>
    <cellStyle name="40 % – Zvýraznění4 3 13 5" xfId="36612"/>
    <cellStyle name="40 % – Zvýraznění4 3 13 6" xfId="21432"/>
    <cellStyle name="40 % – Zvýraznění4 3 13 7" xfId="42678"/>
    <cellStyle name="40 % – Zvýraznění4 3 13 8" xfId="42679"/>
    <cellStyle name="40 % – Zvýraznění4 3 14" xfId="4681"/>
    <cellStyle name="40 % – Zvýraznění4 3 14 2" xfId="4682"/>
    <cellStyle name="40 % – Zvýraznění4 3 15" xfId="4683"/>
    <cellStyle name="40 % – Zvýraznění4 3 15 2" xfId="4684"/>
    <cellStyle name="40 % – Zvýraznění4 3 16" xfId="4685"/>
    <cellStyle name="40 % – Zvýraznění4 3 16 2" xfId="4686"/>
    <cellStyle name="40 % – Zvýraznění4 3 17" xfId="4687"/>
    <cellStyle name="40 % – Zvýraznění4 3 17 2" xfId="4688"/>
    <cellStyle name="40 % – Zvýraznění4 3 18" xfId="4689"/>
    <cellStyle name="40 % – Zvýraznění4 3 18 2" xfId="4690"/>
    <cellStyle name="40 % – Zvýraznění4 3 19" xfId="4691"/>
    <cellStyle name="40 % – Zvýraznění4 3 19 2" xfId="4692"/>
    <cellStyle name="40 % – Zvýraznění4 3 2" xfId="531"/>
    <cellStyle name="40 % – Zvýraznění4 3 2 10" xfId="4693"/>
    <cellStyle name="40 % – Zvýraznění4 3 2 10 2" xfId="10039"/>
    <cellStyle name="40 % – Zvýraznění4 3 2 10 2 2" xfId="25255"/>
    <cellStyle name="40 % – Zvýraznění4 3 2 10 2 3" xfId="57377"/>
    <cellStyle name="40 % – Zvýraznění4 3 2 10 2 4" xfId="57378"/>
    <cellStyle name="40 % – Zvýraznění4 3 2 10 2 5" xfId="57379"/>
    <cellStyle name="40 % – Zvýraznění4 3 2 10 3" xfId="13834"/>
    <cellStyle name="40 % – Zvýraznění4 3 2 10 3 2" xfId="29023"/>
    <cellStyle name="40 % – Zvýraznění4 3 2 10 3 3" xfId="57380"/>
    <cellStyle name="40 % – Zvýraznění4 3 2 10 3 4" xfId="57381"/>
    <cellStyle name="40 % – Zvýraznění4 3 2 10 4" xfId="17633"/>
    <cellStyle name="40 % – Zvýraznění4 3 2 10 4 2" xfId="32814"/>
    <cellStyle name="40 % – Zvýraznění4 3 2 10 5" xfId="36613"/>
    <cellStyle name="40 % – Zvýraznění4 3 2 10 6" xfId="21433"/>
    <cellStyle name="40 % – Zvýraznění4 3 2 10 7" xfId="42680"/>
    <cellStyle name="40 % – Zvýraznění4 3 2 10 8" xfId="42681"/>
    <cellStyle name="40 % – Zvýraznění4 3 2 11" xfId="4694"/>
    <cellStyle name="40 % – Zvýraznění4 3 2 11 2" xfId="10040"/>
    <cellStyle name="40 % – Zvýraznění4 3 2 11 2 2" xfId="25256"/>
    <cellStyle name="40 % – Zvýraznění4 3 2 11 2 3" xfId="57382"/>
    <cellStyle name="40 % – Zvýraznění4 3 2 11 2 4" xfId="57383"/>
    <cellStyle name="40 % – Zvýraznění4 3 2 11 2 5" xfId="57384"/>
    <cellStyle name="40 % – Zvýraznění4 3 2 11 3" xfId="13835"/>
    <cellStyle name="40 % – Zvýraznění4 3 2 11 3 2" xfId="29024"/>
    <cellStyle name="40 % – Zvýraznění4 3 2 11 3 3" xfId="57385"/>
    <cellStyle name="40 % – Zvýraznění4 3 2 11 3 4" xfId="57386"/>
    <cellStyle name="40 % – Zvýraznění4 3 2 11 4" xfId="17634"/>
    <cellStyle name="40 % – Zvýraznění4 3 2 11 4 2" xfId="32815"/>
    <cellStyle name="40 % – Zvýraznění4 3 2 11 5" xfId="36614"/>
    <cellStyle name="40 % – Zvýraznění4 3 2 11 6" xfId="21434"/>
    <cellStyle name="40 % – Zvýraznění4 3 2 11 7" xfId="42682"/>
    <cellStyle name="40 % – Zvýraznění4 3 2 11 8" xfId="42683"/>
    <cellStyle name="40 % – Zvýraznění4 3 2 12" xfId="4695"/>
    <cellStyle name="40 % – Zvýraznění4 3 2 12 2" xfId="4696"/>
    <cellStyle name="40 % – Zvýraznění4 3 2 13" xfId="4697"/>
    <cellStyle name="40 % – Zvýraznění4 3 2 13 2" xfId="4698"/>
    <cellStyle name="40 % – Zvýraznění4 3 2 14" xfId="4699"/>
    <cellStyle name="40 % – Zvýraznění4 3 2 14 2" xfId="4700"/>
    <cellStyle name="40 % – Zvýraznění4 3 2 15" xfId="4701"/>
    <cellStyle name="40 % – Zvýraznění4 3 2 15 2" xfId="4702"/>
    <cellStyle name="40 % – Zvýraznění4 3 2 16" xfId="4703"/>
    <cellStyle name="40 % – Zvýraznění4 3 2 16 2" xfId="4704"/>
    <cellStyle name="40 % – Zvýraznění4 3 2 17" xfId="4705"/>
    <cellStyle name="40 % – Zvýraznění4 3 2 17 2" xfId="4706"/>
    <cellStyle name="40 % – Zvýraznění4 3 2 18" xfId="4707"/>
    <cellStyle name="40 % – Zvýraznění4 3 2 18 2" xfId="4708"/>
    <cellStyle name="40 % – Zvýraznění4 3 2 19" xfId="4709"/>
    <cellStyle name="40 % – Zvýraznění4 3 2 2" xfId="532"/>
    <cellStyle name="40 % – Zvýraznění4 3 2 2 10" xfId="4710"/>
    <cellStyle name="40 % – Zvýraznění4 3 2 2 10 2" xfId="11293"/>
    <cellStyle name="40 % – Zvýraznění4 3 2 2 10 2 2" xfId="26493"/>
    <cellStyle name="40 % – Zvýraznění4 3 2 2 10 2 3" xfId="57387"/>
    <cellStyle name="40 % – Zvýraznění4 3 2 2 10 2 4" xfId="57388"/>
    <cellStyle name="40 % – Zvýraznění4 3 2 2 10 2 5" xfId="57389"/>
    <cellStyle name="40 % – Zvýraznění4 3 2 2 10 3" xfId="13836"/>
    <cellStyle name="40 % – Zvýraznění4 3 2 2 10 3 2" xfId="29025"/>
    <cellStyle name="40 % – Zvýraznění4 3 2 2 10 3 3" xfId="57390"/>
    <cellStyle name="40 % – Zvýraznění4 3 2 2 10 3 4" xfId="57391"/>
    <cellStyle name="40 % – Zvýraznění4 3 2 2 10 4" xfId="17635"/>
    <cellStyle name="40 % – Zvýraznění4 3 2 2 10 4 2" xfId="32816"/>
    <cellStyle name="40 % – Zvýraznění4 3 2 2 10 5" xfId="36615"/>
    <cellStyle name="40 % – Zvýraznění4 3 2 2 10 6" xfId="21435"/>
    <cellStyle name="40 % – Zvýraznění4 3 2 2 10 7" xfId="42684"/>
    <cellStyle name="40 % – Zvýraznění4 3 2 2 10 8" xfId="42685"/>
    <cellStyle name="40 % – Zvýraznění4 3 2 2 11" xfId="7876"/>
    <cellStyle name="40 % – Zvýraznění4 3 2 2 11 2" xfId="23095"/>
    <cellStyle name="40 % – Zvýraznění4 3 2 2 11 3" xfId="57392"/>
    <cellStyle name="40 % – Zvýraznění4 3 2 2 11 4" xfId="57393"/>
    <cellStyle name="40 % – Zvýraznění4 3 2 2 11 5" xfId="57394"/>
    <cellStyle name="40 % – Zvýraznění4 3 2 2 12" xfId="11603"/>
    <cellStyle name="40 % – Zvýraznění4 3 2 2 12 2" xfId="26799"/>
    <cellStyle name="40 % – Zvýraznění4 3 2 2 12 3" xfId="57395"/>
    <cellStyle name="40 % – Zvýraznění4 3 2 2 12 4" xfId="57396"/>
    <cellStyle name="40 % – Zvýraznění4 3 2 2 13" xfId="15403"/>
    <cellStyle name="40 % – Zvýraznění4 3 2 2 13 2" xfId="30584"/>
    <cellStyle name="40 % – Zvýraznění4 3 2 2 14" xfId="34389"/>
    <cellStyle name="40 % – Zvýraznění4 3 2 2 15" xfId="19209"/>
    <cellStyle name="40 % – Zvýraznění4 3 2 2 16" xfId="42686"/>
    <cellStyle name="40 % – Zvýraznění4 3 2 2 17" xfId="42687"/>
    <cellStyle name="40 % – Zvýraznění4 3 2 2 2" xfId="4711"/>
    <cellStyle name="40 % – Zvýraznění4 3 2 2 2 2" xfId="4712"/>
    <cellStyle name="40 % – Zvýraznění4 3 2 2 3" xfId="4713"/>
    <cellStyle name="40 % – Zvýraznění4 3 2 2 3 2" xfId="4714"/>
    <cellStyle name="40 % – Zvýraznění4 3 2 2 4" xfId="4715"/>
    <cellStyle name="40 % – Zvýraznění4 3 2 2 4 2" xfId="4716"/>
    <cellStyle name="40 % – Zvýraznění4 3 2 2 5" xfId="4717"/>
    <cellStyle name="40 % – Zvýraznění4 3 2 2 5 2" xfId="4718"/>
    <cellStyle name="40 % – Zvýraznění4 3 2 2 6" xfId="4719"/>
    <cellStyle name="40 % – Zvýraznění4 3 2 2 6 2" xfId="4720"/>
    <cellStyle name="40 % – Zvýraznění4 3 2 2 7" xfId="4721"/>
    <cellStyle name="40 % – Zvýraznění4 3 2 2 7 2" xfId="10041"/>
    <cellStyle name="40 % – Zvýraznění4 3 2 2 7 2 2" xfId="25257"/>
    <cellStyle name="40 % – Zvýraznění4 3 2 2 7 2 3" xfId="57397"/>
    <cellStyle name="40 % – Zvýraznění4 3 2 2 7 2 4" xfId="57398"/>
    <cellStyle name="40 % – Zvýraznění4 3 2 2 7 2 5" xfId="57399"/>
    <cellStyle name="40 % – Zvýraznění4 3 2 2 7 3" xfId="13837"/>
    <cellStyle name="40 % – Zvýraznění4 3 2 2 7 3 2" xfId="29026"/>
    <cellStyle name="40 % – Zvýraznění4 3 2 2 7 3 3" xfId="57400"/>
    <cellStyle name="40 % – Zvýraznění4 3 2 2 7 3 4" xfId="57401"/>
    <cellStyle name="40 % – Zvýraznění4 3 2 2 7 4" xfId="17636"/>
    <cellStyle name="40 % – Zvýraznění4 3 2 2 7 4 2" xfId="32817"/>
    <cellStyle name="40 % – Zvýraznění4 3 2 2 7 5" xfId="36616"/>
    <cellStyle name="40 % – Zvýraznění4 3 2 2 7 6" xfId="21436"/>
    <cellStyle name="40 % – Zvýraznění4 3 2 2 7 7" xfId="42688"/>
    <cellStyle name="40 % – Zvýraznění4 3 2 2 7 8" xfId="42689"/>
    <cellStyle name="40 % – Zvýraznění4 3 2 2 8" xfId="4722"/>
    <cellStyle name="40 % – Zvýraznění4 3 2 2 8 2" xfId="10042"/>
    <cellStyle name="40 % – Zvýraznění4 3 2 2 8 2 2" xfId="25258"/>
    <cellStyle name="40 % – Zvýraznění4 3 2 2 8 2 3" xfId="57402"/>
    <cellStyle name="40 % – Zvýraznění4 3 2 2 8 2 4" xfId="57403"/>
    <cellStyle name="40 % – Zvýraznění4 3 2 2 8 2 5" xfId="57404"/>
    <cellStyle name="40 % – Zvýraznění4 3 2 2 8 3" xfId="13838"/>
    <cellStyle name="40 % – Zvýraznění4 3 2 2 8 3 2" xfId="29027"/>
    <cellStyle name="40 % – Zvýraznění4 3 2 2 8 3 3" xfId="57405"/>
    <cellStyle name="40 % – Zvýraznění4 3 2 2 8 3 4" xfId="57406"/>
    <cellStyle name="40 % – Zvýraznění4 3 2 2 8 4" xfId="17637"/>
    <cellStyle name="40 % – Zvýraznění4 3 2 2 8 4 2" xfId="32818"/>
    <cellStyle name="40 % – Zvýraznění4 3 2 2 8 5" xfId="36617"/>
    <cellStyle name="40 % – Zvýraznění4 3 2 2 8 6" xfId="21437"/>
    <cellStyle name="40 % – Zvýraznění4 3 2 2 8 7" xfId="42690"/>
    <cellStyle name="40 % – Zvýraznění4 3 2 2 8 8" xfId="42691"/>
    <cellStyle name="40 % – Zvýraznění4 3 2 2 9" xfId="4723"/>
    <cellStyle name="40 % – Zvýraznění4 3 2 2 9 2" xfId="10043"/>
    <cellStyle name="40 % – Zvýraznění4 3 2 2 9 2 2" xfId="25259"/>
    <cellStyle name="40 % – Zvýraznění4 3 2 2 9 2 3" xfId="57407"/>
    <cellStyle name="40 % – Zvýraznění4 3 2 2 9 2 4" xfId="57408"/>
    <cellStyle name="40 % – Zvýraznění4 3 2 2 9 2 5" xfId="57409"/>
    <cellStyle name="40 % – Zvýraznění4 3 2 2 9 3" xfId="13839"/>
    <cellStyle name="40 % – Zvýraznění4 3 2 2 9 3 2" xfId="29028"/>
    <cellStyle name="40 % – Zvýraznění4 3 2 2 9 3 3" xfId="57410"/>
    <cellStyle name="40 % – Zvýraznění4 3 2 2 9 3 4" xfId="57411"/>
    <cellStyle name="40 % – Zvýraznění4 3 2 2 9 4" xfId="17638"/>
    <cellStyle name="40 % – Zvýraznění4 3 2 2 9 4 2" xfId="32819"/>
    <cellStyle name="40 % – Zvýraznění4 3 2 2 9 5" xfId="36618"/>
    <cellStyle name="40 % – Zvýraznění4 3 2 2 9 6" xfId="21438"/>
    <cellStyle name="40 % – Zvýraznění4 3 2 2 9 7" xfId="42692"/>
    <cellStyle name="40 % – Zvýraznění4 3 2 2 9 8" xfId="42693"/>
    <cellStyle name="40 % – Zvýraznění4 3 2 3" xfId="533"/>
    <cellStyle name="40 % – Zvýraznění4 3 2 3 10" xfId="19210"/>
    <cellStyle name="40 % – Zvýraznění4 3 2 3 11" xfId="42694"/>
    <cellStyle name="40 % – Zvýraznění4 3 2 3 12" xfId="42695"/>
    <cellStyle name="40 % – Zvýraznění4 3 2 3 2" xfId="4724"/>
    <cellStyle name="40 % – Zvýraznění4 3 2 3 2 2" xfId="10044"/>
    <cellStyle name="40 % – Zvýraznění4 3 2 3 2 2 2" xfId="25260"/>
    <cellStyle name="40 % – Zvýraznění4 3 2 3 2 2 3" xfId="57412"/>
    <cellStyle name="40 % – Zvýraznění4 3 2 3 2 2 4" xfId="57413"/>
    <cellStyle name="40 % – Zvýraznění4 3 2 3 2 2 5" xfId="57414"/>
    <cellStyle name="40 % – Zvýraznění4 3 2 3 2 3" xfId="13840"/>
    <cellStyle name="40 % – Zvýraznění4 3 2 3 2 3 2" xfId="29029"/>
    <cellStyle name="40 % – Zvýraznění4 3 2 3 2 3 3" xfId="57415"/>
    <cellStyle name="40 % – Zvýraznění4 3 2 3 2 3 4" xfId="57416"/>
    <cellStyle name="40 % – Zvýraznění4 3 2 3 2 4" xfId="17639"/>
    <cellStyle name="40 % – Zvýraznění4 3 2 3 2 4 2" xfId="32820"/>
    <cellStyle name="40 % – Zvýraznění4 3 2 3 2 5" xfId="36619"/>
    <cellStyle name="40 % – Zvýraznění4 3 2 3 2 6" xfId="21439"/>
    <cellStyle name="40 % – Zvýraznění4 3 2 3 2 7" xfId="42696"/>
    <cellStyle name="40 % – Zvýraznění4 3 2 3 2 8" xfId="42697"/>
    <cellStyle name="40 % – Zvýraznění4 3 2 3 3" xfId="4725"/>
    <cellStyle name="40 % – Zvýraznění4 3 2 3 3 2" xfId="10045"/>
    <cellStyle name="40 % – Zvýraznění4 3 2 3 3 2 2" xfId="25261"/>
    <cellStyle name="40 % – Zvýraznění4 3 2 3 3 2 3" xfId="57417"/>
    <cellStyle name="40 % – Zvýraznění4 3 2 3 3 2 4" xfId="57418"/>
    <cellStyle name="40 % – Zvýraznění4 3 2 3 3 2 5" xfId="57419"/>
    <cellStyle name="40 % – Zvýraznění4 3 2 3 3 3" xfId="13841"/>
    <cellStyle name="40 % – Zvýraznění4 3 2 3 3 3 2" xfId="29030"/>
    <cellStyle name="40 % – Zvýraznění4 3 2 3 3 3 3" xfId="57420"/>
    <cellStyle name="40 % – Zvýraznění4 3 2 3 3 3 4" xfId="57421"/>
    <cellStyle name="40 % – Zvýraznění4 3 2 3 3 4" xfId="17640"/>
    <cellStyle name="40 % – Zvýraznění4 3 2 3 3 4 2" xfId="32821"/>
    <cellStyle name="40 % – Zvýraznění4 3 2 3 3 5" xfId="36620"/>
    <cellStyle name="40 % – Zvýraznění4 3 2 3 3 6" xfId="21440"/>
    <cellStyle name="40 % – Zvýraznění4 3 2 3 3 7" xfId="42698"/>
    <cellStyle name="40 % – Zvýraznění4 3 2 3 3 8" xfId="42699"/>
    <cellStyle name="40 % – Zvýraznění4 3 2 3 4" xfId="4726"/>
    <cellStyle name="40 % – Zvýraznění4 3 2 3 4 2" xfId="10046"/>
    <cellStyle name="40 % – Zvýraznění4 3 2 3 4 2 2" xfId="25262"/>
    <cellStyle name="40 % – Zvýraznění4 3 2 3 4 2 3" xfId="57422"/>
    <cellStyle name="40 % – Zvýraznění4 3 2 3 4 2 4" xfId="57423"/>
    <cellStyle name="40 % – Zvýraznění4 3 2 3 4 2 5" xfId="57424"/>
    <cellStyle name="40 % – Zvýraznění4 3 2 3 4 3" xfId="13842"/>
    <cellStyle name="40 % – Zvýraznění4 3 2 3 4 3 2" xfId="29031"/>
    <cellStyle name="40 % – Zvýraznění4 3 2 3 4 3 3" xfId="57425"/>
    <cellStyle name="40 % – Zvýraznění4 3 2 3 4 3 4" xfId="57426"/>
    <cellStyle name="40 % – Zvýraznění4 3 2 3 4 4" xfId="17641"/>
    <cellStyle name="40 % – Zvýraznění4 3 2 3 4 4 2" xfId="32822"/>
    <cellStyle name="40 % – Zvýraznění4 3 2 3 4 5" xfId="36621"/>
    <cellStyle name="40 % – Zvýraznění4 3 2 3 4 6" xfId="21441"/>
    <cellStyle name="40 % – Zvýraznění4 3 2 3 4 7" xfId="42700"/>
    <cellStyle name="40 % – Zvýraznění4 3 2 3 4 8" xfId="42701"/>
    <cellStyle name="40 % – Zvýraznění4 3 2 3 5" xfId="4727"/>
    <cellStyle name="40 % – Zvýraznění4 3 2 3 5 2" xfId="11234"/>
    <cellStyle name="40 % – Zvýraznění4 3 2 3 5 2 2" xfId="26434"/>
    <cellStyle name="40 % – Zvýraznění4 3 2 3 5 2 3" xfId="57427"/>
    <cellStyle name="40 % – Zvýraznění4 3 2 3 5 2 4" xfId="57428"/>
    <cellStyle name="40 % – Zvýraznění4 3 2 3 5 2 5" xfId="57429"/>
    <cellStyle name="40 % – Zvýraznění4 3 2 3 5 3" xfId="13843"/>
    <cellStyle name="40 % – Zvýraznění4 3 2 3 5 3 2" xfId="29032"/>
    <cellStyle name="40 % – Zvýraznění4 3 2 3 5 3 3" xfId="57430"/>
    <cellStyle name="40 % – Zvýraznění4 3 2 3 5 3 4" xfId="57431"/>
    <cellStyle name="40 % – Zvýraznění4 3 2 3 5 4" xfId="17642"/>
    <cellStyle name="40 % – Zvýraznění4 3 2 3 5 4 2" xfId="32823"/>
    <cellStyle name="40 % – Zvýraznění4 3 2 3 5 5" xfId="36622"/>
    <cellStyle name="40 % – Zvýraznění4 3 2 3 5 6" xfId="21442"/>
    <cellStyle name="40 % – Zvýraznění4 3 2 3 5 7" xfId="42702"/>
    <cellStyle name="40 % – Zvýraznění4 3 2 3 5 8" xfId="42703"/>
    <cellStyle name="40 % – Zvýraznění4 3 2 3 6" xfId="7802"/>
    <cellStyle name="40 % – Zvýraznění4 3 2 3 6 2" xfId="23021"/>
    <cellStyle name="40 % – Zvýraznění4 3 2 3 6 3" xfId="57432"/>
    <cellStyle name="40 % – Zvýraznění4 3 2 3 6 4" xfId="57433"/>
    <cellStyle name="40 % – Zvýraznění4 3 2 3 6 5" xfId="57434"/>
    <cellStyle name="40 % – Zvýraznění4 3 2 3 7" xfId="11604"/>
    <cellStyle name="40 % – Zvýraznění4 3 2 3 7 2" xfId="26800"/>
    <cellStyle name="40 % – Zvýraznění4 3 2 3 7 3" xfId="57435"/>
    <cellStyle name="40 % – Zvýraznění4 3 2 3 7 4" xfId="57436"/>
    <cellStyle name="40 % – Zvýraznění4 3 2 3 8" xfId="15404"/>
    <cellStyle name="40 % – Zvýraznění4 3 2 3 8 2" xfId="30585"/>
    <cellStyle name="40 % – Zvýraznění4 3 2 3 9" xfId="34390"/>
    <cellStyle name="40 % – Zvýraznění4 3 2 4" xfId="534"/>
    <cellStyle name="40 % – Zvýraznění4 3 2 4 10" xfId="19211"/>
    <cellStyle name="40 % – Zvýraznění4 3 2 4 11" xfId="42704"/>
    <cellStyle name="40 % – Zvýraznění4 3 2 4 12" xfId="42705"/>
    <cellStyle name="40 % – Zvýraznění4 3 2 4 2" xfId="4728"/>
    <cellStyle name="40 % – Zvýraznění4 3 2 4 2 2" xfId="10047"/>
    <cellStyle name="40 % – Zvýraznění4 3 2 4 2 2 2" xfId="25263"/>
    <cellStyle name="40 % – Zvýraznění4 3 2 4 2 2 3" xfId="57437"/>
    <cellStyle name="40 % – Zvýraznění4 3 2 4 2 2 4" xfId="57438"/>
    <cellStyle name="40 % – Zvýraznění4 3 2 4 2 2 5" xfId="57439"/>
    <cellStyle name="40 % – Zvýraznění4 3 2 4 2 3" xfId="13844"/>
    <cellStyle name="40 % – Zvýraznění4 3 2 4 2 3 2" xfId="29033"/>
    <cellStyle name="40 % – Zvýraznění4 3 2 4 2 3 3" xfId="57440"/>
    <cellStyle name="40 % – Zvýraznění4 3 2 4 2 3 4" xfId="57441"/>
    <cellStyle name="40 % – Zvýraznění4 3 2 4 2 4" xfId="17643"/>
    <cellStyle name="40 % – Zvýraznění4 3 2 4 2 4 2" xfId="32824"/>
    <cellStyle name="40 % – Zvýraznění4 3 2 4 2 5" xfId="36623"/>
    <cellStyle name="40 % – Zvýraznění4 3 2 4 2 6" xfId="21443"/>
    <cellStyle name="40 % – Zvýraznění4 3 2 4 2 7" xfId="42706"/>
    <cellStyle name="40 % – Zvýraznění4 3 2 4 2 8" xfId="42707"/>
    <cellStyle name="40 % – Zvýraznění4 3 2 4 3" xfId="4729"/>
    <cellStyle name="40 % – Zvýraznění4 3 2 4 3 2" xfId="10048"/>
    <cellStyle name="40 % – Zvýraznění4 3 2 4 3 2 2" xfId="25264"/>
    <cellStyle name="40 % – Zvýraznění4 3 2 4 3 2 3" xfId="57442"/>
    <cellStyle name="40 % – Zvýraznění4 3 2 4 3 2 4" xfId="57443"/>
    <cellStyle name="40 % – Zvýraznění4 3 2 4 3 2 5" xfId="57444"/>
    <cellStyle name="40 % – Zvýraznění4 3 2 4 3 3" xfId="13845"/>
    <cellStyle name="40 % – Zvýraznění4 3 2 4 3 3 2" xfId="29034"/>
    <cellStyle name="40 % – Zvýraznění4 3 2 4 3 3 3" xfId="57445"/>
    <cellStyle name="40 % – Zvýraznění4 3 2 4 3 3 4" xfId="57446"/>
    <cellStyle name="40 % – Zvýraznění4 3 2 4 3 4" xfId="17644"/>
    <cellStyle name="40 % – Zvýraznění4 3 2 4 3 4 2" xfId="32825"/>
    <cellStyle name="40 % – Zvýraznění4 3 2 4 3 5" xfId="36624"/>
    <cellStyle name="40 % – Zvýraznění4 3 2 4 3 6" xfId="21444"/>
    <cellStyle name="40 % – Zvýraznění4 3 2 4 3 7" xfId="42708"/>
    <cellStyle name="40 % – Zvýraznění4 3 2 4 3 8" xfId="42709"/>
    <cellStyle name="40 % – Zvýraznění4 3 2 4 4" xfId="4730"/>
    <cellStyle name="40 % – Zvýraznění4 3 2 4 4 2" xfId="10049"/>
    <cellStyle name="40 % – Zvýraznění4 3 2 4 4 2 2" xfId="25265"/>
    <cellStyle name="40 % – Zvýraznění4 3 2 4 4 2 3" xfId="57447"/>
    <cellStyle name="40 % – Zvýraznění4 3 2 4 4 2 4" xfId="57448"/>
    <cellStyle name="40 % – Zvýraznění4 3 2 4 4 2 5" xfId="57449"/>
    <cellStyle name="40 % – Zvýraznění4 3 2 4 4 3" xfId="13846"/>
    <cellStyle name="40 % – Zvýraznění4 3 2 4 4 3 2" xfId="29035"/>
    <cellStyle name="40 % – Zvýraznění4 3 2 4 4 3 3" xfId="57450"/>
    <cellStyle name="40 % – Zvýraznění4 3 2 4 4 3 4" xfId="57451"/>
    <cellStyle name="40 % – Zvýraznění4 3 2 4 4 4" xfId="17645"/>
    <cellStyle name="40 % – Zvýraznění4 3 2 4 4 4 2" xfId="32826"/>
    <cellStyle name="40 % – Zvýraznění4 3 2 4 4 5" xfId="36625"/>
    <cellStyle name="40 % – Zvýraznění4 3 2 4 4 6" xfId="21445"/>
    <cellStyle name="40 % – Zvýraznění4 3 2 4 4 7" xfId="42710"/>
    <cellStyle name="40 % – Zvýraznění4 3 2 4 4 8" xfId="42711"/>
    <cellStyle name="40 % – Zvýraznění4 3 2 4 5" xfId="4731"/>
    <cellStyle name="40 % – Zvýraznění4 3 2 4 5 2" xfId="11266"/>
    <cellStyle name="40 % – Zvýraznění4 3 2 4 5 2 2" xfId="26466"/>
    <cellStyle name="40 % – Zvýraznění4 3 2 4 5 2 3" xfId="57452"/>
    <cellStyle name="40 % – Zvýraznění4 3 2 4 5 2 4" xfId="57453"/>
    <cellStyle name="40 % – Zvýraznění4 3 2 4 5 2 5" xfId="57454"/>
    <cellStyle name="40 % – Zvýraznění4 3 2 4 5 3" xfId="13847"/>
    <cellStyle name="40 % – Zvýraznění4 3 2 4 5 3 2" xfId="29036"/>
    <cellStyle name="40 % – Zvýraznění4 3 2 4 5 3 3" xfId="57455"/>
    <cellStyle name="40 % – Zvýraznění4 3 2 4 5 3 4" xfId="57456"/>
    <cellStyle name="40 % – Zvýraznění4 3 2 4 5 4" xfId="17646"/>
    <cellStyle name="40 % – Zvýraznění4 3 2 4 5 4 2" xfId="32827"/>
    <cellStyle name="40 % – Zvýraznění4 3 2 4 5 5" xfId="36626"/>
    <cellStyle name="40 % – Zvýraznění4 3 2 4 5 6" xfId="21446"/>
    <cellStyle name="40 % – Zvýraznění4 3 2 4 5 7" xfId="42712"/>
    <cellStyle name="40 % – Zvýraznění4 3 2 4 5 8" xfId="42713"/>
    <cellStyle name="40 % – Zvýraznění4 3 2 4 6" xfId="7768"/>
    <cellStyle name="40 % – Zvýraznění4 3 2 4 6 2" xfId="22987"/>
    <cellStyle name="40 % – Zvýraznění4 3 2 4 6 3" xfId="57457"/>
    <cellStyle name="40 % – Zvýraznění4 3 2 4 6 4" xfId="57458"/>
    <cellStyle name="40 % – Zvýraznění4 3 2 4 6 5" xfId="57459"/>
    <cellStyle name="40 % – Zvýraznění4 3 2 4 7" xfId="11605"/>
    <cellStyle name="40 % – Zvýraznění4 3 2 4 7 2" xfId="26801"/>
    <cellStyle name="40 % – Zvýraznění4 3 2 4 7 3" xfId="57460"/>
    <cellStyle name="40 % – Zvýraznění4 3 2 4 7 4" xfId="57461"/>
    <cellStyle name="40 % – Zvýraznění4 3 2 4 8" xfId="15405"/>
    <cellStyle name="40 % – Zvýraznění4 3 2 4 8 2" xfId="30586"/>
    <cellStyle name="40 % – Zvýraznění4 3 2 4 9" xfId="34391"/>
    <cellStyle name="40 % – Zvýraznění4 3 2 5" xfId="4732"/>
    <cellStyle name="40 % – Zvýraznění4 3 2 5 10" xfId="42714"/>
    <cellStyle name="40 % – Zvýraznění4 3 2 5 11" xfId="42715"/>
    <cellStyle name="40 % – Zvýraznění4 3 2 5 2" xfId="4733"/>
    <cellStyle name="40 % – Zvýraznění4 3 2 5 2 2" xfId="10050"/>
    <cellStyle name="40 % – Zvýraznění4 3 2 5 2 2 2" xfId="25266"/>
    <cellStyle name="40 % – Zvýraznění4 3 2 5 2 2 3" xfId="57462"/>
    <cellStyle name="40 % – Zvýraznění4 3 2 5 2 2 4" xfId="57463"/>
    <cellStyle name="40 % – Zvýraznění4 3 2 5 2 2 5" xfId="57464"/>
    <cellStyle name="40 % – Zvýraznění4 3 2 5 2 3" xfId="13849"/>
    <cellStyle name="40 % – Zvýraznění4 3 2 5 2 3 2" xfId="29038"/>
    <cellStyle name="40 % – Zvýraznění4 3 2 5 2 3 3" xfId="57465"/>
    <cellStyle name="40 % – Zvýraznění4 3 2 5 2 3 4" xfId="57466"/>
    <cellStyle name="40 % – Zvýraznění4 3 2 5 2 4" xfId="17648"/>
    <cellStyle name="40 % – Zvýraznění4 3 2 5 2 4 2" xfId="32829"/>
    <cellStyle name="40 % – Zvýraznění4 3 2 5 2 5" xfId="36628"/>
    <cellStyle name="40 % – Zvýraznění4 3 2 5 2 6" xfId="21448"/>
    <cellStyle name="40 % – Zvýraznění4 3 2 5 2 7" xfId="42716"/>
    <cellStyle name="40 % – Zvýraznění4 3 2 5 2 8" xfId="42717"/>
    <cellStyle name="40 % – Zvýraznění4 3 2 5 3" xfId="4734"/>
    <cellStyle name="40 % – Zvýraznění4 3 2 5 3 2" xfId="10051"/>
    <cellStyle name="40 % – Zvýraznění4 3 2 5 3 2 2" xfId="25267"/>
    <cellStyle name="40 % – Zvýraznění4 3 2 5 3 2 3" xfId="57467"/>
    <cellStyle name="40 % – Zvýraznění4 3 2 5 3 2 4" xfId="57468"/>
    <cellStyle name="40 % – Zvýraznění4 3 2 5 3 2 5" xfId="57469"/>
    <cellStyle name="40 % – Zvýraznění4 3 2 5 3 3" xfId="13850"/>
    <cellStyle name="40 % – Zvýraznění4 3 2 5 3 3 2" xfId="29039"/>
    <cellStyle name="40 % – Zvýraznění4 3 2 5 3 3 3" xfId="57470"/>
    <cellStyle name="40 % – Zvýraznění4 3 2 5 3 3 4" xfId="57471"/>
    <cellStyle name="40 % – Zvýraznění4 3 2 5 3 4" xfId="17649"/>
    <cellStyle name="40 % – Zvýraznění4 3 2 5 3 4 2" xfId="32830"/>
    <cellStyle name="40 % – Zvýraznění4 3 2 5 3 5" xfId="36629"/>
    <cellStyle name="40 % – Zvýraznění4 3 2 5 3 6" xfId="21449"/>
    <cellStyle name="40 % – Zvýraznění4 3 2 5 3 7" xfId="42718"/>
    <cellStyle name="40 % – Zvýraznění4 3 2 5 3 8" xfId="42719"/>
    <cellStyle name="40 % – Zvýraznění4 3 2 5 4" xfId="4735"/>
    <cellStyle name="40 % – Zvýraznění4 3 2 5 4 2" xfId="10052"/>
    <cellStyle name="40 % – Zvýraznění4 3 2 5 4 2 2" xfId="25268"/>
    <cellStyle name="40 % – Zvýraznění4 3 2 5 4 2 3" xfId="57472"/>
    <cellStyle name="40 % – Zvýraznění4 3 2 5 4 2 4" xfId="57473"/>
    <cellStyle name="40 % – Zvýraznění4 3 2 5 4 2 5" xfId="57474"/>
    <cellStyle name="40 % – Zvýraznění4 3 2 5 4 3" xfId="13851"/>
    <cellStyle name="40 % – Zvýraznění4 3 2 5 4 3 2" xfId="29040"/>
    <cellStyle name="40 % – Zvýraznění4 3 2 5 4 3 3" xfId="57475"/>
    <cellStyle name="40 % – Zvýraznění4 3 2 5 4 3 4" xfId="57476"/>
    <cellStyle name="40 % – Zvýraznění4 3 2 5 4 4" xfId="17650"/>
    <cellStyle name="40 % – Zvýraznění4 3 2 5 4 4 2" xfId="32831"/>
    <cellStyle name="40 % – Zvýraznění4 3 2 5 4 5" xfId="36630"/>
    <cellStyle name="40 % – Zvýraznění4 3 2 5 4 6" xfId="21450"/>
    <cellStyle name="40 % – Zvýraznění4 3 2 5 4 7" xfId="42720"/>
    <cellStyle name="40 % – Zvýraznění4 3 2 5 4 8" xfId="42721"/>
    <cellStyle name="40 % – Zvýraznění4 3 2 5 5" xfId="7895"/>
    <cellStyle name="40 % – Zvýraznění4 3 2 5 5 2" xfId="23112"/>
    <cellStyle name="40 % – Zvýraznění4 3 2 5 5 3" xfId="57477"/>
    <cellStyle name="40 % – Zvýraznění4 3 2 5 5 4" xfId="57478"/>
    <cellStyle name="40 % – Zvýraznění4 3 2 5 5 5" xfId="57479"/>
    <cellStyle name="40 % – Zvýraznění4 3 2 5 6" xfId="13848"/>
    <cellStyle name="40 % – Zvýraznění4 3 2 5 6 2" xfId="29037"/>
    <cellStyle name="40 % – Zvýraznění4 3 2 5 6 3" xfId="57480"/>
    <cellStyle name="40 % – Zvýraznění4 3 2 5 6 4" xfId="57481"/>
    <cellStyle name="40 % – Zvýraznění4 3 2 5 7" xfId="17647"/>
    <cellStyle name="40 % – Zvýraznění4 3 2 5 7 2" xfId="32828"/>
    <cellStyle name="40 % – Zvýraznění4 3 2 5 8" xfId="36627"/>
    <cellStyle name="40 % – Zvýraznění4 3 2 5 9" xfId="21447"/>
    <cellStyle name="40 % – Zvýraznění4 3 2 6" xfId="4736"/>
    <cellStyle name="40 % – Zvýraznění4 3 2 6 10" xfId="42722"/>
    <cellStyle name="40 % – Zvýraznění4 3 2 6 11" xfId="42723"/>
    <cellStyle name="40 % – Zvýraznění4 3 2 6 2" xfId="4737"/>
    <cellStyle name="40 % – Zvýraznění4 3 2 6 2 2" xfId="10053"/>
    <cellStyle name="40 % – Zvýraznění4 3 2 6 2 2 2" xfId="25269"/>
    <cellStyle name="40 % – Zvýraznění4 3 2 6 2 2 3" xfId="57482"/>
    <cellStyle name="40 % – Zvýraznění4 3 2 6 2 2 4" xfId="57483"/>
    <cellStyle name="40 % – Zvýraznění4 3 2 6 2 2 5" xfId="57484"/>
    <cellStyle name="40 % – Zvýraznění4 3 2 6 2 3" xfId="13853"/>
    <cellStyle name="40 % – Zvýraznění4 3 2 6 2 3 2" xfId="29042"/>
    <cellStyle name="40 % – Zvýraznění4 3 2 6 2 3 3" xfId="57485"/>
    <cellStyle name="40 % – Zvýraznění4 3 2 6 2 3 4" xfId="57486"/>
    <cellStyle name="40 % – Zvýraznění4 3 2 6 2 4" xfId="17652"/>
    <cellStyle name="40 % – Zvýraznění4 3 2 6 2 4 2" xfId="32833"/>
    <cellStyle name="40 % – Zvýraznění4 3 2 6 2 5" xfId="36632"/>
    <cellStyle name="40 % – Zvýraznění4 3 2 6 2 6" xfId="21452"/>
    <cellStyle name="40 % – Zvýraznění4 3 2 6 2 7" xfId="42724"/>
    <cellStyle name="40 % – Zvýraznění4 3 2 6 2 8" xfId="42725"/>
    <cellStyle name="40 % – Zvýraznění4 3 2 6 3" xfId="4738"/>
    <cellStyle name="40 % – Zvýraznění4 3 2 6 3 2" xfId="10054"/>
    <cellStyle name="40 % – Zvýraznění4 3 2 6 3 2 2" xfId="25270"/>
    <cellStyle name="40 % – Zvýraznění4 3 2 6 3 2 3" xfId="57487"/>
    <cellStyle name="40 % – Zvýraznění4 3 2 6 3 2 4" xfId="57488"/>
    <cellStyle name="40 % – Zvýraznění4 3 2 6 3 2 5" xfId="57489"/>
    <cellStyle name="40 % – Zvýraznění4 3 2 6 3 3" xfId="13854"/>
    <cellStyle name="40 % – Zvýraznění4 3 2 6 3 3 2" xfId="29043"/>
    <cellStyle name="40 % – Zvýraznění4 3 2 6 3 3 3" xfId="57490"/>
    <cellStyle name="40 % – Zvýraznění4 3 2 6 3 3 4" xfId="57491"/>
    <cellStyle name="40 % – Zvýraznění4 3 2 6 3 4" xfId="17653"/>
    <cellStyle name="40 % – Zvýraznění4 3 2 6 3 4 2" xfId="32834"/>
    <cellStyle name="40 % – Zvýraznění4 3 2 6 3 5" xfId="36633"/>
    <cellStyle name="40 % – Zvýraznění4 3 2 6 3 6" xfId="21453"/>
    <cellStyle name="40 % – Zvýraznění4 3 2 6 3 7" xfId="42726"/>
    <cellStyle name="40 % – Zvýraznění4 3 2 6 3 8" xfId="42727"/>
    <cellStyle name="40 % – Zvýraznění4 3 2 6 4" xfId="4739"/>
    <cellStyle name="40 % – Zvýraznění4 3 2 6 4 2" xfId="10055"/>
    <cellStyle name="40 % – Zvýraznění4 3 2 6 4 2 2" xfId="25271"/>
    <cellStyle name="40 % – Zvýraznění4 3 2 6 4 2 3" xfId="57492"/>
    <cellStyle name="40 % – Zvýraznění4 3 2 6 4 2 4" xfId="57493"/>
    <cellStyle name="40 % – Zvýraznění4 3 2 6 4 2 5" xfId="57494"/>
    <cellStyle name="40 % – Zvýraznění4 3 2 6 4 3" xfId="13855"/>
    <cellStyle name="40 % – Zvýraznění4 3 2 6 4 3 2" xfId="29044"/>
    <cellStyle name="40 % – Zvýraznění4 3 2 6 4 3 3" xfId="57495"/>
    <cellStyle name="40 % – Zvýraznění4 3 2 6 4 3 4" xfId="57496"/>
    <cellStyle name="40 % – Zvýraznění4 3 2 6 4 4" xfId="17654"/>
    <cellStyle name="40 % – Zvýraznění4 3 2 6 4 4 2" xfId="32835"/>
    <cellStyle name="40 % – Zvýraznění4 3 2 6 4 5" xfId="36634"/>
    <cellStyle name="40 % – Zvýraznění4 3 2 6 4 6" xfId="21454"/>
    <cellStyle name="40 % – Zvýraznění4 3 2 6 4 7" xfId="42728"/>
    <cellStyle name="40 % – Zvýraznění4 3 2 6 4 8" xfId="42729"/>
    <cellStyle name="40 % – Zvýraznění4 3 2 6 5" xfId="8269"/>
    <cellStyle name="40 % – Zvýraznění4 3 2 6 5 2" xfId="23485"/>
    <cellStyle name="40 % – Zvýraznění4 3 2 6 5 3" xfId="57497"/>
    <cellStyle name="40 % – Zvýraznění4 3 2 6 5 4" xfId="57498"/>
    <cellStyle name="40 % – Zvýraznění4 3 2 6 5 5" xfId="57499"/>
    <cellStyle name="40 % – Zvýraznění4 3 2 6 6" xfId="13852"/>
    <cellStyle name="40 % – Zvýraznění4 3 2 6 6 2" xfId="29041"/>
    <cellStyle name="40 % – Zvýraznění4 3 2 6 6 3" xfId="57500"/>
    <cellStyle name="40 % – Zvýraznění4 3 2 6 6 4" xfId="57501"/>
    <cellStyle name="40 % – Zvýraznění4 3 2 6 7" xfId="17651"/>
    <cellStyle name="40 % – Zvýraznění4 3 2 6 7 2" xfId="32832"/>
    <cellStyle name="40 % – Zvýraznění4 3 2 6 8" xfId="36631"/>
    <cellStyle name="40 % – Zvýraznění4 3 2 6 9" xfId="21451"/>
    <cellStyle name="40 % – Zvýraznění4 3 2 7" xfId="4740"/>
    <cellStyle name="40 % – Zvýraznění4 3 2 7 10" xfId="42730"/>
    <cellStyle name="40 % – Zvýraznění4 3 2 7 11" xfId="42731"/>
    <cellStyle name="40 % – Zvýraznění4 3 2 7 2" xfId="4741"/>
    <cellStyle name="40 % – Zvýraznění4 3 2 7 2 2" xfId="10056"/>
    <cellStyle name="40 % – Zvýraznění4 3 2 7 2 2 2" xfId="25272"/>
    <cellStyle name="40 % – Zvýraznění4 3 2 7 2 2 3" xfId="57502"/>
    <cellStyle name="40 % – Zvýraznění4 3 2 7 2 2 4" xfId="57503"/>
    <cellStyle name="40 % – Zvýraznění4 3 2 7 2 2 5" xfId="57504"/>
    <cellStyle name="40 % – Zvýraznění4 3 2 7 2 3" xfId="13857"/>
    <cellStyle name="40 % – Zvýraznění4 3 2 7 2 3 2" xfId="29046"/>
    <cellStyle name="40 % – Zvýraznění4 3 2 7 2 3 3" xfId="57505"/>
    <cellStyle name="40 % – Zvýraznění4 3 2 7 2 3 4" xfId="57506"/>
    <cellStyle name="40 % – Zvýraznění4 3 2 7 2 4" xfId="17656"/>
    <cellStyle name="40 % – Zvýraznění4 3 2 7 2 4 2" xfId="32837"/>
    <cellStyle name="40 % – Zvýraznění4 3 2 7 2 5" xfId="36636"/>
    <cellStyle name="40 % – Zvýraznění4 3 2 7 2 6" xfId="21456"/>
    <cellStyle name="40 % – Zvýraznění4 3 2 7 2 7" xfId="42732"/>
    <cellStyle name="40 % – Zvýraznění4 3 2 7 2 8" xfId="42733"/>
    <cellStyle name="40 % – Zvýraznění4 3 2 7 3" xfId="4742"/>
    <cellStyle name="40 % – Zvýraznění4 3 2 7 3 2" xfId="10057"/>
    <cellStyle name="40 % – Zvýraznění4 3 2 7 3 2 2" xfId="25273"/>
    <cellStyle name="40 % – Zvýraznění4 3 2 7 3 2 3" xfId="57507"/>
    <cellStyle name="40 % – Zvýraznění4 3 2 7 3 2 4" xfId="57508"/>
    <cellStyle name="40 % – Zvýraznění4 3 2 7 3 2 5" xfId="57509"/>
    <cellStyle name="40 % – Zvýraznění4 3 2 7 3 3" xfId="13858"/>
    <cellStyle name="40 % – Zvýraznění4 3 2 7 3 3 2" xfId="29047"/>
    <cellStyle name="40 % – Zvýraznění4 3 2 7 3 3 3" xfId="57510"/>
    <cellStyle name="40 % – Zvýraznění4 3 2 7 3 3 4" xfId="57511"/>
    <cellStyle name="40 % – Zvýraznění4 3 2 7 3 4" xfId="17657"/>
    <cellStyle name="40 % – Zvýraznění4 3 2 7 3 4 2" xfId="32838"/>
    <cellStyle name="40 % – Zvýraznění4 3 2 7 3 5" xfId="36637"/>
    <cellStyle name="40 % – Zvýraznění4 3 2 7 3 6" xfId="21457"/>
    <cellStyle name="40 % – Zvýraznění4 3 2 7 3 7" xfId="42734"/>
    <cellStyle name="40 % – Zvýraznění4 3 2 7 3 8" xfId="42735"/>
    <cellStyle name="40 % – Zvýraznění4 3 2 7 4" xfId="4743"/>
    <cellStyle name="40 % – Zvýraznění4 3 2 7 4 2" xfId="10058"/>
    <cellStyle name="40 % – Zvýraznění4 3 2 7 4 2 2" xfId="25274"/>
    <cellStyle name="40 % – Zvýraznění4 3 2 7 4 2 3" xfId="57512"/>
    <cellStyle name="40 % – Zvýraznění4 3 2 7 4 2 4" xfId="57513"/>
    <cellStyle name="40 % – Zvýraznění4 3 2 7 4 2 5" xfId="57514"/>
    <cellStyle name="40 % – Zvýraznění4 3 2 7 4 3" xfId="13859"/>
    <cellStyle name="40 % – Zvýraznění4 3 2 7 4 3 2" xfId="29048"/>
    <cellStyle name="40 % – Zvýraznění4 3 2 7 4 3 3" xfId="57515"/>
    <cellStyle name="40 % – Zvýraznění4 3 2 7 4 3 4" xfId="57516"/>
    <cellStyle name="40 % – Zvýraznění4 3 2 7 4 4" xfId="17658"/>
    <cellStyle name="40 % – Zvýraznění4 3 2 7 4 4 2" xfId="32839"/>
    <cellStyle name="40 % – Zvýraznění4 3 2 7 4 5" xfId="36638"/>
    <cellStyle name="40 % – Zvýraznění4 3 2 7 4 6" xfId="21458"/>
    <cellStyle name="40 % – Zvýraznění4 3 2 7 4 7" xfId="42736"/>
    <cellStyle name="40 % – Zvýraznění4 3 2 7 4 8" xfId="42737"/>
    <cellStyle name="40 % – Zvýraznění4 3 2 7 5" xfId="8357"/>
    <cellStyle name="40 % – Zvýraznění4 3 2 7 5 2" xfId="23573"/>
    <cellStyle name="40 % – Zvýraznění4 3 2 7 5 3" xfId="57517"/>
    <cellStyle name="40 % – Zvýraznění4 3 2 7 5 4" xfId="57518"/>
    <cellStyle name="40 % – Zvýraznění4 3 2 7 5 5" xfId="57519"/>
    <cellStyle name="40 % – Zvýraznění4 3 2 7 6" xfId="13856"/>
    <cellStyle name="40 % – Zvýraznění4 3 2 7 6 2" xfId="29045"/>
    <cellStyle name="40 % – Zvýraznění4 3 2 7 6 3" xfId="57520"/>
    <cellStyle name="40 % – Zvýraznění4 3 2 7 6 4" xfId="57521"/>
    <cellStyle name="40 % – Zvýraznění4 3 2 7 7" xfId="17655"/>
    <cellStyle name="40 % – Zvýraznění4 3 2 7 7 2" xfId="32836"/>
    <cellStyle name="40 % – Zvýraznění4 3 2 7 8" xfId="36635"/>
    <cellStyle name="40 % – Zvýraznění4 3 2 7 9" xfId="21455"/>
    <cellStyle name="40 % – Zvýraznění4 3 2 8" xfId="4744"/>
    <cellStyle name="40 % – Zvýraznění4 3 2 8 10" xfId="42738"/>
    <cellStyle name="40 % – Zvýraznění4 3 2 8 11" xfId="42739"/>
    <cellStyle name="40 % – Zvýraznění4 3 2 8 2" xfId="4745"/>
    <cellStyle name="40 % – Zvýraznění4 3 2 8 2 2" xfId="10059"/>
    <cellStyle name="40 % – Zvýraznění4 3 2 8 2 2 2" xfId="25275"/>
    <cellStyle name="40 % – Zvýraznění4 3 2 8 2 2 3" xfId="57522"/>
    <cellStyle name="40 % – Zvýraznění4 3 2 8 2 2 4" xfId="57523"/>
    <cellStyle name="40 % – Zvýraznění4 3 2 8 2 2 5" xfId="57524"/>
    <cellStyle name="40 % – Zvýraznění4 3 2 8 2 3" xfId="13861"/>
    <cellStyle name="40 % – Zvýraznění4 3 2 8 2 3 2" xfId="29050"/>
    <cellStyle name="40 % – Zvýraznění4 3 2 8 2 3 3" xfId="57525"/>
    <cellStyle name="40 % – Zvýraznění4 3 2 8 2 3 4" xfId="57526"/>
    <cellStyle name="40 % – Zvýraznění4 3 2 8 2 4" xfId="17660"/>
    <cellStyle name="40 % – Zvýraznění4 3 2 8 2 4 2" xfId="32841"/>
    <cellStyle name="40 % – Zvýraznění4 3 2 8 2 5" xfId="36640"/>
    <cellStyle name="40 % – Zvýraznění4 3 2 8 2 6" xfId="21460"/>
    <cellStyle name="40 % – Zvýraznění4 3 2 8 2 7" xfId="42740"/>
    <cellStyle name="40 % – Zvýraznění4 3 2 8 2 8" xfId="42741"/>
    <cellStyle name="40 % – Zvýraznění4 3 2 8 3" xfId="4746"/>
    <cellStyle name="40 % – Zvýraznění4 3 2 8 3 2" xfId="10060"/>
    <cellStyle name="40 % – Zvýraznění4 3 2 8 3 2 2" xfId="25276"/>
    <cellStyle name="40 % – Zvýraznění4 3 2 8 3 2 3" xfId="57527"/>
    <cellStyle name="40 % – Zvýraznění4 3 2 8 3 2 4" xfId="57528"/>
    <cellStyle name="40 % – Zvýraznění4 3 2 8 3 2 5" xfId="57529"/>
    <cellStyle name="40 % – Zvýraznění4 3 2 8 3 3" xfId="13862"/>
    <cellStyle name="40 % – Zvýraznění4 3 2 8 3 3 2" xfId="29051"/>
    <cellStyle name="40 % – Zvýraznění4 3 2 8 3 3 3" xfId="57530"/>
    <cellStyle name="40 % – Zvýraznění4 3 2 8 3 3 4" xfId="57531"/>
    <cellStyle name="40 % – Zvýraznění4 3 2 8 3 4" xfId="17661"/>
    <cellStyle name="40 % – Zvýraznění4 3 2 8 3 4 2" xfId="32842"/>
    <cellStyle name="40 % – Zvýraznění4 3 2 8 3 5" xfId="36641"/>
    <cellStyle name="40 % – Zvýraznění4 3 2 8 3 6" xfId="21461"/>
    <cellStyle name="40 % – Zvýraznění4 3 2 8 3 7" xfId="42742"/>
    <cellStyle name="40 % – Zvýraznění4 3 2 8 3 8" xfId="42743"/>
    <cellStyle name="40 % – Zvýraznění4 3 2 8 4" xfId="4747"/>
    <cellStyle name="40 % – Zvýraznění4 3 2 8 4 2" xfId="10061"/>
    <cellStyle name="40 % – Zvýraznění4 3 2 8 4 2 2" xfId="25277"/>
    <cellStyle name="40 % – Zvýraznění4 3 2 8 4 2 3" xfId="57532"/>
    <cellStyle name="40 % – Zvýraznění4 3 2 8 4 2 4" xfId="57533"/>
    <cellStyle name="40 % – Zvýraznění4 3 2 8 4 2 5" xfId="57534"/>
    <cellStyle name="40 % – Zvýraznění4 3 2 8 4 3" xfId="13863"/>
    <cellStyle name="40 % – Zvýraznění4 3 2 8 4 3 2" xfId="29052"/>
    <cellStyle name="40 % – Zvýraznění4 3 2 8 4 3 3" xfId="57535"/>
    <cellStyle name="40 % – Zvýraznění4 3 2 8 4 3 4" xfId="57536"/>
    <cellStyle name="40 % – Zvýraznění4 3 2 8 4 4" xfId="17662"/>
    <cellStyle name="40 % – Zvýraznění4 3 2 8 4 4 2" xfId="32843"/>
    <cellStyle name="40 % – Zvýraznění4 3 2 8 4 5" xfId="36642"/>
    <cellStyle name="40 % – Zvýraznění4 3 2 8 4 6" xfId="21462"/>
    <cellStyle name="40 % – Zvýraznění4 3 2 8 4 7" xfId="42744"/>
    <cellStyle name="40 % – Zvýraznění4 3 2 8 4 8" xfId="42745"/>
    <cellStyle name="40 % – Zvýraznění4 3 2 8 5" xfId="8440"/>
    <cellStyle name="40 % – Zvýraznění4 3 2 8 5 2" xfId="23656"/>
    <cellStyle name="40 % – Zvýraznění4 3 2 8 5 3" xfId="57537"/>
    <cellStyle name="40 % – Zvýraznění4 3 2 8 5 4" xfId="57538"/>
    <cellStyle name="40 % – Zvýraznění4 3 2 8 5 5" xfId="57539"/>
    <cellStyle name="40 % – Zvýraznění4 3 2 8 6" xfId="13860"/>
    <cellStyle name="40 % – Zvýraznění4 3 2 8 6 2" xfId="29049"/>
    <cellStyle name="40 % – Zvýraznění4 3 2 8 6 3" xfId="57540"/>
    <cellStyle name="40 % – Zvýraznění4 3 2 8 6 4" xfId="57541"/>
    <cellStyle name="40 % – Zvýraznění4 3 2 8 7" xfId="17659"/>
    <cellStyle name="40 % – Zvýraznění4 3 2 8 7 2" xfId="32840"/>
    <cellStyle name="40 % – Zvýraznění4 3 2 8 8" xfId="36639"/>
    <cellStyle name="40 % – Zvýraznění4 3 2 8 9" xfId="21459"/>
    <cellStyle name="40 % – Zvýraznění4 3 2 9" xfId="4748"/>
    <cellStyle name="40 % – Zvýraznění4 3 2 9 2" xfId="10062"/>
    <cellStyle name="40 % – Zvýraznění4 3 2 9 2 2" xfId="25278"/>
    <cellStyle name="40 % – Zvýraznění4 3 2 9 2 3" xfId="57542"/>
    <cellStyle name="40 % – Zvýraznění4 3 2 9 2 4" xfId="57543"/>
    <cellStyle name="40 % – Zvýraznění4 3 2 9 2 5" xfId="57544"/>
    <cellStyle name="40 % – Zvýraznění4 3 2 9 3" xfId="13864"/>
    <cellStyle name="40 % – Zvýraznění4 3 2 9 3 2" xfId="29053"/>
    <cellStyle name="40 % – Zvýraznění4 3 2 9 3 3" xfId="57545"/>
    <cellStyle name="40 % – Zvýraznění4 3 2 9 3 4" xfId="57546"/>
    <cellStyle name="40 % – Zvýraznění4 3 2 9 4" xfId="17663"/>
    <cellStyle name="40 % – Zvýraznění4 3 2 9 4 2" xfId="32844"/>
    <cellStyle name="40 % – Zvýraznění4 3 2 9 5" xfId="36643"/>
    <cellStyle name="40 % – Zvýraznění4 3 2 9 6" xfId="21463"/>
    <cellStyle name="40 % – Zvýraznění4 3 2 9 7" xfId="42746"/>
    <cellStyle name="40 % – Zvýraznění4 3 2 9 8" xfId="42747"/>
    <cellStyle name="40 % – Zvýraznění4 3 20" xfId="4749"/>
    <cellStyle name="40 % – Zvýraznění4 3 20 2" xfId="4750"/>
    <cellStyle name="40 % – Zvýraznění4 3 21" xfId="4751"/>
    <cellStyle name="40 % – Zvýraznění4 3 21 2" xfId="11257"/>
    <cellStyle name="40 % – Zvýraznění4 3 21 2 2" xfId="26457"/>
    <cellStyle name="40 % – Zvýraznění4 3 21 2 3" xfId="57547"/>
    <cellStyle name="40 % – Zvýraznění4 3 21 2 4" xfId="57548"/>
    <cellStyle name="40 % – Zvýraznění4 3 21 2 5" xfId="57549"/>
    <cellStyle name="40 % – Zvýraznění4 3 21 3" xfId="13865"/>
    <cellStyle name="40 % – Zvýraznění4 3 21 3 2" xfId="29054"/>
    <cellStyle name="40 % – Zvýraznění4 3 21 3 3" xfId="57550"/>
    <cellStyle name="40 % – Zvýraznění4 3 21 3 4" xfId="57551"/>
    <cellStyle name="40 % – Zvýraznění4 3 21 4" xfId="17664"/>
    <cellStyle name="40 % – Zvýraznění4 3 21 4 2" xfId="32845"/>
    <cellStyle name="40 % – Zvýraznění4 3 21 5" xfId="36644"/>
    <cellStyle name="40 % – Zvýraznění4 3 21 6" xfId="21464"/>
    <cellStyle name="40 % – Zvýraznění4 3 21 7" xfId="42748"/>
    <cellStyle name="40 % – Zvýraznění4 3 21 8" xfId="42749"/>
    <cellStyle name="40 % – Zvýraznění4 3 22" xfId="7605"/>
    <cellStyle name="40 % – Zvýraznění4 3 22 2" xfId="22824"/>
    <cellStyle name="40 % – Zvýraznění4 3 22 3" xfId="57552"/>
    <cellStyle name="40 % – Zvýraznění4 3 22 4" xfId="57553"/>
    <cellStyle name="40 % – Zvýraznění4 3 23" xfId="57554"/>
    <cellStyle name="40 % – Zvýraznění4 3 3" xfId="535"/>
    <cellStyle name="40 % – Zvýraznění4 3 3 10" xfId="4752"/>
    <cellStyle name="40 % – Zvýraznění4 3 3 10 2" xfId="10063"/>
    <cellStyle name="40 % – Zvýraznění4 3 3 10 2 2" xfId="25279"/>
    <cellStyle name="40 % – Zvýraznění4 3 3 10 2 3" xfId="57555"/>
    <cellStyle name="40 % – Zvýraznění4 3 3 10 2 4" xfId="57556"/>
    <cellStyle name="40 % – Zvýraznění4 3 3 10 2 5" xfId="57557"/>
    <cellStyle name="40 % – Zvýraznění4 3 3 10 3" xfId="13866"/>
    <cellStyle name="40 % – Zvýraznění4 3 3 10 3 2" xfId="29055"/>
    <cellStyle name="40 % – Zvýraznění4 3 3 10 3 3" xfId="57558"/>
    <cellStyle name="40 % – Zvýraznění4 3 3 10 3 4" xfId="57559"/>
    <cellStyle name="40 % – Zvýraznění4 3 3 10 4" xfId="17665"/>
    <cellStyle name="40 % – Zvýraznění4 3 3 10 4 2" xfId="32846"/>
    <cellStyle name="40 % – Zvýraznění4 3 3 10 5" xfId="36645"/>
    <cellStyle name="40 % – Zvýraznění4 3 3 10 6" xfId="21465"/>
    <cellStyle name="40 % – Zvýraznění4 3 3 10 7" xfId="42750"/>
    <cellStyle name="40 % – Zvýraznění4 3 3 10 8" xfId="42751"/>
    <cellStyle name="40 % – Zvýraznění4 3 3 11" xfId="4753"/>
    <cellStyle name="40 % – Zvýraznění4 3 3 11 2" xfId="11032"/>
    <cellStyle name="40 % – Zvýraznění4 3 3 11 2 2" xfId="26232"/>
    <cellStyle name="40 % – Zvýraznění4 3 3 11 2 3" xfId="57560"/>
    <cellStyle name="40 % – Zvýraznění4 3 3 11 2 4" xfId="57561"/>
    <cellStyle name="40 % – Zvýraznění4 3 3 11 2 5" xfId="57562"/>
    <cellStyle name="40 % – Zvýraznění4 3 3 11 3" xfId="13867"/>
    <cellStyle name="40 % – Zvýraznění4 3 3 11 3 2" xfId="29056"/>
    <cellStyle name="40 % – Zvýraznění4 3 3 11 3 3" xfId="57563"/>
    <cellStyle name="40 % – Zvýraznění4 3 3 11 3 4" xfId="57564"/>
    <cellStyle name="40 % – Zvýraznění4 3 3 11 4" xfId="17666"/>
    <cellStyle name="40 % – Zvýraznění4 3 3 11 4 2" xfId="32847"/>
    <cellStyle name="40 % – Zvýraznění4 3 3 11 5" xfId="36646"/>
    <cellStyle name="40 % – Zvýraznění4 3 3 11 6" xfId="21466"/>
    <cellStyle name="40 % – Zvýraznění4 3 3 11 7" xfId="42752"/>
    <cellStyle name="40 % – Zvýraznění4 3 3 11 8" xfId="42753"/>
    <cellStyle name="40 % – Zvýraznění4 3 3 12" xfId="7860"/>
    <cellStyle name="40 % – Zvýraznění4 3 3 12 2" xfId="23079"/>
    <cellStyle name="40 % – Zvýraznění4 3 3 12 3" xfId="57565"/>
    <cellStyle name="40 % – Zvýraznění4 3 3 12 4" xfId="57566"/>
    <cellStyle name="40 % – Zvýraznění4 3 3 12 5" xfId="57567"/>
    <cellStyle name="40 % – Zvýraznění4 3 3 13" xfId="11606"/>
    <cellStyle name="40 % – Zvýraznění4 3 3 13 2" xfId="26802"/>
    <cellStyle name="40 % – Zvýraznění4 3 3 13 3" xfId="57568"/>
    <cellStyle name="40 % – Zvýraznění4 3 3 13 4" xfId="57569"/>
    <cellStyle name="40 % – Zvýraznění4 3 3 14" xfId="15406"/>
    <cellStyle name="40 % – Zvýraznění4 3 3 14 2" xfId="30587"/>
    <cellStyle name="40 % – Zvýraznění4 3 3 15" xfId="34392"/>
    <cellStyle name="40 % – Zvýraznění4 3 3 16" xfId="19212"/>
    <cellStyle name="40 % – Zvýraznění4 3 3 17" xfId="42754"/>
    <cellStyle name="40 % – Zvýraznění4 3 3 18" xfId="42755"/>
    <cellStyle name="40 % – Zvýraznění4 3 3 2" xfId="4754"/>
    <cellStyle name="40 % – Zvýraznění4 3 3 2 10" xfId="42756"/>
    <cellStyle name="40 % – Zvýraznění4 3 3 2 11" xfId="42757"/>
    <cellStyle name="40 % – Zvýraznění4 3 3 2 2" xfId="4755"/>
    <cellStyle name="40 % – Zvýraznění4 3 3 2 2 2" xfId="10064"/>
    <cellStyle name="40 % – Zvýraznění4 3 3 2 2 2 2" xfId="25280"/>
    <cellStyle name="40 % – Zvýraznění4 3 3 2 2 2 3" xfId="57570"/>
    <cellStyle name="40 % – Zvýraznění4 3 3 2 2 2 4" xfId="57571"/>
    <cellStyle name="40 % – Zvýraznění4 3 3 2 2 2 5" xfId="57572"/>
    <cellStyle name="40 % – Zvýraznění4 3 3 2 2 3" xfId="13869"/>
    <cellStyle name="40 % – Zvýraznění4 3 3 2 2 3 2" xfId="29058"/>
    <cellStyle name="40 % – Zvýraznění4 3 3 2 2 3 3" xfId="57573"/>
    <cellStyle name="40 % – Zvýraznění4 3 3 2 2 3 4" xfId="57574"/>
    <cellStyle name="40 % – Zvýraznění4 3 3 2 2 4" xfId="17668"/>
    <cellStyle name="40 % – Zvýraznění4 3 3 2 2 4 2" xfId="32849"/>
    <cellStyle name="40 % – Zvýraznění4 3 3 2 2 5" xfId="36648"/>
    <cellStyle name="40 % – Zvýraznění4 3 3 2 2 6" xfId="21468"/>
    <cellStyle name="40 % – Zvýraznění4 3 3 2 2 7" xfId="42758"/>
    <cellStyle name="40 % – Zvýraznění4 3 3 2 2 8" xfId="42759"/>
    <cellStyle name="40 % – Zvýraznění4 3 3 2 3" xfId="4756"/>
    <cellStyle name="40 % – Zvýraznění4 3 3 2 3 2" xfId="10065"/>
    <cellStyle name="40 % – Zvýraznění4 3 3 2 3 2 2" xfId="25281"/>
    <cellStyle name="40 % – Zvýraznění4 3 3 2 3 2 3" xfId="57575"/>
    <cellStyle name="40 % – Zvýraznění4 3 3 2 3 2 4" xfId="57576"/>
    <cellStyle name="40 % – Zvýraznění4 3 3 2 3 2 5" xfId="57577"/>
    <cellStyle name="40 % – Zvýraznění4 3 3 2 3 3" xfId="13870"/>
    <cellStyle name="40 % – Zvýraznění4 3 3 2 3 3 2" xfId="29059"/>
    <cellStyle name="40 % – Zvýraznění4 3 3 2 3 3 3" xfId="57578"/>
    <cellStyle name="40 % – Zvýraznění4 3 3 2 3 3 4" xfId="57579"/>
    <cellStyle name="40 % – Zvýraznění4 3 3 2 3 4" xfId="17669"/>
    <cellStyle name="40 % – Zvýraznění4 3 3 2 3 4 2" xfId="32850"/>
    <cellStyle name="40 % – Zvýraznění4 3 3 2 3 5" xfId="36649"/>
    <cellStyle name="40 % – Zvýraznění4 3 3 2 3 6" xfId="21469"/>
    <cellStyle name="40 % – Zvýraznění4 3 3 2 3 7" xfId="42760"/>
    <cellStyle name="40 % – Zvýraznění4 3 3 2 3 8" xfId="42761"/>
    <cellStyle name="40 % – Zvýraznění4 3 3 2 4" xfId="4757"/>
    <cellStyle name="40 % – Zvýraznění4 3 3 2 4 2" xfId="10066"/>
    <cellStyle name="40 % – Zvýraznění4 3 3 2 4 2 2" xfId="25282"/>
    <cellStyle name="40 % – Zvýraznění4 3 3 2 4 2 3" xfId="57580"/>
    <cellStyle name="40 % – Zvýraznění4 3 3 2 4 2 4" xfId="57581"/>
    <cellStyle name="40 % – Zvýraznění4 3 3 2 4 2 5" xfId="57582"/>
    <cellStyle name="40 % – Zvýraznění4 3 3 2 4 3" xfId="13871"/>
    <cellStyle name="40 % – Zvýraznění4 3 3 2 4 3 2" xfId="29060"/>
    <cellStyle name="40 % – Zvýraznění4 3 3 2 4 3 3" xfId="57583"/>
    <cellStyle name="40 % – Zvýraznění4 3 3 2 4 3 4" xfId="57584"/>
    <cellStyle name="40 % – Zvýraznění4 3 3 2 4 4" xfId="17670"/>
    <cellStyle name="40 % – Zvýraznění4 3 3 2 4 4 2" xfId="32851"/>
    <cellStyle name="40 % – Zvýraznění4 3 3 2 4 5" xfId="36650"/>
    <cellStyle name="40 % – Zvýraznění4 3 3 2 4 6" xfId="21470"/>
    <cellStyle name="40 % – Zvýraznění4 3 3 2 4 7" xfId="42762"/>
    <cellStyle name="40 % – Zvýraznění4 3 3 2 4 8" xfId="42763"/>
    <cellStyle name="40 % – Zvýraznění4 3 3 2 5" xfId="7921"/>
    <cellStyle name="40 % – Zvýraznění4 3 3 2 5 2" xfId="23138"/>
    <cellStyle name="40 % – Zvýraznění4 3 3 2 5 3" xfId="57585"/>
    <cellStyle name="40 % – Zvýraznění4 3 3 2 5 4" xfId="57586"/>
    <cellStyle name="40 % – Zvýraznění4 3 3 2 5 5" xfId="57587"/>
    <cellStyle name="40 % – Zvýraznění4 3 3 2 6" xfId="13868"/>
    <cellStyle name="40 % – Zvýraznění4 3 3 2 6 2" xfId="29057"/>
    <cellStyle name="40 % – Zvýraznění4 3 3 2 6 3" xfId="57588"/>
    <cellStyle name="40 % – Zvýraznění4 3 3 2 6 4" xfId="57589"/>
    <cellStyle name="40 % – Zvýraznění4 3 3 2 7" xfId="17667"/>
    <cellStyle name="40 % – Zvýraznění4 3 3 2 7 2" xfId="32848"/>
    <cellStyle name="40 % – Zvýraznění4 3 3 2 8" xfId="36647"/>
    <cellStyle name="40 % – Zvýraznění4 3 3 2 9" xfId="21467"/>
    <cellStyle name="40 % – Zvýraznění4 3 3 3" xfId="4758"/>
    <cellStyle name="40 % – Zvýraznění4 3 3 3 10" xfId="42764"/>
    <cellStyle name="40 % – Zvýraznění4 3 3 3 11" xfId="42765"/>
    <cellStyle name="40 % – Zvýraznění4 3 3 3 2" xfId="4759"/>
    <cellStyle name="40 % – Zvýraznění4 3 3 3 2 2" xfId="10067"/>
    <cellStyle name="40 % – Zvýraznění4 3 3 3 2 2 2" xfId="25283"/>
    <cellStyle name="40 % – Zvýraznění4 3 3 3 2 2 3" xfId="57590"/>
    <cellStyle name="40 % – Zvýraznění4 3 3 3 2 2 4" xfId="57591"/>
    <cellStyle name="40 % – Zvýraznění4 3 3 3 2 2 5" xfId="57592"/>
    <cellStyle name="40 % – Zvýraznění4 3 3 3 2 3" xfId="13873"/>
    <cellStyle name="40 % – Zvýraznění4 3 3 3 2 3 2" xfId="29062"/>
    <cellStyle name="40 % – Zvýraznění4 3 3 3 2 3 3" xfId="57593"/>
    <cellStyle name="40 % – Zvýraznění4 3 3 3 2 3 4" xfId="57594"/>
    <cellStyle name="40 % – Zvýraznění4 3 3 3 2 4" xfId="17672"/>
    <cellStyle name="40 % – Zvýraznění4 3 3 3 2 4 2" xfId="32853"/>
    <cellStyle name="40 % – Zvýraznění4 3 3 3 2 5" xfId="36652"/>
    <cellStyle name="40 % – Zvýraznění4 3 3 3 2 6" xfId="21472"/>
    <cellStyle name="40 % – Zvýraznění4 3 3 3 2 7" xfId="42766"/>
    <cellStyle name="40 % – Zvýraznění4 3 3 3 2 8" xfId="42767"/>
    <cellStyle name="40 % – Zvýraznění4 3 3 3 3" xfId="4760"/>
    <cellStyle name="40 % – Zvýraznění4 3 3 3 3 2" xfId="10068"/>
    <cellStyle name="40 % – Zvýraznění4 3 3 3 3 2 2" xfId="25284"/>
    <cellStyle name="40 % – Zvýraznění4 3 3 3 3 2 3" xfId="57595"/>
    <cellStyle name="40 % – Zvýraznění4 3 3 3 3 2 4" xfId="57596"/>
    <cellStyle name="40 % – Zvýraznění4 3 3 3 3 2 5" xfId="57597"/>
    <cellStyle name="40 % – Zvýraznění4 3 3 3 3 3" xfId="13874"/>
    <cellStyle name="40 % – Zvýraznění4 3 3 3 3 3 2" xfId="29063"/>
    <cellStyle name="40 % – Zvýraznění4 3 3 3 3 3 3" xfId="57598"/>
    <cellStyle name="40 % – Zvýraznění4 3 3 3 3 3 4" xfId="57599"/>
    <cellStyle name="40 % – Zvýraznění4 3 3 3 3 4" xfId="17673"/>
    <cellStyle name="40 % – Zvýraznění4 3 3 3 3 4 2" xfId="32854"/>
    <cellStyle name="40 % – Zvýraznění4 3 3 3 3 5" xfId="36653"/>
    <cellStyle name="40 % – Zvýraznění4 3 3 3 3 6" xfId="21473"/>
    <cellStyle name="40 % – Zvýraznění4 3 3 3 3 7" xfId="42768"/>
    <cellStyle name="40 % – Zvýraznění4 3 3 3 3 8" xfId="42769"/>
    <cellStyle name="40 % – Zvýraznění4 3 3 3 4" xfId="4761"/>
    <cellStyle name="40 % – Zvýraznění4 3 3 3 4 2" xfId="10069"/>
    <cellStyle name="40 % – Zvýraznění4 3 3 3 4 2 2" xfId="25285"/>
    <cellStyle name="40 % – Zvýraznění4 3 3 3 4 2 3" xfId="57600"/>
    <cellStyle name="40 % – Zvýraznění4 3 3 3 4 2 4" xfId="57601"/>
    <cellStyle name="40 % – Zvýraznění4 3 3 3 4 2 5" xfId="57602"/>
    <cellStyle name="40 % – Zvýraznění4 3 3 3 4 3" xfId="13875"/>
    <cellStyle name="40 % – Zvýraznění4 3 3 3 4 3 2" xfId="29064"/>
    <cellStyle name="40 % – Zvýraznění4 3 3 3 4 3 3" xfId="57603"/>
    <cellStyle name="40 % – Zvýraznění4 3 3 3 4 3 4" xfId="57604"/>
    <cellStyle name="40 % – Zvýraznění4 3 3 3 4 4" xfId="17674"/>
    <cellStyle name="40 % – Zvýraznění4 3 3 3 4 4 2" xfId="32855"/>
    <cellStyle name="40 % – Zvýraznění4 3 3 3 4 5" xfId="36654"/>
    <cellStyle name="40 % – Zvýraznění4 3 3 3 4 6" xfId="21474"/>
    <cellStyle name="40 % – Zvýraznění4 3 3 3 4 7" xfId="42770"/>
    <cellStyle name="40 % – Zvýraznění4 3 3 3 4 8" xfId="42771"/>
    <cellStyle name="40 % – Zvýraznění4 3 3 3 5" xfId="8074"/>
    <cellStyle name="40 % – Zvýraznění4 3 3 3 5 2" xfId="23290"/>
    <cellStyle name="40 % – Zvýraznění4 3 3 3 5 3" xfId="57605"/>
    <cellStyle name="40 % – Zvýraznění4 3 3 3 5 4" xfId="57606"/>
    <cellStyle name="40 % – Zvýraznění4 3 3 3 5 5" xfId="57607"/>
    <cellStyle name="40 % – Zvýraznění4 3 3 3 6" xfId="13872"/>
    <cellStyle name="40 % – Zvýraznění4 3 3 3 6 2" xfId="29061"/>
    <cellStyle name="40 % – Zvýraznění4 3 3 3 6 3" xfId="57608"/>
    <cellStyle name="40 % – Zvýraznění4 3 3 3 6 4" xfId="57609"/>
    <cellStyle name="40 % – Zvýraznění4 3 3 3 7" xfId="17671"/>
    <cellStyle name="40 % – Zvýraznění4 3 3 3 7 2" xfId="32852"/>
    <cellStyle name="40 % – Zvýraznění4 3 3 3 8" xfId="36651"/>
    <cellStyle name="40 % – Zvýraznění4 3 3 3 9" xfId="21471"/>
    <cellStyle name="40 % – Zvýraznění4 3 3 4" xfId="4762"/>
    <cellStyle name="40 % – Zvýraznění4 3 3 4 10" xfId="42772"/>
    <cellStyle name="40 % – Zvýraznění4 3 3 4 11" xfId="42773"/>
    <cellStyle name="40 % – Zvýraznění4 3 3 4 2" xfId="4763"/>
    <cellStyle name="40 % – Zvýraznění4 3 3 4 2 2" xfId="10070"/>
    <cellStyle name="40 % – Zvýraznění4 3 3 4 2 2 2" xfId="25286"/>
    <cellStyle name="40 % – Zvýraznění4 3 3 4 2 2 3" xfId="57610"/>
    <cellStyle name="40 % – Zvýraznění4 3 3 4 2 2 4" xfId="57611"/>
    <cellStyle name="40 % – Zvýraznění4 3 3 4 2 2 5" xfId="57612"/>
    <cellStyle name="40 % – Zvýraznění4 3 3 4 2 3" xfId="13877"/>
    <cellStyle name="40 % – Zvýraznění4 3 3 4 2 3 2" xfId="29066"/>
    <cellStyle name="40 % – Zvýraznění4 3 3 4 2 3 3" xfId="57613"/>
    <cellStyle name="40 % – Zvýraznění4 3 3 4 2 3 4" xfId="57614"/>
    <cellStyle name="40 % – Zvýraznění4 3 3 4 2 4" xfId="17676"/>
    <cellStyle name="40 % – Zvýraznění4 3 3 4 2 4 2" xfId="32857"/>
    <cellStyle name="40 % – Zvýraznění4 3 3 4 2 5" xfId="36656"/>
    <cellStyle name="40 % – Zvýraznění4 3 3 4 2 6" xfId="21476"/>
    <cellStyle name="40 % – Zvýraznění4 3 3 4 2 7" xfId="42774"/>
    <cellStyle name="40 % – Zvýraznění4 3 3 4 2 8" xfId="42775"/>
    <cellStyle name="40 % – Zvýraznění4 3 3 4 3" xfId="4764"/>
    <cellStyle name="40 % – Zvýraznění4 3 3 4 3 2" xfId="10071"/>
    <cellStyle name="40 % – Zvýraznění4 3 3 4 3 2 2" xfId="25287"/>
    <cellStyle name="40 % – Zvýraznění4 3 3 4 3 2 3" xfId="57615"/>
    <cellStyle name="40 % – Zvýraznění4 3 3 4 3 2 4" xfId="57616"/>
    <cellStyle name="40 % – Zvýraznění4 3 3 4 3 2 5" xfId="57617"/>
    <cellStyle name="40 % – Zvýraznění4 3 3 4 3 3" xfId="13878"/>
    <cellStyle name="40 % – Zvýraznění4 3 3 4 3 3 2" xfId="29067"/>
    <cellStyle name="40 % – Zvýraznění4 3 3 4 3 3 3" xfId="57618"/>
    <cellStyle name="40 % – Zvýraznění4 3 3 4 3 3 4" xfId="57619"/>
    <cellStyle name="40 % – Zvýraznění4 3 3 4 3 4" xfId="17677"/>
    <cellStyle name="40 % – Zvýraznění4 3 3 4 3 4 2" xfId="32858"/>
    <cellStyle name="40 % – Zvýraznění4 3 3 4 3 5" xfId="36657"/>
    <cellStyle name="40 % – Zvýraznění4 3 3 4 3 6" xfId="21477"/>
    <cellStyle name="40 % – Zvýraznění4 3 3 4 3 7" xfId="42776"/>
    <cellStyle name="40 % – Zvýraznění4 3 3 4 3 8" xfId="42777"/>
    <cellStyle name="40 % – Zvýraznění4 3 3 4 4" xfId="4765"/>
    <cellStyle name="40 % – Zvýraznění4 3 3 4 4 2" xfId="10072"/>
    <cellStyle name="40 % – Zvýraznění4 3 3 4 4 2 2" xfId="25288"/>
    <cellStyle name="40 % – Zvýraznění4 3 3 4 4 2 3" xfId="57620"/>
    <cellStyle name="40 % – Zvýraznění4 3 3 4 4 2 4" xfId="57621"/>
    <cellStyle name="40 % – Zvýraznění4 3 3 4 4 2 5" xfId="57622"/>
    <cellStyle name="40 % – Zvýraznění4 3 3 4 4 3" xfId="13879"/>
    <cellStyle name="40 % – Zvýraznění4 3 3 4 4 3 2" xfId="29068"/>
    <cellStyle name="40 % – Zvýraznění4 3 3 4 4 3 3" xfId="57623"/>
    <cellStyle name="40 % – Zvýraznění4 3 3 4 4 3 4" xfId="57624"/>
    <cellStyle name="40 % – Zvýraznění4 3 3 4 4 4" xfId="17678"/>
    <cellStyle name="40 % – Zvýraznění4 3 3 4 4 4 2" xfId="32859"/>
    <cellStyle name="40 % – Zvýraznění4 3 3 4 4 5" xfId="36658"/>
    <cellStyle name="40 % – Zvýraznění4 3 3 4 4 6" xfId="21478"/>
    <cellStyle name="40 % – Zvýraznění4 3 3 4 4 7" xfId="42778"/>
    <cellStyle name="40 % – Zvýraznění4 3 3 4 4 8" xfId="42779"/>
    <cellStyle name="40 % – Zvýraznění4 3 3 4 5" xfId="8154"/>
    <cellStyle name="40 % – Zvýraznění4 3 3 4 5 2" xfId="23370"/>
    <cellStyle name="40 % – Zvýraznění4 3 3 4 5 3" xfId="57625"/>
    <cellStyle name="40 % – Zvýraznění4 3 3 4 5 4" xfId="57626"/>
    <cellStyle name="40 % – Zvýraznění4 3 3 4 5 5" xfId="57627"/>
    <cellStyle name="40 % – Zvýraznění4 3 3 4 6" xfId="13876"/>
    <cellStyle name="40 % – Zvýraznění4 3 3 4 6 2" xfId="29065"/>
    <cellStyle name="40 % – Zvýraznění4 3 3 4 6 3" xfId="57628"/>
    <cellStyle name="40 % – Zvýraznění4 3 3 4 6 4" xfId="57629"/>
    <cellStyle name="40 % – Zvýraznění4 3 3 4 7" xfId="17675"/>
    <cellStyle name="40 % – Zvýraznění4 3 3 4 7 2" xfId="32856"/>
    <cellStyle name="40 % – Zvýraznění4 3 3 4 8" xfId="36655"/>
    <cellStyle name="40 % – Zvýraznění4 3 3 4 9" xfId="21475"/>
    <cellStyle name="40 % – Zvýraznění4 3 3 5" xfId="4766"/>
    <cellStyle name="40 % – Zvýraznění4 3 3 5 10" xfId="42780"/>
    <cellStyle name="40 % – Zvýraznění4 3 3 5 11" xfId="42781"/>
    <cellStyle name="40 % – Zvýraznění4 3 3 5 2" xfId="4767"/>
    <cellStyle name="40 % – Zvýraznění4 3 3 5 2 2" xfId="10073"/>
    <cellStyle name="40 % – Zvýraznění4 3 3 5 2 2 2" xfId="25289"/>
    <cellStyle name="40 % – Zvýraznění4 3 3 5 2 2 3" xfId="57630"/>
    <cellStyle name="40 % – Zvýraznění4 3 3 5 2 2 4" xfId="57631"/>
    <cellStyle name="40 % – Zvýraznění4 3 3 5 2 2 5" xfId="57632"/>
    <cellStyle name="40 % – Zvýraznění4 3 3 5 2 3" xfId="13881"/>
    <cellStyle name="40 % – Zvýraznění4 3 3 5 2 3 2" xfId="29070"/>
    <cellStyle name="40 % – Zvýraznění4 3 3 5 2 3 3" xfId="57633"/>
    <cellStyle name="40 % – Zvýraznění4 3 3 5 2 3 4" xfId="57634"/>
    <cellStyle name="40 % – Zvýraznění4 3 3 5 2 4" xfId="17680"/>
    <cellStyle name="40 % – Zvýraznění4 3 3 5 2 4 2" xfId="32861"/>
    <cellStyle name="40 % – Zvýraznění4 3 3 5 2 5" xfId="36660"/>
    <cellStyle name="40 % – Zvýraznění4 3 3 5 2 6" xfId="21480"/>
    <cellStyle name="40 % – Zvýraznění4 3 3 5 2 7" xfId="42782"/>
    <cellStyle name="40 % – Zvýraznění4 3 3 5 2 8" xfId="42783"/>
    <cellStyle name="40 % – Zvýraznění4 3 3 5 3" xfId="4768"/>
    <cellStyle name="40 % – Zvýraznění4 3 3 5 3 2" xfId="10074"/>
    <cellStyle name="40 % – Zvýraznění4 3 3 5 3 2 2" xfId="25290"/>
    <cellStyle name="40 % – Zvýraznění4 3 3 5 3 2 3" xfId="57635"/>
    <cellStyle name="40 % – Zvýraznění4 3 3 5 3 2 4" xfId="57636"/>
    <cellStyle name="40 % – Zvýraznění4 3 3 5 3 2 5" xfId="57637"/>
    <cellStyle name="40 % – Zvýraznění4 3 3 5 3 3" xfId="13882"/>
    <cellStyle name="40 % – Zvýraznění4 3 3 5 3 3 2" xfId="29071"/>
    <cellStyle name="40 % – Zvýraznění4 3 3 5 3 3 3" xfId="57638"/>
    <cellStyle name="40 % – Zvýraznění4 3 3 5 3 3 4" xfId="57639"/>
    <cellStyle name="40 % – Zvýraznění4 3 3 5 3 4" xfId="17681"/>
    <cellStyle name="40 % – Zvýraznění4 3 3 5 3 4 2" xfId="32862"/>
    <cellStyle name="40 % – Zvýraznění4 3 3 5 3 5" xfId="36661"/>
    <cellStyle name="40 % – Zvýraznění4 3 3 5 3 6" xfId="21481"/>
    <cellStyle name="40 % – Zvýraznění4 3 3 5 3 7" xfId="42784"/>
    <cellStyle name="40 % – Zvýraznění4 3 3 5 3 8" xfId="42785"/>
    <cellStyle name="40 % – Zvýraznění4 3 3 5 4" xfId="4769"/>
    <cellStyle name="40 % – Zvýraznění4 3 3 5 4 2" xfId="10075"/>
    <cellStyle name="40 % – Zvýraznění4 3 3 5 4 2 2" xfId="25291"/>
    <cellStyle name="40 % – Zvýraznění4 3 3 5 4 2 3" xfId="57640"/>
    <cellStyle name="40 % – Zvýraznění4 3 3 5 4 2 4" xfId="57641"/>
    <cellStyle name="40 % – Zvýraznění4 3 3 5 4 2 5" xfId="57642"/>
    <cellStyle name="40 % – Zvýraznění4 3 3 5 4 3" xfId="13883"/>
    <cellStyle name="40 % – Zvýraznění4 3 3 5 4 3 2" xfId="29072"/>
    <cellStyle name="40 % – Zvýraznění4 3 3 5 4 3 3" xfId="57643"/>
    <cellStyle name="40 % – Zvýraznění4 3 3 5 4 3 4" xfId="57644"/>
    <cellStyle name="40 % – Zvýraznění4 3 3 5 4 4" xfId="17682"/>
    <cellStyle name="40 % – Zvýraznění4 3 3 5 4 4 2" xfId="32863"/>
    <cellStyle name="40 % – Zvýraznění4 3 3 5 4 5" xfId="36662"/>
    <cellStyle name="40 % – Zvýraznění4 3 3 5 4 6" xfId="21482"/>
    <cellStyle name="40 % – Zvýraznění4 3 3 5 4 7" xfId="42786"/>
    <cellStyle name="40 % – Zvýraznění4 3 3 5 4 8" xfId="42787"/>
    <cellStyle name="40 % – Zvýraznění4 3 3 5 5" xfId="8236"/>
    <cellStyle name="40 % – Zvýraznění4 3 3 5 5 2" xfId="23452"/>
    <cellStyle name="40 % – Zvýraznění4 3 3 5 5 3" xfId="57645"/>
    <cellStyle name="40 % – Zvýraznění4 3 3 5 5 4" xfId="57646"/>
    <cellStyle name="40 % – Zvýraznění4 3 3 5 5 5" xfId="57647"/>
    <cellStyle name="40 % – Zvýraznění4 3 3 5 6" xfId="13880"/>
    <cellStyle name="40 % – Zvýraznění4 3 3 5 6 2" xfId="29069"/>
    <cellStyle name="40 % – Zvýraznění4 3 3 5 6 3" xfId="57648"/>
    <cellStyle name="40 % – Zvýraznění4 3 3 5 6 4" xfId="57649"/>
    <cellStyle name="40 % – Zvýraznění4 3 3 5 7" xfId="17679"/>
    <cellStyle name="40 % – Zvýraznění4 3 3 5 7 2" xfId="32860"/>
    <cellStyle name="40 % – Zvýraznění4 3 3 5 8" xfId="36659"/>
    <cellStyle name="40 % – Zvýraznění4 3 3 5 9" xfId="21479"/>
    <cellStyle name="40 % – Zvýraznění4 3 3 6" xfId="4770"/>
    <cellStyle name="40 % – Zvýraznění4 3 3 6 10" xfId="42788"/>
    <cellStyle name="40 % – Zvýraznění4 3 3 6 11" xfId="42789"/>
    <cellStyle name="40 % – Zvýraznění4 3 3 6 2" xfId="4771"/>
    <cellStyle name="40 % – Zvýraznění4 3 3 6 2 2" xfId="10076"/>
    <cellStyle name="40 % – Zvýraznění4 3 3 6 2 2 2" xfId="25292"/>
    <cellStyle name="40 % – Zvýraznění4 3 3 6 2 2 3" xfId="57650"/>
    <cellStyle name="40 % – Zvýraznění4 3 3 6 2 2 4" xfId="57651"/>
    <cellStyle name="40 % – Zvýraznění4 3 3 6 2 2 5" xfId="57652"/>
    <cellStyle name="40 % – Zvýraznění4 3 3 6 2 3" xfId="13885"/>
    <cellStyle name="40 % – Zvýraznění4 3 3 6 2 3 2" xfId="29074"/>
    <cellStyle name="40 % – Zvýraznění4 3 3 6 2 3 3" xfId="57653"/>
    <cellStyle name="40 % – Zvýraznění4 3 3 6 2 3 4" xfId="57654"/>
    <cellStyle name="40 % – Zvýraznění4 3 3 6 2 4" xfId="17684"/>
    <cellStyle name="40 % – Zvýraznění4 3 3 6 2 4 2" xfId="32865"/>
    <cellStyle name="40 % – Zvýraznění4 3 3 6 2 5" xfId="36664"/>
    <cellStyle name="40 % – Zvýraznění4 3 3 6 2 6" xfId="21484"/>
    <cellStyle name="40 % – Zvýraznění4 3 3 6 2 7" xfId="42790"/>
    <cellStyle name="40 % – Zvýraznění4 3 3 6 2 8" xfId="42791"/>
    <cellStyle name="40 % – Zvýraznění4 3 3 6 3" xfId="4772"/>
    <cellStyle name="40 % – Zvýraznění4 3 3 6 3 2" xfId="10077"/>
    <cellStyle name="40 % – Zvýraznění4 3 3 6 3 2 2" xfId="25293"/>
    <cellStyle name="40 % – Zvýraznění4 3 3 6 3 2 3" xfId="57655"/>
    <cellStyle name="40 % – Zvýraznění4 3 3 6 3 2 4" xfId="57656"/>
    <cellStyle name="40 % – Zvýraznění4 3 3 6 3 2 5" xfId="57657"/>
    <cellStyle name="40 % – Zvýraznění4 3 3 6 3 3" xfId="13886"/>
    <cellStyle name="40 % – Zvýraznění4 3 3 6 3 3 2" xfId="29075"/>
    <cellStyle name="40 % – Zvýraznění4 3 3 6 3 3 3" xfId="57658"/>
    <cellStyle name="40 % – Zvýraznění4 3 3 6 3 3 4" xfId="57659"/>
    <cellStyle name="40 % – Zvýraznění4 3 3 6 3 4" xfId="17685"/>
    <cellStyle name="40 % – Zvýraznění4 3 3 6 3 4 2" xfId="32866"/>
    <cellStyle name="40 % – Zvýraznění4 3 3 6 3 5" xfId="36665"/>
    <cellStyle name="40 % – Zvýraznění4 3 3 6 3 6" xfId="21485"/>
    <cellStyle name="40 % – Zvýraznění4 3 3 6 3 7" xfId="42792"/>
    <cellStyle name="40 % – Zvýraznění4 3 3 6 3 8" xfId="42793"/>
    <cellStyle name="40 % – Zvýraznění4 3 3 6 4" xfId="4773"/>
    <cellStyle name="40 % – Zvýraznění4 3 3 6 4 2" xfId="10078"/>
    <cellStyle name="40 % – Zvýraznění4 3 3 6 4 2 2" xfId="25294"/>
    <cellStyle name="40 % – Zvýraznění4 3 3 6 4 2 3" xfId="57660"/>
    <cellStyle name="40 % – Zvýraznění4 3 3 6 4 2 4" xfId="57661"/>
    <cellStyle name="40 % – Zvýraznění4 3 3 6 4 2 5" xfId="57662"/>
    <cellStyle name="40 % – Zvýraznění4 3 3 6 4 3" xfId="13887"/>
    <cellStyle name="40 % – Zvýraznění4 3 3 6 4 3 2" xfId="29076"/>
    <cellStyle name="40 % – Zvýraznění4 3 3 6 4 3 3" xfId="57663"/>
    <cellStyle name="40 % – Zvýraznění4 3 3 6 4 3 4" xfId="57664"/>
    <cellStyle name="40 % – Zvýraznění4 3 3 6 4 4" xfId="17686"/>
    <cellStyle name="40 % – Zvýraznění4 3 3 6 4 4 2" xfId="32867"/>
    <cellStyle name="40 % – Zvýraznění4 3 3 6 4 5" xfId="36666"/>
    <cellStyle name="40 % – Zvýraznění4 3 3 6 4 6" xfId="21486"/>
    <cellStyle name="40 % – Zvýraznění4 3 3 6 4 7" xfId="42794"/>
    <cellStyle name="40 % – Zvýraznění4 3 3 6 4 8" xfId="42795"/>
    <cellStyle name="40 % – Zvýraznění4 3 3 6 5" xfId="8329"/>
    <cellStyle name="40 % – Zvýraznění4 3 3 6 5 2" xfId="23545"/>
    <cellStyle name="40 % – Zvýraznění4 3 3 6 5 3" xfId="57665"/>
    <cellStyle name="40 % – Zvýraznění4 3 3 6 5 4" xfId="57666"/>
    <cellStyle name="40 % – Zvýraznění4 3 3 6 5 5" xfId="57667"/>
    <cellStyle name="40 % – Zvýraznění4 3 3 6 6" xfId="13884"/>
    <cellStyle name="40 % – Zvýraznění4 3 3 6 6 2" xfId="29073"/>
    <cellStyle name="40 % – Zvýraznění4 3 3 6 6 3" xfId="57668"/>
    <cellStyle name="40 % – Zvýraznění4 3 3 6 6 4" xfId="57669"/>
    <cellStyle name="40 % – Zvýraznění4 3 3 6 7" xfId="17683"/>
    <cellStyle name="40 % – Zvýraznění4 3 3 6 7 2" xfId="32864"/>
    <cellStyle name="40 % – Zvýraznění4 3 3 6 8" xfId="36663"/>
    <cellStyle name="40 % – Zvýraznění4 3 3 6 9" xfId="21483"/>
    <cellStyle name="40 % – Zvýraznění4 3 3 7" xfId="4774"/>
    <cellStyle name="40 % – Zvýraznění4 3 3 7 10" xfId="42796"/>
    <cellStyle name="40 % – Zvýraznění4 3 3 7 11" xfId="42797"/>
    <cellStyle name="40 % – Zvýraznění4 3 3 7 2" xfId="4775"/>
    <cellStyle name="40 % – Zvýraznění4 3 3 7 2 2" xfId="10079"/>
    <cellStyle name="40 % – Zvýraznění4 3 3 7 2 2 2" xfId="25295"/>
    <cellStyle name="40 % – Zvýraznění4 3 3 7 2 2 3" xfId="57670"/>
    <cellStyle name="40 % – Zvýraznění4 3 3 7 2 2 4" xfId="57671"/>
    <cellStyle name="40 % – Zvýraznění4 3 3 7 2 2 5" xfId="57672"/>
    <cellStyle name="40 % – Zvýraznění4 3 3 7 2 3" xfId="13889"/>
    <cellStyle name="40 % – Zvýraznění4 3 3 7 2 3 2" xfId="29078"/>
    <cellStyle name="40 % – Zvýraznění4 3 3 7 2 3 3" xfId="57673"/>
    <cellStyle name="40 % – Zvýraznění4 3 3 7 2 3 4" xfId="57674"/>
    <cellStyle name="40 % – Zvýraznění4 3 3 7 2 4" xfId="17688"/>
    <cellStyle name="40 % – Zvýraznění4 3 3 7 2 4 2" xfId="32869"/>
    <cellStyle name="40 % – Zvýraznění4 3 3 7 2 5" xfId="36668"/>
    <cellStyle name="40 % – Zvýraznění4 3 3 7 2 6" xfId="21488"/>
    <cellStyle name="40 % – Zvýraznění4 3 3 7 2 7" xfId="42798"/>
    <cellStyle name="40 % – Zvýraznění4 3 3 7 2 8" xfId="42799"/>
    <cellStyle name="40 % – Zvýraznění4 3 3 7 3" xfId="4776"/>
    <cellStyle name="40 % – Zvýraznění4 3 3 7 3 2" xfId="10080"/>
    <cellStyle name="40 % – Zvýraznění4 3 3 7 3 2 2" xfId="25296"/>
    <cellStyle name="40 % – Zvýraznění4 3 3 7 3 2 3" xfId="57675"/>
    <cellStyle name="40 % – Zvýraznění4 3 3 7 3 2 4" xfId="57676"/>
    <cellStyle name="40 % – Zvýraznění4 3 3 7 3 2 5" xfId="57677"/>
    <cellStyle name="40 % – Zvýraznění4 3 3 7 3 3" xfId="13890"/>
    <cellStyle name="40 % – Zvýraznění4 3 3 7 3 3 2" xfId="29079"/>
    <cellStyle name="40 % – Zvýraznění4 3 3 7 3 3 3" xfId="57678"/>
    <cellStyle name="40 % – Zvýraznění4 3 3 7 3 3 4" xfId="57679"/>
    <cellStyle name="40 % – Zvýraznění4 3 3 7 3 4" xfId="17689"/>
    <cellStyle name="40 % – Zvýraznění4 3 3 7 3 4 2" xfId="32870"/>
    <cellStyle name="40 % – Zvýraznění4 3 3 7 3 5" xfId="36669"/>
    <cellStyle name="40 % – Zvýraznění4 3 3 7 3 6" xfId="21489"/>
    <cellStyle name="40 % – Zvýraznění4 3 3 7 3 7" xfId="42800"/>
    <cellStyle name="40 % – Zvýraznění4 3 3 7 3 8" xfId="42801"/>
    <cellStyle name="40 % – Zvýraznění4 3 3 7 4" xfId="4777"/>
    <cellStyle name="40 % – Zvýraznění4 3 3 7 4 2" xfId="10081"/>
    <cellStyle name="40 % – Zvýraznění4 3 3 7 4 2 2" xfId="25297"/>
    <cellStyle name="40 % – Zvýraznění4 3 3 7 4 2 3" xfId="57680"/>
    <cellStyle name="40 % – Zvýraznění4 3 3 7 4 2 4" xfId="57681"/>
    <cellStyle name="40 % – Zvýraznění4 3 3 7 4 2 5" xfId="57682"/>
    <cellStyle name="40 % – Zvýraznění4 3 3 7 4 3" xfId="13891"/>
    <cellStyle name="40 % – Zvýraznění4 3 3 7 4 3 2" xfId="29080"/>
    <cellStyle name="40 % – Zvýraznění4 3 3 7 4 3 3" xfId="57683"/>
    <cellStyle name="40 % – Zvýraznění4 3 3 7 4 3 4" xfId="57684"/>
    <cellStyle name="40 % – Zvýraznění4 3 3 7 4 4" xfId="17690"/>
    <cellStyle name="40 % – Zvýraznění4 3 3 7 4 4 2" xfId="32871"/>
    <cellStyle name="40 % – Zvýraznění4 3 3 7 4 5" xfId="36670"/>
    <cellStyle name="40 % – Zvýraznění4 3 3 7 4 6" xfId="21490"/>
    <cellStyle name="40 % – Zvýraznění4 3 3 7 4 7" xfId="42802"/>
    <cellStyle name="40 % – Zvýraznění4 3 3 7 4 8" xfId="42803"/>
    <cellStyle name="40 % – Zvýraznění4 3 3 7 5" xfId="8412"/>
    <cellStyle name="40 % – Zvýraznění4 3 3 7 5 2" xfId="23628"/>
    <cellStyle name="40 % – Zvýraznění4 3 3 7 5 3" xfId="57685"/>
    <cellStyle name="40 % – Zvýraznění4 3 3 7 5 4" xfId="57686"/>
    <cellStyle name="40 % – Zvýraznění4 3 3 7 5 5" xfId="57687"/>
    <cellStyle name="40 % – Zvýraznění4 3 3 7 6" xfId="13888"/>
    <cellStyle name="40 % – Zvýraznění4 3 3 7 6 2" xfId="29077"/>
    <cellStyle name="40 % – Zvýraznění4 3 3 7 6 3" xfId="57688"/>
    <cellStyle name="40 % – Zvýraznění4 3 3 7 6 4" xfId="57689"/>
    <cellStyle name="40 % – Zvýraznění4 3 3 7 7" xfId="17687"/>
    <cellStyle name="40 % – Zvýraznění4 3 3 7 7 2" xfId="32868"/>
    <cellStyle name="40 % – Zvýraznění4 3 3 7 8" xfId="36667"/>
    <cellStyle name="40 % – Zvýraznění4 3 3 7 9" xfId="21487"/>
    <cellStyle name="40 % – Zvýraznění4 3 3 8" xfId="4778"/>
    <cellStyle name="40 % – Zvýraznění4 3 3 8 2" xfId="10082"/>
    <cellStyle name="40 % – Zvýraznění4 3 3 8 2 2" xfId="25298"/>
    <cellStyle name="40 % – Zvýraznění4 3 3 8 2 3" xfId="57690"/>
    <cellStyle name="40 % – Zvýraznění4 3 3 8 2 4" xfId="57691"/>
    <cellStyle name="40 % – Zvýraznění4 3 3 8 2 5" xfId="57692"/>
    <cellStyle name="40 % – Zvýraznění4 3 3 8 3" xfId="13892"/>
    <cellStyle name="40 % – Zvýraznění4 3 3 8 3 2" xfId="29081"/>
    <cellStyle name="40 % – Zvýraznění4 3 3 8 3 3" xfId="57693"/>
    <cellStyle name="40 % – Zvýraznění4 3 3 8 3 4" xfId="57694"/>
    <cellStyle name="40 % – Zvýraznění4 3 3 8 4" xfId="17691"/>
    <cellStyle name="40 % – Zvýraznění4 3 3 8 4 2" xfId="32872"/>
    <cellStyle name="40 % – Zvýraznění4 3 3 8 5" xfId="36671"/>
    <cellStyle name="40 % – Zvýraznění4 3 3 8 6" xfId="21491"/>
    <cellStyle name="40 % – Zvýraznění4 3 3 8 7" xfId="42804"/>
    <cellStyle name="40 % – Zvýraznění4 3 3 8 8" xfId="42805"/>
    <cellStyle name="40 % – Zvýraznění4 3 3 9" xfId="4779"/>
    <cellStyle name="40 % – Zvýraznění4 3 3 9 2" xfId="10083"/>
    <cellStyle name="40 % – Zvýraznění4 3 3 9 2 2" xfId="25299"/>
    <cellStyle name="40 % – Zvýraznění4 3 3 9 2 3" xfId="57695"/>
    <cellStyle name="40 % – Zvýraznění4 3 3 9 2 4" xfId="57696"/>
    <cellStyle name="40 % – Zvýraznění4 3 3 9 2 5" xfId="57697"/>
    <cellStyle name="40 % – Zvýraznění4 3 3 9 3" xfId="13893"/>
    <cellStyle name="40 % – Zvýraznění4 3 3 9 3 2" xfId="29082"/>
    <cellStyle name="40 % – Zvýraznění4 3 3 9 3 3" xfId="57698"/>
    <cellStyle name="40 % – Zvýraznění4 3 3 9 3 4" xfId="57699"/>
    <cellStyle name="40 % – Zvýraznění4 3 3 9 4" xfId="17692"/>
    <cellStyle name="40 % – Zvýraznění4 3 3 9 4 2" xfId="32873"/>
    <cellStyle name="40 % – Zvýraznění4 3 3 9 5" xfId="36672"/>
    <cellStyle name="40 % – Zvýraznění4 3 3 9 6" xfId="21492"/>
    <cellStyle name="40 % – Zvýraznění4 3 3 9 7" xfId="42806"/>
    <cellStyle name="40 % – Zvýraznění4 3 3 9 8" xfId="42807"/>
    <cellStyle name="40 % – Zvýraznění4 3 4" xfId="536"/>
    <cellStyle name="40 % – Zvýraznění4 3 4 10" xfId="19213"/>
    <cellStyle name="40 % – Zvýraznění4 3 4 11" xfId="42808"/>
    <cellStyle name="40 % – Zvýraznění4 3 4 12" xfId="42809"/>
    <cellStyle name="40 % – Zvýraznění4 3 4 2" xfId="4780"/>
    <cellStyle name="40 % – Zvýraznění4 3 4 2 2" xfId="10084"/>
    <cellStyle name="40 % – Zvýraznění4 3 4 2 2 2" xfId="25300"/>
    <cellStyle name="40 % – Zvýraznění4 3 4 2 2 3" xfId="57700"/>
    <cellStyle name="40 % – Zvýraznění4 3 4 2 2 4" xfId="57701"/>
    <cellStyle name="40 % – Zvýraznění4 3 4 2 2 5" xfId="57702"/>
    <cellStyle name="40 % – Zvýraznění4 3 4 2 3" xfId="13894"/>
    <cellStyle name="40 % – Zvýraznění4 3 4 2 3 2" xfId="29083"/>
    <cellStyle name="40 % – Zvýraznění4 3 4 2 3 3" xfId="57703"/>
    <cellStyle name="40 % – Zvýraznění4 3 4 2 3 4" xfId="57704"/>
    <cellStyle name="40 % – Zvýraznění4 3 4 2 4" xfId="17693"/>
    <cellStyle name="40 % – Zvýraznění4 3 4 2 4 2" xfId="32874"/>
    <cellStyle name="40 % – Zvýraznění4 3 4 2 5" xfId="36673"/>
    <cellStyle name="40 % – Zvýraznění4 3 4 2 6" xfId="21493"/>
    <cellStyle name="40 % – Zvýraznění4 3 4 2 7" xfId="42810"/>
    <cellStyle name="40 % – Zvýraznění4 3 4 2 8" xfId="42811"/>
    <cellStyle name="40 % – Zvýraznění4 3 4 3" xfId="4781"/>
    <cellStyle name="40 % – Zvýraznění4 3 4 3 2" xfId="10085"/>
    <cellStyle name="40 % – Zvýraznění4 3 4 3 2 2" xfId="25301"/>
    <cellStyle name="40 % – Zvýraznění4 3 4 3 2 3" xfId="57705"/>
    <cellStyle name="40 % – Zvýraznění4 3 4 3 2 4" xfId="57706"/>
    <cellStyle name="40 % – Zvýraznění4 3 4 3 2 5" xfId="57707"/>
    <cellStyle name="40 % – Zvýraznění4 3 4 3 3" xfId="13895"/>
    <cellStyle name="40 % – Zvýraznění4 3 4 3 3 2" xfId="29084"/>
    <cellStyle name="40 % – Zvýraznění4 3 4 3 3 3" xfId="57708"/>
    <cellStyle name="40 % – Zvýraznění4 3 4 3 3 4" xfId="57709"/>
    <cellStyle name="40 % – Zvýraznění4 3 4 3 4" xfId="17694"/>
    <cellStyle name="40 % – Zvýraznění4 3 4 3 4 2" xfId="32875"/>
    <cellStyle name="40 % – Zvýraznění4 3 4 3 5" xfId="36674"/>
    <cellStyle name="40 % – Zvýraznění4 3 4 3 6" xfId="21494"/>
    <cellStyle name="40 % – Zvýraznění4 3 4 3 7" xfId="42812"/>
    <cellStyle name="40 % – Zvýraznění4 3 4 3 8" xfId="42813"/>
    <cellStyle name="40 % – Zvýraznění4 3 4 4" xfId="4782"/>
    <cellStyle name="40 % – Zvýraznění4 3 4 4 2" xfId="10086"/>
    <cellStyle name="40 % – Zvýraznění4 3 4 4 2 2" xfId="25302"/>
    <cellStyle name="40 % – Zvýraznění4 3 4 4 2 3" xfId="57710"/>
    <cellStyle name="40 % – Zvýraznění4 3 4 4 2 4" xfId="57711"/>
    <cellStyle name="40 % – Zvýraznění4 3 4 4 2 5" xfId="57712"/>
    <cellStyle name="40 % – Zvýraznění4 3 4 4 3" xfId="13896"/>
    <cellStyle name="40 % – Zvýraznění4 3 4 4 3 2" xfId="29085"/>
    <cellStyle name="40 % – Zvýraznění4 3 4 4 3 3" xfId="57713"/>
    <cellStyle name="40 % – Zvýraznění4 3 4 4 3 4" xfId="57714"/>
    <cellStyle name="40 % – Zvýraznění4 3 4 4 4" xfId="17695"/>
    <cellStyle name="40 % – Zvýraznění4 3 4 4 4 2" xfId="32876"/>
    <cellStyle name="40 % – Zvýraznění4 3 4 4 5" xfId="36675"/>
    <cellStyle name="40 % – Zvýraznění4 3 4 4 6" xfId="21495"/>
    <cellStyle name="40 % – Zvýraznění4 3 4 4 7" xfId="42814"/>
    <cellStyle name="40 % – Zvýraznění4 3 4 4 8" xfId="42815"/>
    <cellStyle name="40 % – Zvýraznění4 3 4 5" xfId="4783"/>
    <cellStyle name="40 % – Zvýraznění4 3 4 5 2" xfId="11061"/>
    <cellStyle name="40 % – Zvýraznění4 3 4 5 2 2" xfId="26261"/>
    <cellStyle name="40 % – Zvýraznění4 3 4 5 2 3" xfId="57715"/>
    <cellStyle name="40 % – Zvýraznění4 3 4 5 2 4" xfId="57716"/>
    <cellStyle name="40 % – Zvýraznění4 3 4 5 2 5" xfId="57717"/>
    <cellStyle name="40 % – Zvýraznění4 3 4 5 3" xfId="13897"/>
    <cellStyle name="40 % – Zvýraznění4 3 4 5 3 2" xfId="29086"/>
    <cellStyle name="40 % – Zvýraznění4 3 4 5 3 3" xfId="57718"/>
    <cellStyle name="40 % – Zvýraznění4 3 4 5 3 4" xfId="57719"/>
    <cellStyle name="40 % – Zvýraznění4 3 4 5 4" xfId="17696"/>
    <cellStyle name="40 % – Zvýraznění4 3 4 5 4 2" xfId="32877"/>
    <cellStyle name="40 % – Zvýraznění4 3 4 5 5" xfId="36676"/>
    <cellStyle name="40 % – Zvýraznění4 3 4 5 6" xfId="21496"/>
    <cellStyle name="40 % – Zvýraznění4 3 4 5 7" xfId="42816"/>
    <cellStyle name="40 % – Zvýraznění4 3 4 5 8" xfId="42817"/>
    <cellStyle name="40 % – Zvýraznění4 3 4 6" xfId="7816"/>
    <cellStyle name="40 % – Zvýraznění4 3 4 6 2" xfId="23035"/>
    <cellStyle name="40 % – Zvýraznění4 3 4 6 3" xfId="57720"/>
    <cellStyle name="40 % – Zvýraznění4 3 4 6 4" xfId="57721"/>
    <cellStyle name="40 % – Zvýraznění4 3 4 6 5" xfId="57722"/>
    <cellStyle name="40 % – Zvýraznění4 3 4 7" xfId="11607"/>
    <cellStyle name="40 % – Zvýraznění4 3 4 7 2" xfId="26803"/>
    <cellStyle name="40 % – Zvýraznění4 3 4 7 3" xfId="57723"/>
    <cellStyle name="40 % – Zvýraznění4 3 4 7 4" xfId="57724"/>
    <cellStyle name="40 % – Zvýraznění4 3 4 8" xfId="15407"/>
    <cellStyle name="40 % – Zvýraznění4 3 4 8 2" xfId="30588"/>
    <cellStyle name="40 % – Zvýraznění4 3 4 9" xfId="34393"/>
    <cellStyle name="40 % – Zvýraznění4 3 5" xfId="537"/>
    <cellStyle name="40 % – Zvýraznění4 3 5 10" xfId="19214"/>
    <cellStyle name="40 % – Zvýraznění4 3 5 11" xfId="42818"/>
    <cellStyle name="40 % – Zvýraznění4 3 5 12" xfId="42819"/>
    <cellStyle name="40 % – Zvýraznění4 3 5 2" xfId="4784"/>
    <cellStyle name="40 % – Zvýraznění4 3 5 2 2" xfId="10087"/>
    <cellStyle name="40 % – Zvýraznění4 3 5 2 2 2" xfId="25303"/>
    <cellStyle name="40 % – Zvýraznění4 3 5 2 2 3" xfId="57725"/>
    <cellStyle name="40 % – Zvýraznění4 3 5 2 2 4" xfId="57726"/>
    <cellStyle name="40 % – Zvýraznění4 3 5 2 2 5" xfId="57727"/>
    <cellStyle name="40 % – Zvýraznění4 3 5 2 3" xfId="13898"/>
    <cellStyle name="40 % – Zvýraznění4 3 5 2 3 2" xfId="29087"/>
    <cellStyle name="40 % – Zvýraznění4 3 5 2 3 3" xfId="57728"/>
    <cellStyle name="40 % – Zvýraznění4 3 5 2 3 4" xfId="57729"/>
    <cellStyle name="40 % – Zvýraznění4 3 5 2 4" xfId="17697"/>
    <cellStyle name="40 % – Zvýraznění4 3 5 2 4 2" xfId="32878"/>
    <cellStyle name="40 % – Zvýraznění4 3 5 2 5" xfId="36677"/>
    <cellStyle name="40 % – Zvýraznění4 3 5 2 6" xfId="21497"/>
    <cellStyle name="40 % – Zvýraznění4 3 5 2 7" xfId="42820"/>
    <cellStyle name="40 % – Zvýraznění4 3 5 2 8" xfId="42821"/>
    <cellStyle name="40 % – Zvýraznění4 3 5 3" xfId="4785"/>
    <cellStyle name="40 % – Zvýraznění4 3 5 3 2" xfId="10088"/>
    <cellStyle name="40 % – Zvýraznění4 3 5 3 2 2" xfId="25304"/>
    <cellStyle name="40 % – Zvýraznění4 3 5 3 2 3" xfId="57730"/>
    <cellStyle name="40 % – Zvýraznění4 3 5 3 2 4" xfId="57731"/>
    <cellStyle name="40 % – Zvýraznění4 3 5 3 2 5" xfId="57732"/>
    <cellStyle name="40 % – Zvýraznění4 3 5 3 3" xfId="13899"/>
    <cellStyle name="40 % – Zvýraznění4 3 5 3 3 2" xfId="29088"/>
    <cellStyle name="40 % – Zvýraznění4 3 5 3 3 3" xfId="57733"/>
    <cellStyle name="40 % – Zvýraznění4 3 5 3 3 4" xfId="57734"/>
    <cellStyle name="40 % – Zvýraznění4 3 5 3 4" xfId="17698"/>
    <cellStyle name="40 % – Zvýraznění4 3 5 3 4 2" xfId="32879"/>
    <cellStyle name="40 % – Zvýraznění4 3 5 3 5" xfId="36678"/>
    <cellStyle name="40 % – Zvýraznění4 3 5 3 6" xfId="21498"/>
    <cellStyle name="40 % – Zvýraznění4 3 5 3 7" xfId="42822"/>
    <cellStyle name="40 % – Zvýraznění4 3 5 3 8" xfId="42823"/>
    <cellStyle name="40 % – Zvýraznění4 3 5 4" xfId="4786"/>
    <cellStyle name="40 % – Zvýraznění4 3 5 4 2" xfId="10089"/>
    <cellStyle name="40 % – Zvýraznění4 3 5 4 2 2" xfId="25305"/>
    <cellStyle name="40 % – Zvýraznění4 3 5 4 2 3" xfId="57735"/>
    <cellStyle name="40 % – Zvýraznění4 3 5 4 2 4" xfId="57736"/>
    <cellStyle name="40 % – Zvýraznění4 3 5 4 2 5" xfId="57737"/>
    <cellStyle name="40 % – Zvýraznění4 3 5 4 3" xfId="13900"/>
    <cellStyle name="40 % – Zvýraznění4 3 5 4 3 2" xfId="29089"/>
    <cellStyle name="40 % – Zvýraznění4 3 5 4 3 3" xfId="57738"/>
    <cellStyle name="40 % – Zvýraznění4 3 5 4 3 4" xfId="57739"/>
    <cellStyle name="40 % – Zvýraznění4 3 5 4 4" xfId="17699"/>
    <cellStyle name="40 % – Zvýraznění4 3 5 4 4 2" xfId="32880"/>
    <cellStyle name="40 % – Zvýraznění4 3 5 4 5" xfId="36679"/>
    <cellStyle name="40 % – Zvýraznění4 3 5 4 6" xfId="21499"/>
    <cellStyle name="40 % – Zvýraznění4 3 5 4 7" xfId="42824"/>
    <cellStyle name="40 % – Zvýraznění4 3 5 4 8" xfId="42825"/>
    <cellStyle name="40 % – Zvýraznění4 3 5 5" xfId="4787"/>
    <cellStyle name="40 % – Zvýraznění4 3 5 5 2" xfId="11299"/>
    <cellStyle name="40 % – Zvýraznění4 3 5 5 2 2" xfId="26499"/>
    <cellStyle name="40 % – Zvýraznění4 3 5 5 2 3" xfId="57740"/>
    <cellStyle name="40 % – Zvýraznění4 3 5 5 2 4" xfId="57741"/>
    <cellStyle name="40 % – Zvýraznění4 3 5 5 2 5" xfId="57742"/>
    <cellStyle name="40 % – Zvýraznění4 3 5 5 3" xfId="13901"/>
    <cellStyle name="40 % – Zvýraznění4 3 5 5 3 2" xfId="29090"/>
    <cellStyle name="40 % – Zvýraznění4 3 5 5 3 3" xfId="57743"/>
    <cellStyle name="40 % – Zvýraznění4 3 5 5 3 4" xfId="57744"/>
    <cellStyle name="40 % – Zvýraznění4 3 5 5 4" xfId="17700"/>
    <cellStyle name="40 % – Zvýraznění4 3 5 5 4 2" xfId="32881"/>
    <cellStyle name="40 % – Zvýraznění4 3 5 5 5" xfId="36680"/>
    <cellStyle name="40 % – Zvýraznění4 3 5 5 6" xfId="21500"/>
    <cellStyle name="40 % – Zvýraznění4 3 5 5 7" xfId="42826"/>
    <cellStyle name="40 % – Zvýraznění4 3 5 5 8" xfId="42827"/>
    <cellStyle name="40 % – Zvýraznění4 3 5 6" xfId="7703"/>
    <cellStyle name="40 % – Zvýraznění4 3 5 6 2" xfId="22922"/>
    <cellStyle name="40 % – Zvýraznění4 3 5 6 3" xfId="57745"/>
    <cellStyle name="40 % – Zvýraznění4 3 5 6 4" xfId="57746"/>
    <cellStyle name="40 % – Zvýraznění4 3 5 6 5" xfId="57747"/>
    <cellStyle name="40 % – Zvýraznění4 3 5 7" xfId="11608"/>
    <cellStyle name="40 % – Zvýraznění4 3 5 7 2" xfId="26804"/>
    <cellStyle name="40 % – Zvýraznění4 3 5 7 3" xfId="57748"/>
    <cellStyle name="40 % – Zvýraznění4 3 5 7 4" xfId="57749"/>
    <cellStyle name="40 % – Zvýraznění4 3 5 8" xfId="15408"/>
    <cellStyle name="40 % – Zvýraznění4 3 5 8 2" xfId="30589"/>
    <cellStyle name="40 % – Zvýraznění4 3 5 9" xfId="34394"/>
    <cellStyle name="40 % – Zvýraznění4 3 6" xfId="4788"/>
    <cellStyle name="40 % – Zvýraznění4 3 6 10" xfId="42828"/>
    <cellStyle name="40 % – Zvýraznění4 3 6 11" xfId="42829"/>
    <cellStyle name="40 % – Zvýraznění4 3 6 2" xfId="4789"/>
    <cellStyle name="40 % – Zvýraznění4 3 6 2 2" xfId="10090"/>
    <cellStyle name="40 % – Zvýraznění4 3 6 2 2 2" xfId="25306"/>
    <cellStyle name="40 % – Zvýraznění4 3 6 2 2 3" xfId="57750"/>
    <cellStyle name="40 % – Zvýraznění4 3 6 2 2 4" xfId="57751"/>
    <cellStyle name="40 % – Zvýraznění4 3 6 2 2 5" xfId="57752"/>
    <cellStyle name="40 % – Zvýraznění4 3 6 2 3" xfId="13903"/>
    <cellStyle name="40 % – Zvýraznění4 3 6 2 3 2" xfId="29092"/>
    <cellStyle name="40 % – Zvýraznění4 3 6 2 3 3" xfId="57753"/>
    <cellStyle name="40 % – Zvýraznění4 3 6 2 3 4" xfId="57754"/>
    <cellStyle name="40 % – Zvýraznění4 3 6 2 4" xfId="17702"/>
    <cellStyle name="40 % – Zvýraznění4 3 6 2 4 2" xfId="32883"/>
    <cellStyle name="40 % – Zvýraznění4 3 6 2 5" xfId="36682"/>
    <cellStyle name="40 % – Zvýraznění4 3 6 2 6" xfId="21502"/>
    <cellStyle name="40 % – Zvýraznění4 3 6 2 7" xfId="42830"/>
    <cellStyle name="40 % – Zvýraznění4 3 6 2 8" xfId="42831"/>
    <cellStyle name="40 % – Zvýraznění4 3 6 3" xfId="4790"/>
    <cellStyle name="40 % – Zvýraznění4 3 6 3 2" xfId="10091"/>
    <cellStyle name="40 % – Zvýraznění4 3 6 3 2 2" xfId="25307"/>
    <cellStyle name="40 % – Zvýraznění4 3 6 3 2 3" xfId="57755"/>
    <cellStyle name="40 % – Zvýraznění4 3 6 3 2 4" xfId="57756"/>
    <cellStyle name="40 % – Zvýraznění4 3 6 3 2 5" xfId="57757"/>
    <cellStyle name="40 % – Zvýraznění4 3 6 3 3" xfId="13904"/>
    <cellStyle name="40 % – Zvýraznění4 3 6 3 3 2" xfId="29093"/>
    <cellStyle name="40 % – Zvýraznění4 3 6 3 3 3" xfId="57758"/>
    <cellStyle name="40 % – Zvýraznění4 3 6 3 3 4" xfId="57759"/>
    <cellStyle name="40 % – Zvýraznění4 3 6 3 4" xfId="17703"/>
    <cellStyle name="40 % – Zvýraznění4 3 6 3 4 2" xfId="32884"/>
    <cellStyle name="40 % – Zvýraznění4 3 6 3 5" xfId="36683"/>
    <cellStyle name="40 % – Zvýraznění4 3 6 3 6" xfId="21503"/>
    <cellStyle name="40 % – Zvýraznění4 3 6 3 7" xfId="42832"/>
    <cellStyle name="40 % – Zvýraznění4 3 6 3 8" xfId="42833"/>
    <cellStyle name="40 % – Zvýraznění4 3 6 4" xfId="4791"/>
    <cellStyle name="40 % – Zvýraznění4 3 6 4 2" xfId="10092"/>
    <cellStyle name="40 % – Zvýraznění4 3 6 4 2 2" xfId="25308"/>
    <cellStyle name="40 % – Zvýraznění4 3 6 4 2 3" xfId="57760"/>
    <cellStyle name="40 % – Zvýraznění4 3 6 4 2 4" xfId="57761"/>
    <cellStyle name="40 % – Zvýraznění4 3 6 4 2 5" xfId="57762"/>
    <cellStyle name="40 % – Zvýraznění4 3 6 4 3" xfId="13905"/>
    <cellStyle name="40 % – Zvýraznění4 3 6 4 3 2" xfId="29094"/>
    <cellStyle name="40 % – Zvýraznění4 3 6 4 3 3" xfId="57763"/>
    <cellStyle name="40 % – Zvýraznění4 3 6 4 3 4" xfId="57764"/>
    <cellStyle name="40 % – Zvýraznění4 3 6 4 4" xfId="17704"/>
    <cellStyle name="40 % – Zvýraznění4 3 6 4 4 2" xfId="32885"/>
    <cellStyle name="40 % – Zvýraznění4 3 6 4 5" xfId="36684"/>
    <cellStyle name="40 % – Zvýraznění4 3 6 4 6" xfId="21504"/>
    <cellStyle name="40 % – Zvýraznění4 3 6 4 7" xfId="42834"/>
    <cellStyle name="40 % – Zvýraznění4 3 6 4 8" xfId="42835"/>
    <cellStyle name="40 % – Zvýraznění4 3 6 5" xfId="8019"/>
    <cellStyle name="40 % – Zvýraznění4 3 6 5 2" xfId="23235"/>
    <cellStyle name="40 % – Zvýraznění4 3 6 5 3" xfId="57765"/>
    <cellStyle name="40 % – Zvýraznění4 3 6 5 4" xfId="57766"/>
    <cellStyle name="40 % – Zvýraznění4 3 6 5 5" xfId="57767"/>
    <cellStyle name="40 % – Zvýraznění4 3 6 6" xfId="13902"/>
    <cellStyle name="40 % – Zvýraznění4 3 6 6 2" xfId="29091"/>
    <cellStyle name="40 % – Zvýraznění4 3 6 6 3" xfId="57768"/>
    <cellStyle name="40 % – Zvýraznění4 3 6 6 4" xfId="57769"/>
    <cellStyle name="40 % – Zvýraznění4 3 6 7" xfId="17701"/>
    <cellStyle name="40 % – Zvýraznění4 3 6 7 2" xfId="32882"/>
    <cellStyle name="40 % – Zvýraznění4 3 6 8" xfId="36681"/>
    <cellStyle name="40 % – Zvýraznění4 3 6 9" xfId="21501"/>
    <cellStyle name="40 % – Zvýraznění4 3 7" xfId="4792"/>
    <cellStyle name="40 % – Zvýraznění4 3 7 10" xfId="42836"/>
    <cellStyle name="40 % – Zvýraznění4 3 7 11" xfId="42837"/>
    <cellStyle name="40 % – Zvýraznění4 3 7 2" xfId="4793"/>
    <cellStyle name="40 % – Zvýraznění4 3 7 2 2" xfId="10093"/>
    <cellStyle name="40 % – Zvýraznění4 3 7 2 2 2" xfId="25309"/>
    <cellStyle name="40 % – Zvýraznění4 3 7 2 2 3" xfId="57770"/>
    <cellStyle name="40 % – Zvýraznění4 3 7 2 2 4" xfId="57771"/>
    <cellStyle name="40 % – Zvýraznění4 3 7 2 2 5" xfId="57772"/>
    <cellStyle name="40 % – Zvýraznění4 3 7 2 3" xfId="13907"/>
    <cellStyle name="40 % – Zvýraznění4 3 7 2 3 2" xfId="29096"/>
    <cellStyle name="40 % – Zvýraznění4 3 7 2 3 3" xfId="57773"/>
    <cellStyle name="40 % – Zvýraznění4 3 7 2 3 4" xfId="57774"/>
    <cellStyle name="40 % – Zvýraznění4 3 7 2 4" xfId="17706"/>
    <cellStyle name="40 % – Zvýraznění4 3 7 2 4 2" xfId="32887"/>
    <cellStyle name="40 % – Zvýraznění4 3 7 2 5" xfId="36686"/>
    <cellStyle name="40 % – Zvýraznění4 3 7 2 6" xfId="21506"/>
    <cellStyle name="40 % – Zvýraznění4 3 7 2 7" xfId="42838"/>
    <cellStyle name="40 % – Zvýraznění4 3 7 2 8" xfId="42839"/>
    <cellStyle name="40 % – Zvýraznění4 3 7 3" xfId="4794"/>
    <cellStyle name="40 % – Zvýraznění4 3 7 3 2" xfId="10094"/>
    <cellStyle name="40 % – Zvýraznění4 3 7 3 2 2" xfId="25310"/>
    <cellStyle name="40 % – Zvýraznění4 3 7 3 2 3" xfId="57775"/>
    <cellStyle name="40 % – Zvýraznění4 3 7 3 2 4" xfId="57776"/>
    <cellStyle name="40 % – Zvýraznění4 3 7 3 2 5" xfId="57777"/>
    <cellStyle name="40 % – Zvýraznění4 3 7 3 3" xfId="13908"/>
    <cellStyle name="40 % – Zvýraznění4 3 7 3 3 2" xfId="29097"/>
    <cellStyle name="40 % – Zvýraznění4 3 7 3 3 3" xfId="57778"/>
    <cellStyle name="40 % – Zvýraznění4 3 7 3 3 4" xfId="57779"/>
    <cellStyle name="40 % – Zvýraznění4 3 7 3 4" xfId="17707"/>
    <cellStyle name="40 % – Zvýraznění4 3 7 3 4 2" xfId="32888"/>
    <cellStyle name="40 % – Zvýraznění4 3 7 3 5" xfId="36687"/>
    <cellStyle name="40 % – Zvýraznění4 3 7 3 6" xfId="21507"/>
    <cellStyle name="40 % – Zvýraznění4 3 7 3 7" xfId="42840"/>
    <cellStyle name="40 % – Zvýraznění4 3 7 3 8" xfId="42841"/>
    <cellStyle name="40 % – Zvýraznění4 3 7 4" xfId="4795"/>
    <cellStyle name="40 % – Zvýraznění4 3 7 4 2" xfId="10095"/>
    <cellStyle name="40 % – Zvýraznění4 3 7 4 2 2" xfId="25311"/>
    <cellStyle name="40 % – Zvýraznění4 3 7 4 2 3" xfId="57780"/>
    <cellStyle name="40 % – Zvýraznění4 3 7 4 2 4" xfId="57781"/>
    <cellStyle name="40 % – Zvýraznění4 3 7 4 2 5" xfId="57782"/>
    <cellStyle name="40 % – Zvýraznění4 3 7 4 3" xfId="13909"/>
    <cellStyle name="40 % – Zvýraznění4 3 7 4 3 2" xfId="29098"/>
    <cellStyle name="40 % – Zvýraznění4 3 7 4 3 3" xfId="57783"/>
    <cellStyle name="40 % – Zvýraznění4 3 7 4 3 4" xfId="57784"/>
    <cellStyle name="40 % – Zvýraznění4 3 7 4 4" xfId="17708"/>
    <cellStyle name="40 % – Zvýraznění4 3 7 4 4 2" xfId="32889"/>
    <cellStyle name="40 % – Zvýraznění4 3 7 4 5" xfId="36688"/>
    <cellStyle name="40 % – Zvýraznění4 3 7 4 6" xfId="21508"/>
    <cellStyle name="40 % – Zvýraznění4 3 7 4 7" xfId="42842"/>
    <cellStyle name="40 % – Zvýraznění4 3 7 4 8" xfId="42843"/>
    <cellStyle name="40 % – Zvýraznění4 3 7 5" xfId="8094"/>
    <cellStyle name="40 % – Zvýraznění4 3 7 5 2" xfId="23310"/>
    <cellStyle name="40 % – Zvýraznění4 3 7 5 3" xfId="57785"/>
    <cellStyle name="40 % – Zvýraznění4 3 7 5 4" xfId="57786"/>
    <cellStyle name="40 % – Zvýraznění4 3 7 5 5" xfId="57787"/>
    <cellStyle name="40 % – Zvýraznění4 3 7 6" xfId="13906"/>
    <cellStyle name="40 % – Zvýraznění4 3 7 6 2" xfId="29095"/>
    <cellStyle name="40 % – Zvýraznění4 3 7 6 3" xfId="57788"/>
    <cellStyle name="40 % – Zvýraznění4 3 7 6 4" xfId="57789"/>
    <cellStyle name="40 % – Zvýraznění4 3 7 7" xfId="17705"/>
    <cellStyle name="40 % – Zvýraznění4 3 7 7 2" xfId="32886"/>
    <cellStyle name="40 % – Zvýraznění4 3 7 8" xfId="36685"/>
    <cellStyle name="40 % – Zvýraznění4 3 7 9" xfId="21505"/>
    <cellStyle name="40 % – Zvýraznění4 3 8" xfId="4796"/>
    <cellStyle name="40 % – Zvýraznění4 3 8 10" xfId="42844"/>
    <cellStyle name="40 % – Zvýraznění4 3 8 11" xfId="42845"/>
    <cellStyle name="40 % – Zvýraznění4 3 8 2" xfId="4797"/>
    <cellStyle name="40 % – Zvýraznění4 3 8 2 2" xfId="10096"/>
    <cellStyle name="40 % – Zvýraznění4 3 8 2 2 2" xfId="25312"/>
    <cellStyle name="40 % – Zvýraznění4 3 8 2 2 3" xfId="57790"/>
    <cellStyle name="40 % – Zvýraznění4 3 8 2 2 4" xfId="57791"/>
    <cellStyle name="40 % – Zvýraznění4 3 8 2 2 5" xfId="57792"/>
    <cellStyle name="40 % – Zvýraznění4 3 8 2 3" xfId="13911"/>
    <cellStyle name="40 % – Zvýraznění4 3 8 2 3 2" xfId="29100"/>
    <cellStyle name="40 % – Zvýraznění4 3 8 2 3 3" xfId="57793"/>
    <cellStyle name="40 % – Zvýraznění4 3 8 2 3 4" xfId="57794"/>
    <cellStyle name="40 % – Zvýraznění4 3 8 2 4" xfId="17710"/>
    <cellStyle name="40 % – Zvýraznění4 3 8 2 4 2" xfId="32891"/>
    <cellStyle name="40 % – Zvýraznění4 3 8 2 5" xfId="36690"/>
    <cellStyle name="40 % – Zvýraznění4 3 8 2 6" xfId="21510"/>
    <cellStyle name="40 % – Zvýraznění4 3 8 2 7" xfId="42846"/>
    <cellStyle name="40 % – Zvýraznění4 3 8 2 8" xfId="42847"/>
    <cellStyle name="40 % – Zvýraznění4 3 8 3" xfId="4798"/>
    <cellStyle name="40 % – Zvýraznění4 3 8 3 2" xfId="10097"/>
    <cellStyle name="40 % – Zvýraznění4 3 8 3 2 2" xfId="25313"/>
    <cellStyle name="40 % – Zvýraznění4 3 8 3 2 3" xfId="57795"/>
    <cellStyle name="40 % – Zvýraznění4 3 8 3 2 4" xfId="57796"/>
    <cellStyle name="40 % – Zvýraznění4 3 8 3 2 5" xfId="57797"/>
    <cellStyle name="40 % – Zvýraznění4 3 8 3 3" xfId="13912"/>
    <cellStyle name="40 % – Zvýraznění4 3 8 3 3 2" xfId="29101"/>
    <cellStyle name="40 % – Zvýraznění4 3 8 3 3 3" xfId="57798"/>
    <cellStyle name="40 % – Zvýraznění4 3 8 3 3 4" xfId="57799"/>
    <cellStyle name="40 % – Zvýraznění4 3 8 3 4" xfId="17711"/>
    <cellStyle name="40 % – Zvýraznění4 3 8 3 4 2" xfId="32892"/>
    <cellStyle name="40 % – Zvýraznění4 3 8 3 5" xfId="36691"/>
    <cellStyle name="40 % – Zvýraznění4 3 8 3 6" xfId="21511"/>
    <cellStyle name="40 % – Zvýraznění4 3 8 3 7" xfId="42848"/>
    <cellStyle name="40 % – Zvýraznění4 3 8 3 8" xfId="42849"/>
    <cellStyle name="40 % – Zvýraznění4 3 8 4" xfId="4799"/>
    <cellStyle name="40 % – Zvýraznění4 3 8 4 2" xfId="10098"/>
    <cellStyle name="40 % – Zvýraznění4 3 8 4 2 2" xfId="25314"/>
    <cellStyle name="40 % – Zvýraznění4 3 8 4 2 3" xfId="57800"/>
    <cellStyle name="40 % – Zvýraznění4 3 8 4 2 4" xfId="57801"/>
    <cellStyle name="40 % – Zvýraznění4 3 8 4 2 5" xfId="57802"/>
    <cellStyle name="40 % – Zvýraznění4 3 8 4 3" xfId="13913"/>
    <cellStyle name="40 % – Zvýraznění4 3 8 4 3 2" xfId="29102"/>
    <cellStyle name="40 % – Zvýraznění4 3 8 4 3 3" xfId="57803"/>
    <cellStyle name="40 % – Zvýraznění4 3 8 4 3 4" xfId="57804"/>
    <cellStyle name="40 % – Zvýraznění4 3 8 4 4" xfId="17712"/>
    <cellStyle name="40 % – Zvýraznění4 3 8 4 4 2" xfId="32893"/>
    <cellStyle name="40 % – Zvýraznění4 3 8 4 5" xfId="36692"/>
    <cellStyle name="40 % – Zvýraznění4 3 8 4 6" xfId="21512"/>
    <cellStyle name="40 % – Zvýraznění4 3 8 4 7" xfId="42850"/>
    <cellStyle name="40 % – Zvýraznění4 3 8 4 8" xfId="42851"/>
    <cellStyle name="40 % – Zvýraznění4 3 8 5" xfId="7982"/>
    <cellStyle name="40 % – Zvýraznění4 3 8 5 2" xfId="23199"/>
    <cellStyle name="40 % – Zvýraznění4 3 8 5 3" xfId="57805"/>
    <cellStyle name="40 % – Zvýraznění4 3 8 5 4" xfId="57806"/>
    <cellStyle name="40 % – Zvýraznění4 3 8 5 5" xfId="57807"/>
    <cellStyle name="40 % – Zvýraznění4 3 8 6" xfId="13910"/>
    <cellStyle name="40 % – Zvýraznění4 3 8 6 2" xfId="29099"/>
    <cellStyle name="40 % – Zvýraznění4 3 8 6 3" xfId="57808"/>
    <cellStyle name="40 % – Zvýraznění4 3 8 6 4" xfId="57809"/>
    <cellStyle name="40 % – Zvýraznění4 3 8 7" xfId="17709"/>
    <cellStyle name="40 % – Zvýraznění4 3 8 7 2" xfId="32890"/>
    <cellStyle name="40 % – Zvýraznění4 3 8 8" xfId="36689"/>
    <cellStyle name="40 % – Zvýraznění4 3 8 9" xfId="21509"/>
    <cellStyle name="40 % – Zvýraznění4 3 9" xfId="4800"/>
    <cellStyle name="40 % – Zvýraznění4 3 9 10" xfId="42852"/>
    <cellStyle name="40 % – Zvýraznění4 3 9 11" xfId="42853"/>
    <cellStyle name="40 % – Zvýraznění4 3 9 2" xfId="4801"/>
    <cellStyle name="40 % – Zvýraznění4 3 9 2 2" xfId="10099"/>
    <cellStyle name="40 % – Zvýraznění4 3 9 2 2 2" xfId="25315"/>
    <cellStyle name="40 % – Zvýraznění4 3 9 2 2 3" xfId="57810"/>
    <cellStyle name="40 % – Zvýraznění4 3 9 2 2 4" xfId="57811"/>
    <cellStyle name="40 % – Zvýraznění4 3 9 2 2 5" xfId="57812"/>
    <cellStyle name="40 % – Zvýraznění4 3 9 2 3" xfId="13915"/>
    <cellStyle name="40 % – Zvýraznění4 3 9 2 3 2" xfId="29104"/>
    <cellStyle name="40 % – Zvýraznění4 3 9 2 3 3" xfId="57813"/>
    <cellStyle name="40 % – Zvýraznění4 3 9 2 3 4" xfId="57814"/>
    <cellStyle name="40 % – Zvýraznění4 3 9 2 4" xfId="17714"/>
    <cellStyle name="40 % – Zvýraznění4 3 9 2 4 2" xfId="32895"/>
    <cellStyle name="40 % – Zvýraznění4 3 9 2 5" xfId="36694"/>
    <cellStyle name="40 % – Zvýraznění4 3 9 2 6" xfId="21514"/>
    <cellStyle name="40 % – Zvýraznění4 3 9 2 7" xfId="42854"/>
    <cellStyle name="40 % – Zvýraznění4 3 9 2 8" xfId="42855"/>
    <cellStyle name="40 % – Zvýraznění4 3 9 3" xfId="4802"/>
    <cellStyle name="40 % – Zvýraznění4 3 9 3 2" xfId="10100"/>
    <cellStyle name="40 % – Zvýraznění4 3 9 3 2 2" xfId="25316"/>
    <cellStyle name="40 % – Zvýraznění4 3 9 3 2 3" xfId="57815"/>
    <cellStyle name="40 % – Zvýraznění4 3 9 3 2 4" xfId="57816"/>
    <cellStyle name="40 % – Zvýraznění4 3 9 3 2 5" xfId="57817"/>
    <cellStyle name="40 % – Zvýraznění4 3 9 3 3" xfId="13916"/>
    <cellStyle name="40 % – Zvýraznění4 3 9 3 3 2" xfId="29105"/>
    <cellStyle name="40 % – Zvýraznění4 3 9 3 3 3" xfId="57818"/>
    <cellStyle name="40 % – Zvýraznění4 3 9 3 3 4" xfId="57819"/>
    <cellStyle name="40 % – Zvýraznění4 3 9 3 4" xfId="17715"/>
    <cellStyle name="40 % – Zvýraznění4 3 9 3 4 2" xfId="32896"/>
    <cellStyle name="40 % – Zvýraznění4 3 9 3 5" xfId="36695"/>
    <cellStyle name="40 % – Zvýraznění4 3 9 3 6" xfId="21515"/>
    <cellStyle name="40 % – Zvýraznění4 3 9 3 7" xfId="42856"/>
    <cellStyle name="40 % – Zvýraznění4 3 9 3 8" xfId="42857"/>
    <cellStyle name="40 % – Zvýraznění4 3 9 4" xfId="4803"/>
    <cellStyle name="40 % – Zvýraznění4 3 9 4 2" xfId="10101"/>
    <cellStyle name="40 % – Zvýraznění4 3 9 4 2 2" xfId="25317"/>
    <cellStyle name="40 % – Zvýraznění4 3 9 4 2 3" xfId="57820"/>
    <cellStyle name="40 % – Zvýraznění4 3 9 4 2 4" xfId="57821"/>
    <cellStyle name="40 % – Zvýraznění4 3 9 4 2 5" xfId="57822"/>
    <cellStyle name="40 % – Zvýraznění4 3 9 4 3" xfId="13917"/>
    <cellStyle name="40 % – Zvýraznění4 3 9 4 3 2" xfId="29106"/>
    <cellStyle name="40 % – Zvýraznění4 3 9 4 3 3" xfId="57823"/>
    <cellStyle name="40 % – Zvýraznění4 3 9 4 3 4" xfId="57824"/>
    <cellStyle name="40 % – Zvýraznění4 3 9 4 4" xfId="17716"/>
    <cellStyle name="40 % – Zvýraznění4 3 9 4 4 2" xfId="32897"/>
    <cellStyle name="40 % – Zvýraznění4 3 9 4 5" xfId="36696"/>
    <cellStyle name="40 % – Zvýraznění4 3 9 4 6" xfId="21516"/>
    <cellStyle name="40 % – Zvýraznění4 3 9 4 7" xfId="42858"/>
    <cellStyle name="40 % – Zvýraznění4 3 9 4 8" xfId="42859"/>
    <cellStyle name="40 % – Zvýraznění4 3 9 5" xfId="8162"/>
    <cellStyle name="40 % – Zvýraznění4 3 9 5 2" xfId="23378"/>
    <cellStyle name="40 % – Zvýraznění4 3 9 5 3" xfId="57825"/>
    <cellStyle name="40 % – Zvýraznění4 3 9 5 4" xfId="57826"/>
    <cellStyle name="40 % – Zvýraznění4 3 9 5 5" xfId="57827"/>
    <cellStyle name="40 % – Zvýraznění4 3 9 6" xfId="13914"/>
    <cellStyle name="40 % – Zvýraznění4 3 9 6 2" xfId="29103"/>
    <cellStyle name="40 % – Zvýraznění4 3 9 6 3" xfId="57828"/>
    <cellStyle name="40 % – Zvýraznění4 3 9 6 4" xfId="57829"/>
    <cellStyle name="40 % – Zvýraznění4 3 9 7" xfId="17713"/>
    <cellStyle name="40 % – Zvýraznění4 3 9 7 2" xfId="32894"/>
    <cellStyle name="40 % – Zvýraznění4 3 9 8" xfId="36693"/>
    <cellStyle name="40 % – Zvýraznění4 3 9 9" xfId="21513"/>
    <cellStyle name="40 % – Zvýraznění4 4" xfId="304"/>
    <cellStyle name="40 % – Zvýraznění4 4 10" xfId="4804"/>
    <cellStyle name="40 % – Zvýraznění4 4 10 2" xfId="10102"/>
    <cellStyle name="40 % – Zvýraznění4 4 10 2 2" xfId="25318"/>
    <cellStyle name="40 % – Zvýraznění4 4 10 2 3" xfId="57830"/>
    <cellStyle name="40 % – Zvýraznění4 4 10 2 4" xfId="57831"/>
    <cellStyle name="40 % – Zvýraznění4 4 10 2 5" xfId="57832"/>
    <cellStyle name="40 % – Zvýraznění4 4 10 3" xfId="13918"/>
    <cellStyle name="40 % – Zvýraznění4 4 10 3 2" xfId="29107"/>
    <cellStyle name="40 % – Zvýraznění4 4 10 3 3" xfId="57833"/>
    <cellStyle name="40 % – Zvýraznění4 4 10 3 4" xfId="57834"/>
    <cellStyle name="40 % – Zvýraznění4 4 10 4" xfId="17717"/>
    <cellStyle name="40 % – Zvýraznění4 4 10 4 2" xfId="32898"/>
    <cellStyle name="40 % – Zvýraznění4 4 10 5" xfId="36697"/>
    <cellStyle name="40 % – Zvýraznění4 4 10 6" xfId="21517"/>
    <cellStyle name="40 % – Zvýraznění4 4 10 7" xfId="42860"/>
    <cellStyle name="40 % – Zvýraznění4 4 10 8" xfId="42861"/>
    <cellStyle name="40 % – Zvýraznění4 4 11" xfId="4805"/>
    <cellStyle name="40 % – Zvýraznění4 4 11 2" xfId="10103"/>
    <cellStyle name="40 % – Zvýraznění4 4 11 2 2" xfId="25319"/>
    <cellStyle name="40 % – Zvýraznění4 4 11 2 3" xfId="57835"/>
    <cellStyle name="40 % – Zvýraznění4 4 11 2 4" xfId="57836"/>
    <cellStyle name="40 % – Zvýraznění4 4 11 2 5" xfId="57837"/>
    <cellStyle name="40 % – Zvýraznění4 4 11 3" xfId="13919"/>
    <cellStyle name="40 % – Zvýraznění4 4 11 3 2" xfId="29108"/>
    <cellStyle name="40 % – Zvýraznění4 4 11 3 3" xfId="57838"/>
    <cellStyle name="40 % – Zvýraznění4 4 11 3 4" xfId="57839"/>
    <cellStyle name="40 % – Zvýraznění4 4 11 4" xfId="17718"/>
    <cellStyle name="40 % – Zvýraznění4 4 11 4 2" xfId="32899"/>
    <cellStyle name="40 % – Zvýraznění4 4 11 5" xfId="36698"/>
    <cellStyle name="40 % – Zvýraznění4 4 11 6" xfId="21518"/>
    <cellStyle name="40 % – Zvýraznění4 4 11 7" xfId="42862"/>
    <cellStyle name="40 % – Zvýraznění4 4 11 8" xfId="42863"/>
    <cellStyle name="40 % – Zvýraznění4 4 12" xfId="4806"/>
    <cellStyle name="40 % – Zvýraznění4 4 12 2" xfId="10104"/>
    <cellStyle name="40 % – Zvýraznění4 4 12 2 2" xfId="25320"/>
    <cellStyle name="40 % – Zvýraznění4 4 12 2 3" xfId="57840"/>
    <cellStyle name="40 % – Zvýraznění4 4 12 2 4" xfId="57841"/>
    <cellStyle name="40 % – Zvýraznění4 4 12 2 5" xfId="57842"/>
    <cellStyle name="40 % – Zvýraznění4 4 12 3" xfId="13920"/>
    <cellStyle name="40 % – Zvýraznění4 4 12 3 2" xfId="29109"/>
    <cellStyle name="40 % – Zvýraznění4 4 12 3 3" xfId="57843"/>
    <cellStyle name="40 % – Zvýraznění4 4 12 3 4" xfId="57844"/>
    <cellStyle name="40 % – Zvýraznění4 4 12 4" xfId="17719"/>
    <cellStyle name="40 % – Zvýraznění4 4 12 4 2" xfId="32900"/>
    <cellStyle name="40 % – Zvýraznění4 4 12 5" xfId="36699"/>
    <cellStyle name="40 % – Zvýraznění4 4 12 6" xfId="21519"/>
    <cellStyle name="40 % – Zvýraznění4 4 12 7" xfId="42864"/>
    <cellStyle name="40 % – Zvýraznění4 4 12 8" xfId="42865"/>
    <cellStyle name="40 % – Zvýraznění4 4 13" xfId="4807"/>
    <cellStyle name="40 % – Zvýraznění4 4 13 2" xfId="11230"/>
    <cellStyle name="40 % – Zvýraznění4 4 13 2 2" xfId="26430"/>
    <cellStyle name="40 % – Zvýraznění4 4 13 2 3" xfId="57845"/>
    <cellStyle name="40 % – Zvýraznění4 4 13 2 4" xfId="57846"/>
    <cellStyle name="40 % – Zvýraznění4 4 13 2 5" xfId="57847"/>
    <cellStyle name="40 % – Zvýraznění4 4 13 3" xfId="13921"/>
    <cellStyle name="40 % – Zvýraznění4 4 13 3 2" xfId="29110"/>
    <cellStyle name="40 % – Zvýraznění4 4 13 3 3" xfId="57848"/>
    <cellStyle name="40 % – Zvýraznění4 4 13 3 4" xfId="57849"/>
    <cellStyle name="40 % – Zvýraznění4 4 13 4" xfId="17720"/>
    <cellStyle name="40 % – Zvýraznění4 4 13 4 2" xfId="32901"/>
    <cellStyle name="40 % – Zvýraznění4 4 13 5" xfId="36700"/>
    <cellStyle name="40 % – Zvýraznění4 4 13 6" xfId="21520"/>
    <cellStyle name="40 % – Zvýraznění4 4 13 7" xfId="42866"/>
    <cellStyle name="40 % – Zvýraznění4 4 13 8" xfId="42867"/>
    <cellStyle name="40 % – Zvýraznění4 4 14" xfId="7543"/>
    <cellStyle name="40 % – Zvýraznění4 4 14 2" xfId="11374"/>
    <cellStyle name="40 % – Zvýraznění4 4 14 2 2" xfId="26574"/>
    <cellStyle name="40 % – Zvýraznění4 4 14 2 3" xfId="57850"/>
    <cellStyle name="40 % – Zvýraznění4 4 14 2 4" xfId="57851"/>
    <cellStyle name="40 % – Zvýraznění4 4 14 2 5" xfId="57852"/>
    <cellStyle name="40 % – Zvýraznění4 4 14 3" xfId="15169"/>
    <cellStyle name="40 % – Zvýraznění4 4 14 3 2" xfId="30356"/>
    <cellStyle name="40 % – Zvýraznění4 4 14 3 3" xfId="57853"/>
    <cellStyle name="40 % – Zvýraznění4 4 14 3 4" xfId="57854"/>
    <cellStyle name="40 % – Zvýraznění4 4 14 4" xfId="18972"/>
    <cellStyle name="40 % – Zvýraznění4 4 14 4 2" xfId="34153"/>
    <cellStyle name="40 % – Zvýraznění4 4 14 5" xfId="37944"/>
    <cellStyle name="40 % – Zvýraznění4 4 14 6" xfId="22764"/>
    <cellStyle name="40 % – Zvýraznění4 4 14 7" xfId="42868"/>
    <cellStyle name="40 % – Zvýraznění4 4 14 8" xfId="42869"/>
    <cellStyle name="40 % – Zvýraznění4 4 15" xfId="7621"/>
    <cellStyle name="40 % – Zvýraznění4 4 15 2" xfId="22840"/>
    <cellStyle name="40 % – Zvýraznění4 4 15 3" xfId="57855"/>
    <cellStyle name="40 % – Zvýraznění4 4 15 4" xfId="57856"/>
    <cellStyle name="40 % – Zvýraznění4 4 15 5" xfId="57857"/>
    <cellStyle name="40 % – Zvýraznění4 4 16" xfId="11413"/>
    <cellStyle name="40 % – Zvýraznění4 4 16 2" xfId="26610"/>
    <cellStyle name="40 % – Zvýraznění4 4 16 3" xfId="57858"/>
    <cellStyle name="40 % – Zvýraznění4 4 16 4" xfId="57859"/>
    <cellStyle name="40 % – Zvýraznění4 4 17" xfId="15214"/>
    <cellStyle name="40 % – Zvýraznění4 4 17 2" xfId="30395"/>
    <cellStyle name="40 % – Zvýraznění4 4 18" xfId="34200"/>
    <cellStyle name="40 % – Zvýraznění4 4 19" xfId="19020"/>
    <cellStyle name="40 % – Zvýraznění4 4 2" xfId="337"/>
    <cellStyle name="40 % – Zvýraznění4 4 2 10" xfId="4808"/>
    <cellStyle name="40 % – Zvýraznění4 4 2 10 2" xfId="10105"/>
    <cellStyle name="40 % – Zvýraznění4 4 2 10 2 2" xfId="25321"/>
    <cellStyle name="40 % – Zvýraznění4 4 2 10 2 3" xfId="57860"/>
    <cellStyle name="40 % – Zvýraznění4 4 2 10 2 4" xfId="57861"/>
    <cellStyle name="40 % – Zvýraznění4 4 2 10 2 5" xfId="57862"/>
    <cellStyle name="40 % – Zvýraznění4 4 2 10 3" xfId="13922"/>
    <cellStyle name="40 % – Zvýraznění4 4 2 10 3 2" xfId="29111"/>
    <cellStyle name="40 % – Zvýraznění4 4 2 10 3 3" xfId="57863"/>
    <cellStyle name="40 % – Zvýraznění4 4 2 10 3 4" xfId="57864"/>
    <cellStyle name="40 % – Zvýraznění4 4 2 10 4" xfId="17721"/>
    <cellStyle name="40 % – Zvýraznění4 4 2 10 4 2" xfId="32902"/>
    <cellStyle name="40 % – Zvýraznění4 4 2 10 5" xfId="36701"/>
    <cellStyle name="40 % – Zvýraznění4 4 2 10 6" xfId="21521"/>
    <cellStyle name="40 % – Zvýraznění4 4 2 10 7" xfId="42870"/>
    <cellStyle name="40 % – Zvýraznění4 4 2 10 8" xfId="42871"/>
    <cellStyle name="40 % – Zvýraznění4 4 2 11" xfId="4809"/>
    <cellStyle name="40 % – Zvýraznění4 4 2 11 2" xfId="11125"/>
    <cellStyle name="40 % – Zvýraznění4 4 2 11 2 2" xfId="26325"/>
    <cellStyle name="40 % – Zvýraznění4 4 2 11 2 3" xfId="57865"/>
    <cellStyle name="40 % – Zvýraznění4 4 2 11 2 4" xfId="57866"/>
    <cellStyle name="40 % – Zvýraznění4 4 2 11 2 5" xfId="57867"/>
    <cellStyle name="40 % – Zvýraznění4 4 2 11 3" xfId="13923"/>
    <cellStyle name="40 % – Zvýraznění4 4 2 11 3 2" xfId="29112"/>
    <cellStyle name="40 % – Zvýraznění4 4 2 11 3 3" xfId="57868"/>
    <cellStyle name="40 % – Zvýraznění4 4 2 11 3 4" xfId="57869"/>
    <cellStyle name="40 % – Zvýraznění4 4 2 11 4" xfId="17722"/>
    <cellStyle name="40 % – Zvýraznění4 4 2 11 4 2" xfId="32903"/>
    <cellStyle name="40 % – Zvýraznění4 4 2 11 5" xfId="36702"/>
    <cellStyle name="40 % – Zvýraznění4 4 2 11 6" xfId="21522"/>
    <cellStyle name="40 % – Zvýraznění4 4 2 11 7" xfId="42872"/>
    <cellStyle name="40 % – Zvýraznění4 4 2 11 8" xfId="42873"/>
    <cellStyle name="40 % – Zvýraznění4 4 2 12" xfId="7544"/>
    <cellStyle name="40 % – Zvýraznění4 4 2 12 2" xfId="11375"/>
    <cellStyle name="40 % – Zvýraznění4 4 2 12 2 2" xfId="26575"/>
    <cellStyle name="40 % – Zvýraznění4 4 2 12 2 3" xfId="57870"/>
    <cellStyle name="40 % – Zvýraznění4 4 2 12 2 4" xfId="57871"/>
    <cellStyle name="40 % – Zvýraznění4 4 2 12 2 5" xfId="57872"/>
    <cellStyle name="40 % – Zvýraznění4 4 2 12 3" xfId="15170"/>
    <cellStyle name="40 % – Zvýraznění4 4 2 12 3 2" xfId="30357"/>
    <cellStyle name="40 % – Zvýraznění4 4 2 12 3 3" xfId="57873"/>
    <cellStyle name="40 % – Zvýraznění4 4 2 12 3 4" xfId="57874"/>
    <cellStyle name="40 % – Zvýraznění4 4 2 12 4" xfId="18973"/>
    <cellStyle name="40 % – Zvýraznění4 4 2 12 4 2" xfId="34154"/>
    <cellStyle name="40 % – Zvýraznění4 4 2 12 5" xfId="37945"/>
    <cellStyle name="40 % – Zvýraznění4 4 2 12 6" xfId="22765"/>
    <cellStyle name="40 % – Zvýraznění4 4 2 12 7" xfId="42874"/>
    <cellStyle name="40 % – Zvýraznění4 4 2 12 8" xfId="42875"/>
    <cellStyle name="40 % – Zvýraznění4 4 2 13" xfId="7649"/>
    <cellStyle name="40 % – Zvýraznění4 4 2 13 2" xfId="22868"/>
    <cellStyle name="40 % – Zvýraznění4 4 2 13 3" xfId="57875"/>
    <cellStyle name="40 % – Zvýraznění4 4 2 13 4" xfId="57876"/>
    <cellStyle name="40 % – Zvýraznění4 4 2 13 5" xfId="57877"/>
    <cellStyle name="40 % – Zvýraznění4 4 2 14" xfId="11441"/>
    <cellStyle name="40 % – Zvýraznění4 4 2 14 2" xfId="26638"/>
    <cellStyle name="40 % – Zvýraznění4 4 2 14 3" xfId="57878"/>
    <cellStyle name="40 % – Zvýraznění4 4 2 14 4" xfId="57879"/>
    <cellStyle name="40 % – Zvýraznění4 4 2 15" xfId="15242"/>
    <cellStyle name="40 % – Zvýraznění4 4 2 15 2" xfId="30423"/>
    <cellStyle name="40 % – Zvýraznění4 4 2 16" xfId="34228"/>
    <cellStyle name="40 % – Zvýraznění4 4 2 17" xfId="19048"/>
    <cellStyle name="40 % – Zvýraznění4 4 2 18" xfId="42876"/>
    <cellStyle name="40 % – Zvýraznění4 4 2 19" xfId="42877"/>
    <cellStyle name="40 % – Zvýraznění4 4 2 2" xfId="366"/>
    <cellStyle name="40 % – Zvýraznění4 4 2 2 10" xfId="34256"/>
    <cellStyle name="40 % – Zvýraznění4 4 2 2 11" xfId="19076"/>
    <cellStyle name="40 % – Zvýraznění4 4 2 2 12" xfId="42878"/>
    <cellStyle name="40 % – Zvýraznění4 4 2 2 13" xfId="42879"/>
    <cellStyle name="40 % – Zvýraznění4 4 2 2 2" xfId="4810"/>
    <cellStyle name="40 % – Zvýraznění4 4 2 2 2 2" xfId="10106"/>
    <cellStyle name="40 % – Zvýraznění4 4 2 2 2 2 2" xfId="25322"/>
    <cellStyle name="40 % – Zvýraznění4 4 2 2 2 2 3" xfId="57880"/>
    <cellStyle name="40 % – Zvýraznění4 4 2 2 2 2 4" xfId="57881"/>
    <cellStyle name="40 % – Zvýraznění4 4 2 2 2 2 5" xfId="57882"/>
    <cellStyle name="40 % – Zvýraznění4 4 2 2 2 3" xfId="13924"/>
    <cellStyle name="40 % – Zvýraznění4 4 2 2 2 3 2" xfId="29113"/>
    <cellStyle name="40 % – Zvýraznění4 4 2 2 2 3 3" xfId="57883"/>
    <cellStyle name="40 % – Zvýraznění4 4 2 2 2 3 4" xfId="57884"/>
    <cellStyle name="40 % – Zvýraznění4 4 2 2 2 4" xfId="17723"/>
    <cellStyle name="40 % – Zvýraznění4 4 2 2 2 4 2" xfId="32904"/>
    <cellStyle name="40 % – Zvýraznění4 4 2 2 2 5" xfId="36703"/>
    <cellStyle name="40 % – Zvýraznění4 4 2 2 2 6" xfId="21523"/>
    <cellStyle name="40 % – Zvýraznění4 4 2 2 2 7" xfId="42880"/>
    <cellStyle name="40 % – Zvýraznění4 4 2 2 2 8" xfId="42881"/>
    <cellStyle name="40 % – Zvýraznění4 4 2 2 3" xfId="4811"/>
    <cellStyle name="40 % – Zvýraznění4 4 2 2 3 2" xfId="10107"/>
    <cellStyle name="40 % – Zvýraznění4 4 2 2 3 2 2" xfId="25323"/>
    <cellStyle name="40 % – Zvýraznění4 4 2 2 3 2 3" xfId="57885"/>
    <cellStyle name="40 % – Zvýraznění4 4 2 2 3 2 4" xfId="57886"/>
    <cellStyle name="40 % – Zvýraznění4 4 2 2 3 2 5" xfId="57887"/>
    <cellStyle name="40 % – Zvýraznění4 4 2 2 3 3" xfId="13925"/>
    <cellStyle name="40 % – Zvýraznění4 4 2 2 3 3 2" xfId="29114"/>
    <cellStyle name="40 % – Zvýraznění4 4 2 2 3 3 3" xfId="57888"/>
    <cellStyle name="40 % – Zvýraznění4 4 2 2 3 3 4" xfId="57889"/>
    <cellStyle name="40 % – Zvýraznění4 4 2 2 3 4" xfId="17724"/>
    <cellStyle name="40 % – Zvýraznění4 4 2 2 3 4 2" xfId="32905"/>
    <cellStyle name="40 % – Zvýraznění4 4 2 2 3 5" xfId="36704"/>
    <cellStyle name="40 % – Zvýraznění4 4 2 2 3 6" xfId="21524"/>
    <cellStyle name="40 % – Zvýraznění4 4 2 2 3 7" xfId="42882"/>
    <cellStyle name="40 % – Zvýraznění4 4 2 2 3 8" xfId="42883"/>
    <cellStyle name="40 % – Zvýraznění4 4 2 2 4" xfId="4812"/>
    <cellStyle name="40 % – Zvýraznění4 4 2 2 4 2" xfId="10108"/>
    <cellStyle name="40 % – Zvýraznění4 4 2 2 4 2 2" xfId="25324"/>
    <cellStyle name="40 % – Zvýraznění4 4 2 2 4 2 3" xfId="57890"/>
    <cellStyle name="40 % – Zvýraznění4 4 2 2 4 2 4" xfId="57891"/>
    <cellStyle name="40 % – Zvýraznění4 4 2 2 4 2 5" xfId="57892"/>
    <cellStyle name="40 % – Zvýraznění4 4 2 2 4 3" xfId="13926"/>
    <cellStyle name="40 % – Zvýraznění4 4 2 2 4 3 2" xfId="29115"/>
    <cellStyle name="40 % – Zvýraznění4 4 2 2 4 3 3" xfId="57893"/>
    <cellStyle name="40 % – Zvýraznění4 4 2 2 4 3 4" xfId="57894"/>
    <cellStyle name="40 % – Zvýraznění4 4 2 2 4 4" xfId="17725"/>
    <cellStyle name="40 % – Zvýraznění4 4 2 2 4 4 2" xfId="32906"/>
    <cellStyle name="40 % – Zvýraznění4 4 2 2 4 5" xfId="36705"/>
    <cellStyle name="40 % – Zvýraznění4 4 2 2 4 6" xfId="21525"/>
    <cellStyle name="40 % – Zvýraznění4 4 2 2 4 7" xfId="42884"/>
    <cellStyle name="40 % – Zvýraznění4 4 2 2 4 8" xfId="42885"/>
    <cellStyle name="40 % – Zvýraznění4 4 2 2 5" xfId="4813"/>
    <cellStyle name="40 % – Zvýraznění4 4 2 2 5 2" xfId="11049"/>
    <cellStyle name="40 % – Zvýraznění4 4 2 2 5 2 2" xfId="26249"/>
    <cellStyle name="40 % – Zvýraznění4 4 2 2 5 2 3" xfId="57895"/>
    <cellStyle name="40 % – Zvýraznění4 4 2 2 5 2 4" xfId="57896"/>
    <cellStyle name="40 % – Zvýraznění4 4 2 2 5 2 5" xfId="57897"/>
    <cellStyle name="40 % – Zvýraznění4 4 2 2 5 3" xfId="13927"/>
    <cellStyle name="40 % – Zvýraznění4 4 2 2 5 3 2" xfId="29116"/>
    <cellStyle name="40 % – Zvýraznění4 4 2 2 5 3 3" xfId="57898"/>
    <cellStyle name="40 % – Zvýraznění4 4 2 2 5 3 4" xfId="57899"/>
    <cellStyle name="40 % – Zvýraznění4 4 2 2 5 4" xfId="17726"/>
    <cellStyle name="40 % – Zvýraznění4 4 2 2 5 4 2" xfId="32907"/>
    <cellStyle name="40 % – Zvýraznění4 4 2 2 5 5" xfId="36706"/>
    <cellStyle name="40 % – Zvýraznění4 4 2 2 5 6" xfId="21526"/>
    <cellStyle name="40 % – Zvýraznění4 4 2 2 5 7" xfId="42886"/>
    <cellStyle name="40 % – Zvýraznění4 4 2 2 5 8" xfId="42887"/>
    <cellStyle name="40 % – Zvýraznění4 4 2 2 6" xfId="7545"/>
    <cellStyle name="40 % – Zvýraznění4 4 2 2 6 2" xfId="11376"/>
    <cellStyle name="40 % – Zvýraznění4 4 2 2 6 2 2" xfId="26576"/>
    <cellStyle name="40 % – Zvýraznění4 4 2 2 6 2 3" xfId="57900"/>
    <cellStyle name="40 % – Zvýraznění4 4 2 2 6 2 4" xfId="57901"/>
    <cellStyle name="40 % – Zvýraznění4 4 2 2 6 2 5" xfId="57902"/>
    <cellStyle name="40 % – Zvýraznění4 4 2 2 6 3" xfId="15171"/>
    <cellStyle name="40 % – Zvýraznění4 4 2 2 6 3 2" xfId="30358"/>
    <cellStyle name="40 % – Zvýraznění4 4 2 2 6 3 3" xfId="57903"/>
    <cellStyle name="40 % – Zvýraznění4 4 2 2 6 3 4" xfId="57904"/>
    <cellStyle name="40 % – Zvýraznění4 4 2 2 6 4" xfId="18974"/>
    <cellStyle name="40 % – Zvýraznění4 4 2 2 6 4 2" xfId="34155"/>
    <cellStyle name="40 % – Zvýraznění4 4 2 2 6 5" xfId="37946"/>
    <cellStyle name="40 % – Zvýraznění4 4 2 2 6 6" xfId="22766"/>
    <cellStyle name="40 % – Zvýraznění4 4 2 2 6 7" xfId="42888"/>
    <cellStyle name="40 % – Zvýraznění4 4 2 2 6 8" xfId="42889"/>
    <cellStyle name="40 % – Zvýraznění4 4 2 2 7" xfId="7677"/>
    <cellStyle name="40 % – Zvýraznění4 4 2 2 7 2" xfId="22896"/>
    <cellStyle name="40 % – Zvýraznění4 4 2 2 7 3" xfId="57905"/>
    <cellStyle name="40 % – Zvýraznění4 4 2 2 7 4" xfId="57906"/>
    <cellStyle name="40 % – Zvýraznění4 4 2 2 7 5" xfId="57907"/>
    <cellStyle name="40 % – Zvýraznění4 4 2 2 8" xfId="11469"/>
    <cellStyle name="40 % – Zvýraznění4 4 2 2 8 2" xfId="26666"/>
    <cellStyle name="40 % – Zvýraznění4 4 2 2 8 3" xfId="57908"/>
    <cellStyle name="40 % – Zvýraznění4 4 2 2 8 4" xfId="57909"/>
    <cellStyle name="40 % – Zvýraznění4 4 2 2 9" xfId="15270"/>
    <cellStyle name="40 % – Zvýraznění4 4 2 2 9 2" xfId="30451"/>
    <cellStyle name="40 % – Zvýraznění4 4 2 3" xfId="538"/>
    <cellStyle name="40 % – Zvýraznění4 4 2 3 10" xfId="19215"/>
    <cellStyle name="40 % – Zvýraznění4 4 2 3 11" xfId="42890"/>
    <cellStyle name="40 % – Zvýraznění4 4 2 3 12" xfId="42891"/>
    <cellStyle name="40 % – Zvýraznění4 4 2 3 2" xfId="4814"/>
    <cellStyle name="40 % – Zvýraznění4 4 2 3 2 2" xfId="10109"/>
    <cellStyle name="40 % – Zvýraznění4 4 2 3 2 2 2" xfId="25325"/>
    <cellStyle name="40 % – Zvýraznění4 4 2 3 2 2 3" xfId="57910"/>
    <cellStyle name="40 % – Zvýraznění4 4 2 3 2 2 4" xfId="57911"/>
    <cellStyle name="40 % – Zvýraznění4 4 2 3 2 2 5" xfId="57912"/>
    <cellStyle name="40 % – Zvýraznění4 4 2 3 2 3" xfId="13928"/>
    <cellStyle name="40 % – Zvýraznění4 4 2 3 2 3 2" xfId="29117"/>
    <cellStyle name="40 % – Zvýraznění4 4 2 3 2 3 3" xfId="57913"/>
    <cellStyle name="40 % – Zvýraznění4 4 2 3 2 3 4" xfId="57914"/>
    <cellStyle name="40 % – Zvýraznění4 4 2 3 2 4" xfId="17727"/>
    <cellStyle name="40 % – Zvýraznění4 4 2 3 2 4 2" xfId="32908"/>
    <cellStyle name="40 % – Zvýraznění4 4 2 3 2 5" xfId="36707"/>
    <cellStyle name="40 % – Zvýraznění4 4 2 3 2 6" xfId="21527"/>
    <cellStyle name="40 % – Zvýraznění4 4 2 3 2 7" xfId="42892"/>
    <cellStyle name="40 % – Zvýraznění4 4 2 3 2 8" xfId="42893"/>
    <cellStyle name="40 % – Zvýraznění4 4 2 3 3" xfId="4815"/>
    <cellStyle name="40 % – Zvýraznění4 4 2 3 3 2" xfId="10110"/>
    <cellStyle name="40 % – Zvýraznění4 4 2 3 3 2 2" xfId="25326"/>
    <cellStyle name="40 % – Zvýraznění4 4 2 3 3 2 3" xfId="57915"/>
    <cellStyle name="40 % – Zvýraznění4 4 2 3 3 2 4" xfId="57916"/>
    <cellStyle name="40 % – Zvýraznění4 4 2 3 3 2 5" xfId="57917"/>
    <cellStyle name="40 % – Zvýraznění4 4 2 3 3 3" xfId="13929"/>
    <cellStyle name="40 % – Zvýraznění4 4 2 3 3 3 2" xfId="29118"/>
    <cellStyle name="40 % – Zvýraznění4 4 2 3 3 3 3" xfId="57918"/>
    <cellStyle name="40 % – Zvýraznění4 4 2 3 3 3 4" xfId="57919"/>
    <cellStyle name="40 % – Zvýraznění4 4 2 3 3 4" xfId="17728"/>
    <cellStyle name="40 % – Zvýraznění4 4 2 3 3 4 2" xfId="32909"/>
    <cellStyle name="40 % – Zvýraznění4 4 2 3 3 5" xfId="36708"/>
    <cellStyle name="40 % – Zvýraznění4 4 2 3 3 6" xfId="21528"/>
    <cellStyle name="40 % – Zvýraznění4 4 2 3 3 7" xfId="42894"/>
    <cellStyle name="40 % – Zvýraznění4 4 2 3 3 8" xfId="42895"/>
    <cellStyle name="40 % – Zvýraznění4 4 2 3 4" xfId="4816"/>
    <cellStyle name="40 % – Zvýraznění4 4 2 3 4 2" xfId="10111"/>
    <cellStyle name="40 % – Zvýraznění4 4 2 3 4 2 2" xfId="25327"/>
    <cellStyle name="40 % – Zvýraznění4 4 2 3 4 2 3" xfId="57920"/>
    <cellStyle name="40 % – Zvýraznění4 4 2 3 4 2 4" xfId="57921"/>
    <cellStyle name="40 % – Zvýraznění4 4 2 3 4 2 5" xfId="57922"/>
    <cellStyle name="40 % – Zvýraznění4 4 2 3 4 3" xfId="13930"/>
    <cellStyle name="40 % – Zvýraznění4 4 2 3 4 3 2" xfId="29119"/>
    <cellStyle name="40 % – Zvýraznění4 4 2 3 4 3 3" xfId="57923"/>
    <cellStyle name="40 % – Zvýraznění4 4 2 3 4 3 4" xfId="57924"/>
    <cellStyle name="40 % – Zvýraznění4 4 2 3 4 4" xfId="17729"/>
    <cellStyle name="40 % – Zvýraznění4 4 2 3 4 4 2" xfId="32910"/>
    <cellStyle name="40 % – Zvýraznění4 4 2 3 4 5" xfId="36709"/>
    <cellStyle name="40 % – Zvýraznění4 4 2 3 4 6" xfId="21529"/>
    <cellStyle name="40 % – Zvýraznění4 4 2 3 4 7" xfId="42896"/>
    <cellStyle name="40 % – Zvýraznění4 4 2 3 4 8" xfId="42897"/>
    <cellStyle name="40 % – Zvýraznění4 4 2 3 5" xfId="4817"/>
    <cellStyle name="40 % – Zvýraznění4 4 2 3 5 2" xfId="11093"/>
    <cellStyle name="40 % – Zvýraznění4 4 2 3 5 2 2" xfId="26293"/>
    <cellStyle name="40 % – Zvýraznění4 4 2 3 5 2 3" xfId="57925"/>
    <cellStyle name="40 % – Zvýraznění4 4 2 3 5 2 4" xfId="57926"/>
    <cellStyle name="40 % – Zvýraznění4 4 2 3 5 2 5" xfId="57927"/>
    <cellStyle name="40 % – Zvýraznění4 4 2 3 5 3" xfId="13931"/>
    <cellStyle name="40 % – Zvýraznění4 4 2 3 5 3 2" xfId="29120"/>
    <cellStyle name="40 % – Zvýraznění4 4 2 3 5 3 3" xfId="57928"/>
    <cellStyle name="40 % – Zvýraznění4 4 2 3 5 3 4" xfId="57929"/>
    <cellStyle name="40 % – Zvýraznění4 4 2 3 5 4" xfId="17730"/>
    <cellStyle name="40 % – Zvýraznění4 4 2 3 5 4 2" xfId="32911"/>
    <cellStyle name="40 % – Zvýraznění4 4 2 3 5 5" xfId="36710"/>
    <cellStyle name="40 % – Zvýraznění4 4 2 3 5 6" xfId="21530"/>
    <cellStyle name="40 % – Zvýraznění4 4 2 3 5 7" xfId="42898"/>
    <cellStyle name="40 % – Zvýraznění4 4 2 3 5 8" xfId="42899"/>
    <cellStyle name="40 % – Zvýraznění4 4 2 3 6" xfId="7756"/>
    <cellStyle name="40 % – Zvýraznění4 4 2 3 6 2" xfId="22975"/>
    <cellStyle name="40 % – Zvýraznění4 4 2 3 6 3" xfId="57930"/>
    <cellStyle name="40 % – Zvýraznění4 4 2 3 6 4" xfId="57931"/>
    <cellStyle name="40 % – Zvýraznění4 4 2 3 6 5" xfId="57932"/>
    <cellStyle name="40 % – Zvýraznění4 4 2 3 7" xfId="11609"/>
    <cellStyle name="40 % – Zvýraznění4 4 2 3 7 2" xfId="26805"/>
    <cellStyle name="40 % – Zvýraznění4 4 2 3 7 3" xfId="57933"/>
    <cellStyle name="40 % – Zvýraznění4 4 2 3 7 4" xfId="57934"/>
    <cellStyle name="40 % – Zvýraznění4 4 2 3 8" xfId="15409"/>
    <cellStyle name="40 % – Zvýraznění4 4 2 3 8 2" xfId="30590"/>
    <cellStyle name="40 % – Zvýraznění4 4 2 3 9" xfId="34395"/>
    <cellStyle name="40 % – Zvýraznění4 4 2 4" xfId="4818"/>
    <cellStyle name="40 % – Zvýraznění4 4 2 4 10" xfId="42900"/>
    <cellStyle name="40 % – Zvýraznění4 4 2 4 11" xfId="42901"/>
    <cellStyle name="40 % – Zvýraznění4 4 2 4 2" xfId="4819"/>
    <cellStyle name="40 % – Zvýraznění4 4 2 4 2 2" xfId="10112"/>
    <cellStyle name="40 % – Zvýraznění4 4 2 4 2 2 2" xfId="25328"/>
    <cellStyle name="40 % – Zvýraznění4 4 2 4 2 2 3" xfId="57935"/>
    <cellStyle name="40 % – Zvýraznění4 4 2 4 2 2 4" xfId="57936"/>
    <cellStyle name="40 % – Zvýraznění4 4 2 4 2 2 5" xfId="57937"/>
    <cellStyle name="40 % – Zvýraznění4 4 2 4 2 3" xfId="13933"/>
    <cellStyle name="40 % – Zvýraznění4 4 2 4 2 3 2" xfId="29122"/>
    <cellStyle name="40 % – Zvýraznění4 4 2 4 2 3 3" xfId="57938"/>
    <cellStyle name="40 % – Zvýraznění4 4 2 4 2 3 4" xfId="57939"/>
    <cellStyle name="40 % – Zvýraznění4 4 2 4 2 4" xfId="17732"/>
    <cellStyle name="40 % – Zvýraznění4 4 2 4 2 4 2" xfId="32913"/>
    <cellStyle name="40 % – Zvýraznění4 4 2 4 2 5" xfId="36712"/>
    <cellStyle name="40 % – Zvýraznění4 4 2 4 2 6" xfId="21532"/>
    <cellStyle name="40 % – Zvýraznění4 4 2 4 2 7" xfId="42902"/>
    <cellStyle name="40 % – Zvýraznění4 4 2 4 2 8" xfId="42903"/>
    <cellStyle name="40 % – Zvýraznění4 4 2 4 3" xfId="4820"/>
    <cellStyle name="40 % – Zvýraznění4 4 2 4 3 2" xfId="10113"/>
    <cellStyle name="40 % – Zvýraznění4 4 2 4 3 2 2" xfId="25329"/>
    <cellStyle name="40 % – Zvýraznění4 4 2 4 3 2 3" xfId="57940"/>
    <cellStyle name="40 % – Zvýraznění4 4 2 4 3 2 4" xfId="57941"/>
    <cellStyle name="40 % – Zvýraznění4 4 2 4 3 2 5" xfId="57942"/>
    <cellStyle name="40 % – Zvýraznění4 4 2 4 3 3" xfId="13934"/>
    <cellStyle name="40 % – Zvýraznění4 4 2 4 3 3 2" xfId="29123"/>
    <cellStyle name="40 % – Zvýraznění4 4 2 4 3 3 3" xfId="57943"/>
    <cellStyle name="40 % – Zvýraznění4 4 2 4 3 3 4" xfId="57944"/>
    <cellStyle name="40 % – Zvýraznění4 4 2 4 3 4" xfId="17733"/>
    <cellStyle name="40 % – Zvýraznění4 4 2 4 3 4 2" xfId="32914"/>
    <cellStyle name="40 % – Zvýraznění4 4 2 4 3 5" xfId="36713"/>
    <cellStyle name="40 % – Zvýraznění4 4 2 4 3 6" xfId="21533"/>
    <cellStyle name="40 % – Zvýraznění4 4 2 4 3 7" xfId="42904"/>
    <cellStyle name="40 % – Zvýraznění4 4 2 4 3 8" xfId="42905"/>
    <cellStyle name="40 % – Zvýraznění4 4 2 4 4" xfId="4821"/>
    <cellStyle name="40 % – Zvýraznění4 4 2 4 4 2" xfId="10114"/>
    <cellStyle name="40 % – Zvýraznění4 4 2 4 4 2 2" xfId="25330"/>
    <cellStyle name="40 % – Zvýraznění4 4 2 4 4 2 3" xfId="57945"/>
    <cellStyle name="40 % – Zvýraznění4 4 2 4 4 2 4" xfId="57946"/>
    <cellStyle name="40 % – Zvýraznění4 4 2 4 4 2 5" xfId="57947"/>
    <cellStyle name="40 % – Zvýraznění4 4 2 4 4 3" xfId="13935"/>
    <cellStyle name="40 % – Zvýraznění4 4 2 4 4 3 2" xfId="29124"/>
    <cellStyle name="40 % – Zvýraznění4 4 2 4 4 3 3" xfId="57948"/>
    <cellStyle name="40 % – Zvýraznění4 4 2 4 4 3 4" xfId="57949"/>
    <cellStyle name="40 % – Zvýraznění4 4 2 4 4 4" xfId="17734"/>
    <cellStyle name="40 % – Zvýraznění4 4 2 4 4 4 2" xfId="32915"/>
    <cellStyle name="40 % – Zvýraznění4 4 2 4 4 5" xfId="36714"/>
    <cellStyle name="40 % – Zvýraznění4 4 2 4 4 6" xfId="21534"/>
    <cellStyle name="40 % – Zvýraznění4 4 2 4 4 7" xfId="42906"/>
    <cellStyle name="40 % – Zvýraznění4 4 2 4 4 8" xfId="42907"/>
    <cellStyle name="40 % – Zvýraznění4 4 2 4 5" xfId="8173"/>
    <cellStyle name="40 % – Zvýraznění4 4 2 4 5 2" xfId="23389"/>
    <cellStyle name="40 % – Zvýraznění4 4 2 4 5 3" xfId="57950"/>
    <cellStyle name="40 % – Zvýraznění4 4 2 4 5 4" xfId="57951"/>
    <cellStyle name="40 % – Zvýraznění4 4 2 4 5 5" xfId="57952"/>
    <cellStyle name="40 % – Zvýraznění4 4 2 4 6" xfId="13932"/>
    <cellStyle name="40 % – Zvýraznění4 4 2 4 6 2" xfId="29121"/>
    <cellStyle name="40 % – Zvýraznění4 4 2 4 6 3" xfId="57953"/>
    <cellStyle name="40 % – Zvýraznění4 4 2 4 6 4" xfId="57954"/>
    <cellStyle name="40 % – Zvýraznění4 4 2 4 7" xfId="17731"/>
    <cellStyle name="40 % – Zvýraznění4 4 2 4 7 2" xfId="32912"/>
    <cellStyle name="40 % – Zvýraznění4 4 2 4 8" xfId="36711"/>
    <cellStyle name="40 % – Zvýraznění4 4 2 4 9" xfId="21531"/>
    <cellStyle name="40 % – Zvýraznění4 4 2 5" xfId="4822"/>
    <cellStyle name="40 % – Zvýraznění4 4 2 5 10" xfId="42908"/>
    <cellStyle name="40 % – Zvýraznění4 4 2 5 11" xfId="42909"/>
    <cellStyle name="40 % – Zvýraznění4 4 2 5 2" xfId="4823"/>
    <cellStyle name="40 % – Zvýraznění4 4 2 5 2 2" xfId="10115"/>
    <cellStyle name="40 % – Zvýraznění4 4 2 5 2 2 2" xfId="25331"/>
    <cellStyle name="40 % – Zvýraznění4 4 2 5 2 2 3" xfId="57955"/>
    <cellStyle name="40 % – Zvýraznění4 4 2 5 2 2 4" xfId="57956"/>
    <cellStyle name="40 % – Zvýraznění4 4 2 5 2 2 5" xfId="57957"/>
    <cellStyle name="40 % – Zvýraznění4 4 2 5 2 3" xfId="13937"/>
    <cellStyle name="40 % – Zvýraznění4 4 2 5 2 3 2" xfId="29126"/>
    <cellStyle name="40 % – Zvýraznění4 4 2 5 2 3 3" xfId="57958"/>
    <cellStyle name="40 % – Zvýraznění4 4 2 5 2 3 4" xfId="57959"/>
    <cellStyle name="40 % – Zvýraznění4 4 2 5 2 4" xfId="17736"/>
    <cellStyle name="40 % – Zvýraznění4 4 2 5 2 4 2" xfId="32917"/>
    <cellStyle name="40 % – Zvýraznění4 4 2 5 2 5" xfId="36716"/>
    <cellStyle name="40 % – Zvýraznění4 4 2 5 2 6" xfId="21536"/>
    <cellStyle name="40 % – Zvýraznění4 4 2 5 2 7" xfId="42910"/>
    <cellStyle name="40 % – Zvýraznění4 4 2 5 2 8" xfId="42911"/>
    <cellStyle name="40 % – Zvýraznění4 4 2 5 3" xfId="4824"/>
    <cellStyle name="40 % – Zvýraznění4 4 2 5 3 2" xfId="10116"/>
    <cellStyle name="40 % – Zvýraznění4 4 2 5 3 2 2" xfId="25332"/>
    <cellStyle name="40 % – Zvýraznění4 4 2 5 3 2 3" xfId="57960"/>
    <cellStyle name="40 % – Zvýraznění4 4 2 5 3 2 4" xfId="57961"/>
    <cellStyle name="40 % – Zvýraznění4 4 2 5 3 2 5" xfId="57962"/>
    <cellStyle name="40 % – Zvýraznění4 4 2 5 3 3" xfId="13938"/>
    <cellStyle name="40 % – Zvýraznění4 4 2 5 3 3 2" xfId="29127"/>
    <cellStyle name="40 % – Zvýraznění4 4 2 5 3 3 3" xfId="57963"/>
    <cellStyle name="40 % – Zvýraznění4 4 2 5 3 3 4" xfId="57964"/>
    <cellStyle name="40 % – Zvýraznění4 4 2 5 3 4" xfId="17737"/>
    <cellStyle name="40 % – Zvýraznění4 4 2 5 3 4 2" xfId="32918"/>
    <cellStyle name="40 % – Zvýraznění4 4 2 5 3 5" xfId="36717"/>
    <cellStyle name="40 % – Zvýraznění4 4 2 5 3 6" xfId="21537"/>
    <cellStyle name="40 % – Zvýraznění4 4 2 5 3 7" xfId="42912"/>
    <cellStyle name="40 % – Zvýraznění4 4 2 5 3 8" xfId="42913"/>
    <cellStyle name="40 % – Zvýraznění4 4 2 5 4" xfId="4825"/>
    <cellStyle name="40 % – Zvýraznění4 4 2 5 4 2" xfId="10117"/>
    <cellStyle name="40 % – Zvýraznění4 4 2 5 4 2 2" xfId="25333"/>
    <cellStyle name="40 % – Zvýraznění4 4 2 5 4 2 3" xfId="57965"/>
    <cellStyle name="40 % – Zvýraznění4 4 2 5 4 2 4" xfId="57966"/>
    <cellStyle name="40 % – Zvýraznění4 4 2 5 4 2 5" xfId="57967"/>
    <cellStyle name="40 % – Zvýraznění4 4 2 5 4 3" xfId="13939"/>
    <cellStyle name="40 % – Zvýraznění4 4 2 5 4 3 2" xfId="29128"/>
    <cellStyle name="40 % – Zvýraznění4 4 2 5 4 3 3" xfId="57968"/>
    <cellStyle name="40 % – Zvýraznění4 4 2 5 4 3 4" xfId="57969"/>
    <cellStyle name="40 % – Zvýraznění4 4 2 5 4 4" xfId="17738"/>
    <cellStyle name="40 % – Zvýraznění4 4 2 5 4 4 2" xfId="32919"/>
    <cellStyle name="40 % – Zvýraznění4 4 2 5 4 5" xfId="36718"/>
    <cellStyle name="40 % – Zvýraznění4 4 2 5 4 6" xfId="21538"/>
    <cellStyle name="40 % – Zvýraznění4 4 2 5 4 7" xfId="42914"/>
    <cellStyle name="40 % – Zvýraznění4 4 2 5 4 8" xfId="42915"/>
    <cellStyle name="40 % – Zvýraznění4 4 2 5 5" xfId="8255"/>
    <cellStyle name="40 % – Zvýraznění4 4 2 5 5 2" xfId="23471"/>
    <cellStyle name="40 % – Zvýraznění4 4 2 5 5 3" xfId="57970"/>
    <cellStyle name="40 % – Zvýraznění4 4 2 5 5 4" xfId="57971"/>
    <cellStyle name="40 % – Zvýraznění4 4 2 5 5 5" xfId="57972"/>
    <cellStyle name="40 % – Zvýraznění4 4 2 5 6" xfId="13936"/>
    <cellStyle name="40 % – Zvýraznění4 4 2 5 6 2" xfId="29125"/>
    <cellStyle name="40 % – Zvýraznění4 4 2 5 6 3" xfId="57973"/>
    <cellStyle name="40 % – Zvýraznění4 4 2 5 6 4" xfId="57974"/>
    <cellStyle name="40 % – Zvýraznění4 4 2 5 7" xfId="17735"/>
    <cellStyle name="40 % – Zvýraznění4 4 2 5 7 2" xfId="32916"/>
    <cellStyle name="40 % – Zvýraznění4 4 2 5 8" xfId="36715"/>
    <cellStyle name="40 % – Zvýraznění4 4 2 5 9" xfId="21535"/>
    <cellStyle name="40 % – Zvýraznění4 4 2 6" xfId="4826"/>
    <cellStyle name="40 % – Zvýraznění4 4 2 6 10" xfId="42916"/>
    <cellStyle name="40 % – Zvýraznění4 4 2 6 11" xfId="42917"/>
    <cellStyle name="40 % – Zvýraznění4 4 2 6 2" xfId="4827"/>
    <cellStyle name="40 % – Zvýraznění4 4 2 6 2 2" xfId="10118"/>
    <cellStyle name="40 % – Zvýraznění4 4 2 6 2 2 2" xfId="25334"/>
    <cellStyle name="40 % – Zvýraznění4 4 2 6 2 2 3" xfId="57975"/>
    <cellStyle name="40 % – Zvýraznění4 4 2 6 2 2 4" xfId="57976"/>
    <cellStyle name="40 % – Zvýraznění4 4 2 6 2 2 5" xfId="57977"/>
    <cellStyle name="40 % – Zvýraznění4 4 2 6 2 3" xfId="13941"/>
    <cellStyle name="40 % – Zvýraznění4 4 2 6 2 3 2" xfId="29130"/>
    <cellStyle name="40 % – Zvýraznění4 4 2 6 2 3 3" xfId="57978"/>
    <cellStyle name="40 % – Zvýraznění4 4 2 6 2 3 4" xfId="57979"/>
    <cellStyle name="40 % – Zvýraznění4 4 2 6 2 4" xfId="17740"/>
    <cellStyle name="40 % – Zvýraznění4 4 2 6 2 4 2" xfId="32921"/>
    <cellStyle name="40 % – Zvýraznění4 4 2 6 2 5" xfId="36720"/>
    <cellStyle name="40 % – Zvýraznění4 4 2 6 2 6" xfId="21540"/>
    <cellStyle name="40 % – Zvýraznění4 4 2 6 2 7" xfId="42918"/>
    <cellStyle name="40 % – Zvýraznění4 4 2 6 2 8" xfId="42919"/>
    <cellStyle name="40 % – Zvýraznění4 4 2 6 3" xfId="4828"/>
    <cellStyle name="40 % – Zvýraznění4 4 2 6 3 2" xfId="10119"/>
    <cellStyle name="40 % – Zvýraznění4 4 2 6 3 2 2" xfId="25335"/>
    <cellStyle name="40 % – Zvýraznění4 4 2 6 3 2 3" xfId="57980"/>
    <cellStyle name="40 % – Zvýraznění4 4 2 6 3 2 4" xfId="57981"/>
    <cellStyle name="40 % – Zvýraznění4 4 2 6 3 2 5" xfId="57982"/>
    <cellStyle name="40 % – Zvýraznění4 4 2 6 3 3" xfId="13942"/>
    <cellStyle name="40 % – Zvýraznění4 4 2 6 3 3 2" xfId="29131"/>
    <cellStyle name="40 % – Zvýraznění4 4 2 6 3 3 3" xfId="57983"/>
    <cellStyle name="40 % – Zvýraznění4 4 2 6 3 3 4" xfId="57984"/>
    <cellStyle name="40 % – Zvýraznění4 4 2 6 3 4" xfId="17741"/>
    <cellStyle name="40 % – Zvýraznění4 4 2 6 3 4 2" xfId="32922"/>
    <cellStyle name="40 % – Zvýraznění4 4 2 6 3 5" xfId="36721"/>
    <cellStyle name="40 % – Zvýraznění4 4 2 6 3 6" xfId="21541"/>
    <cellStyle name="40 % – Zvýraznění4 4 2 6 3 7" xfId="42920"/>
    <cellStyle name="40 % – Zvýraznění4 4 2 6 3 8" xfId="42921"/>
    <cellStyle name="40 % – Zvýraznění4 4 2 6 4" xfId="4829"/>
    <cellStyle name="40 % – Zvýraznění4 4 2 6 4 2" xfId="10120"/>
    <cellStyle name="40 % – Zvýraznění4 4 2 6 4 2 2" xfId="25336"/>
    <cellStyle name="40 % – Zvýraznění4 4 2 6 4 2 3" xfId="57985"/>
    <cellStyle name="40 % – Zvýraznění4 4 2 6 4 2 4" xfId="57986"/>
    <cellStyle name="40 % – Zvýraznění4 4 2 6 4 2 5" xfId="57987"/>
    <cellStyle name="40 % – Zvýraznění4 4 2 6 4 3" xfId="13943"/>
    <cellStyle name="40 % – Zvýraznění4 4 2 6 4 3 2" xfId="29132"/>
    <cellStyle name="40 % – Zvýraznění4 4 2 6 4 3 3" xfId="57988"/>
    <cellStyle name="40 % – Zvýraznění4 4 2 6 4 3 4" xfId="57989"/>
    <cellStyle name="40 % – Zvýraznění4 4 2 6 4 4" xfId="17742"/>
    <cellStyle name="40 % – Zvýraznění4 4 2 6 4 4 2" xfId="32923"/>
    <cellStyle name="40 % – Zvýraznění4 4 2 6 4 5" xfId="36722"/>
    <cellStyle name="40 % – Zvýraznění4 4 2 6 4 6" xfId="21542"/>
    <cellStyle name="40 % – Zvýraznění4 4 2 6 4 7" xfId="42922"/>
    <cellStyle name="40 % – Zvýraznění4 4 2 6 4 8" xfId="42923"/>
    <cellStyle name="40 % – Zvýraznění4 4 2 6 5" xfId="8343"/>
    <cellStyle name="40 % – Zvýraznění4 4 2 6 5 2" xfId="23559"/>
    <cellStyle name="40 % – Zvýraznění4 4 2 6 5 3" xfId="57990"/>
    <cellStyle name="40 % – Zvýraznění4 4 2 6 5 4" xfId="57991"/>
    <cellStyle name="40 % – Zvýraznění4 4 2 6 5 5" xfId="57992"/>
    <cellStyle name="40 % – Zvýraznění4 4 2 6 6" xfId="13940"/>
    <cellStyle name="40 % – Zvýraznění4 4 2 6 6 2" xfId="29129"/>
    <cellStyle name="40 % – Zvýraznění4 4 2 6 6 3" xfId="57993"/>
    <cellStyle name="40 % – Zvýraznění4 4 2 6 6 4" xfId="57994"/>
    <cellStyle name="40 % – Zvýraznění4 4 2 6 7" xfId="17739"/>
    <cellStyle name="40 % – Zvýraznění4 4 2 6 7 2" xfId="32920"/>
    <cellStyle name="40 % – Zvýraznění4 4 2 6 8" xfId="36719"/>
    <cellStyle name="40 % – Zvýraznění4 4 2 6 9" xfId="21539"/>
    <cellStyle name="40 % – Zvýraznění4 4 2 7" xfId="4830"/>
    <cellStyle name="40 % – Zvýraznění4 4 2 7 10" xfId="42924"/>
    <cellStyle name="40 % – Zvýraznění4 4 2 7 11" xfId="42925"/>
    <cellStyle name="40 % – Zvýraznění4 4 2 7 2" xfId="4831"/>
    <cellStyle name="40 % – Zvýraznění4 4 2 7 2 2" xfId="10121"/>
    <cellStyle name="40 % – Zvýraznění4 4 2 7 2 2 2" xfId="25337"/>
    <cellStyle name="40 % – Zvýraznění4 4 2 7 2 2 3" xfId="57995"/>
    <cellStyle name="40 % – Zvýraznění4 4 2 7 2 2 4" xfId="57996"/>
    <cellStyle name="40 % – Zvýraznění4 4 2 7 2 2 5" xfId="57997"/>
    <cellStyle name="40 % – Zvýraznění4 4 2 7 2 3" xfId="13945"/>
    <cellStyle name="40 % – Zvýraznění4 4 2 7 2 3 2" xfId="29134"/>
    <cellStyle name="40 % – Zvýraznění4 4 2 7 2 3 3" xfId="57998"/>
    <cellStyle name="40 % – Zvýraznění4 4 2 7 2 3 4" xfId="57999"/>
    <cellStyle name="40 % – Zvýraznění4 4 2 7 2 4" xfId="17744"/>
    <cellStyle name="40 % – Zvýraznění4 4 2 7 2 4 2" xfId="32925"/>
    <cellStyle name="40 % – Zvýraznění4 4 2 7 2 5" xfId="36724"/>
    <cellStyle name="40 % – Zvýraznění4 4 2 7 2 6" xfId="21544"/>
    <cellStyle name="40 % – Zvýraznění4 4 2 7 2 7" xfId="42926"/>
    <cellStyle name="40 % – Zvýraznění4 4 2 7 2 8" xfId="42927"/>
    <cellStyle name="40 % – Zvýraznění4 4 2 7 3" xfId="4832"/>
    <cellStyle name="40 % – Zvýraznění4 4 2 7 3 2" xfId="10122"/>
    <cellStyle name="40 % – Zvýraznění4 4 2 7 3 2 2" xfId="25338"/>
    <cellStyle name="40 % – Zvýraznění4 4 2 7 3 2 3" xfId="58000"/>
    <cellStyle name="40 % – Zvýraznění4 4 2 7 3 2 4" xfId="58001"/>
    <cellStyle name="40 % – Zvýraznění4 4 2 7 3 2 5" xfId="58002"/>
    <cellStyle name="40 % – Zvýraznění4 4 2 7 3 3" xfId="13946"/>
    <cellStyle name="40 % – Zvýraznění4 4 2 7 3 3 2" xfId="29135"/>
    <cellStyle name="40 % – Zvýraznění4 4 2 7 3 3 3" xfId="58003"/>
    <cellStyle name="40 % – Zvýraznění4 4 2 7 3 3 4" xfId="58004"/>
    <cellStyle name="40 % – Zvýraznění4 4 2 7 3 4" xfId="17745"/>
    <cellStyle name="40 % – Zvýraznění4 4 2 7 3 4 2" xfId="32926"/>
    <cellStyle name="40 % – Zvýraznění4 4 2 7 3 5" xfId="36725"/>
    <cellStyle name="40 % – Zvýraznění4 4 2 7 3 6" xfId="21545"/>
    <cellStyle name="40 % – Zvýraznění4 4 2 7 3 7" xfId="42928"/>
    <cellStyle name="40 % – Zvýraznění4 4 2 7 3 8" xfId="42929"/>
    <cellStyle name="40 % – Zvýraznění4 4 2 7 4" xfId="4833"/>
    <cellStyle name="40 % – Zvýraznění4 4 2 7 4 2" xfId="10123"/>
    <cellStyle name="40 % – Zvýraznění4 4 2 7 4 2 2" xfId="25339"/>
    <cellStyle name="40 % – Zvýraznění4 4 2 7 4 2 3" xfId="58005"/>
    <cellStyle name="40 % – Zvýraznění4 4 2 7 4 2 4" xfId="58006"/>
    <cellStyle name="40 % – Zvýraznění4 4 2 7 4 2 5" xfId="58007"/>
    <cellStyle name="40 % – Zvýraznění4 4 2 7 4 3" xfId="13947"/>
    <cellStyle name="40 % – Zvýraznění4 4 2 7 4 3 2" xfId="29136"/>
    <cellStyle name="40 % – Zvýraznění4 4 2 7 4 3 3" xfId="58008"/>
    <cellStyle name="40 % – Zvýraznění4 4 2 7 4 3 4" xfId="58009"/>
    <cellStyle name="40 % – Zvýraznění4 4 2 7 4 4" xfId="17746"/>
    <cellStyle name="40 % – Zvýraznění4 4 2 7 4 4 2" xfId="32927"/>
    <cellStyle name="40 % – Zvýraznění4 4 2 7 4 5" xfId="36726"/>
    <cellStyle name="40 % – Zvýraznění4 4 2 7 4 6" xfId="21546"/>
    <cellStyle name="40 % – Zvýraznění4 4 2 7 4 7" xfId="42930"/>
    <cellStyle name="40 % – Zvýraznění4 4 2 7 4 8" xfId="42931"/>
    <cellStyle name="40 % – Zvýraznění4 4 2 7 5" xfId="8426"/>
    <cellStyle name="40 % – Zvýraznění4 4 2 7 5 2" xfId="23642"/>
    <cellStyle name="40 % – Zvýraznění4 4 2 7 5 3" xfId="58010"/>
    <cellStyle name="40 % – Zvýraznění4 4 2 7 5 4" xfId="58011"/>
    <cellStyle name="40 % – Zvýraznění4 4 2 7 5 5" xfId="58012"/>
    <cellStyle name="40 % – Zvýraznění4 4 2 7 6" xfId="13944"/>
    <cellStyle name="40 % – Zvýraznění4 4 2 7 6 2" xfId="29133"/>
    <cellStyle name="40 % – Zvýraznění4 4 2 7 6 3" xfId="58013"/>
    <cellStyle name="40 % – Zvýraznění4 4 2 7 6 4" xfId="58014"/>
    <cellStyle name="40 % – Zvýraznění4 4 2 7 7" xfId="17743"/>
    <cellStyle name="40 % – Zvýraznění4 4 2 7 7 2" xfId="32924"/>
    <cellStyle name="40 % – Zvýraznění4 4 2 7 8" xfId="36723"/>
    <cellStyle name="40 % – Zvýraznění4 4 2 7 9" xfId="21543"/>
    <cellStyle name="40 % – Zvýraznění4 4 2 8" xfId="4834"/>
    <cellStyle name="40 % – Zvýraznění4 4 2 8 2" xfId="10124"/>
    <cellStyle name="40 % – Zvýraznění4 4 2 8 2 2" xfId="25340"/>
    <cellStyle name="40 % – Zvýraznění4 4 2 8 2 3" xfId="58015"/>
    <cellStyle name="40 % – Zvýraznění4 4 2 8 2 4" xfId="58016"/>
    <cellStyle name="40 % – Zvýraznění4 4 2 8 2 5" xfId="58017"/>
    <cellStyle name="40 % – Zvýraznění4 4 2 8 3" xfId="13948"/>
    <cellStyle name="40 % – Zvýraznění4 4 2 8 3 2" xfId="29137"/>
    <cellStyle name="40 % – Zvýraznění4 4 2 8 3 3" xfId="58018"/>
    <cellStyle name="40 % – Zvýraznění4 4 2 8 3 4" xfId="58019"/>
    <cellStyle name="40 % – Zvýraznění4 4 2 8 4" xfId="17747"/>
    <cellStyle name="40 % – Zvýraznění4 4 2 8 4 2" xfId="32928"/>
    <cellStyle name="40 % – Zvýraznění4 4 2 8 5" xfId="36727"/>
    <cellStyle name="40 % – Zvýraznění4 4 2 8 6" xfId="21547"/>
    <cellStyle name="40 % – Zvýraznění4 4 2 8 7" xfId="42932"/>
    <cellStyle name="40 % – Zvýraznění4 4 2 8 8" xfId="42933"/>
    <cellStyle name="40 % – Zvýraznění4 4 2 9" xfId="4835"/>
    <cellStyle name="40 % – Zvýraznění4 4 2 9 2" xfId="10125"/>
    <cellStyle name="40 % – Zvýraznění4 4 2 9 2 2" xfId="25341"/>
    <cellStyle name="40 % – Zvýraznění4 4 2 9 2 3" xfId="58020"/>
    <cellStyle name="40 % – Zvýraznění4 4 2 9 2 4" xfId="58021"/>
    <cellStyle name="40 % – Zvýraznění4 4 2 9 2 5" xfId="58022"/>
    <cellStyle name="40 % – Zvýraznění4 4 2 9 3" xfId="13949"/>
    <cellStyle name="40 % – Zvýraznění4 4 2 9 3 2" xfId="29138"/>
    <cellStyle name="40 % – Zvýraznění4 4 2 9 3 3" xfId="58023"/>
    <cellStyle name="40 % – Zvýraznění4 4 2 9 3 4" xfId="58024"/>
    <cellStyle name="40 % – Zvýraznění4 4 2 9 4" xfId="17748"/>
    <cellStyle name="40 % – Zvýraznění4 4 2 9 4 2" xfId="32929"/>
    <cellStyle name="40 % – Zvýraznění4 4 2 9 5" xfId="36728"/>
    <cellStyle name="40 % – Zvýraznění4 4 2 9 6" xfId="21548"/>
    <cellStyle name="40 % – Zvýraznění4 4 2 9 7" xfId="42934"/>
    <cellStyle name="40 % – Zvýraznění4 4 2 9 8" xfId="42935"/>
    <cellStyle name="40 % – Zvýraznění4 4 20" xfId="42936"/>
    <cellStyle name="40 % – Zvýraznění4 4 21" xfId="42937"/>
    <cellStyle name="40 % – Zvýraznění4 4 3" xfId="323"/>
    <cellStyle name="40 % – Zvýraznění4 4 3 10" xfId="34214"/>
    <cellStyle name="40 % – Zvýraznění4 4 3 11" xfId="19034"/>
    <cellStyle name="40 % – Zvýraznění4 4 3 12" xfId="42938"/>
    <cellStyle name="40 % – Zvýraznění4 4 3 13" xfId="42939"/>
    <cellStyle name="40 % – Zvýraznění4 4 3 2" xfId="539"/>
    <cellStyle name="40 % – Zvýraznění4 4 3 2 2" xfId="4836"/>
    <cellStyle name="40 % – Zvýraznění4 4 3 2 2 2" xfId="11199"/>
    <cellStyle name="40 % – Zvýraznění4 4 3 2 2 2 2" xfId="26399"/>
    <cellStyle name="40 % – Zvýraznění4 4 3 2 2 2 3" xfId="58025"/>
    <cellStyle name="40 % – Zvýraznění4 4 3 2 2 2 4" xfId="58026"/>
    <cellStyle name="40 % – Zvýraznění4 4 3 2 2 2 5" xfId="58027"/>
    <cellStyle name="40 % – Zvýraznění4 4 3 2 2 3" xfId="13950"/>
    <cellStyle name="40 % – Zvýraznění4 4 3 2 2 3 2" xfId="29139"/>
    <cellStyle name="40 % – Zvýraznění4 4 3 2 2 3 3" xfId="58028"/>
    <cellStyle name="40 % – Zvýraznění4 4 3 2 2 3 4" xfId="58029"/>
    <cellStyle name="40 % – Zvýraznění4 4 3 2 2 4" xfId="17749"/>
    <cellStyle name="40 % – Zvýraznění4 4 3 2 2 4 2" xfId="32930"/>
    <cellStyle name="40 % – Zvýraznění4 4 3 2 2 5" xfId="36729"/>
    <cellStyle name="40 % – Zvýraznění4 4 3 2 2 6" xfId="21549"/>
    <cellStyle name="40 % – Zvýraznění4 4 3 2 2 7" xfId="42940"/>
    <cellStyle name="40 % – Zvýraznění4 4 3 2 2 8" xfId="42941"/>
    <cellStyle name="40 % – Zvýraznění4 4 3 2 3" xfId="7742"/>
    <cellStyle name="40 % – Zvýraznění4 4 3 2 3 2" xfId="22961"/>
    <cellStyle name="40 % – Zvýraznění4 4 3 2 3 3" xfId="58030"/>
    <cellStyle name="40 % – Zvýraznění4 4 3 2 3 4" xfId="58031"/>
    <cellStyle name="40 % – Zvýraznění4 4 3 2 3 5" xfId="58032"/>
    <cellStyle name="40 % – Zvýraznění4 4 3 2 4" xfId="11610"/>
    <cellStyle name="40 % – Zvýraznění4 4 3 2 4 2" xfId="26806"/>
    <cellStyle name="40 % – Zvýraznění4 4 3 2 4 3" xfId="58033"/>
    <cellStyle name="40 % – Zvýraznění4 4 3 2 4 4" xfId="58034"/>
    <cellStyle name="40 % – Zvýraznění4 4 3 2 5" xfId="15410"/>
    <cellStyle name="40 % – Zvýraznění4 4 3 2 5 2" xfId="30591"/>
    <cellStyle name="40 % – Zvýraznění4 4 3 2 6" xfId="34396"/>
    <cellStyle name="40 % – Zvýraznění4 4 3 2 7" xfId="19216"/>
    <cellStyle name="40 % – Zvýraznění4 4 3 2 8" xfId="42942"/>
    <cellStyle name="40 % – Zvýraznění4 4 3 2 9" xfId="42943"/>
    <cellStyle name="40 % – Zvýraznění4 4 3 3" xfId="4837"/>
    <cellStyle name="40 % – Zvýraznění4 4 3 3 2" xfId="10126"/>
    <cellStyle name="40 % – Zvýraznění4 4 3 3 2 2" xfId="25342"/>
    <cellStyle name="40 % – Zvýraznění4 4 3 3 2 3" xfId="58035"/>
    <cellStyle name="40 % – Zvýraznění4 4 3 3 2 4" xfId="58036"/>
    <cellStyle name="40 % – Zvýraznění4 4 3 3 2 5" xfId="58037"/>
    <cellStyle name="40 % – Zvýraznění4 4 3 3 3" xfId="13951"/>
    <cellStyle name="40 % – Zvýraznění4 4 3 3 3 2" xfId="29140"/>
    <cellStyle name="40 % – Zvýraznění4 4 3 3 3 3" xfId="58038"/>
    <cellStyle name="40 % – Zvýraznění4 4 3 3 3 4" xfId="58039"/>
    <cellStyle name="40 % – Zvýraznění4 4 3 3 4" xfId="17750"/>
    <cellStyle name="40 % – Zvýraznění4 4 3 3 4 2" xfId="32931"/>
    <cellStyle name="40 % – Zvýraznění4 4 3 3 5" xfId="36730"/>
    <cellStyle name="40 % – Zvýraznění4 4 3 3 6" xfId="21550"/>
    <cellStyle name="40 % – Zvýraznění4 4 3 3 7" xfId="42944"/>
    <cellStyle name="40 % – Zvýraznění4 4 3 3 8" xfId="42945"/>
    <cellStyle name="40 % – Zvýraznění4 4 3 4" xfId="4838"/>
    <cellStyle name="40 % – Zvýraznění4 4 3 4 2" xfId="10127"/>
    <cellStyle name="40 % – Zvýraznění4 4 3 4 2 2" xfId="25343"/>
    <cellStyle name="40 % – Zvýraznění4 4 3 4 2 3" xfId="58040"/>
    <cellStyle name="40 % – Zvýraznění4 4 3 4 2 4" xfId="58041"/>
    <cellStyle name="40 % – Zvýraznění4 4 3 4 2 5" xfId="58042"/>
    <cellStyle name="40 % – Zvýraznění4 4 3 4 3" xfId="13952"/>
    <cellStyle name="40 % – Zvýraznění4 4 3 4 3 2" xfId="29141"/>
    <cellStyle name="40 % – Zvýraznění4 4 3 4 3 3" xfId="58043"/>
    <cellStyle name="40 % – Zvýraznění4 4 3 4 3 4" xfId="58044"/>
    <cellStyle name="40 % – Zvýraznění4 4 3 4 4" xfId="17751"/>
    <cellStyle name="40 % – Zvýraznění4 4 3 4 4 2" xfId="32932"/>
    <cellStyle name="40 % – Zvýraznění4 4 3 4 5" xfId="36731"/>
    <cellStyle name="40 % – Zvýraznění4 4 3 4 6" xfId="21551"/>
    <cellStyle name="40 % – Zvýraznění4 4 3 4 7" xfId="42946"/>
    <cellStyle name="40 % – Zvýraznění4 4 3 4 8" xfId="42947"/>
    <cellStyle name="40 % – Zvýraznění4 4 3 5" xfId="4839"/>
    <cellStyle name="40 % – Zvýraznění4 4 3 5 2" xfId="11196"/>
    <cellStyle name="40 % – Zvýraznění4 4 3 5 2 2" xfId="26396"/>
    <cellStyle name="40 % – Zvýraznění4 4 3 5 2 3" xfId="58045"/>
    <cellStyle name="40 % – Zvýraznění4 4 3 5 2 4" xfId="58046"/>
    <cellStyle name="40 % – Zvýraznění4 4 3 5 2 5" xfId="58047"/>
    <cellStyle name="40 % – Zvýraznění4 4 3 5 3" xfId="13953"/>
    <cellStyle name="40 % – Zvýraznění4 4 3 5 3 2" xfId="29142"/>
    <cellStyle name="40 % – Zvýraznění4 4 3 5 3 3" xfId="58048"/>
    <cellStyle name="40 % – Zvýraznění4 4 3 5 3 4" xfId="58049"/>
    <cellStyle name="40 % – Zvýraznění4 4 3 5 4" xfId="17752"/>
    <cellStyle name="40 % – Zvýraznění4 4 3 5 4 2" xfId="32933"/>
    <cellStyle name="40 % – Zvýraznění4 4 3 5 5" xfId="36732"/>
    <cellStyle name="40 % – Zvýraznění4 4 3 5 6" xfId="21552"/>
    <cellStyle name="40 % – Zvýraznění4 4 3 5 7" xfId="42948"/>
    <cellStyle name="40 % – Zvýraznění4 4 3 5 8" xfId="42949"/>
    <cellStyle name="40 % – Zvýraznění4 4 3 6" xfId="7546"/>
    <cellStyle name="40 % – Zvýraznění4 4 3 6 2" xfId="11377"/>
    <cellStyle name="40 % – Zvýraznění4 4 3 6 2 2" xfId="26577"/>
    <cellStyle name="40 % – Zvýraznění4 4 3 6 2 3" xfId="58050"/>
    <cellStyle name="40 % – Zvýraznění4 4 3 6 2 4" xfId="58051"/>
    <cellStyle name="40 % – Zvýraznění4 4 3 6 2 5" xfId="58052"/>
    <cellStyle name="40 % – Zvýraznění4 4 3 6 3" xfId="15172"/>
    <cellStyle name="40 % – Zvýraznění4 4 3 6 3 2" xfId="30359"/>
    <cellStyle name="40 % – Zvýraznění4 4 3 6 3 3" xfId="58053"/>
    <cellStyle name="40 % – Zvýraznění4 4 3 6 3 4" xfId="58054"/>
    <cellStyle name="40 % – Zvýraznění4 4 3 6 4" xfId="18975"/>
    <cellStyle name="40 % – Zvýraznění4 4 3 6 4 2" xfId="34156"/>
    <cellStyle name="40 % – Zvýraznění4 4 3 6 5" xfId="37947"/>
    <cellStyle name="40 % – Zvýraznění4 4 3 6 6" xfId="22767"/>
    <cellStyle name="40 % – Zvýraznění4 4 3 6 7" xfId="42950"/>
    <cellStyle name="40 % – Zvýraznění4 4 3 6 8" xfId="42951"/>
    <cellStyle name="40 % – Zvýraznění4 4 3 7" xfId="7635"/>
    <cellStyle name="40 % – Zvýraznění4 4 3 7 2" xfId="22854"/>
    <cellStyle name="40 % – Zvýraznění4 4 3 7 3" xfId="58055"/>
    <cellStyle name="40 % – Zvýraznění4 4 3 7 4" xfId="58056"/>
    <cellStyle name="40 % – Zvýraznění4 4 3 7 5" xfId="58057"/>
    <cellStyle name="40 % – Zvýraznění4 4 3 8" xfId="11427"/>
    <cellStyle name="40 % – Zvýraznění4 4 3 8 2" xfId="26624"/>
    <cellStyle name="40 % – Zvýraznění4 4 3 8 3" xfId="58058"/>
    <cellStyle name="40 % – Zvýraznění4 4 3 8 4" xfId="58059"/>
    <cellStyle name="40 % – Zvýraznění4 4 3 9" xfId="15228"/>
    <cellStyle name="40 % – Zvýraznění4 4 3 9 2" xfId="30409"/>
    <cellStyle name="40 % – Zvýraznění4 4 4" xfId="352"/>
    <cellStyle name="40 % – Zvýraznění4 4 4 10" xfId="34242"/>
    <cellStyle name="40 % – Zvýraznění4 4 4 11" xfId="19062"/>
    <cellStyle name="40 % – Zvýraznění4 4 4 12" xfId="42952"/>
    <cellStyle name="40 % – Zvýraznění4 4 4 13" xfId="42953"/>
    <cellStyle name="40 % – Zvýraznění4 4 4 2" xfId="4840"/>
    <cellStyle name="40 % – Zvýraznění4 4 4 2 2" xfId="10128"/>
    <cellStyle name="40 % – Zvýraznění4 4 4 2 2 2" xfId="25344"/>
    <cellStyle name="40 % – Zvýraznění4 4 4 2 2 3" xfId="58060"/>
    <cellStyle name="40 % – Zvýraznění4 4 4 2 2 4" xfId="58061"/>
    <cellStyle name="40 % – Zvýraznění4 4 4 2 2 5" xfId="58062"/>
    <cellStyle name="40 % – Zvýraznění4 4 4 2 3" xfId="13954"/>
    <cellStyle name="40 % – Zvýraznění4 4 4 2 3 2" xfId="29143"/>
    <cellStyle name="40 % – Zvýraznění4 4 4 2 3 3" xfId="58063"/>
    <cellStyle name="40 % – Zvýraznění4 4 4 2 3 4" xfId="58064"/>
    <cellStyle name="40 % – Zvýraznění4 4 4 2 4" xfId="17753"/>
    <cellStyle name="40 % – Zvýraznění4 4 4 2 4 2" xfId="32934"/>
    <cellStyle name="40 % – Zvýraznění4 4 4 2 5" xfId="36733"/>
    <cellStyle name="40 % – Zvýraznění4 4 4 2 6" xfId="21553"/>
    <cellStyle name="40 % – Zvýraznění4 4 4 2 7" xfId="42954"/>
    <cellStyle name="40 % – Zvýraznění4 4 4 2 8" xfId="42955"/>
    <cellStyle name="40 % – Zvýraznění4 4 4 3" xfId="4841"/>
    <cellStyle name="40 % – Zvýraznění4 4 4 3 2" xfId="10129"/>
    <cellStyle name="40 % – Zvýraznění4 4 4 3 2 2" xfId="25345"/>
    <cellStyle name="40 % – Zvýraznění4 4 4 3 2 3" xfId="58065"/>
    <cellStyle name="40 % – Zvýraznění4 4 4 3 2 4" xfId="58066"/>
    <cellStyle name="40 % – Zvýraznění4 4 4 3 2 5" xfId="58067"/>
    <cellStyle name="40 % – Zvýraznění4 4 4 3 3" xfId="13955"/>
    <cellStyle name="40 % – Zvýraznění4 4 4 3 3 2" xfId="29144"/>
    <cellStyle name="40 % – Zvýraznění4 4 4 3 3 3" xfId="58068"/>
    <cellStyle name="40 % – Zvýraznění4 4 4 3 3 4" xfId="58069"/>
    <cellStyle name="40 % – Zvýraznění4 4 4 3 4" xfId="17754"/>
    <cellStyle name="40 % – Zvýraznění4 4 4 3 4 2" xfId="32935"/>
    <cellStyle name="40 % – Zvýraznění4 4 4 3 5" xfId="36734"/>
    <cellStyle name="40 % – Zvýraznění4 4 4 3 6" xfId="21554"/>
    <cellStyle name="40 % – Zvýraznění4 4 4 3 7" xfId="42956"/>
    <cellStyle name="40 % – Zvýraznění4 4 4 3 8" xfId="42957"/>
    <cellStyle name="40 % – Zvýraznění4 4 4 4" xfId="4842"/>
    <cellStyle name="40 % – Zvýraznění4 4 4 4 2" xfId="10130"/>
    <cellStyle name="40 % – Zvýraznění4 4 4 4 2 2" xfId="25346"/>
    <cellStyle name="40 % – Zvýraznění4 4 4 4 2 3" xfId="58070"/>
    <cellStyle name="40 % – Zvýraznění4 4 4 4 2 4" xfId="58071"/>
    <cellStyle name="40 % – Zvýraznění4 4 4 4 2 5" xfId="58072"/>
    <cellStyle name="40 % – Zvýraznění4 4 4 4 3" xfId="13956"/>
    <cellStyle name="40 % – Zvýraznění4 4 4 4 3 2" xfId="29145"/>
    <cellStyle name="40 % – Zvýraznění4 4 4 4 3 3" xfId="58073"/>
    <cellStyle name="40 % – Zvýraznění4 4 4 4 3 4" xfId="58074"/>
    <cellStyle name="40 % – Zvýraznění4 4 4 4 4" xfId="17755"/>
    <cellStyle name="40 % – Zvýraznění4 4 4 4 4 2" xfId="32936"/>
    <cellStyle name="40 % – Zvýraznění4 4 4 4 5" xfId="36735"/>
    <cellStyle name="40 % – Zvýraznění4 4 4 4 6" xfId="21555"/>
    <cellStyle name="40 % – Zvýraznění4 4 4 4 7" xfId="42958"/>
    <cellStyle name="40 % – Zvýraznění4 4 4 4 8" xfId="42959"/>
    <cellStyle name="40 % – Zvýraznění4 4 4 5" xfId="4843"/>
    <cellStyle name="40 % – Zvýraznění4 4 4 5 2" xfId="11282"/>
    <cellStyle name="40 % – Zvýraznění4 4 4 5 2 2" xfId="26482"/>
    <cellStyle name="40 % – Zvýraznění4 4 4 5 2 3" xfId="58075"/>
    <cellStyle name="40 % – Zvýraznění4 4 4 5 2 4" xfId="58076"/>
    <cellStyle name="40 % – Zvýraznění4 4 4 5 2 5" xfId="58077"/>
    <cellStyle name="40 % – Zvýraznění4 4 4 5 3" xfId="13957"/>
    <cellStyle name="40 % – Zvýraznění4 4 4 5 3 2" xfId="29146"/>
    <cellStyle name="40 % – Zvýraznění4 4 4 5 3 3" xfId="58078"/>
    <cellStyle name="40 % – Zvýraznění4 4 4 5 3 4" xfId="58079"/>
    <cellStyle name="40 % – Zvýraznění4 4 4 5 4" xfId="17756"/>
    <cellStyle name="40 % – Zvýraznění4 4 4 5 4 2" xfId="32937"/>
    <cellStyle name="40 % – Zvýraznění4 4 4 5 5" xfId="36736"/>
    <cellStyle name="40 % – Zvýraznění4 4 4 5 6" xfId="21556"/>
    <cellStyle name="40 % – Zvýraznění4 4 4 5 7" xfId="42960"/>
    <cellStyle name="40 % – Zvýraznění4 4 4 5 8" xfId="42961"/>
    <cellStyle name="40 % – Zvýraznění4 4 4 6" xfId="7547"/>
    <cellStyle name="40 % – Zvýraznění4 4 4 6 2" xfId="11378"/>
    <cellStyle name="40 % – Zvýraznění4 4 4 6 2 2" xfId="26578"/>
    <cellStyle name="40 % – Zvýraznění4 4 4 6 2 3" xfId="58080"/>
    <cellStyle name="40 % – Zvýraznění4 4 4 6 2 4" xfId="58081"/>
    <cellStyle name="40 % – Zvýraznění4 4 4 6 2 5" xfId="58082"/>
    <cellStyle name="40 % – Zvýraznění4 4 4 6 3" xfId="15173"/>
    <cellStyle name="40 % – Zvýraznění4 4 4 6 3 2" xfId="30360"/>
    <cellStyle name="40 % – Zvýraznění4 4 4 6 3 3" xfId="58083"/>
    <cellStyle name="40 % – Zvýraznění4 4 4 6 3 4" xfId="58084"/>
    <cellStyle name="40 % – Zvýraznění4 4 4 6 4" xfId="18976"/>
    <cellStyle name="40 % – Zvýraznění4 4 4 6 4 2" xfId="34157"/>
    <cellStyle name="40 % – Zvýraznění4 4 4 6 5" xfId="37948"/>
    <cellStyle name="40 % – Zvýraznění4 4 4 6 6" xfId="22768"/>
    <cellStyle name="40 % – Zvýraznění4 4 4 6 7" xfId="42962"/>
    <cellStyle name="40 % – Zvýraznění4 4 4 6 8" xfId="42963"/>
    <cellStyle name="40 % – Zvýraznění4 4 4 7" xfId="7663"/>
    <cellStyle name="40 % – Zvýraznění4 4 4 7 2" xfId="22882"/>
    <cellStyle name="40 % – Zvýraznění4 4 4 7 3" xfId="58085"/>
    <cellStyle name="40 % – Zvýraznění4 4 4 7 4" xfId="58086"/>
    <cellStyle name="40 % – Zvýraznění4 4 4 7 5" xfId="58087"/>
    <cellStyle name="40 % – Zvýraznění4 4 4 8" xfId="11455"/>
    <cellStyle name="40 % – Zvýraznění4 4 4 8 2" xfId="26652"/>
    <cellStyle name="40 % – Zvýraznění4 4 4 8 3" xfId="58088"/>
    <cellStyle name="40 % – Zvýraznění4 4 4 8 4" xfId="58089"/>
    <cellStyle name="40 % – Zvýraznění4 4 4 9" xfId="15256"/>
    <cellStyle name="40 % – Zvýraznění4 4 4 9 2" xfId="30437"/>
    <cellStyle name="40 % – Zvýraznění4 4 5" xfId="540"/>
    <cellStyle name="40 % – Zvýraznění4 4 5 10" xfId="19217"/>
    <cellStyle name="40 % – Zvýraznění4 4 5 11" xfId="42964"/>
    <cellStyle name="40 % – Zvýraznění4 4 5 12" xfId="42965"/>
    <cellStyle name="40 % – Zvýraznění4 4 5 2" xfId="4844"/>
    <cellStyle name="40 % – Zvýraznění4 4 5 2 2" xfId="10131"/>
    <cellStyle name="40 % – Zvýraznění4 4 5 2 2 2" xfId="25347"/>
    <cellStyle name="40 % – Zvýraznění4 4 5 2 2 3" xfId="58090"/>
    <cellStyle name="40 % – Zvýraznění4 4 5 2 2 4" xfId="58091"/>
    <cellStyle name="40 % – Zvýraznění4 4 5 2 2 5" xfId="58092"/>
    <cellStyle name="40 % – Zvýraznění4 4 5 2 3" xfId="13958"/>
    <cellStyle name="40 % – Zvýraznění4 4 5 2 3 2" xfId="29147"/>
    <cellStyle name="40 % – Zvýraznění4 4 5 2 3 3" xfId="58093"/>
    <cellStyle name="40 % – Zvýraznění4 4 5 2 3 4" xfId="58094"/>
    <cellStyle name="40 % – Zvýraznění4 4 5 2 4" xfId="17757"/>
    <cellStyle name="40 % – Zvýraznění4 4 5 2 4 2" xfId="32938"/>
    <cellStyle name="40 % – Zvýraznění4 4 5 2 5" xfId="36737"/>
    <cellStyle name="40 % – Zvýraznění4 4 5 2 6" xfId="21557"/>
    <cellStyle name="40 % – Zvýraznění4 4 5 2 7" xfId="42966"/>
    <cellStyle name="40 % – Zvýraznění4 4 5 2 8" xfId="42967"/>
    <cellStyle name="40 % – Zvýraznění4 4 5 3" xfId="4845"/>
    <cellStyle name="40 % – Zvýraznění4 4 5 3 2" xfId="10132"/>
    <cellStyle name="40 % – Zvýraznění4 4 5 3 2 2" xfId="25348"/>
    <cellStyle name="40 % – Zvýraznění4 4 5 3 2 3" xfId="58095"/>
    <cellStyle name="40 % – Zvýraznění4 4 5 3 2 4" xfId="58096"/>
    <cellStyle name="40 % – Zvýraznění4 4 5 3 2 5" xfId="58097"/>
    <cellStyle name="40 % – Zvýraznění4 4 5 3 3" xfId="13959"/>
    <cellStyle name="40 % – Zvýraznění4 4 5 3 3 2" xfId="29148"/>
    <cellStyle name="40 % – Zvýraznění4 4 5 3 3 3" xfId="58098"/>
    <cellStyle name="40 % – Zvýraznění4 4 5 3 3 4" xfId="58099"/>
    <cellStyle name="40 % – Zvýraznění4 4 5 3 4" xfId="17758"/>
    <cellStyle name="40 % – Zvýraznění4 4 5 3 4 2" xfId="32939"/>
    <cellStyle name="40 % – Zvýraznění4 4 5 3 5" xfId="36738"/>
    <cellStyle name="40 % – Zvýraznění4 4 5 3 6" xfId="21558"/>
    <cellStyle name="40 % – Zvýraznění4 4 5 3 7" xfId="42968"/>
    <cellStyle name="40 % – Zvýraznění4 4 5 3 8" xfId="42969"/>
    <cellStyle name="40 % – Zvýraznění4 4 5 4" xfId="4846"/>
    <cellStyle name="40 % – Zvýraznění4 4 5 4 2" xfId="10133"/>
    <cellStyle name="40 % – Zvýraznění4 4 5 4 2 2" xfId="25349"/>
    <cellStyle name="40 % – Zvýraznění4 4 5 4 2 3" xfId="58100"/>
    <cellStyle name="40 % – Zvýraznění4 4 5 4 2 4" xfId="58101"/>
    <cellStyle name="40 % – Zvýraznění4 4 5 4 2 5" xfId="58102"/>
    <cellStyle name="40 % – Zvýraznění4 4 5 4 3" xfId="13960"/>
    <cellStyle name="40 % – Zvýraznění4 4 5 4 3 2" xfId="29149"/>
    <cellStyle name="40 % – Zvýraznění4 4 5 4 3 3" xfId="58103"/>
    <cellStyle name="40 % – Zvýraznění4 4 5 4 3 4" xfId="58104"/>
    <cellStyle name="40 % – Zvýraznění4 4 5 4 4" xfId="17759"/>
    <cellStyle name="40 % – Zvýraznění4 4 5 4 4 2" xfId="32940"/>
    <cellStyle name="40 % – Zvýraznění4 4 5 4 5" xfId="36739"/>
    <cellStyle name="40 % – Zvýraznění4 4 5 4 6" xfId="21559"/>
    <cellStyle name="40 % – Zvýraznění4 4 5 4 7" xfId="42970"/>
    <cellStyle name="40 % – Zvýraznění4 4 5 4 8" xfId="42971"/>
    <cellStyle name="40 % – Zvýraznění4 4 5 5" xfId="4847"/>
    <cellStyle name="40 % – Zvýraznění4 4 5 5 2" xfId="11288"/>
    <cellStyle name="40 % – Zvýraznění4 4 5 5 2 2" xfId="26488"/>
    <cellStyle name="40 % – Zvýraznění4 4 5 5 2 3" xfId="58105"/>
    <cellStyle name="40 % – Zvýraznění4 4 5 5 2 4" xfId="58106"/>
    <cellStyle name="40 % – Zvýraznění4 4 5 5 2 5" xfId="58107"/>
    <cellStyle name="40 % – Zvýraznění4 4 5 5 3" xfId="13961"/>
    <cellStyle name="40 % – Zvýraznění4 4 5 5 3 2" xfId="29150"/>
    <cellStyle name="40 % – Zvýraznění4 4 5 5 3 3" xfId="58108"/>
    <cellStyle name="40 % – Zvýraznění4 4 5 5 3 4" xfId="58109"/>
    <cellStyle name="40 % – Zvýraznění4 4 5 5 4" xfId="17760"/>
    <cellStyle name="40 % – Zvýraznění4 4 5 5 4 2" xfId="32941"/>
    <cellStyle name="40 % – Zvýraznění4 4 5 5 5" xfId="36740"/>
    <cellStyle name="40 % – Zvýraznění4 4 5 5 6" xfId="21560"/>
    <cellStyle name="40 % – Zvýraznění4 4 5 5 7" xfId="42972"/>
    <cellStyle name="40 % – Zvýraznění4 4 5 5 8" xfId="42973"/>
    <cellStyle name="40 % – Zvýraznění4 4 5 6" xfId="7728"/>
    <cellStyle name="40 % – Zvýraznění4 4 5 6 2" xfId="22947"/>
    <cellStyle name="40 % – Zvýraznění4 4 5 6 3" xfId="58110"/>
    <cellStyle name="40 % – Zvýraznění4 4 5 6 4" xfId="58111"/>
    <cellStyle name="40 % – Zvýraznění4 4 5 6 5" xfId="58112"/>
    <cellStyle name="40 % – Zvýraznění4 4 5 7" xfId="11611"/>
    <cellStyle name="40 % – Zvýraznění4 4 5 7 2" xfId="26807"/>
    <cellStyle name="40 % – Zvýraznění4 4 5 7 3" xfId="58113"/>
    <cellStyle name="40 % – Zvýraznění4 4 5 7 4" xfId="58114"/>
    <cellStyle name="40 % – Zvýraznění4 4 5 8" xfId="15411"/>
    <cellStyle name="40 % – Zvýraznění4 4 5 8 2" xfId="30592"/>
    <cellStyle name="40 % – Zvýraznění4 4 5 9" xfId="34397"/>
    <cellStyle name="40 % – Zvýraznění4 4 6" xfId="4848"/>
    <cellStyle name="40 % – Zvýraznění4 4 6 10" xfId="42974"/>
    <cellStyle name="40 % – Zvýraznění4 4 6 11" xfId="42975"/>
    <cellStyle name="40 % – Zvýraznění4 4 6 2" xfId="4849"/>
    <cellStyle name="40 % – Zvýraznění4 4 6 2 2" xfId="10134"/>
    <cellStyle name="40 % – Zvýraznění4 4 6 2 2 2" xfId="25350"/>
    <cellStyle name="40 % – Zvýraznění4 4 6 2 2 3" xfId="58115"/>
    <cellStyle name="40 % – Zvýraznění4 4 6 2 2 4" xfId="58116"/>
    <cellStyle name="40 % – Zvýraznění4 4 6 2 2 5" xfId="58117"/>
    <cellStyle name="40 % – Zvýraznění4 4 6 2 3" xfId="13963"/>
    <cellStyle name="40 % – Zvýraznění4 4 6 2 3 2" xfId="29152"/>
    <cellStyle name="40 % – Zvýraznění4 4 6 2 3 3" xfId="58118"/>
    <cellStyle name="40 % – Zvýraznění4 4 6 2 3 4" xfId="58119"/>
    <cellStyle name="40 % – Zvýraznění4 4 6 2 4" xfId="17762"/>
    <cellStyle name="40 % – Zvýraznění4 4 6 2 4 2" xfId="32943"/>
    <cellStyle name="40 % – Zvýraznění4 4 6 2 5" xfId="36742"/>
    <cellStyle name="40 % – Zvýraznění4 4 6 2 6" xfId="21562"/>
    <cellStyle name="40 % – Zvýraznění4 4 6 2 7" xfId="42976"/>
    <cellStyle name="40 % – Zvýraznění4 4 6 2 8" xfId="42977"/>
    <cellStyle name="40 % – Zvýraznění4 4 6 3" xfId="4850"/>
    <cellStyle name="40 % – Zvýraznění4 4 6 3 2" xfId="10135"/>
    <cellStyle name="40 % – Zvýraznění4 4 6 3 2 2" xfId="25351"/>
    <cellStyle name="40 % – Zvýraznění4 4 6 3 2 3" xfId="58120"/>
    <cellStyle name="40 % – Zvýraznění4 4 6 3 2 4" xfId="58121"/>
    <cellStyle name="40 % – Zvýraznění4 4 6 3 2 5" xfId="58122"/>
    <cellStyle name="40 % – Zvýraznění4 4 6 3 3" xfId="13964"/>
    <cellStyle name="40 % – Zvýraznění4 4 6 3 3 2" xfId="29153"/>
    <cellStyle name="40 % – Zvýraznění4 4 6 3 3 3" xfId="58123"/>
    <cellStyle name="40 % – Zvýraznění4 4 6 3 3 4" xfId="58124"/>
    <cellStyle name="40 % – Zvýraznění4 4 6 3 4" xfId="17763"/>
    <cellStyle name="40 % – Zvýraznění4 4 6 3 4 2" xfId="32944"/>
    <cellStyle name="40 % – Zvýraznění4 4 6 3 5" xfId="36743"/>
    <cellStyle name="40 % – Zvýraznění4 4 6 3 6" xfId="21563"/>
    <cellStyle name="40 % – Zvýraznění4 4 6 3 7" xfId="42978"/>
    <cellStyle name="40 % – Zvýraznění4 4 6 3 8" xfId="42979"/>
    <cellStyle name="40 % – Zvýraznění4 4 6 4" xfId="4851"/>
    <cellStyle name="40 % – Zvýraznění4 4 6 4 2" xfId="10136"/>
    <cellStyle name="40 % – Zvýraznění4 4 6 4 2 2" xfId="25352"/>
    <cellStyle name="40 % – Zvýraznění4 4 6 4 2 3" xfId="58125"/>
    <cellStyle name="40 % – Zvýraznění4 4 6 4 2 4" xfId="58126"/>
    <cellStyle name="40 % – Zvýraznění4 4 6 4 2 5" xfId="58127"/>
    <cellStyle name="40 % – Zvýraznění4 4 6 4 3" xfId="13965"/>
    <cellStyle name="40 % – Zvýraznění4 4 6 4 3 2" xfId="29154"/>
    <cellStyle name="40 % – Zvýraznění4 4 6 4 3 3" xfId="58128"/>
    <cellStyle name="40 % – Zvýraznění4 4 6 4 3 4" xfId="58129"/>
    <cellStyle name="40 % – Zvýraznění4 4 6 4 4" xfId="17764"/>
    <cellStyle name="40 % – Zvýraznění4 4 6 4 4 2" xfId="32945"/>
    <cellStyle name="40 % – Zvýraznění4 4 6 4 5" xfId="36744"/>
    <cellStyle name="40 % – Zvýraznění4 4 6 4 6" xfId="21564"/>
    <cellStyle name="40 % – Zvýraznění4 4 6 4 7" xfId="42980"/>
    <cellStyle name="40 % – Zvýraznění4 4 6 4 8" xfId="42981"/>
    <cellStyle name="40 % – Zvýraznění4 4 6 5" xfId="7942"/>
    <cellStyle name="40 % – Zvýraznění4 4 6 5 2" xfId="23159"/>
    <cellStyle name="40 % – Zvýraznění4 4 6 5 3" xfId="58130"/>
    <cellStyle name="40 % – Zvýraznění4 4 6 5 4" xfId="58131"/>
    <cellStyle name="40 % – Zvýraznění4 4 6 5 5" xfId="58132"/>
    <cellStyle name="40 % – Zvýraznění4 4 6 6" xfId="13962"/>
    <cellStyle name="40 % – Zvýraznění4 4 6 6 2" xfId="29151"/>
    <cellStyle name="40 % – Zvýraznění4 4 6 6 3" xfId="58133"/>
    <cellStyle name="40 % – Zvýraznění4 4 6 6 4" xfId="58134"/>
    <cellStyle name="40 % – Zvýraznění4 4 6 7" xfId="17761"/>
    <cellStyle name="40 % – Zvýraznění4 4 6 7 2" xfId="32942"/>
    <cellStyle name="40 % – Zvýraznění4 4 6 8" xfId="36741"/>
    <cellStyle name="40 % – Zvýraznění4 4 6 9" xfId="21561"/>
    <cellStyle name="40 % – Zvýraznění4 4 7" xfId="4852"/>
    <cellStyle name="40 % – Zvýraznění4 4 7 10" xfId="42982"/>
    <cellStyle name="40 % – Zvýraznění4 4 7 11" xfId="42983"/>
    <cellStyle name="40 % – Zvýraznění4 4 7 2" xfId="4853"/>
    <cellStyle name="40 % – Zvýraznění4 4 7 2 2" xfId="10137"/>
    <cellStyle name="40 % – Zvýraznění4 4 7 2 2 2" xfId="25353"/>
    <cellStyle name="40 % – Zvýraznění4 4 7 2 2 3" xfId="58135"/>
    <cellStyle name="40 % – Zvýraznění4 4 7 2 2 4" xfId="58136"/>
    <cellStyle name="40 % – Zvýraznění4 4 7 2 2 5" xfId="58137"/>
    <cellStyle name="40 % – Zvýraznění4 4 7 2 3" xfId="13967"/>
    <cellStyle name="40 % – Zvýraznění4 4 7 2 3 2" xfId="29156"/>
    <cellStyle name="40 % – Zvýraznění4 4 7 2 3 3" xfId="58138"/>
    <cellStyle name="40 % – Zvýraznění4 4 7 2 3 4" xfId="58139"/>
    <cellStyle name="40 % – Zvýraznění4 4 7 2 4" xfId="17766"/>
    <cellStyle name="40 % – Zvýraznění4 4 7 2 4 2" xfId="32947"/>
    <cellStyle name="40 % – Zvýraznění4 4 7 2 5" xfId="36746"/>
    <cellStyle name="40 % – Zvýraznění4 4 7 2 6" xfId="21566"/>
    <cellStyle name="40 % – Zvýraznění4 4 7 2 7" xfId="42984"/>
    <cellStyle name="40 % – Zvýraznění4 4 7 2 8" xfId="42985"/>
    <cellStyle name="40 % – Zvýraznění4 4 7 3" xfId="4854"/>
    <cellStyle name="40 % – Zvýraznění4 4 7 3 2" xfId="10138"/>
    <cellStyle name="40 % – Zvýraznění4 4 7 3 2 2" xfId="25354"/>
    <cellStyle name="40 % – Zvýraznění4 4 7 3 2 3" xfId="58140"/>
    <cellStyle name="40 % – Zvýraznění4 4 7 3 2 4" xfId="58141"/>
    <cellStyle name="40 % – Zvýraznění4 4 7 3 2 5" xfId="58142"/>
    <cellStyle name="40 % – Zvýraznění4 4 7 3 3" xfId="13968"/>
    <cellStyle name="40 % – Zvýraznění4 4 7 3 3 2" xfId="29157"/>
    <cellStyle name="40 % – Zvýraznění4 4 7 3 3 3" xfId="58143"/>
    <cellStyle name="40 % – Zvýraznění4 4 7 3 3 4" xfId="58144"/>
    <cellStyle name="40 % – Zvýraznění4 4 7 3 4" xfId="17767"/>
    <cellStyle name="40 % – Zvýraznění4 4 7 3 4 2" xfId="32948"/>
    <cellStyle name="40 % – Zvýraznění4 4 7 3 5" xfId="36747"/>
    <cellStyle name="40 % – Zvýraznění4 4 7 3 6" xfId="21567"/>
    <cellStyle name="40 % – Zvýraznění4 4 7 3 7" xfId="42986"/>
    <cellStyle name="40 % – Zvýraznění4 4 7 3 8" xfId="42987"/>
    <cellStyle name="40 % – Zvýraznění4 4 7 4" xfId="4855"/>
    <cellStyle name="40 % – Zvýraznění4 4 7 4 2" xfId="10139"/>
    <cellStyle name="40 % – Zvýraznění4 4 7 4 2 2" xfId="25355"/>
    <cellStyle name="40 % – Zvýraznění4 4 7 4 2 3" xfId="58145"/>
    <cellStyle name="40 % – Zvýraznění4 4 7 4 2 4" xfId="58146"/>
    <cellStyle name="40 % – Zvýraznění4 4 7 4 2 5" xfId="58147"/>
    <cellStyle name="40 % – Zvýraznění4 4 7 4 3" xfId="13969"/>
    <cellStyle name="40 % – Zvýraznění4 4 7 4 3 2" xfId="29158"/>
    <cellStyle name="40 % – Zvýraznění4 4 7 4 3 3" xfId="58148"/>
    <cellStyle name="40 % – Zvýraznění4 4 7 4 3 4" xfId="58149"/>
    <cellStyle name="40 % – Zvýraznění4 4 7 4 4" xfId="17768"/>
    <cellStyle name="40 % – Zvýraznění4 4 7 4 4 2" xfId="32949"/>
    <cellStyle name="40 % – Zvýraznění4 4 7 4 5" xfId="36748"/>
    <cellStyle name="40 % – Zvýraznění4 4 7 4 6" xfId="21568"/>
    <cellStyle name="40 % – Zvýraznění4 4 7 4 7" xfId="42988"/>
    <cellStyle name="40 % – Zvýraznění4 4 7 4 8" xfId="42989"/>
    <cellStyle name="40 % – Zvýraznění4 4 7 5" xfId="8195"/>
    <cellStyle name="40 % – Zvýraznění4 4 7 5 2" xfId="23411"/>
    <cellStyle name="40 % – Zvýraznění4 4 7 5 3" xfId="58150"/>
    <cellStyle name="40 % – Zvýraznění4 4 7 5 4" xfId="58151"/>
    <cellStyle name="40 % – Zvýraznění4 4 7 5 5" xfId="58152"/>
    <cellStyle name="40 % – Zvýraznění4 4 7 6" xfId="13966"/>
    <cellStyle name="40 % – Zvýraznění4 4 7 6 2" xfId="29155"/>
    <cellStyle name="40 % – Zvýraznění4 4 7 6 3" xfId="58153"/>
    <cellStyle name="40 % – Zvýraznění4 4 7 6 4" xfId="58154"/>
    <cellStyle name="40 % – Zvýraznění4 4 7 7" xfId="17765"/>
    <cellStyle name="40 % – Zvýraznění4 4 7 7 2" xfId="32946"/>
    <cellStyle name="40 % – Zvýraznění4 4 7 8" xfId="36745"/>
    <cellStyle name="40 % – Zvýraznění4 4 7 9" xfId="21565"/>
    <cellStyle name="40 % – Zvýraznění4 4 8" xfId="4856"/>
    <cellStyle name="40 % – Zvýraznění4 4 8 10" xfId="42990"/>
    <cellStyle name="40 % – Zvýraznění4 4 8 11" xfId="42991"/>
    <cellStyle name="40 % – Zvýraznění4 4 8 2" xfId="4857"/>
    <cellStyle name="40 % – Zvýraznění4 4 8 2 2" xfId="10140"/>
    <cellStyle name="40 % – Zvýraznění4 4 8 2 2 2" xfId="25356"/>
    <cellStyle name="40 % – Zvýraznění4 4 8 2 2 3" xfId="58155"/>
    <cellStyle name="40 % – Zvýraznění4 4 8 2 2 4" xfId="58156"/>
    <cellStyle name="40 % – Zvýraznění4 4 8 2 2 5" xfId="58157"/>
    <cellStyle name="40 % – Zvýraznění4 4 8 2 3" xfId="13971"/>
    <cellStyle name="40 % – Zvýraznění4 4 8 2 3 2" xfId="29160"/>
    <cellStyle name="40 % – Zvýraznění4 4 8 2 3 3" xfId="58158"/>
    <cellStyle name="40 % – Zvýraznění4 4 8 2 3 4" xfId="58159"/>
    <cellStyle name="40 % – Zvýraznění4 4 8 2 4" xfId="17770"/>
    <cellStyle name="40 % – Zvýraznění4 4 8 2 4 2" xfId="32951"/>
    <cellStyle name="40 % – Zvýraznění4 4 8 2 5" xfId="36750"/>
    <cellStyle name="40 % – Zvýraznění4 4 8 2 6" xfId="21570"/>
    <cellStyle name="40 % – Zvýraznění4 4 8 2 7" xfId="42992"/>
    <cellStyle name="40 % – Zvýraznění4 4 8 2 8" xfId="42993"/>
    <cellStyle name="40 % – Zvýraznění4 4 8 3" xfId="4858"/>
    <cellStyle name="40 % – Zvýraznění4 4 8 3 2" xfId="10141"/>
    <cellStyle name="40 % – Zvýraznění4 4 8 3 2 2" xfId="25357"/>
    <cellStyle name="40 % – Zvýraznění4 4 8 3 2 3" xfId="58160"/>
    <cellStyle name="40 % – Zvýraznění4 4 8 3 2 4" xfId="58161"/>
    <cellStyle name="40 % – Zvýraznění4 4 8 3 2 5" xfId="58162"/>
    <cellStyle name="40 % – Zvýraznění4 4 8 3 3" xfId="13972"/>
    <cellStyle name="40 % – Zvýraznění4 4 8 3 3 2" xfId="29161"/>
    <cellStyle name="40 % – Zvýraznění4 4 8 3 3 3" xfId="58163"/>
    <cellStyle name="40 % – Zvýraznění4 4 8 3 3 4" xfId="58164"/>
    <cellStyle name="40 % – Zvýraznění4 4 8 3 4" xfId="17771"/>
    <cellStyle name="40 % – Zvýraznění4 4 8 3 4 2" xfId="32952"/>
    <cellStyle name="40 % – Zvýraznění4 4 8 3 5" xfId="36751"/>
    <cellStyle name="40 % – Zvýraznění4 4 8 3 6" xfId="21571"/>
    <cellStyle name="40 % – Zvýraznění4 4 8 3 7" xfId="42994"/>
    <cellStyle name="40 % – Zvýraznění4 4 8 3 8" xfId="42995"/>
    <cellStyle name="40 % – Zvýraznění4 4 8 4" xfId="4859"/>
    <cellStyle name="40 % – Zvýraznění4 4 8 4 2" xfId="10142"/>
    <cellStyle name="40 % – Zvýraznění4 4 8 4 2 2" xfId="25358"/>
    <cellStyle name="40 % – Zvýraznění4 4 8 4 2 3" xfId="58165"/>
    <cellStyle name="40 % – Zvýraznění4 4 8 4 2 4" xfId="58166"/>
    <cellStyle name="40 % – Zvýraznění4 4 8 4 2 5" xfId="58167"/>
    <cellStyle name="40 % – Zvýraznění4 4 8 4 3" xfId="13973"/>
    <cellStyle name="40 % – Zvýraznění4 4 8 4 3 2" xfId="29162"/>
    <cellStyle name="40 % – Zvýraznění4 4 8 4 3 3" xfId="58168"/>
    <cellStyle name="40 % – Zvýraznění4 4 8 4 3 4" xfId="58169"/>
    <cellStyle name="40 % – Zvýraznění4 4 8 4 4" xfId="17772"/>
    <cellStyle name="40 % – Zvýraznění4 4 8 4 4 2" xfId="32953"/>
    <cellStyle name="40 % – Zvýraznění4 4 8 4 5" xfId="36752"/>
    <cellStyle name="40 % – Zvýraznění4 4 8 4 6" xfId="21572"/>
    <cellStyle name="40 % – Zvýraznění4 4 8 4 7" xfId="42996"/>
    <cellStyle name="40 % – Zvýraznění4 4 8 4 8" xfId="42997"/>
    <cellStyle name="40 % – Zvýraznění4 4 8 5" xfId="8288"/>
    <cellStyle name="40 % – Zvýraznění4 4 8 5 2" xfId="23504"/>
    <cellStyle name="40 % – Zvýraznění4 4 8 5 3" xfId="58170"/>
    <cellStyle name="40 % – Zvýraznění4 4 8 5 4" xfId="58171"/>
    <cellStyle name="40 % – Zvýraznění4 4 8 5 5" xfId="58172"/>
    <cellStyle name="40 % – Zvýraznění4 4 8 6" xfId="13970"/>
    <cellStyle name="40 % – Zvýraznění4 4 8 6 2" xfId="29159"/>
    <cellStyle name="40 % – Zvýraznění4 4 8 6 3" xfId="58173"/>
    <cellStyle name="40 % – Zvýraznění4 4 8 6 4" xfId="58174"/>
    <cellStyle name="40 % – Zvýraznění4 4 8 7" xfId="17769"/>
    <cellStyle name="40 % – Zvýraznění4 4 8 7 2" xfId="32950"/>
    <cellStyle name="40 % – Zvýraznění4 4 8 8" xfId="36749"/>
    <cellStyle name="40 % – Zvýraznění4 4 8 9" xfId="21569"/>
    <cellStyle name="40 % – Zvýraznění4 4 9" xfId="4860"/>
    <cellStyle name="40 % – Zvýraznění4 4 9 10" xfId="42998"/>
    <cellStyle name="40 % – Zvýraznění4 4 9 11" xfId="42999"/>
    <cellStyle name="40 % – Zvýraznění4 4 9 2" xfId="4861"/>
    <cellStyle name="40 % – Zvýraznění4 4 9 2 2" xfId="10143"/>
    <cellStyle name="40 % – Zvýraznění4 4 9 2 2 2" xfId="25359"/>
    <cellStyle name="40 % – Zvýraznění4 4 9 2 2 3" xfId="58175"/>
    <cellStyle name="40 % – Zvýraznění4 4 9 2 2 4" xfId="58176"/>
    <cellStyle name="40 % – Zvýraznění4 4 9 2 2 5" xfId="58177"/>
    <cellStyle name="40 % – Zvýraznění4 4 9 2 3" xfId="13975"/>
    <cellStyle name="40 % – Zvýraznění4 4 9 2 3 2" xfId="29164"/>
    <cellStyle name="40 % – Zvýraznění4 4 9 2 3 3" xfId="58178"/>
    <cellStyle name="40 % – Zvýraznění4 4 9 2 3 4" xfId="58179"/>
    <cellStyle name="40 % – Zvýraznění4 4 9 2 4" xfId="17774"/>
    <cellStyle name="40 % – Zvýraznění4 4 9 2 4 2" xfId="32955"/>
    <cellStyle name="40 % – Zvýraznění4 4 9 2 5" xfId="36754"/>
    <cellStyle name="40 % – Zvýraznění4 4 9 2 6" xfId="21574"/>
    <cellStyle name="40 % – Zvýraznění4 4 9 2 7" xfId="43000"/>
    <cellStyle name="40 % – Zvýraznění4 4 9 2 8" xfId="43001"/>
    <cellStyle name="40 % – Zvýraznění4 4 9 3" xfId="4862"/>
    <cellStyle name="40 % – Zvýraznění4 4 9 3 2" xfId="10144"/>
    <cellStyle name="40 % – Zvýraznění4 4 9 3 2 2" xfId="25360"/>
    <cellStyle name="40 % – Zvýraznění4 4 9 3 2 3" xfId="58180"/>
    <cellStyle name="40 % – Zvýraznění4 4 9 3 2 4" xfId="58181"/>
    <cellStyle name="40 % – Zvýraznění4 4 9 3 2 5" xfId="58182"/>
    <cellStyle name="40 % – Zvýraznění4 4 9 3 3" xfId="13976"/>
    <cellStyle name="40 % – Zvýraznění4 4 9 3 3 2" xfId="29165"/>
    <cellStyle name="40 % – Zvýraznění4 4 9 3 3 3" xfId="58183"/>
    <cellStyle name="40 % – Zvýraznění4 4 9 3 3 4" xfId="58184"/>
    <cellStyle name="40 % – Zvýraznění4 4 9 3 4" xfId="17775"/>
    <cellStyle name="40 % – Zvýraznění4 4 9 3 4 2" xfId="32956"/>
    <cellStyle name="40 % – Zvýraznění4 4 9 3 5" xfId="36755"/>
    <cellStyle name="40 % – Zvýraznění4 4 9 3 6" xfId="21575"/>
    <cellStyle name="40 % – Zvýraznění4 4 9 3 7" xfId="43002"/>
    <cellStyle name="40 % – Zvýraznění4 4 9 3 8" xfId="43003"/>
    <cellStyle name="40 % – Zvýraznění4 4 9 4" xfId="4863"/>
    <cellStyle name="40 % – Zvýraznění4 4 9 4 2" xfId="10145"/>
    <cellStyle name="40 % – Zvýraznění4 4 9 4 2 2" xfId="25361"/>
    <cellStyle name="40 % – Zvýraznění4 4 9 4 2 3" xfId="58185"/>
    <cellStyle name="40 % – Zvýraznění4 4 9 4 2 4" xfId="58186"/>
    <cellStyle name="40 % – Zvýraznění4 4 9 4 2 5" xfId="58187"/>
    <cellStyle name="40 % – Zvýraznění4 4 9 4 3" xfId="13977"/>
    <cellStyle name="40 % – Zvýraznění4 4 9 4 3 2" xfId="29166"/>
    <cellStyle name="40 % – Zvýraznění4 4 9 4 3 3" xfId="58188"/>
    <cellStyle name="40 % – Zvýraznění4 4 9 4 3 4" xfId="58189"/>
    <cellStyle name="40 % – Zvýraznění4 4 9 4 4" xfId="17776"/>
    <cellStyle name="40 % – Zvýraznění4 4 9 4 4 2" xfId="32957"/>
    <cellStyle name="40 % – Zvýraznění4 4 9 4 5" xfId="36756"/>
    <cellStyle name="40 % – Zvýraznění4 4 9 4 6" xfId="21576"/>
    <cellStyle name="40 % – Zvýraznění4 4 9 4 7" xfId="43004"/>
    <cellStyle name="40 % – Zvýraznění4 4 9 4 8" xfId="43005"/>
    <cellStyle name="40 % – Zvýraznění4 4 9 5" xfId="8373"/>
    <cellStyle name="40 % – Zvýraznění4 4 9 5 2" xfId="23589"/>
    <cellStyle name="40 % – Zvýraznění4 4 9 5 3" xfId="58190"/>
    <cellStyle name="40 % – Zvýraznění4 4 9 5 4" xfId="58191"/>
    <cellStyle name="40 % – Zvýraznění4 4 9 5 5" xfId="58192"/>
    <cellStyle name="40 % – Zvýraznění4 4 9 6" xfId="13974"/>
    <cellStyle name="40 % – Zvýraznění4 4 9 6 2" xfId="29163"/>
    <cellStyle name="40 % – Zvýraznění4 4 9 6 3" xfId="58193"/>
    <cellStyle name="40 % – Zvýraznění4 4 9 6 4" xfId="58194"/>
    <cellStyle name="40 % – Zvýraznění4 4 9 7" xfId="17773"/>
    <cellStyle name="40 % – Zvýraznění4 4 9 7 2" xfId="32954"/>
    <cellStyle name="40 % – Zvýraznění4 4 9 8" xfId="36753"/>
    <cellStyle name="40 % – Zvýraznění4 4 9 9" xfId="21573"/>
    <cellStyle name="40 % – Zvýraznění4 5" xfId="541"/>
    <cellStyle name="40 % – Zvýraznění4 5 10" xfId="4864"/>
    <cellStyle name="40 % – Zvýraznění4 5 10 2" xfId="10146"/>
    <cellStyle name="40 % – Zvýraznění4 5 10 2 2" xfId="25362"/>
    <cellStyle name="40 % – Zvýraznění4 5 10 2 3" xfId="58195"/>
    <cellStyle name="40 % – Zvýraznění4 5 10 2 4" xfId="58196"/>
    <cellStyle name="40 % – Zvýraznění4 5 10 2 5" xfId="58197"/>
    <cellStyle name="40 % – Zvýraznění4 5 10 3" xfId="13978"/>
    <cellStyle name="40 % – Zvýraznění4 5 10 3 2" xfId="29167"/>
    <cellStyle name="40 % – Zvýraznění4 5 10 3 3" xfId="58198"/>
    <cellStyle name="40 % – Zvýraznění4 5 10 3 4" xfId="58199"/>
    <cellStyle name="40 % – Zvýraznění4 5 10 4" xfId="17777"/>
    <cellStyle name="40 % – Zvýraznění4 5 10 4 2" xfId="32958"/>
    <cellStyle name="40 % – Zvýraznění4 5 10 5" xfId="36757"/>
    <cellStyle name="40 % – Zvýraznění4 5 10 6" xfId="21577"/>
    <cellStyle name="40 % – Zvýraznění4 5 10 7" xfId="43006"/>
    <cellStyle name="40 % – Zvýraznění4 5 10 8" xfId="43007"/>
    <cellStyle name="40 % – Zvýraznění4 5 11" xfId="4865"/>
    <cellStyle name="40 % – Zvýraznění4 5 11 2" xfId="10147"/>
    <cellStyle name="40 % – Zvýraznění4 5 11 2 2" xfId="25363"/>
    <cellStyle name="40 % – Zvýraznění4 5 11 2 3" xfId="58200"/>
    <cellStyle name="40 % – Zvýraznění4 5 11 2 4" xfId="58201"/>
    <cellStyle name="40 % – Zvýraznění4 5 11 2 5" xfId="58202"/>
    <cellStyle name="40 % – Zvýraznění4 5 11 3" xfId="13979"/>
    <cellStyle name="40 % – Zvýraznění4 5 11 3 2" xfId="29168"/>
    <cellStyle name="40 % – Zvýraznění4 5 11 3 3" xfId="58203"/>
    <cellStyle name="40 % – Zvýraznění4 5 11 3 4" xfId="58204"/>
    <cellStyle name="40 % – Zvýraznění4 5 11 4" xfId="17778"/>
    <cellStyle name="40 % – Zvýraznění4 5 11 4 2" xfId="32959"/>
    <cellStyle name="40 % – Zvýraznění4 5 11 5" xfId="36758"/>
    <cellStyle name="40 % – Zvýraznění4 5 11 6" xfId="21578"/>
    <cellStyle name="40 % – Zvýraznění4 5 11 7" xfId="43008"/>
    <cellStyle name="40 % – Zvýraznění4 5 11 8" xfId="43009"/>
    <cellStyle name="40 % – Zvýraznění4 5 12" xfId="4866"/>
    <cellStyle name="40 % – Zvýraznění4 5 12 2" xfId="11056"/>
    <cellStyle name="40 % – Zvýraznění4 5 12 2 2" xfId="26256"/>
    <cellStyle name="40 % – Zvýraznění4 5 12 2 3" xfId="58205"/>
    <cellStyle name="40 % – Zvýraznění4 5 12 2 4" xfId="58206"/>
    <cellStyle name="40 % – Zvýraznění4 5 12 2 5" xfId="58207"/>
    <cellStyle name="40 % – Zvýraznění4 5 12 3" xfId="13980"/>
    <cellStyle name="40 % – Zvýraznění4 5 12 3 2" xfId="29169"/>
    <cellStyle name="40 % – Zvýraznění4 5 12 3 3" xfId="58208"/>
    <cellStyle name="40 % – Zvýraznění4 5 12 3 4" xfId="58209"/>
    <cellStyle name="40 % – Zvýraznění4 5 12 4" xfId="17779"/>
    <cellStyle name="40 % – Zvýraznění4 5 12 4 2" xfId="32960"/>
    <cellStyle name="40 % – Zvýraznění4 5 12 5" xfId="36759"/>
    <cellStyle name="40 % – Zvýraznění4 5 12 6" xfId="21579"/>
    <cellStyle name="40 % – Zvýraznění4 5 12 7" xfId="43010"/>
    <cellStyle name="40 % – Zvýraznění4 5 12 8" xfId="43011"/>
    <cellStyle name="40 % – Zvýraznění4 5 13" xfId="7780"/>
    <cellStyle name="40 % – Zvýraznění4 5 13 2" xfId="22999"/>
    <cellStyle name="40 % – Zvýraznění4 5 13 3" xfId="58210"/>
    <cellStyle name="40 % – Zvýraznění4 5 13 4" xfId="58211"/>
    <cellStyle name="40 % – Zvýraznění4 5 13 5" xfId="58212"/>
    <cellStyle name="40 % – Zvýraznění4 5 14" xfId="11612"/>
    <cellStyle name="40 % – Zvýraznění4 5 14 2" xfId="26808"/>
    <cellStyle name="40 % – Zvýraznění4 5 14 3" xfId="58213"/>
    <cellStyle name="40 % – Zvýraznění4 5 14 4" xfId="58214"/>
    <cellStyle name="40 % – Zvýraznění4 5 15" xfId="15412"/>
    <cellStyle name="40 % – Zvýraznění4 5 15 2" xfId="30593"/>
    <cellStyle name="40 % – Zvýraznění4 5 16" xfId="34398"/>
    <cellStyle name="40 % – Zvýraznění4 5 17" xfId="19218"/>
    <cellStyle name="40 % – Zvýraznění4 5 18" xfId="43012"/>
    <cellStyle name="40 % – Zvýraznění4 5 19" xfId="43013"/>
    <cellStyle name="40 % – Zvýraznění4 5 2" xfId="542"/>
    <cellStyle name="40 % – Zvýraznění4 5 2 10" xfId="19219"/>
    <cellStyle name="40 % – Zvýraznění4 5 2 11" xfId="43014"/>
    <cellStyle name="40 % – Zvýraznění4 5 2 12" xfId="43015"/>
    <cellStyle name="40 % – Zvýraznění4 5 2 2" xfId="4867"/>
    <cellStyle name="40 % – Zvýraznění4 5 2 2 2" xfId="10148"/>
    <cellStyle name="40 % – Zvýraznění4 5 2 2 2 2" xfId="25364"/>
    <cellStyle name="40 % – Zvýraznění4 5 2 2 2 3" xfId="58215"/>
    <cellStyle name="40 % – Zvýraznění4 5 2 2 2 4" xfId="58216"/>
    <cellStyle name="40 % – Zvýraznění4 5 2 2 2 5" xfId="58217"/>
    <cellStyle name="40 % – Zvýraznění4 5 2 2 3" xfId="13981"/>
    <cellStyle name="40 % – Zvýraznění4 5 2 2 3 2" xfId="29170"/>
    <cellStyle name="40 % – Zvýraznění4 5 2 2 3 3" xfId="58218"/>
    <cellStyle name="40 % – Zvýraznění4 5 2 2 3 4" xfId="58219"/>
    <cellStyle name="40 % – Zvýraznění4 5 2 2 4" xfId="17780"/>
    <cellStyle name="40 % – Zvýraznění4 5 2 2 4 2" xfId="32961"/>
    <cellStyle name="40 % – Zvýraznění4 5 2 2 5" xfId="36760"/>
    <cellStyle name="40 % – Zvýraznění4 5 2 2 6" xfId="21580"/>
    <cellStyle name="40 % – Zvýraznění4 5 2 2 7" xfId="43016"/>
    <cellStyle name="40 % – Zvýraznění4 5 2 2 8" xfId="43017"/>
    <cellStyle name="40 % – Zvýraznění4 5 2 3" xfId="4868"/>
    <cellStyle name="40 % – Zvýraznění4 5 2 3 2" xfId="10149"/>
    <cellStyle name="40 % – Zvýraznění4 5 2 3 2 2" xfId="25365"/>
    <cellStyle name="40 % – Zvýraznění4 5 2 3 2 3" xfId="58220"/>
    <cellStyle name="40 % – Zvýraznění4 5 2 3 2 4" xfId="58221"/>
    <cellStyle name="40 % – Zvýraznění4 5 2 3 2 5" xfId="58222"/>
    <cellStyle name="40 % – Zvýraznění4 5 2 3 3" xfId="13982"/>
    <cellStyle name="40 % – Zvýraznění4 5 2 3 3 2" xfId="29171"/>
    <cellStyle name="40 % – Zvýraznění4 5 2 3 3 3" xfId="58223"/>
    <cellStyle name="40 % – Zvýraznění4 5 2 3 3 4" xfId="58224"/>
    <cellStyle name="40 % – Zvýraznění4 5 2 3 4" xfId="17781"/>
    <cellStyle name="40 % – Zvýraznění4 5 2 3 4 2" xfId="32962"/>
    <cellStyle name="40 % – Zvýraznění4 5 2 3 5" xfId="36761"/>
    <cellStyle name="40 % – Zvýraznění4 5 2 3 6" xfId="21581"/>
    <cellStyle name="40 % – Zvýraznění4 5 2 3 7" xfId="43018"/>
    <cellStyle name="40 % – Zvýraznění4 5 2 3 8" xfId="43019"/>
    <cellStyle name="40 % – Zvýraznění4 5 2 4" xfId="4869"/>
    <cellStyle name="40 % – Zvýraznění4 5 2 4 2" xfId="10150"/>
    <cellStyle name="40 % – Zvýraznění4 5 2 4 2 2" xfId="25366"/>
    <cellStyle name="40 % – Zvýraznění4 5 2 4 2 3" xfId="58225"/>
    <cellStyle name="40 % – Zvýraznění4 5 2 4 2 4" xfId="58226"/>
    <cellStyle name="40 % – Zvýraznění4 5 2 4 2 5" xfId="58227"/>
    <cellStyle name="40 % – Zvýraznění4 5 2 4 3" xfId="13983"/>
    <cellStyle name="40 % – Zvýraznění4 5 2 4 3 2" xfId="29172"/>
    <cellStyle name="40 % – Zvýraznění4 5 2 4 3 3" xfId="58228"/>
    <cellStyle name="40 % – Zvýraznění4 5 2 4 3 4" xfId="58229"/>
    <cellStyle name="40 % – Zvýraznění4 5 2 4 4" xfId="17782"/>
    <cellStyle name="40 % – Zvýraznění4 5 2 4 4 2" xfId="32963"/>
    <cellStyle name="40 % – Zvýraznění4 5 2 4 5" xfId="36762"/>
    <cellStyle name="40 % – Zvýraznění4 5 2 4 6" xfId="21582"/>
    <cellStyle name="40 % – Zvýraznění4 5 2 4 7" xfId="43020"/>
    <cellStyle name="40 % – Zvýraznění4 5 2 4 8" xfId="43021"/>
    <cellStyle name="40 % – Zvýraznění4 5 2 5" xfId="4870"/>
    <cellStyle name="40 % – Zvýraznění4 5 2 5 2" xfId="11073"/>
    <cellStyle name="40 % – Zvýraznění4 5 2 5 2 2" xfId="26273"/>
    <cellStyle name="40 % – Zvýraznění4 5 2 5 2 3" xfId="58230"/>
    <cellStyle name="40 % – Zvýraznění4 5 2 5 2 4" xfId="58231"/>
    <cellStyle name="40 % – Zvýraznění4 5 2 5 2 5" xfId="58232"/>
    <cellStyle name="40 % – Zvýraznění4 5 2 5 3" xfId="13984"/>
    <cellStyle name="40 % – Zvýraznění4 5 2 5 3 2" xfId="29173"/>
    <cellStyle name="40 % – Zvýraznění4 5 2 5 3 3" xfId="58233"/>
    <cellStyle name="40 % – Zvýraznění4 5 2 5 3 4" xfId="58234"/>
    <cellStyle name="40 % – Zvýraznění4 5 2 5 4" xfId="17783"/>
    <cellStyle name="40 % – Zvýraznění4 5 2 5 4 2" xfId="32964"/>
    <cellStyle name="40 % – Zvýraznění4 5 2 5 5" xfId="36763"/>
    <cellStyle name="40 % – Zvýraznění4 5 2 5 6" xfId="21583"/>
    <cellStyle name="40 % – Zvýraznění4 5 2 5 7" xfId="43022"/>
    <cellStyle name="40 % – Zvýraznění4 5 2 5 8" xfId="43023"/>
    <cellStyle name="40 % – Zvýraznění4 5 2 6" xfId="7846"/>
    <cellStyle name="40 % – Zvýraznění4 5 2 6 2" xfId="23065"/>
    <cellStyle name="40 % – Zvýraznění4 5 2 6 3" xfId="58235"/>
    <cellStyle name="40 % – Zvýraznění4 5 2 6 4" xfId="58236"/>
    <cellStyle name="40 % – Zvýraznění4 5 2 6 5" xfId="58237"/>
    <cellStyle name="40 % – Zvýraznění4 5 2 7" xfId="11613"/>
    <cellStyle name="40 % – Zvýraznění4 5 2 7 2" xfId="26809"/>
    <cellStyle name="40 % – Zvýraznění4 5 2 7 3" xfId="58238"/>
    <cellStyle name="40 % – Zvýraznění4 5 2 7 4" xfId="58239"/>
    <cellStyle name="40 % – Zvýraznění4 5 2 8" xfId="15413"/>
    <cellStyle name="40 % – Zvýraznění4 5 2 8 2" xfId="30594"/>
    <cellStyle name="40 % – Zvýraznění4 5 2 9" xfId="34399"/>
    <cellStyle name="40 % – Zvýraznění4 5 3" xfId="543"/>
    <cellStyle name="40 % – Zvýraznění4 5 3 10" xfId="19220"/>
    <cellStyle name="40 % – Zvýraznění4 5 3 11" xfId="43024"/>
    <cellStyle name="40 % – Zvýraznění4 5 3 12" xfId="43025"/>
    <cellStyle name="40 % – Zvýraznění4 5 3 2" xfId="4871"/>
    <cellStyle name="40 % – Zvýraznění4 5 3 2 2" xfId="10151"/>
    <cellStyle name="40 % – Zvýraznění4 5 3 2 2 2" xfId="25367"/>
    <cellStyle name="40 % – Zvýraznění4 5 3 2 2 3" xfId="58240"/>
    <cellStyle name="40 % – Zvýraznění4 5 3 2 2 4" xfId="58241"/>
    <cellStyle name="40 % – Zvýraznění4 5 3 2 2 5" xfId="58242"/>
    <cellStyle name="40 % – Zvýraznění4 5 3 2 3" xfId="13985"/>
    <cellStyle name="40 % – Zvýraznění4 5 3 2 3 2" xfId="29174"/>
    <cellStyle name="40 % – Zvýraznění4 5 3 2 3 3" xfId="58243"/>
    <cellStyle name="40 % – Zvýraznění4 5 3 2 3 4" xfId="58244"/>
    <cellStyle name="40 % – Zvýraznění4 5 3 2 4" xfId="17784"/>
    <cellStyle name="40 % – Zvýraznění4 5 3 2 4 2" xfId="32965"/>
    <cellStyle name="40 % – Zvýraznění4 5 3 2 5" xfId="36764"/>
    <cellStyle name="40 % – Zvýraznění4 5 3 2 6" xfId="21584"/>
    <cellStyle name="40 % – Zvýraznění4 5 3 2 7" xfId="43026"/>
    <cellStyle name="40 % – Zvýraznění4 5 3 2 8" xfId="43027"/>
    <cellStyle name="40 % – Zvýraznění4 5 3 3" xfId="4872"/>
    <cellStyle name="40 % – Zvýraznění4 5 3 3 2" xfId="10152"/>
    <cellStyle name="40 % – Zvýraznění4 5 3 3 2 2" xfId="25368"/>
    <cellStyle name="40 % – Zvýraznění4 5 3 3 2 3" xfId="58245"/>
    <cellStyle name="40 % – Zvýraznění4 5 3 3 2 4" xfId="58246"/>
    <cellStyle name="40 % – Zvýraznění4 5 3 3 2 5" xfId="58247"/>
    <cellStyle name="40 % – Zvýraznění4 5 3 3 3" xfId="13986"/>
    <cellStyle name="40 % – Zvýraznění4 5 3 3 3 2" xfId="29175"/>
    <cellStyle name="40 % – Zvýraznění4 5 3 3 3 3" xfId="58248"/>
    <cellStyle name="40 % – Zvýraznění4 5 3 3 3 4" xfId="58249"/>
    <cellStyle name="40 % – Zvýraznění4 5 3 3 4" xfId="17785"/>
    <cellStyle name="40 % – Zvýraznění4 5 3 3 4 2" xfId="32966"/>
    <cellStyle name="40 % – Zvýraznění4 5 3 3 5" xfId="36765"/>
    <cellStyle name="40 % – Zvýraznění4 5 3 3 6" xfId="21585"/>
    <cellStyle name="40 % – Zvýraznění4 5 3 3 7" xfId="43028"/>
    <cellStyle name="40 % – Zvýraznění4 5 3 3 8" xfId="43029"/>
    <cellStyle name="40 % – Zvýraznění4 5 3 4" xfId="4873"/>
    <cellStyle name="40 % – Zvýraznění4 5 3 4 2" xfId="10153"/>
    <cellStyle name="40 % – Zvýraznění4 5 3 4 2 2" xfId="25369"/>
    <cellStyle name="40 % – Zvýraznění4 5 3 4 2 3" xfId="58250"/>
    <cellStyle name="40 % – Zvýraznění4 5 3 4 2 4" xfId="58251"/>
    <cellStyle name="40 % – Zvýraznění4 5 3 4 2 5" xfId="58252"/>
    <cellStyle name="40 % – Zvýraznění4 5 3 4 3" xfId="13987"/>
    <cellStyle name="40 % – Zvýraznění4 5 3 4 3 2" xfId="29176"/>
    <cellStyle name="40 % – Zvýraznění4 5 3 4 3 3" xfId="58253"/>
    <cellStyle name="40 % – Zvýraznění4 5 3 4 3 4" xfId="58254"/>
    <cellStyle name="40 % – Zvýraznění4 5 3 4 4" xfId="17786"/>
    <cellStyle name="40 % – Zvýraznění4 5 3 4 4 2" xfId="32967"/>
    <cellStyle name="40 % – Zvýraznění4 5 3 4 5" xfId="36766"/>
    <cellStyle name="40 % – Zvýraznění4 5 3 4 6" xfId="21586"/>
    <cellStyle name="40 % – Zvýraznění4 5 3 4 7" xfId="43030"/>
    <cellStyle name="40 % – Zvýraznění4 5 3 4 8" xfId="43031"/>
    <cellStyle name="40 % – Zvýraznění4 5 3 5" xfId="4874"/>
    <cellStyle name="40 % – Zvýraznění4 5 3 5 2" xfId="11076"/>
    <cellStyle name="40 % – Zvýraznění4 5 3 5 2 2" xfId="26276"/>
    <cellStyle name="40 % – Zvýraznění4 5 3 5 2 3" xfId="58255"/>
    <cellStyle name="40 % – Zvýraznění4 5 3 5 2 4" xfId="58256"/>
    <cellStyle name="40 % – Zvýraznění4 5 3 5 2 5" xfId="58257"/>
    <cellStyle name="40 % – Zvýraznění4 5 3 5 3" xfId="13988"/>
    <cellStyle name="40 % – Zvýraznění4 5 3 5 3 2" xfId="29177"/>
    <cellStyle name="40 % – Zvýraznění4 5 3 5 3 3" xfId="58258"/>
    <cellStyle name="40 % – Zvýraznění4 5 3 5 3 4" xfId="58259"/>
    <cellStyle name="40 % – Zvýraznění4 5 3 5 4" xfId="17787"/>
    <cellStyle name="40 % – Zvýraznění4 5 3 5 4 2" xfId="32968"/>
    <cellStyle name="40 % – Zvýraznění4 5 3 5 5" xfId="36767"/>
    <cellStyle name="40 % – Zvýraznění4 5 3 5 6" xfId="21587"/>
    <cellStyle name="40 % – Zvýraznění4 5 3 5 7" xfId="43032"/>
    <cellStyle name="40 % – Zvýraznění4 5 3 5 8" xfId="43033"/>
    <cellStyle name="40 % – Zvýraznění4 5 3 6" xfId="7784"/>
    <cellStyle name="40 % – Zvýraznění4 5 3 6 2" xfId="23003"/>
    <cellStyle name="40 % – Zvýraznění4 5 3 6 3" xfId="58260"/>
    <cellStyle name="40 % – Zvýraznění4 5 3 6 4" xfId="58261"/>
    <cellStyle name="40 % – Zvýraznění4 5 3 6 5" xfId="58262"/>
    <cellStyle name="40 % – Zvýraznění4 5 3 7" xfId="11614"/>
    <cellStyle name="40 % – Zvýraznění4 5 3 7 2" xfId="26810"/>
    <cellStyle name="40 % – Zvýraznění4 5 3 7 3" xfId="58263"/>
    <cellStyle name="40 % – Zvýraznění4 5 3 7 4" xfId="58264"/>
    <cellStyle name="40 % – Zvýraznění4 5 3 8" xfId="15414"/>
    <cellStyle name="40 % – Zvýraznění4 5 3 8 2" xfId="30595"/>
    <cellStyle name="40 % – Zvýraznění4 5 3 9" xfId="34400"/>
    <cellStyle name="40 % – Zvýraznění4 5 4" xfId="4875"/>
    <cellStyle name="40 % – Zvýraznění4 5 4 10" xfId="43034"/>
    <cellStyle name="40 % – Zvýraznění4 5 4 11" xfId="43035"/>
    <cellStyle name="40 % – Zvýraznění4 5 4 2" xfId="4876"/>
    <cellStyle name="40 % – Zvýraznění4 5 4 2 2" xfId="10154"/>
    <cellStyle name="40 % – Zvýraznění4 5 4 2 2 2" xfId="25370"/>
    <cellStyle name="40 % – Zvýraznění4 5 4 2 2 3" xfId="58265"/>
    <cellStyle name="40 % – Zvýraznění4 5 4 2 2 4" xfId="58266"/>
    <cellStyle name="40 % – Zvýraznění4 5 4 2 2 5" xfId="58267"/>
    <cellStyle name="40 % – Zvýraznění4 5 4 2 3" xfId="13990"/>
    <cellStyle name="40 % – Zvýraznění4 5 4 2 3 2" xfId="29179"/>
    <cellStyle name="40 % – Zvýraznění4 5 4 2 3 3" xfId="58268"/>
    <cellStyle name="40 % – Zvýraznění4 5 4 2 3 4" xfId="58269"/>
    <cellStyle name="40 % – Zvýraznění4 5 4 2 4" xfId="17789"/>
    <cellStyle name="40 % – Zvýraznění4 5 4 2 4 2" xfId="32970"/>
    <cellStyle name="40 % – Zvýraznění4 5 4 2 5" xfId="36769"/>
    <cellStyle name="40 % – Zvýraznění4 5 4 2 6" xfId="21589"/>
    <cellStyle name="40 % – Zvýraznění4 5 4 2 7" xfId="43036"/>
    <cellStyle name="40 % – Zvýraznění4 5 4 2 8" xfId="43037"/>
    <cellStyle name="40 % – Zvýraznění4 5 4 3" xfId="4877"/>
    <cellStyle name="40 % – Zvýraznění4 5 4 3 2" xfId="10155"/>
    <cellStyle name="40 % – Zvýraznění4 5 4 3 2 2" xfId="25371"/>
    <cellStyle name="40 % – Zvýraznění4 5 4 3 2 3" xfId="58270"/>
    <cellStyle name="40 % – Zvýraznění4 5 4 3 2 4" xfId="58271"/>
    <cellStyle name="40 % – Zvýraznění4 5 4 3 2 5" xfId="58272"/>
    <cellStyle name="40 % – Zvýraznění4 5 4 3 3" xfId="13991"/>
    <cellStyle name="40 % – Zvýraznění4 5 4 3 3 2" xfId="29180"/>
    <cellStyle name="40 % – Zvýraznění4 5 4 3 3 3" xfId="58273"/>
    <cellStyle name="40 % – Zvýraznění4 5 4 3 3 4" xfId="58274"/>
    <cellStyle name="40 % – Zvýraznění4 5 4 3 4" xfId="17790"/>
    <cellStyle name="40 % – Zvýraznění4 5 4 3 4 2" xfId="32971"/>
    <cellStyle name="40 % – Zvýraznění4 5 4 3 5" xfId="36770"/>
    <cellStyle name="40 % – Zvýraznění4 5 4 3 6" xfId="21590"/>
    <cellStyle name="40 % – Zvýraznění4 5 4 3 7" xfId="43038"/>
    <cellStyle name="40 % – Zvýraznění4 5 4 3 8" xfId="43039"/>
    <cellStyle name="40 % – Zvýraznění4 5 4 4" xfId="4878"/>
    <cellStyle name="40 % – Zvýraznění4 5 4 4 2" xfId="10156"/>
    <cellStyle name="40 % – Zvýraznění4 5 4 4 2 2" xfId="25372"/>
    <cellStyle name="40 % – Zvýraznění4 5 4 4 2 3" xfId="58275"/>
    <cellStyle name="40 % – Zvýraznění4 5 4 4 2 4" xfId="58276"/>
    <cellStyle name="40 % – Zvýraznění4 5 4 4 2 5" xfId="58277"/>
    <cellStyle name="40 % – Zvýraznění4 5 4 4 3" xfId="13992"/>
    <cellStyle name="40 % – Zvýraznění4 5 4 4 3 2" xfId="29181"/>
    <cellStyle name="40 % – Zvýraznění4 5 4 4 3 3" xfId="58278"/>
    <cellStyle name="40 % – Zvýraznění4 5 4 4 3 4" xfId="58279"/>
    <cellStyle name="40 % – Zvýraznění4 5 4 4 4" xfId="17791"/>
    <cellStyle name="40 % – Zvýraznění4 5 4 4 4 2" xfId="32972"/>
    <cellStyle name="40 % – Zvýraznění4 5 4 4 5" xfId="36771"/>
    <cellStyle name="40 % – Zvýraznění4 5 4 4 6" xfId="21591"/>
    <cellStyle name="40 % – Zvýraznění4 5 4 4 7" xfId="43040"/>
    <cellStyle name="40 % – Zvýraznění4 5 4 4 8" xfId="43041"/>
    <cellStyle name="40 % – Zvýraznění4 5 4 5" xfId="8060"/>
    <cellStyle name="40 % – Zvýraznění4 5 4 5 2" xfId="23276"/>
    <cellStyle name="40 % – Zvýraznění4 5 4 5 3" xfId="58280"/>
    <cellStyle name="40 % – Zvýraznění4 5 4 5 4" xfId="58281"/>
    <cellStyle name="40 % – Zvýraznění4 5 4 5 5" xfId="58282"/>
    <cellStyle name="40 % – Zvýraznění4 5 4 6" xfId="13989"/>
    <cellStyle name="40 % – Zvýraznění4 5 4 6 2" xfId="29178"/>
    <cellStyle name="40 % – Zvýraznění4 5 4 6 3" xfId="58283"/>
    <cellStyle name="40 % – Zvýraznění4 5 4 6 4" xfId="58284"/>
    <cellStyle name="40 % – Zvýraznění4 5 4 7" xfId="17788"/>
    <cellStyle name="40 % – Zvýraznění4 5 4 7 2" xfId="32969"/>
    <cellStyle name="40 % – Zvýraznění4 5 4 8" xfId="36768"/>
    <cellStyle name="40 % – Zvýraznění4 5 4 9" xfId="21588"/>
    <cellStyle name="40 % – Zvýraznění4 5 5" xfId="4879"/>
    <cellStyle name="40 % – Zvýraznění4 5 5 10" xfId="43042"/>
    <cellStyle name="40 % – Zvýraznění4 5 5 11" xfId="43043"/>
    <cellStyle name="40 % – Zvýraznění4 5 5 2" xfId="4880"/>
    <cellStyle name="40 % – Zvýraznění4 5 5 2 2" xfId="10157"/>
    <cellStyle name="40 % – Zvýraznění4 5 5 2 2 2" xfId="25373"/>
    <cellStyle name="40 % – Zvýraznění4 5 5 2 2 3" xfId="58285"/>
    <cellStyle name="40 % – Zvýraznění4 5 5 2 2 4" xfId="58286"/>
    <cellStyle name="40 % – Zvýraznění4 5 5 2 2 5" xfId="58287"/>
    <cellStyle name="40 % – Zvýraznění4 5 5 2 3" xfId="13994"/>
    <cellStyle name="40 % – Zvýraznění4 5 5 2 3 2" xfId="29183"/>
    <cellStyle name="40 % – Zvýraznění4 5 5 2 3 3" xfId="58288"/>
    <cellStyle name="40 % – Zvýraznění4 5 5 2 3 4" xfId="58289"/>
    <cellStyle name="40 % – Zvýraznění4 5 5 2 4" xfId="17793"/>
    <cellStyle name="40 % – Zvýraznění4 5 5 2 4 2" xfId="32974"/>
    <cellStyle name="40 % – Zvýraznění4 5 5 2 5" xfId="36773"/>
    <cellStyle name="40 % – Zvýraznění4 5 5 2 6" xfId="21593"/>
    <cellStyle name="40 % – Zvýraznění4 5 5 2 7" xfId="43044"/>
    <cellStyle name="40 % – Zvýraznění4 5 5 2 8" xfId="43045"/>
    <cellStyle name="40 % – Zvýraznění4 5 5 3" xfId="4881"/>
    <cellStyle name="40 % – Zvýraznění4 5 5 3 2" xfId="10158"/>
    <cellStyle name="40 % – Zvýraznění4 5 5 3 2 2" xfId="25374"/>
    <cellStyle name="40 % – Zvýraznění4 5 5 3 2 3" xfId="58290"/>
    <cellStyle name="40 % – Zvýraznění4 5 5 3 2 4" xfId="58291"/>
    <cellStyle name="40 % – Zvýraznění4 5 5 3 2 5" xfId="58292"/>
    <cellStyle name="40 % – Zvýraznění4 5 5 3 3" xfId="13995"/>
    <cellStyle name="40 % – Zvýraznění4 5 5 3 3 2" xfId="29184"/>
    <cellStyle name="40 % – Zvýraznění4 5 5 3 3 3" xfId="58293"/>
    <cellStyle name="40 % – Zvýraznění4 5 5 3 3 4" xfId="58294"/>
    <cellStyle name="40 % – Zvýraznění4 5 5 3 4" xfId="17794"/>
    <cellStyle name="40 % – Zvýraznění4 5 5 3 4 2" xfId="32975"/>
    <cellStyle name="40 % – Zvýraznění4 5 5 3 5" xfId="36774"/>
    <cellStyle name="40 % – Zvýraznění4 5 5 3 6" xfId="21594"/>
    <cellStyle name="40 % – Zvýraznění4 5 5 3 7" xfId="43046"/>
    <cellStyle name="40 % – Zvýraznění4 5 5 3 8" xfId="43047"/>
    <cellStyle name="40 % – Zvýraznění4 5 5 4" xfId="4882"/>
    <cellStyle name="40 % – Zvýraznění4 5 5 4 2" xfId="10159"/>
    <cellStyle name="40 % – Zvýraznění4 5 5 4 2 2" xfId="25375"/>
    <cellStyle name="40 % – Zvýraznění4 5 5 4 2 3" xfId="58295"/>
    <cellStyle name="40 % – Zvýraznění4 5 5 4 2 4" xfId="58296"/>
    <cellStyle name="40 % – Zvýraznění4 5 5 4 2 5" xfId="58297"/>
    <cellStyle name="40 % – Zvýraznění4 5 5 4 3" xfId="13996"/>
    <cellStyle name="40 % – Zvýraznění4 5 5 4 3 2" xfId="29185"/>
    <cellStyle name="40 % – Zvýraznění4 5 5 4 3 3" xfId="58298"/>
    <cellStyle name="40 % – Zvýraznění4 5 5 4 3 4" xfId="58299"/>
    <cellStyle name="40 % – Zvýraznění4 5 5 4 4" xfId="17795"/>
    <cellStyle name="40 % – Zvýraznění4 5 5 4 4 2" xfId="32976"/>
    <cellStyle name="40 % – Zvýraznění4 5 5 4 5" xfId="36775"/>
    <cellStyle name="40 % – Zvýraznění4 5 5 4 6" xfId="21595"/>
    <cellStyle name="40 % – Zvýraznění4 5 5 4 7" xfId="43048"/>
    <cellStyle name="40 % – Zvýraznění4 5 5 4 8" xfId="43049"/>
    <cellStyle name="40 % – Zvýraznění4 5 5 5" xfId="8140"/>
    <cellStyle name="40 % – Zvýraznění4 5 5 5 2" xfId="23356"/>
    <cellStyle name="40 % – Zvýraznění4 5 5 5 3" xfId="58300"/>
    <cellStyle name="40 % – Zvýraznění4 5 5 5 4" xfId="58301"/>
    <cellStyle name="40 % – Zvýraznění4 5 5 5 5" xfId="58302"/>
    <cellStyle name="40 % – Zvýraznění4 5 5 6" xfId="13993"/>
    <cellStyle name="40 % – Zvýraznění4 5 5 6 2" xfId="29182"/>
    <cellStyle name="40 % – Zvýraznění4 5 5 6 3" xfId="58303"/>
    <cellStyle name="40 % – Zvýraznění4 5 5 6 4" xfId="58304"/>
    <cellStyle name="40 % – Zvýraznění4 5 5 7" xfId="17792"/>
    <cellStyle name="40 % – Zvýraznění4 5 5 7 2" xfId="32973"/>
    <cellStyle name="40 % – Zvýraznění4 5 5 8" xfId="36772"/>
    <cellStyle name="40 % – Zvýraznění4 5 5 9" xfId="21592"/>
    <cellStyle name="40 % – Zvýraznění4 5 6" xfId="4883"/>
    <cellStyle name="40 % – Zvýraznění4 5 6 10" xfId="43050"/>
    <cellStyle name="40 % – Zvýraznění4 5 6 11" xfId="43051"/>
    <cellStyle name="40 % – Zvýraznění4 5 6 2" xfId="4884"/>
    <cellStyle name="40 % – Zvýraznění4 5 6 2 2" xfId="10160"/>
    <cellStyle name="40 % – Zvýraznění4 5 6 2 2 2" xfId="25376"/>
    <cellStyle name="40 % – Zvýraznění4 5 6 2 2 3" xfId="58305"/>
    <cellStyle name="40 % – Zvýraznění4 5 6 2 2 4" xfId="58306"/>
    <cellStyle name="40 % – Zvýraznění4 5 6 2 2 5" xfId="58307"/>
    <cellStyle name="40 % – Zvýraznění4 5 6 2 3" xfId="13998"/>
    <cellStyle name="40 % – Zvýraznění4 5 6 2 3 2" xfId="29187"/>
    <cellStyle name="40 % – Zvýraznění4 5 6 2 3 3" xfId="58308"/>
    <cellStyle name="40 % – Zvýraznění4 5 6 2 3 4" xfId="58309"/>
    <cellStyle name="40 % – Zvýraznění4 5 6 2 4" xfId="17797"/>
    <cellStyle name="40 % – Zvýraznění4 5 6 2 4 2" xfId="32978"/>
    <cellStyle name="40 % – Zvýraznění4 5 6 2 5" xfId="36777"/>
    <cellStyle name="40 % – Zvýraznění4 5 6 2 6" xfId="21597"/>
    <cellStyle name="40 % – Zvýraznění4 5 6 2 7" xfId="43052"/>
    <cellStyle name="40 % – Zvýraznění4 5 6 2 8" xfId="43053"/>
    <cellStyle name="40 % – Zvýraznění4 5 6 3" xfId="4885"/>
    <cellStyle name="40 % – Zvýraznění4 5 6 3 2" xfId="10161"/>
    <cellStyle name="40 % – Zvýraznění4 5 6 3 2 2" xfId="25377"/>
    <cellStyle name="40 % – Zvýraznění4 5 6 3 2 3" xfId="58310"/>
    <cellStyle name="40 % – Zvýraznění4 5 6 3 2 4" xfId="58311"/>
    <cellStyle name="40 % – Zvýraznění4 5 6 3 2 5" xfId="58312"/>
    <cellStyle name="40 % – Zvýraznění4 5 6 3 3" xfId="13999"/>
    <cellStyle name="40 % – Zvýraznění4 5 6 3 3 2" xfId="29188"/>
    <cellStyle name="40 % – Zvýraznění4 5 6 3 3 3" xfId="58313"/>
    <cellStyle name="40 % – Zvýraznění4 5 6 3 3 4" xfId="58314"/>
    <cellStyle name="40 % – Zvýraznění4 5 6 3 4" xfId="17798"/>
    <cellStyle name="40 % – Zvýraznění4 5 6 3 4 2" xfId="32979"/>
    <cellStyle name="40 % – Zvýraznění4 5 6 3 5" xfId="36778"/>
    <cellStyle name="40 % – Zvýraznění4 5 6 3 6" xfId="21598"/>
    <cellStyle name="40 % – Zvýraznění4 5 6 3 7" xfId="43054"/>
    <cellStyle name="40 % – Zvýraznění4 5 6 3 8" xfId="43055"/>
    <cellStyle name="40 % – Zvýraznění4 5 6 4" xfId="4886"/>
    <cellStyle name="40 % – Zvýraznění4 5 6 4 2" xfId="10162"/>
    <cellStyle name="40 % – Zvýraznění4 5 6 4 2 2" xfId="25378"/>
    <cellStyle name="40 % – Zvýraznění4 5 6 4 2 3" xfId="58315"/>
    <cellStyle name="40 % – Zvýraznění4 5 6 4 2 4" xfId="58316"/>
    <cellStyle name="40 % – Zvýraznění4 5 6 4 2 5" xfId="58317"/>
    <cellStyle name="40 % – Zvýraznění4 5 6 4 3" xfId="14000"/>
    <cellStyle name="40 % – Zvýraznění4 5 6 4 3 2" xfId="29189"/>
    <cellStyle name="40 % – Zvýraznění4 5 6 4 3 3" xfId="58318"/>
    <cellStyle name="40 % – Zvýraznění4 5 6 4 3 4" xfId="58319"/>
    <cellStyle name="40 % – Zvýraznění4 5 6 4 4" xfId="17799"/>
    <cellStyle name="40 % – Zvýraznění4 5 6 4 4 2" xfId="32980"/>
    <cellStyle name="40 % – Zvýraznění4 5 6 4 5" xfId="36779"/>
    <cellStyle name="40 % – Zvýraznění4 5 6 4 6" xfId="21599"/>
    <cellStyle name="40 % – Zvýraznění4 5 6 4 7" xfId="43056"/>
    <cellStyle name="40 % – Zvýraznění4 5 6 4 8" xfId="43057"/>
    <cellStyle name="40 % – Zvýraznění4 5 6 5" xfId="8222"/>
    <cellStyle name="40 % – Zvýraznění4 5 6 5 2" xfId="23438"/>
    <cellStyle name="40 % – Zvýraznění4 5 6 5 3" xfId="58320"/>
    <cellStyle name="40 % – Zvýraznění4 5 6 5 4" xfId="58321"/>
    <cellStyle name="40 % – Zvýraznění4 5 6 5 5" xfId="58322"/>
    <cellStyle name="40 % – Zvýraznění4 5 6 6" xfId="13997"/>
    <cellStyle name="40 % – Zvýraznění4 5 6 6 2" xfId="29186"/>
    <cellStyle name="40 % – Zvýraznění4 5 6 6 3" xfId="58323"/>
    <cellStyle name="40 % – Zvýraznění4 5 6 6 4" xfId="58324"/>
    <cellStyle name="40 % – Zvýraznění4 5 6 7" xfId="17796"/>
    <cellStyle name="40 % – Zvýraznění4 5 6 7 2" xfId="32977"/>
    <cellStyle name="40 % – Zvýraznění4 5 6 8" xfId="36776"/>
    <cellStyle name="40 % – Zvýraznění4 5 6 9" xfId="21596"/>
    <cellStyle name="40 % – Zvýraznění4 5 7" xfId="4887"/>
    <cellStyle name="40 % – Zvýraznění4 5 7 10" xfId="43058"/>
    <cellStyle name="40 % – Zvýraznění4 5 7 11" xfId="43059"/>
    <cellStyle name="40 % – Zvýraznění4 5 7 2" xfId="4888"/>
    <cellStyle name="40 % – Zvýraznění4 5 7 2 2" xfId="10163"/>
    <cellStyle name="40 % – Zvýraznění4 5 7 2 2 2" xfId="25379"/>
    <cellStyle name="40 % – Zvýraznění4 5 7 2 2 3" xfId="58325"/>
    <cellStyle name="40 % – Zvýraznění4 5 7 2 2 4" xfId="58326"/>
    <cellStyle name="40 % – Zvýraznění4 5 7 2 2 5" xfId="58327"/>
    <cellStyle name="40 % – Zvýraznění4 5 7 2 3" xfId="14002"/>
    <cellStyle name="40 % – Zvýraznění4 5 7 2 3 2" xfId="29191"/>
    <cellStyle name="40 % – Zvýraznění4 5 7 2 3 3" xfId="58328"/>
    <cellStyle name="40 % – Zvýraznění4 5 7 2 3 4" xfId="58329"/>
    <cellStyle name="40 % – Zvýraznění4 5 7 2 4" xfId="17801"/>
    <cellStyle name="40 % – Zvýraznění4 5 7 2 4 2" xfId="32982"/>
    <cellStyle name="40 % – Zvýraznění4 5 7 2 5" xfId="36781"/>
    <cellStyle name="40 % – Zvýraznění4 5 7 2 6" xfId="21601"/>
    <cellStyle name="40 % – Zvýraznění4 5 7 2 7" xfId="43060"/>
    <cellStyle name="40 % – Zvýraznění4 5 7 2 8" xfId="43061"/>
    <cellStyle name="40 % – Zvýraznění4 5 7 3" xfId="4889"/>
    <cellStyle name="40 % – Zvýraznění4 5 7 3 2" xfId="10164"/>
    <cellStyle name="40 % – Zvýraznění4 5 7 3 2 2" xfId="25380"/>
    <cellStyle name="40 % – Zvýraznění4 5 7 3 2 3" xfId="58330"/>
    <cellStyle name="40 % – Zvýraznění4 5 7 3 2 4" xfId="58331"/>
    <cellStyle name="40 % – Zvýraznění4 5 7 3 2 5" xfId="58332"/>
    <cellStyle name="40 % – Zvýraznění4 5 7 3 3" xfId="14003"/>
    <cellStyle name="40 % – Zvýraznění4 5 7 3 3 2" xfId="29192"/>
    <cellStyle name="40 % – Zvýraznění4 5 7 3 3 3" xfId="58333"/>
    <cellStyle name="40 % – Zvýraznění4 5 7 3 3 4" xfId="58334"/>
    <cellStyle name="40 % – Zvýraznění4 5 7 3 4" xfId="17802"/>
    <cellStyle name="40 % – Zvýraznění4 5 7 3 4 2" xfId="32983"/>
    <cellStyle name="40 % – Zvýraznění4 5 7 3 5" xfId="36782"/>
    <cellStyle name="40 % – Zvýraznění4 5 7 3 6" xfId="21602"/>
    <cellStyle name="40 % – Zvýraznění4 5 7 3 7" xfId="43062"/>
    <cellStyle name="40 % – Zvýraznění4 5 7 3 8" xfId="43063"/>
    <cellStyle name="40 % – Zvýraznění4 5 7 4" xfId="4890"/>
    <cellStyle name="40 % – Zvýraznění4 5 7 4 2" xfId="10165"/>
    <cellStyle name="40 % – Zvýraznění4 5 7 4 2 2" xfId="25381"/>
    <cellStyle name="40 % – Zvýraznění4 5 7 4 2 3" xfId="58335"/>
    <cellStyle name="40 % – Zvýraznění4 5 7 4 2 4" xfId="58336"/>
    <cellStyle name="40 % – Zvýraznění4 5 7 4 2 5" xfId="58337"/>
    <cellStyle name="40 % – Zvýraznění4 5 7 4 3" xfId="14004"/>
    <cellStyle name="40 % – Zvýraznění4 5 7 4 3 2" xfId="29193"/>
    <cellStyle name="40 % – Zvýraznění4 5 7 4 3 3" xfId="58338"/>
    <cellStyle name="40 % – Zvýraznění4 5 7 4 3 4" xfId="58339"/>
    <cellStyle name="40 % – Zvýraznění4 5 7 4 4" xfId="17803"/>
    <cellStyle name="40 % – Zvýraznění4 5 7 4 4 2" xfId="32984"/>
    <cellStyle name="40 % – Zvýraznění4 5 7 4 5" xfId="36783"/>
    <cellStyle name="40 % – Zvýraznění4 5 7 4 6" xfId="21603"/>
    <cellStyle name="40 % – Zvýraznění4 5 7 4 7" xfId="43064"/>
    <cellStyle name="40 % – Zvýraznění4 5 7 4 8" xfId="43065"/>
    <cellStyle name="40 % – Zvýraznění4 5 7 5" xfId="8315"/>
    <cellStyle name="40 % – Zvýraznění4 5 7 5 2" xfId="23531"/>
    <cellStyle name="40 % – Zvýraznění4 5 7 5 3" xfId="58340"/>
    <cellStyle name="40 % – Zvýraznění4 5 7 5 4" xfId="58341"/>
    <cellStyle name="40 % – Zvýraznění4 5 7 5 5" xfId="58342"/>
    <cellStyle name="40 % – Zvýraznění4 5 7 6" xfId="14001"/>
    <cellStyle name="40 % – Zvýraznění4 5 7 6 2" xfId="29190"/>
    <cellStyle name="40 % – Zvýraznění4 5 7 6 3" xfId="58343"/>
    <cellStyle name="40 % – Zvýraznění4 5 7 6 4" xfId="58344"/>
    <cellStyle name="40 % – Zvýraznění4 5 7 7" xfId="17800"/>
    <cellStyle name="40 % – Zvýraznění4 5 7 7 2" xfId="32981"/>
    <cellStyle name="40 % – Zvýraznění4 5 7 8" xfId="36780"/>
    <cellStyle name="40 % – Zvýraznění4 5 7 9" xfId="21600"/>
    <cellStyle name="40 % – Zvýraznění4 5 8" xfId="4891"/>
    <cellStyle name="40 % – Zvýraznění4 5 8 10" xfId="43066"/>
    <cellStyle name="40 % – Zvýraznění4 5 8 11" xfId="43067"/>
    <cellStyle name="40 % – Zvýraznění4 5 8 2" xfId="4892"/>
    <cellStyle name="40 % – Zvýraznění4 5 8 2 2" xfId="10166"/>
    <cellStyle name="40 % – Zvýraznění4 5 8 2 2 2" xfId="25382"/>
    <cellStyle name="40 % – Zvýraznění4 5 8 2 2 3" xfId="58345"/>
    <cellStyle name="40 % – Zvýraznění4 5 8 2 2 4" xfId="58346"/>
    <cellStyle name="40 % – Zvýraznění4 5 8 2 2 5" xfId="58347"/>
    <cellStyle name="40 % – Zvýraznění4 5 8 2 3" xfId="14006"/>
    <cellStyle name="40 % – Zvýraznění4 5 8 2 3 2" xfId="29195"/>
    <cellStyle name="40 % – Zvýraznění4 5 8 2 3 3" xfId="58348"/>
    <cellStyle name="40 % – Zvýraznění4 5 8 2 3 4" xfId="58349"/>
    <cellStyle name="40 % – Zvýraznění4 5 8 2 4" xfId="17805"/>
    <cellStyle name="40 % – Zvýraznění4 5 8 2 4 2" xfId="32986"/>
    <cellStyle name="40 % – Zvýraznění4 5 8 2 5" xfId="36785"/>
    <cellStyle name="40 % – Zvýraznění4 5 8 2 6" xfId="21605"/>
    <cellStyle name="40 % – Zvýraznění4 5 8 2 7" xfId="43068"/>
    <cellStyle name="40 % – Zvýraznění4 5 8 2 8" xfId="43069"/>
    <cellStyle name="40 % – Zvýraznění4 5 8 3" xfId="4893"/>
    <cellStyle name="40 % – Zvýraznění4 5 8 3 2" xfId="10167"/>
    <cellStyle name="40 % – Zvýraznění4 5 8 3 2 2" xfId="25383"/>
    <cellStyle name="40 % – Zvýraznění4 5 8 3 2 3" xfId="58350"/>
    <cellStyle name="40 % – Zvýraznění4 5 8 3 2 4" xfId="58351"/>
    <cellStyle name="40 % – Zvýraznění4 5 8 3 2 5" xfId="58352"/>
    <cellStyle name="40 % – Zvýraznění4 5 8 3 3" xfId="14007"/>
    <cellStyle name="40 % – Zvýraznění4 5 8 3 3 2" xfId="29196"/>
    <cellStyle name="40 % – Zvýraznění4 5 8 3 3 3" xfId="58353"/>
    <cellStyle name="40 % – Zvýraznění4 5 8 3 3 4" xfId="58354"/>
    <cellStyle name="40 % – Zvýraznění4 5 8 3 4" xfId="17806"/>
    <cellStyle name="40 % – Zvýraznění4 5 8 3 4 2" xfId="32987"/>
    <cellStyle name="40 % – Zvýraznění4 5 8 3 5" xfId="36786"/>
    <cellStyle name="40 % – Zvýraznění4 5 8 3 6" xfId="21606"/>
    <cellStyle name="40 % – Zvýraznění4 5 8 3 7" xfId="43070"/>
    <cellStyle name="40 % – Zvýraznění4 5 8 3 8" xfId="43071"/>
    <cellStyle name="40 % – Zvýraznění4 5 8 4" xfId="4894"/>
    <cellStyle name="40 % – Zvýraznění4 5 8 4 2" xfId="10168"/>
    <cellStyle name="40 % – Zvýraznění4 5 8 4 2 2" xfId="25384"/>
    <cellStyle name="40 % – Zvýraznění4 5 8 4 2 3" xfId="58355"/>
    <cellStyle name="40 % – Zvýraznění4 5 8 4 2 4" xfId="58356"/>
    <cellStyle name="40 % – Zvýraznění4 5 8 4 2 5" xfId="58357"/>
    <cellStyle name="40 % – Zvýraznění4 5 8 4 3" xfId="14008"/>
    <cellStyle name="40 % – Zvýraznění4 5 8 4 3 2" xfId="29197"/>
    <cellStyle name="40 % – Zvýraznění4 5 8 4 3 3" xfId="58358"/>
    <cellStyle name="40 % – Zvýraznění4 5 8 4 3 4" xfId="58359"/>
    <cellStyle name="40 % – Zvýraznění4 5 8 4 4" xfId="17807"/>
    <cellStyle name="40 % – Zvýraznění4 5 8 4 4 2" xfId="32988"/>
    <cellStyle name="40 % – Zvýraznění4 5 8 4 5" xfId="36787"/>
    <cellStyle name="40 % – Zvýraznění4 5 8 4 6" xfId="21607"/>
    <cellStyle name="40 % – Zvýraznění4 5 8 4 7" xfId="43072"/>
    <cellStyle name="40 % – Zvýraznění4 5 8 4 8" xfId="43073"/>
    <cellStyle name="40 % – Zvýraznění4 5 8 5" xfId="8398"/>
    <cellStyle name="40 % – Zvýraznění4 5 8 5 2" xfId="23614"/>
    <cellStyle name="40 % – Zvýraznění4 5 8 5 3" xfId="58360"/>
    <cellStyle name="40 % – Zvýraznění4 5 8 5 4" xfId="58361"/>
    <cellStyle name="40 % – Zvýraznění4 5 8 5 5" xfId="58362"/>
    <cellStyle name="40 % – Zvýraznění4 5 8 6" xfId="14005"/>
    <cellStyle name="40 % – Zvýraznění4 5 8 6 2" xfId="29194"/>
    <cellStyle name="40 % – Zvýraznění4 5 8 6 3" xfId="58363"/>
    <cellStyle name="40 % – Zvýraznění4 5 8 6 4" xfId="58364"/>
    <cellStyle name="40 % – Zvýraznění4 5 8 7" xfId="17804"/>
    <cellStyle name="40 % – Zvýraznění4 5 8 7 2" xfId="32985"/>
    <cellStyle name="40 % – Zvýraznění4 5 8 8" xfId="36784"/>
    <cellStyle name="40 % – Zvýraznění4 5 8 9" xfId="21604"/>
    <cellStyle name="40 % – Zvýraznění4 5 9" xfId="4895"/>
    <cellStyle name="40 % – Zvýraznění4 5 9 2" xfId="10169"/>
    <cellStyle name="40 % – Zvýraznění4 5 9 2 2" xfId="25385"/>
    <cellStyle name="40 % – Zvýraznění4 5 9 2 3" xfId="58365"/>
    <cellStyle name="40 % – Zvýraznění4 5 9 2 4" xfId="58366"/>
    <cellStyle name="40 % – Zvýraznění4 5 9 2 5" xfId="58367"/>
    <cellStyle name="40 % – Zvýraznění4 5 9 3" xfId="14009"/>
    <cellStyle name="40 % – Zvýraznění4 5 9 3 2" xfId="29198"/>
    <cellStyle name="40 % – Zvýraznění4 5 9 3 3" xfId="58368"/>
    <cellStyle name="40 % – Zvýraznění4 5 9 3 4" xfId="58369"/>
    <cellStyle name="40 % – Zvýraznění4 5 9 4" xfId="17808"/>
    <cellStyle name="40 % – Zvýraznění4 5 9 4 2" xfId="32989"/>
    <cellStyle name="40 % – Zvýraznění4 5 9 5" xfId="36788"/>
    <cellStyle name="40 % – Zvýraznění4 5 9 6" xfId="21608"/>
    <cellStyle name="40 % – Zvýraznění4 5 9 7" xfId="43074"/>
    <cellStyle name="40 % – Zvýraznění4 5 9 8" xfId="43075"/>
    <cellStyle name="40 % – Zvýraznění4 6" xfId="544"/>
    <cellStyle name="40 % – Zvýraznění4 6 10" xfId="4896"/>
    <cellStyle name="40 % – Zvýraznění4 6 10 2" xfId="10170"/>
    <cellStyle name="40 % – Zvýraznění4 6 10 2 2" xfId="25386"/>
    <cellStyle name="40 % – Zvýraznění4 6 10 2 3" xfId="58370"/>
    <cellStyle name="40 % – Zvýraznění4 6 10 2 4" xfId="58371"/>
    <cellStyle name="40 % – Zvýraznění4 6 10 2 5" xfId="58372"/>
    <cellStyle name="40 % – Zvýraznění4 6 10 3" xfId="14010"/>
    <cellStyle name="40 % – Zvýraznění4 6 10 3 2" xfId="29199"/>
    <cellStyle name="40 % – Zvýraznění4 6 10 3 3" xfId="58373"/>
    <cellStyle name="40 % – Zvýraznění4 6 10 3 4" xfId="58374"/>
    <cellStyle name="40 % – Zvýraznění4 6 10 4" xfId="17809"/>
    <cellStyle name="40 % – Zvýraznění4 6 10 4 2" xfId="32990"/>
    <cellStyle name="40 % – Zvýraznění4 6 10 5" xfId="36789"/>
    <cellStyle name="40 % – Zvýraznění4 6 10 6" xfId="21609"/>
    <cellStyle name="40 % – Zvýraznění4 6 10 7" xfId="43076"/>
    <cellStyle name="40 % – Zvýraznění4 6 10 8" xfId="43077"/>
    <cellStyle name="40 % – Zvýraznění4 6 11" xfId="4897"/>
    <cellStyle name="40 % – Zvýraznění4 6 11 2" xfId="11217"/>
    <cellStyle name="40 % – Zvýraznění4 6 11 2 2" xfId="26417"/>
    <cellStyle name="40 % – Zvýraznění4 6 11 2 3" xfId="58375"/>
    <cellStyle name="40 % – Zvýraznění4 6 11 2 4" xfId="58376"/>
    <cellStyle name="40 % – Zvýraznění4 6 11 2 5" xfId="58377"/>
    <cellStyle name="40 % – Zvýraznění4 6 11 3" xfId="14011"/>
    <cellStyle name="40 % – Zvýraznění4 6 11 3 2" xfId="29200"/>
    <cellStyle name="40 % – Zvýraznění4 6 11 3 3" xfId="58378"/>
    <cellStyle name="40 % – Zvýraznění4 6 11 3 4" xfId="58379"/>
    <cellStyle name="40 % – Zvýraznění4 6 11 4" xfId="17810"/>
    <cellStyle name="40 % – Zvýraznění4 6 11 4 2" xfId="32991"/>
    <cellStyle name="40 % – Zvýraznění4 6 11 5" xfId="36790"/>
    <cellStyle name="40 % – Zvýraznění4 6 11 6" xfId="21610"/>
    <cellStyle name="40 % – Zvýraznění4 6 11 7" xfId="43078"/>
    <cellStyle name="40 % – Zvýraznění4 6 11 8" xfId="43079"/>
    <cellStyle name="40 % – Zvýraznění4 6 12" xfId="7832"/>
    <cellStyle name="40 % – Zvýraznění4 6 12 2" xfId="23051"/>
    <cellStyle name="40 % – Zvýraznění4 6 12 3" xfId="58380"/>
    <cellStyle name="40 % – Zvýraznění4 6 12 4" xfId="58381"/>
    <cellStyle name="40 % – Zvýraznění4 6 12 5" xfId="58382"/>
    <cellStyle name="40 % – Zvýraznění4 6 13" xfId="11615"/>
    <cellStyle name="40 % – Zvýraznění4 6 13 2" xfId="26811"/>
    <cellStyle name="40 % – Zvýraznění4 6 13 3" xfId="58383"/>
    <cellStyle name="40 % – Zvýraznění4 6 13 4" xfId="58384"/>
    <cellStyle name="40 % – Zvýraznění4 6 14" xfId="15415"/>
    <cellStyle name="40 % – Zvýraznění4 6 14 2" xfId="30596"/>
    <cellStyle name="40 % – Zvýraznění4 6 15" xfId="34401"/>
    <cellStyle name="40 % – Zvýraznění4 6 16" xfId="19221"/>
    <cellStyle name="40 % – Zvýraznění4 6 17" xfId="43080"/>
    <cellStyle name="40 % – Zvýraznění4 6 18" xfId="43081"/>
    <cellStyle name="40 % – Zvýraznění4 6 2" xfId="4898"/>
    <cellStyle name="40 % – Zvýraznění4 6 2 10" xfId="43082"/>
    <cellStyle name="40 % – Zvýraznění4 6 2 11" xfId="43083"/>
    <cellStyle name="40 % – Zvýraznění4 6 2 2" xfId="4899"/>
    <cellStyle name="40 % – Zvýraznění4 6 2 2 2" xfId="10171"/>
    <cellStyle name="40 % – Zvýraznění4 6 2 2 2 2" xfId="25387"/>
    <cellStyle name="40 % – Zvýraznění4 6 2 2 2 3" xfId="58385"/>
    <cellStyle name="40 % – Zvýraznění4 6 2 2 2 4" xfId="58386"/>
    <cellStyle name="40 % – Zvýraznění4 6 2 2 2 5" xfId="58387"/>
    <cellStyle name="40 % – Zvýraznění4 6 2 2 3" xfId="14013"/>
    <cellStyle name="40 % – Zvýraznění4 6 2 2 3 2" xfId="29202"/>
    <cellStyle name="40 % – Zvýraznění4 6 2 2 3 3" xfId="58388"/>
    <cellStyle name="40 % – Zvýraznění4 6 2 2 3 4" xfId="58389"/>
    <cellStyle name="40 % – Zvýraznění4 6 2 2 4" xfId="17812"/>
    <cellStyle name="40 % – Zvýraznění4 6 2 2 4 2" xfId="32993"/>
    <cellStyle name="40 % – Zvýraznění4 6 2 2 5" xfId="36792"/>
    <cellStyle name="40 % – Zvýraznění4 6 2 2 6" xfId="21612"/>
    <cellStyle name="40 % – Zvýraznění4 6 2 2 7" xfId="43084"/>
    <cellStyle name="40 % – Zvýraznění4 6 2 2 8" xfId="43085"/>
    <cellStyle name="40 % – Zvýraznění4 6 2 3" xfId="4900"/>
    <cellStyle name="40 % – Zvýraznění4 6 2 3 2" xfId="10172"/>
    <cellStyle name="40 % – Zvýraznění4 6 2 3 2 2" xfId="25388"/>
    <cellStyle name="40 % – Zvýraznění4 6 2 3 2 3" xfId="58390"/>
    <cellStyle name="40 % – Zvýraznění4 6 2 3 2 4" xfId="58391"/>
    <cellStyle name="40 % – Zvýraznění4 6 2 3 2 5" xfId="58392"/>
    <cellStyle name="40 % – Zvýraznění4 6 2 3 3" xfId="14014"/>
    <cellStyle name="40 % – Zvýraznění4 6 2 3 3 2" xfId="29203"/>
    <cellStyle name="40 % – Zvýraznění4 6 2 3 3 3" xfId="58393"/>
    <cellStyle name="40 % – Zvýraznění4 6 2 3 3 4" xfId="58394"/>
    <cellStyle name="40 % – Zvýraznění4 6 2 3 4" xfId="17813"/>
    <cellStyle name="40 % – Zvýraznění4 6 2 3 4 2" xfId="32994"/>
    <cellStyle name="40 % – Zvýraznění4 6 2 3 5" xfId="36793"/>
    <cellStyle name="40 % – Zvýraznění4 6 2 3 6" xfId="21613"/>
    <cellStyle name="40 % – Zvýraznění4 6 2 3 7" xfId="43086"/>
    <cellStyle name="40 % – Zvýraznění4 6 2 3 8" xfId="43087"/>
    <cellStyle name="40 % – Zvýraznění4 6 2 4" xfId="4901"/>
    <cellStyle name="40 % – Zvýraznění4 6 2 4 2" xfId="10173"/>
    <cellStyle name="40 % – Zvýraznění4 6 2 4 2 2" xfId="25389"/>
    <cellStyle name="40 % – Zvýraznění4 6 2 4 2 3" xfId="58395"/>
    <cellStyle name="40 % – Zvýraznění4 6 2 4 2 4" xfId="58396"/>
    <cellStyle name="40 % – Zvýraznění4 6 2 4 2 5" xfId="58397"/>
    <cellStyle name="40 % – Zvýraznění4 6 2 4 3" xfId="14015"/>
    <cellStyle name="40 % – Zvýraznění4 6 2 4 3 2" xfId="29204"/>
    <cellStyle name="40 % – Zvýraznění4 6 2 4 3 3" xfId="58398"/>
    <cellStyle name="40 % – Zvýraznění4 6 2 4 3 4" xfId="58399"/>
    <cellStyle name="40 % – Zvýraznění4 6 2 4 4" xfId="17814"/>
    <cellStyle name="40 % – Zvýraznění4 6 2 4 4 2" xfId="32995"/>
    <cellStyle name="40 % – Zvýraznění4 6 2 4 5" xfId="36794"/>
    <cellStyle name="40 % – Zvýraznění4 6 2 4 6" xfId="21614"/>
    <cellStyle name="40 % – Zvýraznění4 6 2 4 7" xfId="43088"/>
    <cellStyle name="40 % – Zvýraznění4 6 2 4 8" xfId="43089"/>
    <cellStyle name="40 % – Zvýraznění4 6 2 5" xfId="7907"/>
    <cellStyle name="40 % – Zvýraznění4 6 2 5 2" xfId="23124"/>
    <cellStyle name="40 % – Zvýraznění4 6 2 5 3" xfId="58400"/>
    <cellStyle name="40 % – Zvýraznění4 6 2 5 4" xfId="58401"/>
    <cellStyle name="40 % – Zvýraznění4 6 2 5 5" xfId="58402"/>
    <cellStyle name="40 % – Zvýraznění4 6 2 6" xfId="14012"/>
    <cellStyle name="40 % – Zvýraznění4 6 2 6 2" xfId="29201"/>
    <cellStyle name="40 % – Zvýraznění4 6 2 6 3" xfId="58403"/>
    <cellStyle name="40 % – Zvýraznění4 6 2 6 4" xfId="58404"/>
    <cellStyle name="40 % – Zvýraznění4 6 2 7" xfId="17811"/>
    <cellStyle name="40 % – Zvýraznění4 6 2 7 2" xfId="32992"/>
    <cellStyle name="40 % – Zvýraznění4 6 2 8" xfId="36791"/>
    <cellStyle name="40 % – Zvýraznění4 6 2 9" xfId="21611"/>
    <cellStyle name="40 % – Zvýraznění4 6 3" xfId="4902"/>
    <cellStyle name="40 % – Zvýraznění4 6 3 10" xfId="43090"/>
    <cellStyle name="40 % – Zvýraznění4 6 3 11" xfId="43091"/>
    <cellStyle name="40 % – Zvýraznění4 6 3 2" xfId="4903"/>
    <cellStyle name="40 % – Zvýraznění4 6 3 2 2" xfId="10174"/>
    <cellStyle name="40 % – Zvýraznění4 6 3 2 2 2" xfId="25390"/>
    <cellStyle name="40 % – Zvýraznění4 6 3 2 2 3" xfId="58405"/>
    <cellStyle name="40 % – Zvýraznění4 6 3 2 2 4" xfId="58406"/>
    <cellStyle name="40 % – Zvýraznění4 6 3 2 2 5" xfId="58407"/>
    <cellStyle name="40 % – Zvýraznění4 6 3 2 3" xfId="14017"/>
    <cellStyle name="40 % – Zvýraznění4 6 3 2 3 2" xfId="29206"/>
    <cellStyle name="40 % – Zvýraznění4 6 3 2 3 3" xfId="58408"/>
    <cellStyle name="40 % – Zvýraznění4 6 3 2 3 4" xfId="58409"/>
    <cellStyle name="40 % – Zvýraznění4 6 3 2 4" xfId="17816"/>
    <cellStyle name="40 % – Zvýraznění4 6 3 2 4 2" xfId="32997"/>
    <cellStyle name="40 % – Zvýraznění4 6 3 2 5" xfId="36796"/>
    <cellStyle name="40 % – Zvýraznění4 6 3 2 6" xfId="21616"/>
    <cellStyle name="40 % – Zvýraznění4 6 3 2 7" xfId="43092"/>
    <cellStyle name="40 % – Zvýraznění4 6 3 2 8" xfId="43093"/>
    <cellStyle name="40 % – Zvýraznění4 6 3 3" xfId="4904"/>
    <cellStyle name="40 % – Zvýraznění4 6 3 3 2" xfId="10175"/>
    <cellStyle name="40 % – Zvýraznění4 6 3 3 2 2" xfId="25391"/>
    <cellStyle name="40 % – Zvýraznění4 6 3 3 2 3" xfId="58410"/>
    <cellStyle name="40 % – Zvýraznění4 6 3 3 2 4" xfId="58411"/>
    <cellStyle name="40 % – Zvýraznění4 6 3 3 2 5" xfId="58412"/>
    <cellStyle name="40 % – Zvýraznění4 6 3 3 3" xfId="14018"/>
    <cellStyle name="40 % – Zvýraznění4 6 3 3 3 2" xfId="29207"/>
    <cellStyle name="40 % – Zvýraznění4 6 3 3 3 3" xfId="58413"/>
    <cellStyle name="40 % – Zvýraznění4 6 3 3 3 4" xfId="58414"/>
    <cellStyle name="40 % – Zvýraznění4 6 3 3 4" xfId="17817"/>
    <cellStyle name="40 % – Zvýraznění4 6 3 3 4 2" xfId="32998"/>
    <cellStyle name="40 % – Zvýraznění4 6 3 3 5" xfId="36797"/>
    <cellStyle name="40 % – Zvýraznění4 6 3 3 6" xfId="21617"/>
    <cellStyle name="40 % – Zvýraznění4 6 3 3 7" xfId="43094"/>
    <cellStyle name="40 % – Zvýraznění4 6 3 3 8" xfId="43095"/>
    <cellStyle name="40 % – Zvýraznění4 6 3 4" xfId="4905"/>
    <cellStyle name="40 % – Zvýraznění4 6 3 4 2" xfId="10176"/>
    <cellStyle name="40 % – Zvýraznění4 6 3 4 2 2" xfId="25392"/>
    <cellStyle name="40 % – Zvýraznění4 6 3 4 2 3" xfId="58415"/>
    <cellStyle name="40 % – Zvýraznění4 6 3 4 2 4" xfId="58416"/>
    <cellStyle name="40 % – Zvýraznění4 6 3 4 2 5" xfId="58417"/>
    <cellStyle name="40 % – Zvýraznění4 6 3 4 3" xfId="14019"/>
    <cellStyle name="40 % – Zvýraznění4 6 3 4 3 2" xfId="29208"/>
    <cellStyle name="40 % – Zvýraznění4 6 3 4 3 3" xfId="58418"/>
    <cellStyle name="40 % – Zvýraznění4 6 3 4 3 4" xfId="58419"/>
    <cellStyle name="40 % – Zvýraznění4 6 3 4 4" xfId="17818"/>
    <cellStyle name="40 % – Zvýraznění4 6 3 4 4 2" xfId="32999"/>
    <cellStyle name="40 % – Zvýraznění4 6 3 4 5" xfId="36798"/>
    <cellStyle name="40 % – Zvýraznění4 6 3 4 6" xfId="21618"/>
    <cellStyle name="40 % – Zvýraznění4 6 3 4 7" xfId="43096"/>
    <cellStyle name="40 % – Zvýraznění4 6 3 4 8" xfId="43097"/>
    <cellStyle name="40 % – Zvýraznění4 6 3 5" xfId="8046"/>
    <cellStyle name="40 % – Zvýraznění4 6 3 5 2" xfId="23262"/>
    <cellStyle name="40 % – Zvýraznění4 6 3 5 3" xfId="58420"/>
    <cellStyle name="40 % – Zvýraznění4 6 3 5 4" xfId="58421"/>
    <cellStyle name="40 % – Zvýraznění4 6 3 5 5" xfId="58422"/>
    <cellStyle name="40 % – Zvýraznění4 6 3 6" xfId="14016"/>
    <cellStyle name="40 % – Zvýraznění4 6 3 6 2" xfId="29205"/>
    <cellStyle name="40 % – Zvýraznění4 6 3 6 3" xfId="58423"/>
    <cellStyle name="40 % – Zvýraznění4 6 3 6 4" xfId="58424"/>
    <cellStyle name="40 % – Zvýraznění4 6 3 7" xfId="17815"/>
    <cellStyle name="40 % – Zvýraznění4 6 3 7 2" xfId="32996"/>
    <cellStyle name="40 % – Zvýraznění4 6 3 8" xfId="36795"/>
    <cellStyle name="40 % – Zvýraznění4 6 3 9" xfId="21615"/>
    <cellStyle name="40 % – Zvýraznění4 6 4" xfId="4906"/>
    <cellStyle name="40 % – Zvýraznění4 6 4 10" xfId="43098"/>
    <cellStyle name="40 % – Zvýraznění4 6 4 11" xfId="43099"/>
    <cellStyle name="40 % – Zvýraznění4 6 4 2" xfId="4907"/>
    <cellStyle name="40 % – Zvýraznění4 6 4 2 2" xfId="10177"/>
    <cellStyle name="40 % – Zvýraznění4 6 4 2 2 2" xfId="25393"/>
    <cellStyle name="40 % – Zvýraznění4 6 4 2 2 3" xfId="58425"/>
    <cellStyle name="40 % – Zvýraznění4 6 4 2 2 4" xfId="58426"/>
    <cellStyle name="40 % – Zvýraznění4 6 4 2 2 5" xfId="58427"/>
    <cellStyle name="40 % – Zvýraznění4 6 4 2 3" xfId="14021"/>
    <cellStyle name="40 % – Zvýraznění4 6 4 2 3 2" xfId="29210"/>
    <cellStyle name="40 % – Zvýraznění4 6 4 2 3 3" xfId="58428"/>
    <cellStyle name="40 % – Zvýraznění4 6 4 2 3 4" xfId="58429"/>
    <cellStyle name="40 % – Zvýraznění4 6 4 2 4" xfId="17820"/>
    <cellStyle name="40 % – Zvýraznění4 6 4 2 4 2" xfId="33001"/>
    <cellStyle name="40 % – Zvýraznění4 6 4 2 5" xfId="36800"/>
    <cellStyle name="40 % – Zvýraznění4 6 4 2 6" xfId="21620"/>
    <cellStyle name="40 % – Zvýraznění4 6 4 2 7" xfId="43100"/>
    <cellStyle name="40 % – Zvýraznění4 6 4 2 8" xfId="43101"/>
    <cellStyle name="40 % – Zvýraznění4 6 4 3" xfId="4908"/>
    <cellStyle name="40 % – Zvýraznění4 6 4 3 2" xfId="10178"/>
    <cellStyle name="40 % – Zvýraznění4 6 4 3 2 2" xfId="25394"/>
    <cellStyle name="40 % – Zvýraznění4 6 4 3 2 3" xfId="58430"/>
    <cellStyle name="40 % – Zvýraznění4 6 4 3 2 4" xfId="58431"/>
    <cellStyle name="40 % – Zvýraznění4 6 4 3 2 5" xfId="58432"/>
    <cellStyle name="40 % – Zvýraznění4 6 4 3 3" xfId="14022"/>
    <cellStyle name="40 % – Zvýraznění4 6 4 3 3 2" xfId="29211"/>
    <cellStyle name="40 % – Zvýraznění4 6 4 3 3 3" xfId="58433"/>
    <cellStyle name="40 % – Zvýraznění4 6 4 3 3 4" xfId="58434"/>
    <cellStyle name="40 % – Zvýraznění4 6 4 3 4" xfId="17821"/>
    <cellStyle name="40 % – Zvýraznění4 6 4 3 4 2" xfId="33002"/>
    <cellStyle name="40 % – Zvýraznění4 6 4 3 5" xfId="36801"/>
    <cellStyle name="40 % – Zvýraznění4 6 4 3 6" xfId="21621"/>
    <cellStyle name="40 % – Zvýraznění4 6 4 3 7" xfId="43102"/>
    <cellStyle name="40 % – Zvýraznění4 6 4 3 8" xfId="43103"/>
    <cellStyle name="40 % – Zvýraznění4 6 4 4" xfId="4909"/>
    <cellStyle name="40 % – Zvýraznění4 6 4 4 2" xfId="10179"/>
    <cellStyle name="40 % – Zvýraznění4 6 4 4 2 2" xfId="25395"/>
    <cellStyle name="40 % – Zvýraznění4 6 4 4 2 3" xfId="58435"/>
    <cellStyle name="40 % – Zvýraznění4 6 4 4 2 4" xfId="58436"/>
    <cellStyle name="40 % – Zvýraznění4 6 4 4 2 5" xfId="58437"/>
    <cellStyle name="40 % – Zvýraznění4 6 4 4 3" xfId="14023"/>
    <cellStyle name="40 % – Zvýraznění4 6 4 4 3 2" xfId="29212"/>
    <cellStyle name="40 % – Zvýraznění4 6 4 4 3 3" xfId="58438"/>
    <cellStyle name="40 % – Zvýraznění4 6 4 4 3 4" xfId="58439"/>
    <cellStyle name="40 % – Zvýraznění4 6 4 4 4" xfId="17822"/>
    <cellStyle name="40 % – Zvýraznění4 6 4 4 4 2" xfId="33003"/>
    <cellStyle name="40 % – Zvýraznění4 6 4 4 5" xfId="36802"/>
    <cellStyle name="40 % – Zvýraznění4 6 4 4 6" xfId="21622"/>
    <cellStyle name="40 % – Zvýraznění4 6 4 4 7" xfId="43104"/>
    <cellStyle name="40 % – Zvýraznění4 6 4 4 8" xfId="43105"/>
    <cellStyle name="40 % – Zvýraznění4 6 4 5" xfId="8126"/>
    <cellStyle name="40 % – Zvýraznění4 6 4 5 2" xfId="23342"/>
    <cellStyle name="40 % – Zvýraznění4 6 4 5 3" xfId="58440"/>
    <cellStyle name="40 % – Zvýraznění4 6 4 5 4" xfId="58441"/>
    <cellStyle name="40 % – Zvýraznění4 6 4 5 5" xfId="58442"/>
    <cellStyle name="40 % – Zvýraznění4 6 4 6" xfId="14020"/>
    <cellStyle name="40 % – Zvýraznění4 6 4 6 2" xfId="29209"/>
    <cellStyle name="40 % – Zvýraznění4 6 4 6 3" xfId="58443"/>
    <cellStyle name="40 % – Zvýraznění4 6 4 6 4" xfId="58444"/>
    <cellStyle name="40 % – Zvýraznění4 6 4 7" xfId="17819"/>
    <cellStyle name="40 % – Zvýraznění4 6 4 7 2" xfId="33000"/>
    <cellStyle name="40 % – Zvýraznění4 6 4 8" xfId="36799"/>
    <cellStyle name="40 % – Zvýraznění4 6 4 9" xfId="21619"/>
    <cellStyle name="40 % – Zvýraznění4 6 5" xfId="4910"/>
    <cellStyle name="40 % – Zvýraznění4 6 5 10" xfId="43106"/>
    <cellStyle name="40 % – Zvýraznění4 6 5 11" xfId="43107"/>
    <cellStyle name="40 % – Zvýraznění4 6 5 2" xfId="4911"/>
    <cellStyle name="40 % – Zvýraznění4 6 5 2 2" xfId="10180"/>
    <cellStyle name="40 % – Zvýraznění4 6 5 2 2 2" xfId="25396"/>
    <cellStyle name="40 % – Zvýraznění4 6 5 2 2 3" xfId="58445"/>
    <cellStyle name="40 % – Zvýraznění4 6 5 2 2 4" xfId="58446"/>
    <cellStyle name="40 % – Zvýraznění4 6 5 2 2 5" xfId="58447"/>
    <cellStyle name="40 % – Zvýraznění4 6 5 2 3" xfId="14025"/>
    <cellStyle name="40 % – Zvýraznění4 6 5 2 3 2" xfId="29214"/>
    <cellStyle name="40 % – Zvýraznění4 6 5 2 3 3" xfId="58448"/>
    <cellStyle name="40 % – Zvýraznění4 6 5 2 3 4" xfId="58449"/>
    <cellStyle name="40 % – Zvýraznění4 6 5 2 4" xfId="17824"/>
    <cellStyle name="40 % – Zvýraznění4 6 5 2 4 2" xfId="33005"/>
    <cellStyle name="40 % – Zvýraznění4 6 5 2 5" xfId="36804"/>
    <cellStyle name="40 % – Zvýraznění4 6 5 2 6" xfId="21624"/>
    <cellStyle name="40 % – Zvýraznění4 6 5 2 7" xfId="43108"/>
    <cellStyle name="40 % – Zvýraznění4 6 5 2 8" xfId="43109"/>
    <cellStyle name="40 % – Zvýraznění4 6 5 3" xfId="4912"/>
    <cellStyle name="40 % – Zvýraznění4 6 5 3 2" xfId="10181"/>
    <cellStyle name="40 % – Zvýraznění4 6 5 3 2 2" xfId="25397"/>
    <cellStyle name="40 % – Zvýraznění4 6 5 3 2 3" xfId="58450"/>
    <cellStyle name="40 % – Zvýraznění4 6 5 3 2 4" xfId="58451"/>
    <cellStyle name="40 % – Zvýraznění4 6 5 3 2 5" xfId="58452"/>
    <cellStyle name="40 % – Zvýraznění4 6 5 3 3" xfId="14026"/>
    <cellStyle name="40 % – Zvýraznění4 6 5 3 3 2" xfId="29215"/>
    <cellStyle name="40 % – Zvýraznění4 6 5 3 3 3" xfId="58453"/>
    <cellStyle name="40 % – Zvýraznění4 6 5 3 3 4" xfId="58454"/>
    <cellStyle name="40 % – Zvýraznění4 6 5 3 4" xfId="17825"/>
    <cellStyle name="40 % – Zvýraznění4 6 5 3 4 2" xfId="33006"/>
    <cellStyle name="40 % – Zvýraznění4 6 5 3 5" xfId="36805"/>
    <cellStyle name="40 % – Zvýraznění4 6 5 3 6" xfId="21625"/>
    <cellStyle name="40 % – Zvýraznění4 6 5 3 7" xfId="43110"/>
    <cellStyle name="40 % – Zvýraznění4 6 5 3 8" xfId="43111"/>
    <cellStyle name="40 % – Zvýraznění4 6 5 4" xfId="4913"/>
    <cellStyle name="40 % – Zvýraznění4 6 5 4 2" xfId="10182"/>
    <cellStyle name="40 % – Zvýraznění4 6 5 4 2 2" xfId="25398"/>
    <cellStyle name="40 % – Zvýraznění4 6 5 4 2 3" xfId="58455"/>
    <cellStyle name="40 % – Zvýraznění4 6 5 4 2 4" xfId="58456"/>
    <cellStyle name="40 % – Zvýraznění4 6 5 4 2 5" xfId="58457"/>
    <cellStyle name="40 % – Zvýraznění4 6 5 4 3" xfId="14027"/>
    <cellStyle name="40 % – Zvýraznění4 6 5 4 3 2" xfId="29216"/>
    <cellStyle name="40 % – Zvýraznění4 6 5 4 3 3" xfId="58458"/>
    <cellStyle name="40 % – Zvýraznění4 6 5 4 3 4" xfId="58459"/>
    <cellStyle name="40 % – Zvýraznění4 6 5 4 4" xfId="17826"/>
    <cellStyle name="40 % – Zvýraznění4 6 5 4 4 2" xfId="33007"/>
    <cellStyle name="40 % – Zvýraznění4 6 5 4 5" xfId="36806"/>
    <cellStyle name="40 % – Zvýraznění4 6 5 4 6" xfId="21626"/>
    <cellStyle name="40 % – Zvýraznění4 6 5 4 7" xfId="43112"/>
    <cellStyle name="40 % – Zvýraznění4 6 5 4 8" xfId="43113"/>
    <cellStyle name="40 % – Zvýraznění4 6 5 5" xfId="8208"/>
    <cellStyle name="40 % – Zvýraznění4 6 5 5 2" xfId="23424"/>
    <cellStyle name="40 % – Zvýraznění4 6 5 5 3" xfId="58460"/>
    <cellStyle name="40 % – Zvýraznění4 6 5 5 4" xfId="58461"/>
    <cellStyle name="40 % – Zvýraznění4 6 5 5 5" xfId="58462"/>
    <cellStyle name="40 % – Zvýraznění4 6 5 6" xfId="14024"/>
    <cellStyle name="40 % – Zvýraznění4 6 5 6 2" xfId="29213"/>
    <cellStyle name="40 % – Zvýraznění4 6 5 6 3" xfId="58463"/>
    <cellStyle name="40 % – Zvýraznění4 6 5 6 4" xfId="58464"/>
    <cellStyle name="40 % – Zvýraznění4 6 5 7" xfId="17823"/>
    <cellStyle name="40 % – Zvýraznění4 6 5 7 2" xfId="33004"/>
    <cellStyle name="40 % – Zvýraznění4 6 5 8" xfId="36803"/>
    <cellStyle name="40 % – Zvýraznění4 6 5 9" xfId="21623"/>
    <cellStyle name="40 % – Zvýraznění4 6 6" xfId="4914"/>
    <cellStyle name="40 % – Zvýraznění4 6 6 10" xfId="43114"/>
    <cellStyle name="40 % – Zvýraznění4 6 6 11" xfId="43115"/>
    <cellStyle name="40 % – Zvýraznění4 6 6 2" xfId="4915"/>
    <cellStyle name="40 % – Zvýraznění4 6 6 2 2" xfId="10183"/>
    <cellStyle name="40 % – Zvýraznění4 6 6 2 2 2" xfId="25399"/>
    <cellStyle name="40 % – Zvýraznění4 6 6 2 2 3" xfId="58465"/>
    <cellStyle name="40 % – Zvýraznění4 6 6 2 2 4" xfId="58466"/>
    <cellStyle name="40 % – Zvýraznění4 6 6 2 2 5" xfId="58467"/>
    <cellStyle name="40 % – Zvýraznění4 6 6 2 3" xfId="14029"/>
    <cellStyle name="40 % – Zvýraznění4 6 6 2 3 2" xfId="29218"/>
    <cellStyle name="40 % – Zvýraznění4 6 6 2 3 3" xfId="58468"/>
    <cellStyle name="40 % – Zvýraznění4 6 6 2 3 4" xfId="58469"/>
    <cellStyle name="40 % – Zvýraznění4 6 6 2 4" xfId="17828"/>
    <cellStyle name="40 % – Zvýraznění4 6 6 2 4 2" xfId="33009"/>
    <cellStyle name="40 % – Zvýraznění4 6 6 2 5" xfId="36808"/>
    <cellStyle name="40 % – Zvýraznění4 6 6 2 6" xfId="21628"/>
    <cellStyle name="40 % – Zvýraznění4 6 6 2 7" xfId="43116"/>
    <cellStyle name="40 % – Zvýraznění4 6 6 2 8" xfId="43117"/>
    <cellStyle name="40 % – Zvýraznění4 6 6 3" xfId="4916"/>
    <cellStyle name="40 % – Zvýraznění4 6 6 3 2" xfId="10184"/>
    <cellStyle name="40 % – Zvýraznění4 6 6 3 2 2" xfId="25400"/>
    <cellStyle name="40 % – Zvýraznění4 6 6 3 2 3" xfId="58470"/>
    <cellStyle name="40 % – Zvýraznění4 6 6 3 2 4" xfId="58471"/>
    <cellStyle name="40 % – Zvýraznění4 6 6 3 2 5" xfId="58472"/>
    <cellStyle name="40 % – Zvýraznění4 6 6 3 3" xfId="14030"/>
    <cellStyle name="40 % – Zvýraznění4 6 6 3 3 2" xfId="29219"/>
    <cellStyle name="40 % – Zvýraznění4 6 6 3 3 3" xfId="58473"/>
    <cellStyle name="40 % – Zvýraznění4 6 6 3 3 4" xfId="58474"/>
    <cellStyle name="40 % – Zvýraznění4 6 6 3 4" xfId="17829"/>
    <cellStyle name="40 % – Zvýraznění4 6 6 3 4 2" xfId="33010"/>
    <cellStyle name="40 % – Zvýraznění4 6 6 3 5" xfId="36809"/>
    <cellStyle name="40 % – Zvýraznění4 6 6 3 6" xfId="21629"/>
    <cellStyle name="40 % – Zvýraznění4 6 6 3 7" xfId="43118"/>
    <cellStyle name="40 % – Zvýraznění4 6 6 3 8" xfId="43119"/>
    <cellStyle name="40 % – Zvýraznění4 6 6 4" xfId="4917"/>
    <cellStyle name="40 % – Zvýraznění4 6 6 4 2" xfId="10185"/>
    <cellStyle name="40 % – Zvýraznění4 6 6 4 2 2" xfId="25401"/>
    <cellStyle name="40 % – Zvýraznění4 6 6 4 2 3" xfId="58475"/>
    <cellStyle name="40 % – Zvýraznění4 6 6 4 2 4" xfId="58476"/>
    <cellStyle name="40 % – Zvýraznění4 6 6 4 2 5" xfId="58477"/>
    <cellStyle name="40 % – Zvýraznění4 6 6 4 3" xfId="14031"/>
    <cellStyle name="40 % – Zvýraznění4 6 6 4 3 2" xfId="29220"/>
    <cellStyle name="40 % – Zvýraznění4 6 6 4 3 3" xfId="58478"/>
    <cellStyle name="40 % – Zvýraznění4 6 6 4 3 4" xfId="58479"/>
    <cellStyle name="40 % – Zvýraznění4 6 6 4 4" xfId="17830"/>
    <cellStyle name="40 % – Zvýraznění4 6 6 4 4 2" xfId="33011"/>
    <cellStyle name="40 % – Zvýraznění4 6 6 4 5" xfId="36810"/>
    <cellStyle name="40 % – Zvýraznění4 6 6 4 6" xfId="21630"/>
    <cellStyle name="40 % – Zvýraznění4 6 6 4 7" xfId="43120"/>
    <cellStyle name="40 % – Zvýraznění4 6 6 4 8" xfId="43121"/>
    <cellStyle name="40 % – Zvýraznění4 6 6 5" xfId="8301"/>
    <cellStyle name="40 % – Zvýraznění4 6 6 5 2" xfId="23517"/>
    <cellStyle name="40 % – Zvýraznění4 6 6 5 3" xfId="58480"/>
    <cellStyle name="40 % – Zvýraznění4 6 6 5 4" xfId="58481"/>
    <cellStyle name="40 % – Zvýraznění4 6 6 5 5" xfId="58482"/>
    <cellStyle name="40 % – Zvýraznění4 6 6 6" xfId="14028"/>
    <cellStyle name="40 % – Zvýraznění4 6 6 6 2" xfId="29217"/>
    <cellStyle name="40 % – Zvýraznění4 6 6 6 3" xfId="58483"/>
    <cellStyle name="40 % – Zvýraznění4 6 6 6 4" xfId="58484"/>
    <cellStyle name="40 % – Zvýraznění4 6 6 7" xfId="17827"/>
    <cellStyle name="40 % – Zvýraznění4 6 6 7 2" xfId="33008"/>
    <cellStyle name="40 % – Zvýraznění4 6 6 8" xfId="36807"/>
    <cellStyle name="40 % – Zvýraznění4 6 6 9" xfId="21627"/>
    <cellStyle name="40 % – Zvýraznění4 6 7" xfId="4918"/>
    <cellStyle name="40 % – Zvýraznění4 6 7 10" xfId="43122"/>
    <cellStyle name="40 % – Zvýraznění4 6 7 11" xfId="43123"/>
    <cellStyle name="40 % – Zvýraznění4 6 7 2" xfId="4919"/>
    <cellStyle name="40 % – Zvýraznění4 6 7 2 2" xfId="10186"/>
    <cellStyle name="40 % – Zvýraznění4 6 7 2 2 2" xfId="25402"/>
    <cellStyle name="40 % – Zvýraznění4 6 7 2 2 3" xfId="58485"/>
    <cellStyle name="40 % – Zvýraznění4 6 7 2 2 4" xfId="58486"/>
    <cellStyle name="40 % – Zvýraznění4 6 7 2 2 5" xfId="58487"/>
    <cellStyle name="40 % – Zvýraznění4 6 7 2 3" xfId="14033"/>
    <cellStyle name="40 % – Zvýraznění4 6 7 2 3 2" xfId="29222"/>
    <cellStyle name="40 % – Zvýraznění4 6 7 2 3 3" xfId="58488"/>
    <cellStyle name="40 % – Zvýraznění4 6 7 2 3 4" xfId="58489"/>
    <cellStyle name="40 % – Zvýraznění4 6 7 2 4" xfId="17832"/>
    <cellStyle name="40 % – Zvýraznění4 6 7 2 4 2" xfId="33013"/>
    <cellStyle name="40 % – Zvýraznění4 6 7 2 5" xfId="36812"/>
    <cellStyle name="40 % – Zvýraznění4 6 7 2 6" xfId="21632"/>
    <cellStyle name="40 % – Zvýraznění4 6 7 2 7" xfId="43124"/>
    <cellStyle name="40 % – Zvýraznění4 6 7 2 8" xfId="43125"/>
    <cellStyle name="40 % – Zvýraznění4 6 7 3" xfId="4920"/>
    <cellStyle name="40 % – Zvýraznění4 6 7 3 2" xfId="10187"/>
    <cellStyle name="40 % – Zvýraznění4 6 7 3 2 2" xfId="25403"/>
    <cellStyle name="40 % – Zvýraznění4 6 7 3 2 3" xfId="58490"/>
    <cellStyle name="40 % – Zvýraznění4 6 7 3 2 4" xfId="58491"/>
    <cellStyle name="40 % – Zvýraznění4 6 7 3 2 5" xfId="58492"/>
    <cellStyle name="40 % – Zvýraznění4 6 7 3 3" xfId="14034"/>
    <cellStyle name="40 % – Zvýraznění4 6 7 3 3 2" xfId="29223"/>
    <cellStyle name="40 % – Zvýraznění4 6 7 3 3 3" xfId="58493"/>
    <cellStyle name="40 % – Zvýraznění4 6 7 3 3 4" xfId="58494"/>
    <cellStyle name="40 % – Zvýraznění4 6 7 3 4" xfId="17833"/>
    <cellStyle name="40 % – Zvýraznění4 6 7 3 4 2" xfId="33014"/>
    <cellStyle name="40 % – Zvýraznění4 6 7 3 5" xfId="36813"/>
    <cellStyle name="40 % – Zvýraznění4 6 7 3 6" xfId="21633"/>
    <cellStyle name="40 % – Zvýraznění4 6 7 3 7" xfId="43126"/>
    <cellStyle name="40 % – Zvýraznění4 6 7 3 8" xfId="43127"/>
    <cellStyle name="40 % – Zvýraznění4 6 7 4" xfId="4921"/>
    <cellStyle name="40 % – Zvýraznění4 6 7 4 2" xfId="10188"/>
    <cellStyle name="40 % – Zvýraznění4 6 7 4 2 2" xfId="25404"/>
    <cellStyle name="40 % – Zvýraznění4 6 7 4 2 3" xfId="58495"/>
    <cellStyle name="40 % – Zvýraznění4 6 7 4 2 4" xfId="58496"/>
    <cellStyle name="40 % – Zvýraznění4 6 7 4 2 5" xfId="58497"/>
    <cellStyle name="40 % – Zvýraznění4 6 7 4 3" xfId="14035"/>
    <cellStyle name="40 % – Zvýraznění4 6 7 4 3 2" xfId="29224"/>
    <cellStyle name="40 % – Zvýraznění4 6 7 4 3 3" xfId="58498"/>
    <cellStyle name="40 % – Zvýraznění4 6 7 4 3 4" xfId="58499"/>
    <cellStyle name="40 % – Zvýraznění4 6 7 4 4" xfId="17834"/>
    <cellStyle name="40 % – Zvýraznění4 6 7 4 4 2" xfId="33015"/>
    <cellStyle name="40 % – Zvýraznění4 6 7 4 5" xfId="36814"/>
    <cellStyle name="40 % – Zvýraznění4 6 7 4 6" xfId="21634"/>
    <cellStyle name="40 % – Zvýraznění4 6 7 4 7" xfId="43128"/>
    <cellStyle name="40 % – Zvýraznění4 6 7 4 8" xfId="43129"/>
    <cellStyle name="40 % – Zvýraznění4 6 7 5" xfId="8384"/>
    <cellStyle name="40 % – Zvýraznění4 6 7 5 2" xfId="23600"/>
    <cellStyle name="40 % – Zvýraznění4 6 7 5 3" xfId="58500"/>
    <cellStyle name="40 % – Zvýraznění4 6 7 5 4" xfId="58501"/>
    <cellStyle name="40 % – Zvýraznění4 6 7 5 5" xfId="58502"/>
    <cellStyle name="40 % – Zvýraznění4 6 7 6" xfId="14032"/>
    <cellStyle name="40 % – Zvýraznění4 6 7 6 2" xfId="29221"/>
    <cellStyle name="40 % – Zvýraznění4 6 7 6 3" xfId="58503"/>
    <cellStyle name="40 % – Zvýraznění4 6 7 6 4" xfId="58504"/>
    <cellStyle name="40 % – Zvýraznění4 6 7 7" xfId="17831"/>
    <cellStyle name="40 % – Zvýraznění4 6 7 7 2" xfId="33012"/>
    <cellStyle name="40 % – Zvýraznění4 6 7 8" xfId="36811"/>
    <cellStyle name="40 % – Zvýraznění4 6 7 9" xfId="21631"/>
    <cellStyle name="40 % – Zvýraznění4 6 8" xfId="4922"/>
    <cellStyle name="40 % – Zvýraznění4 6 8 2" xfId="10189"/>
    <cellStyle name="40 % – Zvýraznění4 6 8 2 2" xfId="25405"/>
    <cellStyle name="40 % – Zvýraznění4 6 8 2 3" xfId="58505"/>
    <cellStyle name="40 % – Zvýraznění4 6 8 2 4" xfId="58506"/>
    <cellStyle name="40 % – Zvýraznění4 6 8 2 5" xfId="58507"/>
    <cellStyle name="40 % – Zvýraznění4 6 8 3" xfId="14036"/>
    <cellStyle name="40 % – Zvýraznění4 6 8 3 2" xfId="29225"/>
    <cellStyle name="40 % – Zvýraznění4 6 8 3 3" xfId="58508"/>
    <cellStyle name="40 % – Zvýraznění4 6 8 3 4" xfId="58509"/>
    <cellStyle name="40 % – Zvýraznění4 6 8 4" xfId="17835"/>
    <cellStyle name="40 % – Zvýraznění4 6 8 4 2" xfId="33016"/>
    <cellStyle name="40 % – Zvýraznění4 6 8 5" xfId="36815"/>
    <cellStyle name="40 % – Zvýraznění4 6 8 6" xfId="21635"/>
    <cellStyle name="40 % – Zvýraznění4 6 8 7" xfId="43130"/>
    <cellStyle name="40 % – Zvýraznění4 6 8 8" xfId="43131"/>
    <cellStyle name="40 % – Zvýraznění4 6 9" xfId="4923"/>
    <cellStyle name="40 % – Zvýraznění4 6 9 2" xfId="10190"/>
    <cellStyle name="40 % – Zvýraznění4 6 9 2 2" xfId="25406"/>
    <cellStyle name="40 % – Zvýraznění4 6 9 2 3" xfId="58510"/>
    <cellStyle name="40 % – Zvýraznění4 6 9 2 4" xfId="58511"/>
    <cellStyle name="40 % – Zvýraznění4 6 9 2 5" xfId="58512"/>
    <cellStyle name="40 % – Zvýraznění4 6 9 3" xfId="14037"/>
    <cellStyle name="40 % – Zvýraznění4 6 9 3 2" xfId="29226"/>
    <cellStyle name="40 % – Zvýraznění4 6 9 3 3" xfId="58513"/>
    <cellStyle name="40 % – Zvýraznění4 6 9 3 4" xfId="58514"/>
    <cellStyle name="40 % – Zvýraznění4 6 9 4" xfId="17836"/>
    <cellStyle name="40 % – Zvýraznění4 6 9 4 2" xfId="33017"/>
    <cellStyle name="40 % – Zvýraznění4 6 9 5" xfId="36816"/>
    <cellStyle name="40 % – Zvýraznění4 6 9 6" xfId="21636"/>
    <cellStyle name="40 % – Zvýraznění4 6 9 7" xfId="43132"/>
    <cellStyle name="40 % – Zvýraznění4 6 9 8" xfId="43133"/>
    <cellStyle name="40 % – Zvýraznění4 7" xfId="545"/>
    <cellStyle name="40 % – Zvýraznění4 7 10" xfId="19222"/>
    <cellStyle name="40 % – Zvýraznění4 7 11" xfId="43134"/>
    <cellStyle name="40 % – Zvýraznění4 7 12" xfId="43135"/>
    <cellStyle name="40 % – Zvýraznění4 7 2" xfId="4924"/>
    <cellStyle name="40 % – Zvýraznění4 7 2 2" xfId="10191"/>
    <cellStyle name="40 % – Zvýraznění4 7 2 2 2" xfId="25407"/>
    <cellStyle name="40 % – Zvýraznění4 7 2 2 3" xfId="58515"/>
    <cellStyle name="40 % – Zvýraznění4 7 2 2 4" xfId="58516"/>
    <cellStyle name="40 % – Zvýraznění4 7 2 2 5" xfId="58517"/>
    <cellStyle name="40 % – Zvýraznění4 7 2 3" xfId="14038"/>
    <cellStyle name="40 % – Zvýraznění4 7 2 3 2" xfId="29227"/>
    <cellStyle name="40 % – Zvýraznění4 7 2 3 3" xfId="58518"/>
    <cellStyle name="40 % – Zvýraznění4 7 2 3 4" xfId="58519"/>
    <cellStyle name="40 % – Zvýraznění4 7 2 4" xfId="17837"/>
    <cellStyle name="40 % – Zvýraznění4 7 2 4 2" xfId="33018"/>
    <cellStyle name="40 % – Zvýraznění4 7 2 5" xfId="36817"/>
    <cellStyle name="40 % – Zvýraznění4 7 2 6" xfId="21637"/>
    <cellStyle name="40 % – Zvýraznění4 7 2 7" xfId="43136"/>
    <cellStyle name="40 % – Zvýraznění4 7 2 8" xfId="43137"/>
    <cellStyle name="40 % – Zvýraznění4 7 3" xfId="4925"/>
    <cellStyle name="40 % – Zvýraznění4 7 3 2" xfId="10192"/>
    <cellStyle name="40 % – Zvýraznění4 7 3 2 2" xfId="25408"/>
    <cellStyle name="40 % – Zvýraznění4 7 3 2 3" xfId="58520"/>
    <cellStyle name="40 % – Zvýraznění4 7 3 2 4" xfId="58521"/>
    <cellStyle name="40 % – Zvýraznění4 7 3 2 5" xfId="58522"/>
    <cellStyle name="40 % – Zvýraznění4 7 3 3" xfId="14039"/>
    <cellStyle name="40 % – Zvýraznění4 7 3 3 2" xfId="29228"/>
    <cellStyle name="40 % – Zvýraznění4 7 3 3 3" xfId="58523"/>
    <cellStyle name="40 % – Zvýraznění4 7 3 3 4" xfId="58524"/>
    <cellStyle name="40 % – Zvýraznění4 7 3 4" xfId="17838"/>
    <cellStyle name="40 % – Zvýraznění4 7 3 4 2" xfId="33019"/>
    <cellStyle name="40 % – Zvýraznění4 7 3 5" xfId="36818"/>
    <cellStyle name="40 % – Zvýraznění4 7 3 6" xfId="21638"/>
    <cellStyle name="40 % – Zvýraznění4 7 3 7" xfId="43138"/>
    <cellStyle name="40 % – Zvýraznění4 7 3 8" xfId="43139"/>
    <cellStyle name="40 % – Zvýraznění4 7 4" xfId="4926"/>
    <cellStyle name="40 % – Zvýraznění4 7 4 2" xfId="10193"/>
    <cellStyle name="40 % – Zvýraznění4 7 4 2 2" xfId="25409"/>
    <cellStyle name="40 % – Zvýraznění4 7 4 2 3" xfId="58525"/>
    <cellStyle name="40 % – Zvýraznění4 7 4 2 4" xfId="58526"/>
    <cellStyle name="40 % – Zvýraznění4 7 4 2 5" xfId="58527"/>
    <cellStyle name="40 % – Zvýraznění4 7 4 3" xfId="14040"/>
    <cellStyle name="40 % – Zvýraznění4 7 4 3 2" xfId="29229"/>
    <cellStyle name="40 % – Zvýraznění4 7 4 3 3" xfId="58528"/>
    <cellStyle name="40 % – Zvýraznění4 7 4 3 4" xfId="58529"/>
    <cellStyle name="40 % – Zvýraznění4 7 4 4" xfId="17839"/>
    <cellStyle name="40 % – Zvýraznění4 7 4 4 2" xfId="33020"/>
    <cellStyle name="40 % – Zvýraznění4 7 4 5" xfId="36819"/>
    <cellStyle name="40 % – Zvýraznění4 7 4 6" xfId="21639"/>
    <cellStyle name="40 % – Zvýraznění4 7 4 7" xfId="43140"/>
    <cellStyle name="40 % – Zvýraznění4 7 4 8" xfId="43141"/>
    <cellStyle name="40 % – Zvýraznění4 7 5" xfId="4927"/>
    <cellStyle name="40 % – Zvýraznění4 7 5 2" xfId="11106"/>
    <cellStyle name="40 % – Zvýraznění4 7 5 2 2" xfId="26306"/>
    <cellStyle name="40 % – Zvýraznění4 7 5 2 3" xfId="58530"/>
    <cellStyle name="40 % – Zvýraznění4 7 5 2 4" xfId="58531"/>
    <cellStyle name="40 % – Zvýraznění4 7 5 2 5" xfId="58532"/>
    <cellStyle name="40 % – Zvýraznění4 7 5 3" xfId="14041"/>
    <cellStyle name="40 % – Zvýraznění4 7 5 3 2" xfId="29230"/>
    <cellStyle name="40 % – Zvýraznění4 7 5 3 3" xfId="58533"/>
    <cellStyle name="40 % – Zvýraznění4 7 5 3 4" xfId="58534"/>
    <cellStyle name="40 % – Zvýraznění4 7 5 4" xfId="17840"/>
    <cellStyle name="40 % – Zvýraznění4 7 5 4 2" xfId="33021"/>
    <cellStyle name="40 % – Zvýraznění4 7 5 5" xfId="36820"/>
    <cellStyle name="40 % – Zvýraznění4 7 5 6" xfId="21640"/>
    <cellStyle name="40 % – Zvýraznění4 7 5 7" xfId="43142"/>
    <cellStyle name="40 % – Zvýraznění4 7 5 8" xfId="43143"/>
    <cellStyle name="40 % – Zvýraznění4 7 6" xfId="7767"/>
    <cellStyle name="40 % – Zvýraznění4 7 6 2" xfId="22986"/>
    <cellStyle name="40 % – Zvýraznění4 7 6 3" xfId="58535"/>
    <cellStyle name="40 % – Zvýraznění4 7 6 4" xfId="58536"/>
    <cellStyle name="40 % – Zvýraznění4 7 6 5" xfId="58537"/>
    <cellStyle name="40 % – Zvýraznění4 7 7" xfId="11616"/>
    <cellStyle name="40 % – Zvýraznění4 7 7 2" xfId="26812"/>
    <cellStyle name="40 % – Zvýraznění4 7 7 3" xfId="58538"/>
    <cellStyle name="40 % – Zvýraznění4 7 7 4" xfId="58539"/>
    <cellStyle name="40 % – Zvýraznění4 7 8" xfId="15416"/>
    <cellStyle name="40 % – Zvýraznění4 7 8 2" xfId="30597"/>
    <cellStyle name="40 % – Zvýraznění4 7 9" xfId="34402"/>
    <cellStyle name="40 % – Zvýraznění4 8" xfId="4928"/>
    <cellStyle name="40 % – Zvýraznění4 8 2" xfId="4929"/>
    <cellStyle name="40 % – Zvýraznění4 8 2 2" xfId="7936"/>
    <cellStyle name="40 % – Zvýraznění4 8 2 2 2" xfId="23153"/>
    <cellStyle name="40 % – Zvýraznění4 8 2 2 3" xfId="58540"/>
    <cellStyle name="40 % – Zvýraznění4 8 2 2 4" xfId="58541"/>
    <cellStyle name="40 % – Zvýraznění4 8 2 2 5" xfId="58542"/>
    <cellStyle name="40 % – Zvýraznění4 8 2 3" xfId="14042"/>
    <cellStyle name="40 % – Zvýraznění4 8 2 3 2" xfId="29231"/>
    <cellStyle name="40 % – Zvýraznění4 8 2 3 3" xfId="58543"/>
    <cellStyle name="40 % – Zvýraznění4 8 2 3 4" xfId="58544"/>
    <cellStyle name="40 % – Zvýraznění4 8 2 4" xfId="17841"/>
    <cellStyle name="40 % – Zvýraznění4 8 2 4 2" xfId="33022"/>
    <cellStyle name="40 % – Zvýraznění4 8 2 5" xfId="36821"/>
    <cellStyle name="40 % – Zvýraznění4 8 2 6" xfId="21641"/>
    <cellStyle name="40 % – Zvýraznění4 8 2 7" xfId="43144"/>
    <cellStyle name="40 % – Zvýraznění4 8 2 8" xfId="43145"/>
    <cellStyle name="40 % – Zvýraznění4 8 3" xfId="4930"/>
    <cellStyle name="40 % – Zvýraznění4 8 3 2" xfId="10194"/>
    <cellStyle name="40 % – Zvýraznění4 8 3 2 2" xfId="25410"/>
    <cellStyle name="40 % – Zvýraznění4 8 3 2 3" xfId="58545"/>
    <cellStyle name="40 % – Zvýraznění4 8 3 2 4" xfId="58546"/>
    <cellStyle name="40 % – Zvýraznění4 8 3 2 5" xfId="58547"/>
    <cellStyle name="40 % – Zvýraznění4 8 3 3" xfId="14043"/>
    <cellStyle name="40 % – Zvýraznění4 8 3 3 2" xfId="29232"/>
    <cellStyle name="40 % – Zvýraznění4 8 3 3 3" xfId="58548"/>
    <cellStyle name="40 % – Zvýraznění4 8 3 3 4" xfId="58549"/>
    <cellStyle name="40 % – Zvýraznění4 8 3 4" xfId="17842"/>
    <cellStyle name="40 % – Zvýraznění4 8 3 4 2" xfId="33023"/>
    <cellStyle name="40 % – Zvýraznění4 8 3 5" xfId="36822"/>
    <cellStyle name="40 % – Zvýraznění4 8 3 6" xfId="21642"/>
    <cellStyle name="40 % – Zvýraznění4 8 3 7" xfId="43146"/>
    <cellStyle name="40 % – Zvýraznění4 8 3 8" xfId="43147"/>
    <cellStyle name="40 % – Zvýraznění4 8 4" xfId="4931"/>
    <cellStyle name="40 % – Zvýraznění4 8 4 2" xfId="10195"/>
    <cellStyle name="40 % – Zvýraznění4 8 4 2 2" xfId="25411"/>
    <cellStyle name="40 % – Zvýraznění4 8 4 2 3" xfId="58550"/>
    <cellStyle name="40 % – Zvýraznění4 8 4 2 4" xfId="58551"/>
    <cellStyle name="40 % – Zvýraznění4 8 4 2 5" xfId="58552"/>
    <cellStyle name="40 % – Zvýraznění4 8 4 3" xfId="14044"/>
    <cellStyle name="40 % – Zvýraznění4 8 4 3 2" xfId="29233"/>
    <cellStyle name="40 % – Zvýraznění4 8 4 3 3" xfId="58553"/>
    <cellStyle name="40 % – Zvýraznění4 8 4 3 4" xfId="58554"/>
    <cellStyle name="40 % – Zvýraznění4 8 4 4" xfId="17843"/>
    <cellStyle name="40 % – Zvýraznění4 8 4 4 2" xfId="33024"/>
    <cellStyle name="40 % – Zvýraznění4 8 4 5" xfId="36823"/>
    <cellStyle name="40 % – Zvýraznění4 8 4 6" xfId="21643"/>
    <cellStyle name="40 % – Zvýraznění4 8 4 7" xfId="43148"/>
    <cellStyle name="40 % – Zvýraznění4 8 4 8" xfId="43149"/>
    <cellStyle name="40 % – Zvýraznění4 8 5" xfId="4932"/>
    <cellStyle name="40 % – Zvýraznění4 9" xfId="4933"/>
    <cellStyle name="40 % – Zvýraznění4 9 10" xfId="43150"/>
    <cellStyle name="40 % – Zvýraznění4 9 11" xfId="43151"/>
    <cellStyle name="40 % – Zvýraznění4 9 2" xfId="4934"/>
    <cellStyle name="40 % – Zvýraznění4 9 2 2" xfId="10196"/>
    <cellStyle name="40 % – Zvýraznění4 9 2 2 2" xfId="25412"/>
    <cellStyle name="40 % – Zvýraznění4 9 2 2 3" xfId="58555"/>
    <cellStyle name="40 % – Zvýraznění4 9 2 2 4" xfId="58556"/>
    <cellStyle name="40 % – Zvýraznění4 9 2 2 5" xfId="58557"/>
    <cellStyle name="40 % – Zvýraznění4 9 2 3" xfId="14046"/>
    <cellStyle name="40 % – Zvýraznění4 9 2 3 2" xfId="29235"/>
    <cellStyle name="40 % – Zvýraznění4 9 2 3 3" xfId="58558"/>
    <cellStyle name="40 % – Zvýraznění4 9 2 3 4" xfId="58559"/>
    <cellStyle name="40 % – Zvýraznění4 9 2 4" xfId="17845"/>
    <cellStyle name="40 % – Zvýraznění4 9 2 4 2" xfId="33026"/>
    <cellStyle name="40 % – Zvýraznění4 9 2 5" xfId="36825"/>
    <cellStyle name="40 % – Zvýraznění4 9 2 6" xfId="21645"/>
    <cellStyle name="40 % – Zvýraznění4 9 2 7" xfId="43152"/>
    <cellStyle name="40 % – Zvýraznění4 9 2 8" xfId="43153"/>
    <cellStyle name="40 % – Zvýraznění4 9 3" xfId="4935"/>
    <cellStyle name="40 % – Zvýraznění4 9 3 2" xfId="10197"/>
    <cellStyle name="40 % – Zvýraznění4 9 3 2 2" xfId="25413"/>
    <cellStyle name="40 % – Zvýraznění4 9 3 2 3" xfId="58560"/>
    <cellStyle name="40 % – Zvýraznění4 9 3 2 4" xfId="58561"/>
    <cellStyle name="40 % – Zvýraznění4 9 3 2 5" xfId="58562"/>
    <cellStyle name="40 % – Zvýraznění4 9 3 3" xfId="14047"/>
    <cellStyle name="40 % – Zvýraznění4 9 3 3 2" xfId="29236"/>
    <cellStyle name="40 % – Zvýraznění4 9 3 3 3" xfId="58563"/>
    <cellStyle name="40 % – Zvýraznění4 9 3 3 4" xfId="58564"/>
    <cellStyle name="40 % – Zvýraznění4 9 3 4" xfId="17846"/>
    <cellStyle name="40 % – Zvýraznění4 9 3 4 2" xfId="33027"/>
    <cellStyle name="40 % – Zvýraznění4 9 3 5" xfId="36826"/>
    <cellStyle name="40 % – Zvýraznění4 9 3 6" xfId="21646"/>
    <cellStyle name="40 % – Zvýraznění4 9 3 7" xfId="43154"/>
    <cellStyle name="40 % – Zvýraznění4 9 3 8" xfId="43155"/>
    <cellStyle name="40 % – Zvýraznění4 9 4" xfId="4936"/>
    <cellStyle name="40 % – Zvýraznění4 9 4 2" xfId="10198"/>
    <cellStyle name="40 % – Zvýraznění4 9 4 2 2" xfId="25414"/>
    <cellStyle name="40 % – Zvýraznění4 9 4 2 3" xfId="58565"/>
    <cellStyle name="40 % – Zvýraznění4 9 4 2 4" xfId="58566"/>
    <cellStyle name="40 % – Zvýraznění4 9 4 2 5" xfId="58567"/>
    <cellStyle name="40 % – Zvýraznění4 9 4 3" xfId="14048"/>
    <cellStyle name="40 % – Zvýraznění4 9 4 3 2" xfId="29237"/>
    <cellStyle name="40 % – Zvýraznění4 9 4 3 3" xfId="58568"/>
    <cellStyle name="40 % – Zvýraznění4 9 4 3 4" xfId="58569"/>
    <cellStyle name="40 % – Zvýraznění4 9 4 4" xfId="17847"/>
    <cellStyle name="40 % – Zvýraznění4 9 4 4 2" xfId="33028"/>
    <cellStyle name="40 % – Zvýraznění4 9 4 5" xfId="36827"/>
    <cellStyle name="40 % – Zvýraznění4 9 4 6" xfId="21647"/>
    <cellStyle name="40 % – Zvýraznění4 9 4 7" xfId="43156"/>
    <cellStyle name="40 % – Zvýraznění4 9 4 8" xfId="43157"/>
    <cellStyle name="40 % – Zvýraznění4 9 5" xfId="7991"/>
    <cellStyle name="40 % – Zvýraznění4 9 5 2" xfId="23208"/>
    <cellStyle name="40 % – Zvýraznění4 9 5 3" xfId="58570"/>
    <cellStyle name="40 % – Zvýraznění4 9 5 4" xfId="58571"/>
    <cellStyle name="40 % – Zvýraznění4 9 5 5" xfId="58572"/>
    <cellStyle name="40 % – Zvýraznění4 9 6" xfId="14045"/>
    <cellStyle name="40 % – Zvýraznění4 9 6 2" xfId="29234"/>
    <cellStyle name="40 % – Zvýraznění4 9 6 3" xfId="58573"/>
    <cellStyle name="40 % – Zvýraznění4 9 6 4" xfId="58574"/>
    <cellStyle name="40 % – Zvýraznění4 9 7" xfId="17844"/>
    <cellStyle name="40 % – Zvýraznění4 9 7 2" xfId="33025"/>
    <cellStyle name="40 % – Zvýraznění4 9 8" xfId="36824"/>
    <cellStyle name="40 % – Zvýraznění4 9 9" xfId="21644"/>
    <cellStyle name="40 % – Zvýraznění5" xfId="21" builtinId="47" customBuiltin="1"/>
    <cellStyle name="40 % – Zvýraznění5 10" xfId="4937"/>
    <cellStyle name="40 % – Zvýraznění5 10 10" xfId="43158"/>
    <cellStyle name="40 % – Zvýraznění5 10 11" xfId="43159"/>
    <cellStyle name="40 % – Zvýraznění5 10 2" xfId="4938"/>
    <cellStyle name="40 % – Zvýraznění5 10 2 2" xfId="10199"/>
    <cellStyle name="40 % – Zvýraznění5 10 2 2 2" xfId="25415"/>
    <cellStyle name="40 % – Zvýraznění5 10 2 2 3" xfId="58575"/>
    <cellStyle name="40 % – Zvýraznění5 10 2 2 4" xfId="58576"/>
    <cellStyle name="40 % – Zvýraznění5 10 2 2 5" xfId="58577"/>
    <cellStyle name="40 % – Zvýraznění5 10 2 3" xfId="14050"/>
    <cellStyle name="40 % – Zvýraznění5 10 2 3 2" xfId="29239"/>
    <cellStyle name="40 % – Zvýraznění5 10 2 3 3" xfId="58578"/>
    <cellStyle name="40 % – Zvýraznění5 10 2 3 4" xfId="58579"/>
    <cellStyle name="40 % – Zvýraznění5 10 2 4" xfId="17849"/>
    <cellStyle name="40 % – Zvýraznění5 10 2 4 2" xfId="33030"/>
    <cellStyle name="40 % – Zvýraznění5 10 2 5" xfId="36829"/>
    <cellStyle name="40 % – Zvýraznění5 10 2 6" xfId="21649"/>
    <cellStyle name="40 % – Zvýraznění5 10 2 7" xfId="43160"/>
    <cellStyle name="40 % – Zvýraznění5 10 2 8" xfId="43161"/>
    <cellStyle name="40 % – Zvýraznění5 10 3" xfId="4939"/>
    <cellStyle name="40 % – Zvýraznění5 10 3 2" xfId="10200"/>
    <cellStyle name="40 % – Zvýraznění5 10 3 2 2" xfId="25416"/>
    <cellStyle name="40 % – Zvýraznění5 10 3 2 3" xfId="58580"/>
    <cellStyle name="40 % – Zvýraznění5 10 3 2 4" xfId="58581"/>
    <cellStyle name="40 % – Zvýraznění5 10 3 2 5" xfId="58582"/>
    <cellStyle name="40 % – Zvýraznění5 10 3 3" xfId="14051"/>
    <cellStyle name="40 % – Zvýraznění5 10 3 3 2" xfId="29240"/>
    <cellStyle name="40 % – Zvýraznění5 10 3 3 3" xfId="58583"/>
    <cellStyle name="40 % – Zvýraznění5 10 3 3 4" xfId="58584"/>
    <cellStyle name="40 % – Zvýraznění5 10 3 4" xfId="17850"/>
    <cellStyle name="40 % – Zvýraznění5 10 3 4 2" xfId="33031"/>
    <cellStyle name="40 % – Zvýraznění5 10 3 5" xfId="36830"/>
    <cellStyle name="40 % – Zvýraznění5 10 3 6" xfId="21650"/>
    <cellStyle name="40 % – Zvýraznění5 10 3 7" xfId="43162"/>
    <cellStyle name="40 % – Zvýraznění5 10 3 8" xfId="43163"/>
    <cellStyle name="40 % – Zvýraznění5 10 4" xfId="4940"/>
    <cellStyle name="40 % – Zvýraznění5 10 4 2" xfId="10201"/>
    <cellStyle name="40 % – Zvýraznění5 10 4 2 2" xfId="25417"/>
    <cellStyle name="40 % – Zvýraznění5 10 4 2 3" xfId="58585"/>
    <cellStyle name="40 % – Zvýraznění5 10 4 2 4" xfId="58586"/>
    <cellStyle name="40 % – Zvýraznění5 10 4 2 5" xfId="58587"/>
    <cellStyle name="40 % – Zvýraznění5 10 4 3" xfId="14052"/>
    <cellStyle name="40 % – Zvýraznění5 10 4 3 2" xfId="29241"/>
    <cellStyle name="40 % – Zvýraznění5 10 4 3 3" xfId="58588"/>
    <cellStyle name="40 % – Zvýraznění5 10 4 3 4" xfId="58589"/>
    <cellStyle name="40 % – Zvýraznění5 10 4 4" xfId="17851"/>
    <cellStyle name="40 % – Zvýraznění5 10 4 4 2" xfId="33032"/>
    <cellStyle name="40 % – Zvýraznění5 10 4 5" xfId="36831"/>
    <cellStyle name="40 % – Zvýraznění5 10 4 6" xfId="21651"/>
    <cellStyle name="40 % – Zvýraznění5 10 4 7" xfId="43164"/>
    <cellStyle name="40 % – Zvýraznění5 10 4 8" xfId="43165"/>
    <cellStyle name="40 % – Zvýraznění5 10 5" xfId="7965"/>
    <cellStyle name="40 % – Zvýraznění5 10 5 2" xfId="23182"/>
    <cellStyle name="40 % – Zvýraznění5 10 5 3" xfId="58590"/>
    <cellStyle name="40 % – Zvýraznění5 10 5 4" xfId="58591"/>
    <cellStyle name="40 % – Zvýraznění5 10 5 5" xfId="58592"/>
    <cellStyle name="40 % – Zvýraznění5 10 6" xfId="14049"/>
    <cellStyle name="40 % – Zvýraznění5 10 6 2" xfId="29238"/>
    <cellStyle name="40 % – Zvýraznění5 10 6 3" xfId="58593"/>
    <cellStyle name="40 % – Zvýraznění5 10 6 4" xfId="58594"/>
    <cellStyle name="40 % – Zvýraznění5 10 7" xfId="17848"/>
    <cellStyle name="40 % – Zvýraznění5 10 7 2" xfId="33029"/>
    <cellStyle name="40 % – Zvýraznění5 10 8" xfId="36828"/>
    <cellStyle name="40 % – Zvýraznění5 10 9" xfId="21648"/>
    <cellStyle name="40 % – Zvýraznění5 11" xfId="4941"/>
    <cellStyle name="40 % – Zvýraznění5 11 10" xfId="43166"/>
    <cellStyle name="40 % – Zvýraznění5 11 11" xfId="43167"/>
    <cellStyle name="40 % – Zvýraznění5 11 2" xfId="4942"/>
    <cellStyle name="40 % – Zvýraznění5 11 2 2" xfId="10202"/>
    <cellStyle name="40 % – Zvýraznění5 11 2 2 2" xfId="25418"/>
    <cellStyle name="40 % – Zvýraznění5 11 2 2 3" xfId="58595"/>
    <cellStyle name="40 % – Zvýraznění5 11 2 2 4" xfId="58596"/>
    <cellStyle name="40 % – Zvýraznění5 11 2 2 5" xfId="58597"/>
    <cellStyle name="40 % – Zvýraznění5 11 2 3" xfId="14054"/>
    <cellStyle name="40 % – Zvýraznění5 11 2 3 2" xfId="29243"/>
    <cellStyle name="40 % – Zvýraznění5 11 2 3 3" xfId="58598"/>
    <cellStyle name="40 % – Zvýraznění5 11 2 3 4" xfId="58599"/>
    <cellStyle name="40 % – Zvýraznění5 11 2 4" xfId="17853"/>
    <cellStyle name="40 % – Zvýraznění5 11 2 4 2" xfId="33034"/>
    <cellStyle name="40 % – Zvýraznění5 11 2 5" xfId="36833"/>
    <cellStyle name="40 % – Zvýraznění5 11 2 6" xfId="21653"/>
    <cellStyle name="40 % – Zvýraznění5 11 2 7" xfId="43168"/>
    <cellStyle name="40 % – Zvýraznění5 11 2 8" xfId="43169"/>
    <cellStyle name="40 % – Zvýraznění5 11 3" xfId="4943"/>
    <cellStyle name="40 % – Zvýraznění5 11 3 2" xfId="10203"/>
    <cellStyle name="40 % – Zvýraznění5 11 3 2 2" xfId="25419"/>
    <cellStyle name="40 % – Zvýraznění5 11 3 2 3" xfId="58600"/>
    <cellStyle name="40 % – Zvýraznění5 11 3 2 4" xfId="58601"/>
    <cellStyle name="40 % – Zvýraznění5 11 3 2 5" xfId="58602"/>
    <cellStyle name="40 % – Zvýraznění5 11 3 3" xfId="14055"/>
    <cellStyle name="40 % – Zvýraznění5 11 3 3 2" xfId="29244"/>
    <cellStyle name="40 % – Zvýraznění5 11 3 3 3" xfId="58603"/>
    <cellStyle name="40 % – Zvýraznění5 11 3 3 4" xfId="58604"/>
    <cellStyle name="40 % – Zvýraznění5 11 3 4" xfId="17854"/>
    <cellStyle name="40 % – Zvýraznění5 11 3 4 2" xfId="33035"/>
    <cellStyle name="40 % – Zvýraznění5 11 3 5" xfId="36834"/>
    <cellStyle name="40 % – Zvýraznění5 11 3 6" xfId="21654"/>
    <cellStyle name="40 % – Zvýraznění5 11 3 7" xfId="43170"/>
    <cellStyle name="40 % – Zvýraznění5 11 3 8" xfId="43171"/>
    <cellStyle name="40 % – Zvýraznění5 11 4" xfId="4944"/>
    <cellStyle name="40 % – Zvýraznění5 11 4 2" xfId="10204"/>
    <cellStyle name="40 % – Zvýraznění5 11 4 2 2" xfId="25420"/>
    <cellStyle name="40 % – Zvýraznění5 11 4 2 3" xfId="58605"/>
    <cellStyle name="40 % – Zvýraznění5 11 4 2 4" xfId="58606"/>
    <cellStyle name="40 % – Zvýraznění5 11 4 2 5" xfId="58607"/>
    <cellStyle name="40 % – Zvýraznění5 11 4 3" xfId="14056"/>
    <cellStyle name="40 % – Zvýraznění5 11 4 3 2" xfId="29245"/>
    <cellStyle name="40 % – Zvýraznění5 11 4 3 3" xfId="58608"/>
    <cellStyle name="40 % – Zvýraznění5 11 4 3 4" xfId="58609"/>
    <cellStyle name="40 % – Zvýraznění5 11 4 4" xfId="17855"/>
    <cellStyle name="40 % – Zvýraznění5 11 4 4 2" xfId="33036"/>
    <cellStyle name="40 % – Zvýraznění5 11 4 5" xfId="36835"/>
    <cellStyle name="40 % – Zvýraznění5 11 4 6" xfId="21655"/>
    <cellStyle name="40 % – Zvýraznění5 11 4 7" xfId="43172"/>
    <cellStyle name="40 % – Zvýraznění5 11 4 8" xfId="43173"/>
    <cellStyle name="40 % – Zvýraznění5 11 5" xfId="8194"/>
    <cellStyle name="40 % – Zvýraznění5 11 5 2" xfId="23410"/>
    <cellStyle name="40 % – Zvýraznění5 11 5 3" xfId="58610"/>
    <cellStyle name="40 % – Zvýraznění5 11 5 4" xfId="58611"/>
    <cellStyle name="40 % – Zvýraznění5 11 5 5" xfId="58612"/>
    <cellStyle name="40 % – Zvýraznění5 11 6" xfId="14053"/>
    <cellStyle name="40 % – Zvýraznění5 11 6 2" xfId="29242"/>
    <cellStyle name="40 % – Zvýraznění5 11 6 3" xfId="58613"/>
    <cellStyle name="40 % – Zvýraznění5 11 6 4" xfId="58614"/>
    <cellStyle name="40 % – Zvýraznění5 11 7" xfId="17852"/>
    <cellStyle name="40 % – Zvýraznění5 11 7 2" xfId="33033"/>
    <cellStyle name="40 % – Zvýraznění5 11 8" xfId="36832"/>
    <cellStyle name="40 % – Zvýraznění5 11 9" xfId="21652"/>
    <cellStyle name="40 % – Zvýraznění5 12" xfId="4945"/>
    <cellStyle name="40 % – Zvýraznění5 12 10" xfId="43174"/>
    <cellStyle name="40 % – Zvýraznění5 12 11" xfId="43175"/>
    <cellStyle name="40 % – Zvýraznění5 12 2" xfId="4946"/>
    <cellStyle name="40 % – Zvýraznění5 12 2 2" xfId="10205"/>
    <cellStyle name="40 % – Zvýraznění5 12 2 2 2" xfId="25421"/>
    <cellStyle name="40 % – Zvýraznění5 12 2 2 3" xfId="58615"/>
    <cellStyle name="40 % – Zvýraznění5 12 2 2 4" xfId="58616"/>
    <cellStyle name="40 % – Zvýraznění5 12 2 2 5" xfId="58617"/>
    <cellStyle name="40 % – Zvýraznění5 12 2 3" xfId="14058"/>
    <cellStyle name="40 % – Zvýraznění5 12 2 3 2" xfId="29247"/>
    <cellStyle name="40 % – Zvýraznění5 12 2 3 3" xfId="58618"/>
    <cellStyle name="40 % – Zvýraznění5 12 2 3 4" xfId="58619"/>
    <cellStyle name="40 % – Zvýraznění5 12 2 4" xfId="17857"/>
    <cellStyle name="40 % – Zvýraznění5 12 2 4 2" xfId="33038"/>
    <cellStyle name="40 % – Zvýraznění5 12 2 5" xfId="36837"/>
    <cellStyle name="40 % – Zvýraznění5 12 2 6" xfId="21657"/>
    <cellStyle name="40 % – Zvýraznění5 12 2 7" xfId="43176"/>
    <cellStyle name="40 % – Zvýraznění5 12 2 8" xfId="43177"/>
    <cellStyle name="40 % – Zvýraznění5 12 3" xfId="4947"/>
    <cellStyle name="40 % – Zvýraznění5 12 3 2" xfId="10206"/>
    <cellStyle name="40 % – Zvýraznění5 12 3 2 2" xfId="25422"/>
    <cellStyle name="40 % – Zvýraznění5 12 3 2 3" xfId="58620"/>
    <cellStyle name="40 % – Zvýraznění5 12 3 2 4" xfId="58621"/>
    <cellStyle name="40 % – Zvýraznění5 12 3 2 5" xfId="58622"/>
    <cellStyle name="40 % – Zvýraznění5 12 3 3" xfId="14059"/>
    <cellStyle name="40 % – Zvýraznění5 12 3 3 2" xfId="29248"/>
    <cellStyle name="40 % – Zvýraznění5 12 3 3 3" xfId="58623"/>
    <cellStyle name="40 % – Zvýraznění5 12 3 3 4" xfId="58624"/>
    <cellStyle name="40 % – Zvýraznění5 12 3 4" xfId="17858"/>
    <cellStyle name="40 % – Zvýraznění5 12 3 4 2" xfId="33039"/>
    <cellStyle name="40 % – Zvýraznění5 12 3 5" xfId="36838"/>
    <cellStyle name="40 % – Zvýraznění5 12 3 6" xfId="21658"/>
    <cellStyle name="40 % – Zvýraznění5 12 3 7" xfId="43178"/>
    <cellStyle name="40 % – Zvýraznění5 12 3 8" xfId="43179"/>
    <cellStyle name="40 % – Zvýraznění5 12 4" xfId="4948"/>
    <cellStyle name="40 % – Zvýraznění5 12 4 2" xfId="10207"/>
    <cellStyle name="40 % – Zvýraznění5 12 4 2 2" xfId="25423"/>
    <cellStyle name="40 % – Zvýraznění5 12 4 2 3" xfId="58625"/>
    <cellStyle name="40 % – Zvýraznění5 12 4 2 4" xfId="58626"/>
    <cellStyle name="40 % – Zvýraznění5 12 4 2 5" xfId="58627"/>
    <cellStyle name="40 % – Zvýraznění5 12 4 3" xfId="14060"/>
    <cellStyle name="40 % – Zvýraznění5 12 4 3 2" xfId="29249"/>
    <cellStyle name="40 % – Zvýraznění5 12 4 3 3" xfId="58628"/>
    <cellStyle name="40 % – Zvýraznění5 12 4 3 4" xfId="58629"/>
    <cellStyle name="40 % – Zvýraznění5 12 4 4" xfId="17859"/>
    <cellStyle name="40 % – Zvýraznění5 12 4 4 2" xfId="33040"/>
    <cellStyle name="40 % – Zvýraznění5 12 4 5" xfId="36839"/>
    <cellStyle name="40 % – Zvýraznění5 12 4 6" xfId="21659"/>
    <cellStyle name="40 % – Zvýraznění5 12 4 7" xfId="43180"/>
    <cellStyle name="40 % – Zvýraznění5 12 4 8" xfId="43181"/>
    <cellStyle name="40 % – Zvýraznění5 12 5" xfId="8287"/>
    <cellStyle name="40 % – Zvýraznění5 12 5 2" xfId="23503"/>
    <cellStyle name="40 % – Zvýraznění5 12 5 3" xfId="58630"/>
    <cellStyle name="40 % – Zvýraznění5 12 5 4" xfId="58631"/>
    <cellStyle name="40 % – Zvýraznění5 12 5 5" xfId="58632"/>
    <cellStyle name="40 % – Zvýraznění5 12 6" xfId="14057"/>
    <cellStyle name="40 % – Zvýraznění5 12 6 2" xfId="29246"/>
    <cellStyle name="40 % – Zvýraznění5 12 6 3" xfId="58633"/>
    <cellStyle name="40 % – Zvýraznění5 12 6 4" xfId="58634"/>
    <cellStyle name="40 % – Zvýraznění5 12 7" xfId="17856"/>
    <cellStyle name="40 % – Zvýraznění5 12 7 2" xfId="33037"/>
    <cellStyle name="40 % – Zvýraznění5 12 8" xfId="36836"/>
    <cellStyle name="40 % – Zvýraznění5 12 9" xfId="21656"/>
    <cellStyle name="40 % – Zvýraznění5 13" xfId="4949"/>
    <cellStyle name="40 % – Zvýraznění5 13 2" xfId="4950"/>
    <cellStyle name="40 % – Zvýraznění5 14" xfId="4951"/>
    <cellStyle name="40 % – Zvýraznění5 14 2" xfId="4952"/>
    <cellStyle name="40 % – Zvýraznění5 15" xfId="4953"/>
    <cellStyle name="40 % – Zvýraznění5 15 2" xfId="4954"/>
    <cellStyle name="40 % – Zvýraznění5 16" xfId="4955"/>
    <cellStyle name="40 % – Zvýraznění5 16 2" xfId="4956"/>
    <cellStyle name="40 % – Zvýraznění5 17" xfId="4957"/>
    <cellStyle name="40 % – Zvýraznění5 17 2" xfId="4958"/>
    <cellStyle name="40 % – Zvýraznění5 18" xfId="4959"/>
    <cellStyle name="40 % – Zvýraznění5 18 2" xfId="4960"/>
    <cellStyle name="40 % – Zvýraznění5 19" xfId="4961"/>
    <cellStyle name="40 % – Zvýraznění5 19 2" xfId="4962"/>
    <cellStyle name="40 % – Zvýraznění5 2" xfId="22"/>
    <cellStyle name="40 % – Zvýraznění5 2 10" xfId="4963"/>
    <cellStyle name="40 % – Zvýraznění5 2 10 2" xfId="4964"/>
    <cellStyle name="40 % – Zvýraznění5 2 11" xfId="4965"/>
    <cellStyle name="40 % – Zvýraznění5 2 11 2" xfId="4966"/>
    <cellStyle name="40 % – Zvýraznění5 2 12" xfId="4967"/>
    <cellStyle name="40 % – Zvýraznění5 2 12 2" xfId="4968"/>
    <cellStyle name="40 % – Zvýraznění5 2 13" xfId="4969"/>
    <cellStyle name="40 % – Zvýraznění5 2 13 2" xfId="4970"/>
    <cellStyle name="40 % – Zvýraznění5 2 14" xfId="4971"/>
    <cellStyle name="40 % – Zvýraznění5 2 2" xfId="111"/>
    <cellStyle name="40 % – Zvýraznění5 2 2 10" xfId="4972"/>
    <cellStyle name="40 % – Zvýraznění5 2 2 10 2" xfId="4973"/>
    <cellStyle name="40 % – Zvýraznění5 2 2 11" xfId="4974"/>
    <cellStyle name="40 % – Zvýraznění5 2 2 11 2" xfId="4975"/>
    <cellStyle name="40 % – Zvýraznění5 2 2 12" xfId="4976"/>
    <cellStyle name="40 % – Zvýraznění5 2 2 12 2" xfId="4977"/>
    <cellStyle name="40 % – Zvýraznění5 2 2 13" xfId="4978"/>
    <cellStyle name="40 % – Zvýraznění5 2 2 2" xfId="233"/>
    <cellStyle name="40 % – Zvýraznění5 2 2 2 10" xfId="4979"/>
    <cellStyle name="40 % – Zvýraznění5 2 2 2 2" xfId="4980"/>
    <cellStyle name="40 % – Zvýraznění5 2 2 2 2 2" xfId="4981"/>
    <cellStyle name="40 % – Zvýraznění5 2 2 2 3" xfId="4982"/>
    <cellStyle name="40 % – Zvýraznění5 2 2 2 3 2" xfId="4983"/>
    <cellStyle name="40 % – Zvýraznění5 2 2 2 4" xfId="4984"/>
    <cellStyle name="40 % – Zvýraznění5 2 2 2 4 2" xfId="4985"/>
    <cellStyle name="40 % – Zvýraznění5 2 2 2 5" xfId="4986"/>
    <cellStyle name="40 % – Zvýraznění5 2 2 2 5 2" xfId="4987"/>
    <cellStyle name="40 % – Zvýraznění5 2 2 2 6" xfId="4988"/>
    <cellStyle name="40 % – Zvýraznění5 2 2 2 6 2" xfId="4989"/>
    <cellStyle name="40 % – Zvýraznění5 2 2 2 7" xfId="4990"/>
    <cellStyle name="40 % – Zvýraznění5 2 2 2 7 2" xfId="4991"/>
    <cellStyle name="40 % – Zvýraznění5 2 2 2 8" xfId="4992"/>
    <cellStyle name="40 % – Zvýraznění5 2 2 2 8 2" xfId="4993"/>
    <cellStyle name="40 % – Zvýraznění5 2 2 2 9" xfId="4994"/>
    <cellStyle name="40 % – Zvýraznění5 2 2 2 9 2" xfId="4995"/>
    <cellStyle name="40 % – Zvýraznění5 2 2 3" xfId="263"/>
    <cellStyle name="40 % – Zvýraznění5 2 2 3 10" xfId="4996"/>
    <cellStyle name="40 % – Zvýraznění5 2 2 3 2" xfId="4997"/>
    <cellStyle name="40 % – Zvýraznění5 2 2 3 2 2" xfId="4998"/>
    <cellStyle name="40 % – Zvýraznění5 2 2 3 3" xfId="4999"/>
    <cellStyle name="40 % – Zvýraznění5 2 2 3 3 2" xfId="5000"/>
    <cellStyle name="40 % – Zvýraznění5 2 2 3 4" xfId="5001"/>
    <cellStyle name="40 % – Zvýraznění5 2 2 3 4 2" xfId="5002"/>
    <cellStyle name="40 % – Zvýraznění5 2 2 3 5" xfId="5003"/>
    <cellStyle name="40 % – Zvýraznění5 2 2 3 5 2" xfId="5004"/>
    <cellStyle name="40 % – Zvýraznění5 2 2 3 6" xfId="5005"/>
    <cellStyle name="40 % – Zvýraznění5 2 2 3 6 2" xfId="5006"/>
    <cellStyle name="40 % – Zvýraznění5 2 2 3 7" xfId="5007"/>
    <cellStyle name="40 % – Zvýraznění5 2 2 3 7 2" xfId="5008"/>
    <cellStyle name="40 % – Zvýraznění5 2 2 3 8" xfId="5009"/>
    <cellStyle name="40 % – Zvýraznění5 2 2 3 8 2" xfId="5010"/>
    <cellStyle name="40 % – Zvýraznění5 2 2 3 9" xfId="5011"/>
    <cellStyle name="40 % – Zvýraznění5 2 2 3 9 2" xfId="5012"/>
    <cellStyle name="40 % – Zvýraznění5 2 2 4" xfId="546"/>
    <cellStyle name="40 % – Zvýraznění5 2 2 4 10" xfId="5013"/>
    <cellStyle name="40 % – Zvýraznění5 2 2 4 2" xfId="5014"/>
    <cellStyle name="40 % – Zvýraznění5 2 2 4 2 2" xfId="5015"/>
    <cellStyle name="40 % – Zvýraznění5 2 2 4 3" xfId="5016"/>
    <cellStyle name="40 % – Zvýraznění5 2 2 4 3 2" xfId="5017"/>
    <cellStyle name="40 % – Zvýraznění5 2 2 4 4" xfId="5018"/>
    <cellStyle name="40 % – Zvýraznění5 2 2 4 4 2" xfId="5019"/>
    <cellStyle name="40 % – Zvýraznění5 2 2 4 5" xfId="5020"/>
    <cellStyle name="40 % – Zvýraznění5 2 2 4 5 2" xfId="5021"/>
    <cellStyle name="40 % – Zvýraznění5 2 2 4 6" xfId="5022"/>
    <cellStyle name="40 % – Zvýraznění5 2 2 4 6 2" xfId="5023"/>
    <cellStyle name="40 % – Zvýraznění5 2 2 4 7" xfId="5024"/>
    <cellStyle name="40 % – Zvýraznění5 2 2 4 7 2" xfId="5025"/>
    <cellStyle name="40 % – Zvýraznění5 2 2 4 8" xfId="5026"/>
    <cellStyle name="40 % – Zvýraznění5 2 2 4 8 2" xfId="5027"/>
    <cellStyle name="40 % – Zvýraznění5 2 2 4 9" xfId="5028"/>
    <cellStyle name="40 % – Zvýraznění5 2 2 4 9 2" xfId="5029"/>
    <cellStyle name="40 % – Zvýraznění5 2 2 5" xfId="5030"/>
    <cellStyle name="40 % – Zvýraznění5 2 2 5 2" xfId="5031"/>
    <cellStyle name="40 % – Zvýraznění5 2 2 6" xfId="5032"/>
    <cellStyle name="40 % – Zvýraznění5 2 2 6 2" xfId="5033"/>
    <cellStyle name="40 % – Zvýraznění5 2 2 7" xfId="5034"/>
    <cellStyle name="40 % – Zvýraznění5 2 2 7 2" xfId="5035"/>
    <cellStyle name="40 % – Zvýraznění5 2 2 8" xfId="5036"/>
    <cellStyle name="40 % – Zvýraznění5 2 2 8 2" xfId="5037"/>
    <cellStyle name="40 % – Zvýraznění5 2 2 9" xfId="5038"/>
    <cellStyle name="40 % – Zvýraznění5 2 2 9 2" xfId="5039"/>
    <cellStyle name="40 % – Zvýraznění5 2 3" xfId="232"/>
    <cellStyle name="40 % – Zvýraznění5 2 3 10" xfId="5040"/>
    <cellStyle name="40 % – Zvýraznění5 2 3 2" xfId="5041"/>
    <cellStyle name="40 % – Zvýraznění5 2 3 2 2" xfId="5042"/>
    <cellStyle name="40 % – Zvýraznění5 2 3 3" xfId="5043"/>
    <cellStyle name="40 % – Zvýraznění5 2 3 3 2" xfId="5044"/>
    <cellStyle name="40 % – Zvýraznění5 2 3 4" xfId="5045"/>
    <cellStyle name="40 % – Zvýraznění5 2 3 4 2" xfId="5046"/>
    <cellStyle name="40 % – Zvýraznění5 2 3 5" xfId="5047"/>
    <cellStyle name="40 % – Zvýraznění5 2 3 5 2" xfId="5048"/>
    <cellStyle name="40 % – Zvýraznění5 2 3 6" xfId="5049"/>
    <cellStyle name="40 % – Zvýraznění5 2 3 6 2" xfId="5050"/>
    <cellStyle name="40 % – Zvýraznění5 2 3 7" xfId="5051"/>
    <cellStyle name="40 % – Zvýraznění5 2 3 7 2" xfId="5052"/>
    <cellStyle name="40 % – Zvýraznění5 2 3 8" xfId="5053"/>
    <cellStyle name="40 % – Zvýraznění5 2 3 8 2" xfId="5054"/>
    <cellStyle name="40 % – Zvýraznění5 2 3 9" xfId="5055"/>
    <cellStyle name="40 % – Zvýraznění5 2 3 9 2" xfId="5056"/>
    <cellStyle name="40 % – Zvýraznění5 2 4" xfId="262"/>
    <cellStyle name="40 % – Zvýraznění5 2 4 10" xfId="5057"/>
    <cellStyle name="40 % – Zvýraznění5 2 4 2" xfId="5058"/>
    <cellStyle name="40 % – Zvýraznění5 2 4 2 2" xfId="5059"/>
    <cellStyle name="40 % – Zvýraznění5 2 4 3" xfId="5060"/>
    <cellStyle name="40 % – Zvýraznění5 2 4 3 2" xfId="5061"/>
    <cellStyle name="40 % – Zvýraznění5 2 4 4" xfId="5062"/>
    <cellStyle name="40 % – Zvýraznění5 2 4 4 2" xfId="5063"/>
    <cellStyle name="40 % – Zvýraznění5 2 4 5" xfId="5064"/>
    <cellStyle name="40 % – Zvýraznění5 2 4 5 2" xfId="5065"/>
    <cellStyle name="40 % – Zvýraznění5 2 4 6" xfId="5066"/>
    <cellStyle name="40 % – Zvýraznění5 2 4 6 2" xfId="5067"/>
    <cellStyle name="40 % – Zvýraznění5 2 4 7" xfId="5068"/>
    <cellStyle name="40 % – Zvýraznění5 2 4 7 2" xfId="5069"/>
    <cellStyle name="40 % – Zvýraznění5 2 4 8" xfId="5070"/>
    <cellStyle name="40 % – Zvýraznění5 2 4 8 2" xfId="5071"/>
    <cellStyle name="40 % – Zvýraznění5 2 4 9" xfId="5072"/>
    <cellStyle name="40 % – Zvýraznění5 2 4 9 2" xfId="5073"/>
    <cellStyle name="40 % – Zvýraznění5 2 5" xfId="547"/>
    <cellStyle name="40 % – Zvýraznění5 2 5 10" xfId="5074"/>
    <cellStyle name="40 % – Zvýraznění5 2 5 2" xfId="5075"/>
    <cellStyle name="40 % – Zvýraznění5 2 5 2 2" xfId="5076"/>
    <cellStyle name="40 % – Zvýraznění5 2 5 3" xfId="5077"/>
    <cellStyle name="40 % – Zvýraznění5 2 5 3 2" xfId="5078"/>
    <cellStyle name="40 % – Zvýraznění5 2 5 4" xfId="5079"/>
    <cellStyle name="40 % – Zvýraznění5 2 5 4 2" xfId="5080"/>
    <cellStyle name="40 % – Zvýraznění5 2 5 5" xfId="5081"/>
    <cellStyle name="40 % – Zvýraznění5 2 5 5 2" xfId="5082"/>
    <cellStyle name="40 % – Zvýraznění5 2 5 6" xfId="5083"/>
    <cellStyle name="40 % – Zvýraznění5 2 5 6 2" xfId="5084"/>
    <cellStyle name="40 % – Zvýraznění5 2 5 7" xfId="5085"/>
    <cellStyle name="40 % – Zvýraznění5 2 5 7 2" xfId="5086"/>
    <cellStyle name="40 % – Zvýraznění5 2 5 8" xfId="5087"/>
    <cellStyle name="40 % – Zvýraznění5 2 5 8 2" xfId="5088"/>
    <cellStyle name="40 % – Zvýraznění5 2 5 9" xfId="5089"/>
    <cellStyle name="40 % – Zvýraznění5 2 5 9 2" xfId="5090"/>
    <cellStyle name="40 % – Zvýraznění5 2 6" xfId="5091"/>
    <cellStyle name="40 % – Zvýraznění5 2 6 2" xfId="5092"/>
    <cellStyle name="40 % – Zvýraznění5 2 7" xfId="5093"/>
    <cellStyle name="40 % – Zvýraznění5 2 7 2" xfId="5094"/>
    <cellStyle name="40 % – Zvýraznění5 2 8" xfId="5095"/>
    <cellStyle name="40 % – Zvýraznění5 2 8 2" xfId="5096"/>
    <cellStyle name="40 % – Zvýraznění5 2 9" xfId="5097"/>
    <cellStyle name="40 % – Zvýraznění5 2 9 2" xfId="5098"/>
    <cellStyle name="40 % – Zvýraznění5 20" xfId="5099"/>
    <cellStyle name="40 % – Zvýraznění5 20 2" xfId="11094"/>
    <cellStyle name="40 % – Zvýraznění5 20 2 2" xfId="26294"/>
    <cellStyle name="40 % – Zvýraznění5 20 2 3" xfId="58635"/>
    <cellStyle name="40 % – Zvýraznění5 20 2 4" xfId="58636"/>
    <cellStyle name="40 % – Zvýraznění5 20 2 5" xfId="58637"/>
    <cellStyle name="40 % – Zvýraznění5 20 3" xfId="14061"/>
    <cellStyle name="40 % – Zvýraznění5 20 3 2" xfId="29250"/>
    <cellStyle name="40 % – Zvýraznění5 20 3 3" xfId="58638"/>
    <cellStyle name="40 % – Zvýraznění5 20 3 4" xfId="58639"/>
    <cellStyle name="40 % – Zvýraznění5 20 4" xfId="17860"/>
    <cellStyle name="40 % – Zvýraznění5 20 4 2" xfId="33041"/>
    <cellStyle name="40 % – Zvýraznění5 20 5" xfId="36840"/>
    <cellStyle name="40 % – Zvýraznění5 20 6" xfId="21660"/>
    <cellStyle name="40 % – Zvýraznění5 20 7" xfId="43182"/>
    <cellStyle name="40 % – Zvýraznění5 20 8" xfId="43183"/>
    <cellStyle name="40 % – Zvýraznění5 21" xfId="7586"/>
    <cellStyle name="40 % – Zvýraznění5 21 2" xfId="22807"/>
    <cellStyle name="40 % – Zvýraznění5 21 3" xfId="58640"/>
    <cellStyle name="40 % – Zvýraznění5 21 4" xfId="58641"/>
    <cellStyle name="40 % – Zvýraznění5 22" xfId="58642"/>
    <cellStyle name="40 % – Zvýraznění5 3" xfId="135"/>
    <cellStyle name="40 % – Zvýraznění5 3 10" xfId="5100"/>
    <cellStyle name="40 % – Zvýraznění5 3 10 10" xfId="43184"/>
    <cellStyle name="40 % – Zvýraznění5 3 10 11" xfId="43185"/>
    <cellStyle name="40 % – Zvýraznění5 3 10 2" xfId="5101"/>
    <cellStyle name="40 % – Zvýraznění5 3 10 2 2" xfId="10208"/>
    <cellStyle name="40 % – Zvýraznění5 3 10 2 2 2" xfId="25424"/>
    <cellStyle name="40 % – Zvýraznění5 3 10 2 2 3" xfId="58643"/>
    <cellStyle name="40 % – Zvýraznění5 3 10 2 2 4" xfId="58644"/>
    <cellStyle name="40 % – Zvýraznění5 3 10 2 2 5" xfId="58645"/>
    <cellStyle name="40 % – Zvýraznění5 3 10 2 3" xfId="14063"/>
    <cellStyle name="40 % – Zvýraznění5 3 10 2 3 2" xfId="29252"/>
    <cellStyle name="40 % – Zvýraznění5 3 10 2 3 3" xfId="58646"/>
    <cellStyle name="40 % – Zvýraznění5 3 10 2 3 4" xfId="58647"/>
    <cellStyle name="40 % – Zvýraznění5 3 10 2 4" xfId="17862"/>
    <cellStyle name="40 % – Zvýraznění5 3 10 2 4 2" xfId="33043"/>
    <cellStyle name="40 % – Zvýraznění5 3 10 2 5" xfId="36842"/>
    <cellStyle name="40 % – Zvýraznění5 3 10 2 6" xfId="21662"/>
    <cellStyle name="40 % – Zvýraznění5 3 10 2 7" xfId="43186"/>
    <cellStyle name="40 % – Zvýraznění5 3 10 2 8" xfId="43187"/>
    <cellStyle name="40 % – Zvýraznění5 3 10 3" xfId="5102"/>
    <cellStyle name="40 % – Zvýraznění5 3 10 3 2" xfId="10209"/>
    <cellStyle name="40 % – Zvýraznění5 3 10 3 2 2" xfId="25425"/>
    <cellStyle name="40 % – Zvýraznění5 3 10 3 2 3" xfId="58648"/>
    <cellStyle name="40 % – Zvýraznění5 3 10 3 2 4" xfId="58649"/>
    <cellStyle name="40 % – Zvýraznění5 3 10 3 2 5" xfId="58650"/>
    <cellStyle name="40 % – Zvýraznění5 3 10 3 3" xfId="14064"/>
    <cellStyle name="40 % – Zvýraznění5 3 10 3 3 2" xfId="29253"/>
    <cellStyle name="40 % – Zvýraznění5 3 10 3 3 3" xfId="58651"/>
    <cellStyle name="40 % – Zvýraznění5 3 10 3 3 4" xfId="58652"/>
    <cellStyle name="40 % – Zvýraznění5 3 10 3 4" xfId="17863"/>
    <cellStyle name="40 % – Zvýraznění5 3 10 3 4 2" xfId="33044"/>
    <cellStyle name="40 % – Zvýraznění5 3 10 3 5" xfId="36843"/>
    <cellStyle name="40 % – Zvýraznění5 3 10 3 6" xfId="21663"/>
    <cellStyle name="40 % – Zvýraznění5 3 10 3 7" xfId="43188"/>
    <cellStyle name="40 % – Zvýraznění5 3 10 3 8" xfId="43189"/>
    <cellStyle name="40 % – Zvýraznění5 3 10 4" xfId="5103"/>
    <cellStyle name="40 % – Zvýraznění5 3 10 4 2" xfId="10210"/>
    <cellStyle name="40 % – Zvýraznění5 3 10 4 2 2" xfId="25426"/>
    <cellStyle name="40 % – Zvýraznění5 3 10 4 2 3" xfId="58653"/>
    <cellStyle name="40 % – Zvýraznění5 3 10 4 2 4" xfId="58654"/>
    <cellStyle name="40 % – Zvýraznění5 3 10 4 2 5" xfId="58655"/>
    <cellStyle name="40 % – Zvýraznění5 3 10 4 3" xfId="14065"/>
    <cellStyle name="40 % – Zvýraznění5 3 10 4 3 2" xfId="29254"/>
    <cellStyle name="40 % – Zvýraznění5 3 10 4 3 3" xfId="58656"/>
    <cellStyle name="40 % – Zvýraznění5 3 10 4 3 4" xfId="58657"/>
    <cellStyle name="40 % – Zvýraznění5 3 10 4 4" xfId="17864"/>
    <cellStyle name="40 % – Zvýraznění5 3 10 4 4 2" xfId="33045"/>
    <cellStyle name="40 % – Zvýraznění5 3 10 4 5" xfId="36844"/>
    <cellStyle name="40 % – Zvýraznění5 3 10 4 6" xfId="21664"/>
    <cellStyle name="40 % – Zvýraznění5 3 10 4 7" xfId="43190"/>
    <cellStyle name="40 % – Zvýraznění5 3 10 4 8" xfId="43191"/>
    <cellStyle name="40 % – Zvýraznění5 3 10 5" xfId="7970"/>
    <cellStyle name="40 % – Zvýraznění5 3 10 5 2" xfId="23187"/>
    <cellStyle name="40 % – Zvýraznění5 3 10 5 3" xfId="58658"/>
    <cellStyle name="40 % – Zvýraznění5 3 10 5 4" xfId="58659"/>
    <cellStyle name="40 % – Zvýraznění5 3 10 5 5" xfId="58660"/>
    <cellStyle name="40 % – Zvýraznění5 3 10 6" xfId="14062"/>
    <cellStyle name="40 % – Zvýraznění5 3 10 6 2" xfId="29251"/>
    <cellStyle name="40 % – Zvýraznění5 3 10 6 3" xfId="58661"/>
    <cellStyle name="40 % – Zvýraznění5 3 10 6 4" xfId="58662"/>
    <cellStyle name="40 % – Zvýraznění5 3 10 7" xfId="17861"/>
    <cellStyle name="40 % – Zvýraznění5 3 10 7 2" xfId="33042"/>
    <cellStyle name="40 % – Zvýraznění5 3 10 8" xfId="36841"/>
    <cellStyle name="40 % – Zvýraznění5 3 10 9" xfId="21661"/>
    <cellStyle name="40 % – Zvýraznění5 3 11" xfId="5104"/>
    <cellStyle name="40 % – Zvýraznění5 3 11 2" xfId="10211"/>
    <cellStyle name="40 % – Zvýraznění5 3 11 2 2" xfId="25427"/>
    <cellStyle name="40 % – Zvýraznění5 3 11 2 3" xfId="58663"/>
    <cellStyle name="40 % – Zvýraznění5 3 11 2 4" xfId="58664"/>
    <cellStyle name="40 % – Zvýraznění5 3 11 2 5" xfId="58665"/>
    <cellStyle name="40 % – Zvýraznění5 3 11 3" xfId="14066"/>
    <cellStyle name="40 % – Zvýraznění5 3 11 3 2" xfId="29255"/>
    <cellStyle name="40 % – Zvýraznění5 3 11 3 3" xfId="58666"/>
    <cellStyle name="40 % – Zvýraznění5 3 11 3 4" xfId="58667"/>
    <cellStyle name="40 % – Zvýraznění5 3 11 4" xfId="17865"/>
    <cellStyle name="40 % – Zvýraznění5 3 11 4 2" xfId="33046"/>
    <cellStyle name="40 % – Zvýraznění5 3 11 5" xfId="36845"/>
    <cellStyle name="40 % – Zvýraznění5 3 11 6" xfId="21665"/>
    <cellStyle name="40 % – Zvýraznění5 3 11 7" xfId="43192"/>
    <cellStyle name="40 % – Zvýraznění5 3 11 8" xfId="43193"/>
    <cellStyle name="40 % – Zvýraznění5 3 12" xfId="5105"/>
    <cellStyle name="40 % – Zvýraznění5 3 12 2" xfId="10212"/>
    <cellStyle name="40 % – Zvýraznění5 3 12 2 2" xfId="25428"/>
    <cellStyle name="40 % – Zvýraznění5 3 12 2 3" xfId="58668"/>
    <cellStyle name="40 % – Zvýraznění5 3 12 2 4" xfId="58669"/>
    <cellStyle name="40 % – Zvýraznění5 3 12 2 5" xfId="58670"/>
    <cellStyle name="40 % – Zvýraznění5 3 12 3" xfId="14067"/>
    <cellStyle name="40 % – Zvýraznění5 3 12 3 2" xfId="29256"/>
    <cellStyle name="40 % – Zvýraznění5 3 12 3 3" xfId="58671"/>
    <cellStyle name="40 % – Zvýraznění5 3 12 3 4" xfId="58672"/>
    <cellStyle name="40 % – Zvýraznění5 3 12 4" xfId="17866"/>
    <cellStyle name="40 % – Zvýraznění5 3 12 4 2" xfId="33047"/>
    <cellStyle name="40 % – Zvýraznění5 3 12 5" xfId="36846"/>
    <cellStyle name="40 % – Zvýraznění5 3 12 6" xfId="21666"/>
    <cellStyle name="40 % – Zvýraznění5 3 12 7" xfId="43194"/>
    <cellStyle name="40 % – Zvýraznění5 3 12 8" xfId="43195"/>
    <cellStyle name="40 % – Zvýraznění5 3 13" xfId="5106"/>
    <cellStyle name="40 % – Zvýraznění5 3 13 2" xfId="10213"/>
    <cellStyle name="40 % – Zvýraznění5 3 13 2 2" xfId="25429"/>
    <cellStyle name="40 % – Zvýraznění5 3 13 2 3" xfId="58673"/>
    <cellStyle name="40 % – Zvýraznění5 3 13 2 4" xfId="58674"/>
    <cellStyle name="40 % – Zvýraznění5 3 13 2 5" xfId="58675"/>
    <cellStyle name="40 % – Zvýraznění5 3 13 3" xfId="14068"/>
    <cellStyle name="40 % – Zvýraznění5 3 13 3 2" xfId="29257"/>
    <cellStyle name="40 % – Zvýraznění5 3 13 3 3" xfId="58676"/>
    <cellStyle name="40 % – Zvýraznění5 3 13 3 4" xfId="58677"/>
    <cellStyle name="40 % – Zvýraznění5 3 13 4" xfId="17867"/>
    <cellStyle name="40 % – Zvýraznění5 3 13 4 2" xfId="33048"/>
    <cellStyle name="40 % – Zvýraznění5 3 13 5" xfId="36847"/>
    <cellStyle name="40 % – Zvýraznění5 3 13 6" xfId="21667"/>
    <cellStyle name="40 % – Zvýraznění5 3 13 7" xfId="43196"/>
    <cellStyle name="40 % – Zvýraznění5 3 13 8" xfId="43197"/>
    <cellStyle name="40 % – Zvýraznění5 3 14" xfId="5107"/>
    <cellStyle name="40 % – Zvýraznění5 3 14 2" xfId="5108"/>
    <cellStyle name="40 % – Zvýraznění5 3 15" xfId="5109"/>
    <cellStyle name="40 % – Zvýraznění5 3 15 2" xfId="5110"/>
    <cellStyle name="40 % – Zvýraznění5 3 16" xfId="5111"/>
    <cellStyle name="40 % – Zvýraznění5 3 16 2" xfId="5112"/>
    <cellStyle name="40 % – Zvýraznění5 3 17" xfId="5113"/>
    <cellStyle name="40 % – Zvýraznění5 3 17 2" xfId="5114"/>
    <cellStyle name="40 % – Zvýraznění5 3 18" xfId="5115"/>
    <cellStyle name="40 % – Zvýraznění5 3 18 2" xfId="5116"/>
    <cellStyle name="40 % – Zvýraznění5 3 19" xfId="5117"/>
    <cellStyle name="40 % – Zvýraznění5 3 19 2" xfId="5118"/>
    <cellStyle name="40 % – Zvýraznění5 3 2" xfId="548"/>
    <cellStyle name="40 % – Zvýraznění5 3 2 10" xfId="5119"/>
    <cellStyle name="40 % – Zvýraznění5 3 2 10 2" xfId="10214"/>
    <cellStyle name="40 % – Zvýraznění5 3 2 10 2 2" xfId="25430"/>
    <cellStyle name="40 % – Zvýraznění5 3 2 10 2 3" xfId="58678"/>
    <cellStyle name="40 % – Zvýraznění5 3 2 10 2 4" xfId="58679"/>
    <cellStyle name="40 % – Zvýraznění5 3 2 10 2 5" xfId="58680"/>
    <cellStyle name="40 % – Zvýraznění5 3 2 10 3" xfId="14069"/>
    <cellStyle name="40 % – Zvýraznění5 3 2 10 3 2" xfId="29258"/>
    <cellStyle name="40 % – Zvýraznění5 3 2 10 3 3" xfId="58681"/>
    <cellStyle name="40 % – Zvýraznění5 3 2 10 3 4" xfId="58682"/>
    <cellStyle name="40 % – Zvýraznění5 3 2 10 4" xfId="17868"/>
    <cellStyle name="40 % – Zvýraznění5 3 2 10 4 2" xfId="33049"/>
    <cellStyle name="40 % – Zvýraznění5 3 2 10 5" xfId="36848"/>
    <cellStyle name="40 % – Zvýraznění5 3 2 10 6" xfId="21668"/>
    <cellStyle name="40 % – Zvýraznění5 3 2 10 7" xfId="43198"/>
    <cellStyle name="40 % – Zvýraznění5 3 2 10 8" xfId="43199"/>
    <cellStyle name="40 % – Zvýraznění5 3 2 11" xfId="5120"/>
    <cellStyle name="40 % – Zvýraznění5 3 2 11 2" xfId="10215"/>
    <cellStyle name="40 % – Zvýraznění5 3 2 11 2 2" xfId="25431"/>
    <cellStyle name="40 % – Zvýraznění5 3 2 11 2 3" xfId="58683"/>
    <cellStyle name="40 % – Zvýraznění5 3 2 11 2 4" xfId="58684"/>
    <cellStyle name="40 % – Zvýraznění5 3 2 11 2 5" xfId="58685"/>
    <cellStyle name="40 % – Zvýraznění5 3 2 11 3" xfId="14070"/>
    <cellStyle name="40 % – Zvýraznění5 3 2 11 3 2" xfId="29259"/>
    <cellStyle name="40 % – Zvýraznění5 3 2 11 3 3" xfId="58686"/>
    <cellStyle name="40 % – Zvýraznění5 3 2 11 3 4" xfId="58687"/>
    <cellStyle name="40 % – Zvýraznění5 3 2 11 4" xfId="17869"/>
    <cellStyle name="40 % – Zvýraznění5 3 2 11 4 2" xfId="33050"/>
    <cellStyle name="40 % – Zvýraznění5 3 2 11 5" xfId="36849"/>
    <cellStyle name="40 % – Zvýraznění5 3 2 11 6" xfId="21669"/>
    <cellStyle name="40 % – Zvýraznění5 3 2 11 7" xfId="43200"/>
    <cellStyle name="40 % – Zvýraznění5 3 2 11 8" xfId="43201"/>
    <cellStyle name="40 % – Zvýraznění5 3 2 12" xfId="5121"/>
    <cellStyle name="40 % – Zvýraznění5 3 2 12 2" xfId="5122"/>
    <cellStyle name="40 % – Zvýraznění5 3 2 13" xfId="5123"/>
    <cellStyle name="40 % – Zvýraznění5 3 2 13 2" xfId="5124"/>
    <cellStyle name="40 % – Zvýraznění5 3 2 14" xfId="5125"/>
    <cellStyle name="40 % – Zvýraznění5 3 2 14 2" xfId="5126"/>
    <cellStyle name="40 % – Zvýraznění5 3 2 15" xfId="5127"/>
    <cellStyle name="40 % – Zvýraznění5 3 2 15 2" xfId="5128"/>
    <cellStyle name="40 % – Zvýraznění5 3 2 16" xfId="5129"/>
    <cellStyle name="40 % – Zvýraznění5 3 2 16 2" xfId="5130"/>
    <cellStyle name="40 % – Zvýraznění5 3 2 17" xfId="5131"/>
    <cellStyle name="40 % – Zvýraznění5 3 2 17 2" xfId="5132"/>
    <cellStyle name="40 % – Zvýraznění5 3 2 18" xfId="5133"/>
    <cellStyle name="40 % – Zvýraznění5 3 2 18 2" xfId="5134"/>
    <cellStyle name="40 % – Zvýraznění5 3 2 19" xfId="5135"/>
    <cellStyle name="40 % – Zvýraznění5 3 2 2" xfId="549"/>
    <cellStyle name="40 % – Zvýraznění5 3 2 2 10" xfId="5136"/>
    <cellStyle name="40 % – Zvýraznění5 3 2 2 10 2" xfId="11074"/>
    <cellStyle name="40 % – Zvýraznění5 3 2 2 10 2 2" xfId="26274"/>
    <cellStyle name="40 % – Zvýraznění5 3 2 2 10 2 3" xfId="58688"/>
    <cellStyle name="40 % – Zvýraznění5 3 2 2 10 2 4" xfId="58689"/>
    <cellStyle name="40 % – Zvýraznění5 3 2 2 10 2 5" xfId="58690"/>
    <cellStyle name="40 % – Zvýraznění5 3 2 2 10 3" xfId="14071"/>
    <cellStyle name="40 % – Zvýraznění5 3 2 2 10 3 2" xfId="29260"/>
    <cellStyle name="40 % – Zvýraznění5 3 2 2 10 3 3" xfId="58691"/>
    <cellStyle name="40 % – Zvýraznění5 3 2 2 10 3 4" xfId="58692"/>
    <cellStyle name="40 % – Zvýraznění5 3 2 2 10 4" xfId="17870"/>
    <cellStyle name="40 % – Zvýraznění5 3 2 2 10 4 2" xfId="33051"/>
    <cellStyle name="40 % – Zvýraznění5 3 2 2 10 5" xfId="36850"/>
    <cellStyle name="40 % – Zvýraznění5 3 2 2 10 6" xfId="21670"/>
    <cellStyle name="40 % – Zvýraznění5 3 2 2 10 7" xfId="43202"/>
    <cellStyle name="40 % – Zvýraznění5 3 2 2 10 8" xfId="43203"/>
    <cellStyle name="40 % – Zvýraznění5 3 2 2 11" xfId="7878"/>
    <cellStyle name="40 % – Zvýraznění5 3 2 2 11 2" xfId="23097"/>
    <cellStyle name="40 % – Zvýraznění5 3 2 2 11 3" xfId="58693"/>
    <cellStyle name="40 % – Zvýraznění5 3 2 2 11 4" xfId="58694"/>
    <cellStyle name="40 % – Zvýraznění5 3 2 2 11 5" xfId="58695"/>
    <cellStyle name="40 % – Zvýraznění5 3 2 2 12" xfId="11617"/>
    <cellStyle name="40 % – Zvýraznění5 3 2 2 12 2" xfId="26813"/>
    <cellStyle name="40 % – Zvýraznění5 3 2 2 12 3" xfId="58696"/>
    <cellStyle name="40 % – Zvýraznění5 3 2 2 12 4" xfId="58697"/>
    <cellStyle name="40 % – Zvýraznění5 3 2 2 13" xfId="15417"/>
    <cellStyle name="40 % – Zvýraznění5 3 2 2 13 2" xfId="30598"/>
    <cellStyle name="40 % – Zvýraznění5 3 2 2 14" xfId="34403"/>
    <cellStyle name="40 % – Zvýraznění5 3 2 2 15" xfId="19223"/>
    <cellStyle name="40 % – Zvýraznění5 3 2 2 16" xfId="43204"/>
    <cellStyle name="40 % – Zvýraznění5 3 2 2 17" xfId="43205"/>
    <cellStyle name="40 % – Zvýraznění5 3 2 2 2" xfId="5137"/>
    <cellStyle name="40 % – Zvýraznění5 3 2 2 2 2" xfId="5138"/>
    <cellStyle name="40 % – Zvýraznění5 3 2 2 3" xfId="5139"/>
    <cellStyle name="40 % – Zvýraznění5 3 2 2 3 2" xfId="5140"/>
    <cellStyle name="40 % – Zvýraznění5 3 2 2 4" xfId="5141"/>
    <cellStyle name="40 % – Zvýraznění5 3 2 2 4 2" xfId="5142"/>
    <cellStyle name="40 % – Zvýraznění5 3 2 2 5" xfId="5143"/>
    <cellStyle name="40 % – Zvýraznění5 3 2 2 5 2" xfId="5144"/>
    <cellStyle name="40 % – Zvýraznění5 3 2 2 6" xfId="5145"/>
    <cellStyle name="40 % – Zvýraznění5 3 2 2 6 2" xfId="5146"/>
    <cellStyle name="40 % – Zvýraznění5 3 2 2 7" xfId="5147"/>
    <cellStyle name="40 % – Zvýraznění5 3 2 2 7 2" xfId="10216"/>
    <cellStyle name="40 % – Zvýraznění5 3 2 2 7 2 2" xfId="25432"/>
    <cellStyle name="40 % – Zvýraznění5 3 2 2 7 2 3" xfId="58698"/>
    <cellStyle name="40 % – Zvýraznění5 3 2 2 7 2 4" xfId="58699"/>
    <cellStyle name="40 % – Zvýraznění5 3 2 2 7 2 5" xfId="58700"/>
    <cellStyle name="40 % – Zvýraznění5 3 2 2 7 3" xfId="14072"/>
    <cellStyle name="40 % – Zvýraznění5 3 2 2 7 3 2" xfId="29261"/>
    <cellStyle name="40 % – Zvýraznění5 3 2 2 7 3 3" xfId="58701"/>
    <cellStyle name="40 % – Zvýraznění5 3 2 2 7 3 4" xfId="58702"/>
    <cellStyle name="40 % – Zvýraznění5 3 2 2 7 4" xfId="17871"/>
    <cellStyle name="40 % – Zvýraznění5 3 2 2 7 4 2" xfId="33052"/>
    <cellStyle name="40 % – Zvýraznění5 3 2 2 7 5" xfId="36851"/>
    <cellStyle name="40 % – Zvýraznění5 3 2 2 7 6" xfId="21671"/>
    <cellStyle name="40 % – Zvýraznění5 3 2 2 7 7" xfId="43206"/>
    <cellStyle name="40 % – Zvýraznění5 3 2 2 7 8" xfId="43207"/>
    <cellStyle name="40 % – Zvýraznění5 3 2 2 8" xfId="5148"/>
    <cellStyle name="40 % – Zvýraznění5 3 2 2 8 2" xfId="10217"/>
    <cellStyle name="40 % – Zvýraznění5 3 2 2 8 2 2" xfId="25433"/>
    <cellStyle name="40 % – Zvýraznění5 3 2 2 8 2 3" xfId="58703"/>
    <cellStyle name="40 % – Zvýraznění5 3 2 2 8 2 4" xfId="58704"/>
    <cellStyle name="40 % – Zvýraznění5 3 2 2 8 2 5" xfId="58705"/>
    <cellStyle name="40 % – Zvýraznění5 3 2 2 8 3" xfId="14073"/>
    <cellStyle name="40 % – Zvýraznění5 3 2 2 8 3 2" xfId="29262"/>
    <cellStyle name="40 % – Zvýraznění5 3 2 2 8 3 3" xfId="58706"/>
    <cellStyle name="40 % – Zvýraznění5 3 2 2 8 3 4" xfId="58707"/>
    <cellStyle name="40 % – Zvýraznění5 3 2 2 8 4" xfId="17872"/>
    <cellStyle name="40 % – Zvýraznění5 3 2 2 8 4 2" xfId="33053"/>
    <cellStyle name="40 % – Zvýraznění5 3 2 2 8 5" xfId="36852"/>
    <cellStyle name="40 % – Zvýraznění5 3 2 2 8 6" xfId="21672"/>
    <cellStyle name="40 % – Zvýraznění5 3 2 2 8 7" xfId="43208"/>
    <cellStyle name="40 % – Zvýraznění5 3 2 2 8 8" xfId="43209"/>
    <cellStyle name="40 % – Zvýraznění5 3 2 2 9" xfId="5149"/>
    <cellStyle name="40 % – Zvýraznění5 3 2 2 9 2" xfId="10218"/>
    <cellStyle name="40 % – Zvýraznění5 3 2 2 9 2 2" xfId="25434"/>
    <cellStyle name="40 % – Zvýraznění5 3 2 2 9 2 3" xfId="58708"/>
    <cellStyle name="40 % – Zvýraznění5 3 2 2 9 2 4" xfId="58709"/>
    <cellStyle name="40 % – Zvýraznění5 3 2 2 9 2 5" xfId="58710"/>
    <cellStyle name="40 % – Zvýraznění5 3 2 2 9 3" xfId="14074"/>
    <cellStyle name="40 % – Zvýraznění5 3 2 2 9 3 2" xfId="29263"/>
    <cellStyle name="40 % – Zvýraznění5 3 2 2 9 3 3" xfId="58711"/>
    <cellStyle name="40 % – Zvýraznění5 3 2 2 9 3 4" xfId="58712"/>
    <cellStyle name="40 % – Zvýraznění5 3 2 2 9 4" xfId="17873"/>
    <cellStyle name="40 % – Zvýraznění5 3 2 2 9 4 2" xfId="33054"/>
    <cellStyle name="40 % – Zvýraznění5 3 2 2 9 5" xfId="36853"/>
    <cellStyle name="40 % – Zvýraznění5 3 2 2 9 6" xfId="21673"/>
    <cellStyle name="40 % – Zvýraznění5 3 2 2 9 7" xfId="43210"/>
    <cellStyle name="40 % – Zvýraznění5 3 2 2 9 8" xfId="43211"/>
    <cellStyle name="40 % – Zvýraznění5 3 2 3" xfId="550"/>
    <cellStyle name="40 % – Zvýraznění5 3 2 3 10" xfId="19224"/>
    <cellStyle name="40 % – Zvýraznění5 3 2 3 11" xfId="43212"/>
    <cellStyle name="40 % – Zvýraznění5 3 2 3 12" xfId="43213"/>
    <cellStyle name="40 % – Zvýraznění5 3 2 3 2" xfId="5150"/>
    <cellStyle name="40 % – Zvýraznění5 3 2 3 2 2" xfId="10219"/>
    <cellStyle name="40 % – Zvýraznění5 3 2 3 2 2 2" xfId="25435"/>
    <cellStyle name="40 % – Zvýraznění5 3 2 3 2 2 3" xfId="58713"/>
    <cellStyle name="40 % – Zvýraznění5 3 2 3 2 2 4" xfId="58714"/>
    <cellStyle name="40 % – Zvýraznění5 3 2 3 2 2 5" xfId="58715"/>
    <cellStyle name="40 % – Zvýraznění5 3 2 3 2 3" xfId="14075"/>
    <cellStyle name="40 % – Zvýraznění5 3 2 3 2 3 2" xfId="29264"/>
    <cellStyle name="40 % – Zvýraznění5 3 2 3 2 3 3" xfId="58716"/>
    <cellStyle name="40 % – Zvýraznění5 3 2 3 2 3 4" xfId="58717"/>
    <cellStyle name="40 % – Zvýraznění5 3 2 3 2 4" xfId="17874"/>
    <cellStyle name="40 % – Zvýraznění5 3 2 3 2 4 2" xfId="33055"/>
    <cellStyle name="40 % – Zvýraznění5 3 2 3 2 5" xfId="36854"/>
    <cellStyle name="40 % – Zvýraznění5 3 2 3 2 6" xfId="21674"/>
    <cellStyle name="40 % – Zvýraznění5 3 2 3 2 7" xfId="43214"/>
    <cellStyle name="40 % – Zvýraznění5 3 2 3 2 8" xfId="43215"/>
    <cellStyle name="40 % – Zvýraznění5 3 2 3 3" xfId="5151"/>
    <cellStyle name="40 % – Zvýraznění5 3 2 3 3 2" xfId="10220"/>
    <cellStyle name="40 % – Zvýraznění5 3 2 3 3 2 2" xfId="25436"/>
    <cellStyle name="40 % – Zvýraznění5 3 2 3 3 2 3" xfId="58718"/>
    <cellStyle name="40 % – Zvýraznění5 3 2 3 3 2 4" xfId="58719"/>
    <cellStyle name="40 % – Zvýraznění5 3 2 3 3 2 5" xfId="58720"/>
    <cellStyle name="40 % – Zvýraznění5 3 2 3 3 3" xfId="14076"/>
    <cellStyle name="40 % – Zvýraznění5 3 2 3 3 3 2" xfId="29265"/>
    <cellStyle name="40 % – Zvýraznění5 3 2 3 3 3 3" xfId="58721"/>
    <cellStyle name="40 % – Zvýraznění5 3 2 3 3 3 4" xfId="58722"/>
    <cellStyle name="40 % – Zvýraznění5 3 2 3 3 4" xfId="17875"/>
    <cellStyle name="40 % – Zvýraznění5 3 2 3 3 4 2" xfId="33056"/>
    <cellStyle name="40 % – Zvýraznění5 3 2 3 3 5" xfId="36855"/>
    <cellStyle name="40 % – Zvýraznění5 3 2 3 3 6" xfId="21675"/>
    <cellStyle name="40 % – Zvýraznění5 3 2 3 3 7" xfId="43216"/>
    <cellStyle name="40 % – Zvýraznění5 3 2 3 3 8" xfId="43217"/>
    <cellStyle name="40 % – Zvýraznění5 3 2 3 4" xfId="5152"/>
    <cellStyle name="40 % – Zvýraznění5 3 2 3 4 2" xfId="10221"/>
    <cellStyle name="40 % – Zvýraznění5 3 2 3 4 2 2" xfId="25437"/>
    <cellStyle name="40 % – Zvýraznění5 3 2 3 4 2 3" xfId="58723"/>
    <cellStyle name="40 % – Zvýraznění5 3 2 3 4 2 4" xfId="58724"/>
    <cellStyle name="40 % – Zvýraznění5 3 2 3 4 2 5" xfId="58725"/>
    <cellStyle name="40 % – Zvýraznění5 3 2 3 4 3" xfId="14077"/>
    <cellStyle name="40 % – Zvýraznění5 3 2 3 4 3 2" xfId="29266"/>
    <cellStyle name="40 % – Zvýraznění5 3 2 3 4 3 3" xfId="58726"/>
    <cellStyle name="40 % – Zvýraznění5 3 2 3 4 3 4" xfId="58727"/>
    <cellStyle name="40 % – Zvýraznění5 3 2 3 4 4" xfId="17876"/>
    <cellStyle name="40 % – Zvýraznění5 3 2 3 4 4 2" xfId="33057"/>
    <cellStyle name="40 % – Zvýraznění5 3 2 3 4 5" xfId="36856"/>
    <cellStyle name="40 % – Zvýraznění5 3 2 3 4 6" xfId="21676"/>
    <cellStyle name="40 % – Zvýraznění5 3 2 3 4 7" xfId="43218"/>
    <cellStyle name="40 % – Zvýraznění5 3 2 3 4 8" xfId="43219"/>
    <cellStyle name="40 % – Zvýraznění5 3 2 3 5" xfId="5153"/>
    <cellStyle name="40 % – Zvýraznění5 3 2 3 5 2" xfId="11300"/>
    <cellStyle name="40 % – Zvýraznění5 3 2 3 5 2 2" xfId="26500"/>
    <cellStyle name="40 % – Zvýraznění5 3 2 3 5 2 3" xfId="58728"/>
    <cellStyle name="40 % – Zvýraznění5 3 2 3 5 2 4" xfId="58729"/>
    <cellStyle name="40 % – Zvýraznění5 3 2 3 5 2 5" xfId="58730"/>
    <cellStyle name="40 % – Zvýraznění5 3 2 3 5 3" xfId="14078"/>
    <cellStyle name="40 % – Zvýraznění5 3 2 3 5 3 2" xfId="29267"/>
    <cellStyle name="40 % – Zvýraznění5 3 2 3 5 3 3" xfId="58731"/>
    <cellStyle name="40 % – Zvýraznění5 3 2 3 5 3 4" xfId="58732"/>
    <cellStyle name="40 % – Zvýraznění5 3 2 3 5 4" xfId="17877"/>
    <cellStyle name="40 % – Zvýraznění5 3 2 3 5 4 2" xfId="33058"/>
    <cellStyle name="40 % – Zvýraznění5 3 2 3 5 5" xfId="36857"/>
    <cellStyle name="40 % – Zvýraznění5 3 2 3 5 6" xfId="21677"/>
    <cellStyle name="40 % – Zvýraznění5 3 2 3 5 7" xfId="43220"/>
    <cellStyle name="40 % – Zvýraznění5 3 2 3 5 8" xfId="43221"/>
    <cellStyle name="40 % – Zvýraznění5 3 2 3 6" xfId="7804"/>
    <cellStyle name="40 % – Zvýraznění5 3 2 3 6 2" xfId="23023"/>
    <cellStyle name="40 % – Zvýraznění5 3 2 3 6 3" xfId="58733"/>
    <cellStyle name="40 % – Zvýraznění5 3 2 3 6 4" xfId="58734"/>
    <cellStyle name="40 % – Zvýraznění5 3 2 3 6 5" xfId="58735"/>
    <cellStyle name="40 % – Zvýraznění5 3 2 3 7" xfId="11618"/>
    <cellStyle name="40 % – Zvýraznění5 3 2 3 7 2" xfId="26814"/>
    <cellStyle name="40 % – Zvýraznění5 3 2 3 7 3" xfId="58736"/>
    <cellStyle name="40 % – Zvýraznění5 3 2 3 7 4" xfId="58737"/>
    <cellStyle name="40 % – Zvýraznění5 3 2 3 8" xfId="15418"/>
    <cellStyle name="40 % – Zvýraznění5 3 2 3 8 2" xfId="30599"/>
    <cellStyle name="40 % – Zvýraznění5 3 2 3 9" xfId="34404"/>
    <cellStyle name="40 % – Zvýraznění5 3 2 4" xfId="551"/>
    <cellStyle name="40 % – Zvýraznění5 3 2 4 10" xfId="19225"/>
    <cellStyle name="40 % – Zvýraznění5 3 2 4 11" xfId="43222"/>
    <cellStyle name="40 % – Zvýraznění5 3 2 4 12" xfId="43223"/>
    <cellStyle name="40 % – Zvýraznění5 3 2 4 2" xfId="5154"/>
    <cellStyle name="40 % – Zvýraznění5 3 2 4 2 2" xfId="10222"/>
    <cellStyle name="40 % – Zvýraznění5 3 2 4 2 2 2" xfId="25438"/>
    <cellStyle name="40 % – Zvýraznění5 3 2 4 2 2 3" xfId="58738"/>
    <cellStyle name="40 % – Zvýraznění5 3 2 4 2 2 4" xfId="58739"/>
    <cellStyle name="40 % – Zvýraznění5 3 2 4 2 2 5" xfId="58740"/>
    <cellStyle name="40 % – Zvýraznění5 3 2 4 2 3" xfId="14079"/>
    <cellStyle name="40 % – Zvýraznění5 3 2 4 2 3 2" xfId="29268"/>
    <cellStyle name="40 % – Zvýraznění5 3 2 4 2 3 3" xfId="58741"/>
    <cellStyle name="40 % – Zvýraznění5 3 2 4 2 3 4" xfId="58742"/>
    <cellStyle name="40 % – Zvýraznění5 3 2 4 2 4" xfId="17878"/>
    <cellStyle name="40 % – Zvýraznění5 3 2 4 2 4 2" xfId="33059"/>
    <cellStyle name="40 % – Zvýraznění5 3 2 4 2 5" xfId="36858"/>
    <cellStyle name="40 % – Zvýraznění5 3 2 4 2 6" xfId="21678"/>
    <cellStyle name="40 % – Zvýraznění5 3 2 4 2 7" xfId="43224"/>
    <cellStyle name="40 % – Zvýraznění5 3 2 4 2 8" xfId="43225"/>
    <cellStyle name="40 % – Zvýraznění5 3 2 4 3" xfId="5155"/>
    <cellStyle name="40 % – Zvýraznění5 3 2 4 3 2" xfId="10223"/>
    <cellStyle name="40 % – Zvýraznění5 3 2 4 3 2 2" xfId="25439"/>
    <cellStyle name="40 % – Zvýraznění5 3 2 4 3 2 3" xfId="58743"/>
    <cellStyle name="40 % – Zvýraznění5 3 2 4 3 2 4" xfId="58744"/>
    <cellStyle name="40 % – Zvýraznění5 3 2 4 3 2 5" xfId="58745"/>
    <cellStyle name="40 % – Zvýraznění5 3 2 4 3 3" xfId="14080"/>
    <cellStyle name="40 % – Zvýraznění5 3 2 4 3 3 2" xfId="29269"/>
    <cellStyle name="40 % – Zvýraznění5 3 2 4 3 3 3" xfId="58746"/>
    <cellStyle name="40 % – Zvýraznění5 3 2 4 3 3 4" xfId="58747"/>
    <cellStyle name="40 % – Zvýraznění5 3 2 4 3 4" xfId="17879"/>
    <cellStyle name="40 % – Zvýraznění5 3 2 4 3 4 2" xfId="33060"/>
    <cellStyle name="40 % – Zvýraznění5 3 2 4 3 5" xfId="36859"/>
    <cellStyle name="40 % – Zvýraznění5 3 2 4 3 6" xfId="21679"/>
    <cellStyle name="40 % – Zvýraznění5 3 2 4 3 7" xfId="43226"/>
    <cellStyle name="40 % – Zvýraznění5 3 2 4 3 8" xfId="43227"/>
    <cellStyle name="40 % – Zvýraznění5 3 2 4 4" xfId="5156"/>
    <cellStyle name="40 % – Zvýraznění5 3 2 4 4 2" xfId="10224"/>
    <cellStyle name="40 % – Zvýraznění5 3 2 4 4 2 2" xfId="25440"/>
    <cellStyle name="40 % – Zvýraznění5 3 2 4 4 2 3" xfId="58748"/>
    <cellStyle name="40 % – Zvýraznění5 3 2 4 4 2 4" xfId="58749"/>
    <cellStyle name="40 % – Zvýraznění5 3 2 4 4 2 5" xfId="58750"/>
    <cellStyle name="40 % – Zvýraznění5 3 2 4 4 3" xfId="14081"/>
    <cellStyle name="40 % – Zvýraznění5 3 2 4 4 3 2" xfId="29270"/>
    <cellStyle name="40 % – Zvýraznění5 3 2 4 4 3 3" xfId="58751"/>
    <cellStyle name="40 % – Zvýraznění5 3 2 4 4 3 4" xfId="58752"/>
    <cellStyle name="40 % – Zvýraznění5 3 2 4 4 4" xfId="17880"/>
    <cellStyle name="40 % – Zvýraznění5 3 2 4 4 4 2" xfId="33061"/>
    <cellStyle name="40 % – Zvýraznění5 3 2 4 4 5" xfId="36860"/>
    <cellStyle name="40 % – Zvýraznění5 3 2 4 4 6" xfId="21680"/>
    <cellStyle name="40 % – Zvýraznění5 3 2 4 4 7" xfId="43228"/>
    <cellStyle name="40 % – Zvýraznění5 3 2 4 4 8" xfId="43229"/>
    <cellStyle name="40 % – Zvýraznění5 3 2 4 5" xfId="5157"/>
    <cellStyle name="40 % – Zvýraznění5 3 2 4 5 2" xfId="11075"/>
    <cellStyle name="40 % – Zvýraznění5 3 2 4 5 2 2" xfId="26275"/>
    <cellStyle name="40 % – Zvýraznění5 3 2 4 5 2 3" xfId="58753"/>
    <cellStyle name="40 % – Zvýraznění5 3 2 4 5 2 4" xfId="58754"/>
    <cellStyle name="40 % – Zvýraznění5 3 2 4 5 2 5" xfId="58755"/>
    <cellStyle name="40 % – Zvýraznění5 3 2 4 5 3" xfId="14082"/>
    <cellStyle name="40 % – Zvýraznění5 3 2 4 5 3 2" xfId="29271"/>
    <cellStyle name="40 % – Zvýraznění5 3 2 4 5 3 3" xfId="58756"/>
    <cellStyle name="40 % – Zvýraznění5 3 2 4 5 3 4" xfId="58757"/>
    <cellStyle name="40 % – Zvýraznění5 3 2 4 5 4" xfId="17881"/>
    <cellStyle name="40 % – Zvýraznění5 3 2 4 5 4 2" xfId="33062"/>
    <cellStyle name="40 % – Zvýraznění5 3 2 4 5 5" xfId="36861"/>
    <cellStyle name="40 % – Zvýraznění5 3 2 4 5 6" xfId="21681"/>
    <cellStyle name="40 % – Zvýraznění5 3 2 4 5 7" xfId="43230"/>
    <cellStyle name="40 % – Zvýraznění5 3 2 4 5 8" xfId="43231"/>
    <cellStyle name="40 % – Zvýraznění5 3 2 4 6" xfId="7788"/>
    <cellStyle name="40 % – Zvýraznění5 3 2 4 6 2" xfId="23007"/>
    <cellStyle name="40 % – Zvýraznění5 3 2 4 6 3" xfId="58758"/>
    <cellStyle name="40 % – Zvýraznění5 3 2 4 6 4" xfId="58759"/>
    <cellStyle name="40 % – Zvýraznění5 3 2 4 6 5" xfId="58760"/>
    <cellStyle name="40 % – Zvýraznění5 3 2 4 7" xfId="11619"/>
    <cellStyle name="40 % – Zvýraznění5 3 2 4 7 2" xfId="26815"/>
    <cellStyle name="40 % – Zvýraznění5 3 2 4 7 3" xfId="58761"/>
    <cellStyle name="40 % – Zvýraznění5 3 2 4 7 4" xfId="58762"/>
    <cellStyle name="40 % – Zvýraznění5 3 2 4 8" xfId="15419"/>
    <cellStyle name="40 % – Zvýraznění5 3 2 4 8 2" xfId="30600"/>
    <cellStyle name="40 % – Zvýraznění5 3 2 4 9" xfId="34405"/>
    <cellStyle name="40 % – Zvýraznění5 3 2 5" xfId="5158"/>
    <cellStyle name="40 % – Zvýraznění5 3 2 5 10" xfId="43232"/>
    <cellStyle name="40 % – Zvýraznění5 3 2 5 11" xfId="43233"/>
    <cellStyle name="40 % – Zvýraznění5 3 2 5 2" xfId="5159"/>
    <cellStyle name="40 % – Zvýraznění5 3 2 5 2 2" xfId="10225"/>
    <cellStyle name="40 % – Zvýraznění5 3 2 5 2 2 2" xfId="25441"/>
    <cellStyle name="40 % – Zvýraznění5 3 2 5 2 2 3" xfId="58763"/>
    <cellStyle name="40 % – Zvýraznění5 3 2 5 2 2 4" xfId="58764"/>
    <cellStyle name="40 % – Zvýraznění5 3 2 5 2 2 5" xfId="58765"/>
    <cellStyle name="40 % – Zvýraznění5 3 2 5 2 3" xfId="14084"/>
    <cellStyle name="40 % – Zvýraznění5 3 2 5 2 3 2" xfId="29273"/>
    <cellStyle name="40 % – Zvýraznění5 3 2 5 2 3 3" xfId="58766"/>
    <cellStyle name="40 % – Zvýraznění5 3 2 5 2 3 4" xfId="58767"/>
    <cellStyle name="40 % – Zvýraznění5 3 2 5 2 4" xfId="17883"/>
    <cellStyle name="40 % – Zvýraznění5 3 2 5 2 4 2" xfId="33064"/>
    <cellStyle name="40 % – Zvýraznění5 3 2 5 2 5" xfId="36863"/>
    <cellStyle name="40 % – Zvýraznění5 3 2 5 2 6" xfId="21683"/>
    <cellStyle name="40 % – Zvýraznění5 3 2 5 2 7" xfId="43234"/>
    <cellStyle name="40 % – Zvýraznění5 3 2 5 2 8" xfId="43235"/>
    <cellStyle name="40 % – Zvýraznění5 3 2 5 3" xfId="5160"/>
    <cellStyle name="40 % – Zvýraznění5 3 2 5 3 2" xfId="10226"/>
    <cellStyle name="40 % – Zvýraznění5 3 2 5 3 2 2" xfId="25442"/>
    <cellStyle name="40 % – Zvýraznění5 3 2 5 3 2 3" xfId="58768"/>
    <cellStyle name="40 % – Zvýraznění5 3 2 5 3 2 4" xfId="58769"/>
    <cellStyle name="40 % – Zvýraznění5 3 2 5 3 2 5" xfId="58770"/>
    <cellStyle name="40 % – Zvýraznění5 3 2 5 3 3" xfId="14085"/>
    <cellStyle name="40 % – Zvýraznění5 3 2 5 3 3 2" xfId="29274"/>
    <cellStyle name="40 % – Zvýraznění5 3 2 5 3 3 3" xfId="58771"/>
    <cellStyle name="40 % – Zvýraznění5 3 2 5 3 3 4" xfId="58772"/>
    <cellStyle name="40 % – Zvýraznění5 3 2 5 3 4" xfId="17884"/>
    <cellStyle name="40 % – Zvýraznění5 3 2 5 3 4 2" xfId="33065"/>
    <cellStyle name="40 % – Zvýraznění5 3 2 5 3 5" xfId="36864"/>
    <cellStyle name="40 % – Zvýraznění5 3 2 5 3 6" xfId="21684"/>
    <cellStyle name="40 % – Zvýraznění5 3 2 5 3 7" xfId="43236"/>
    <cellStyle name="40 % – Zvýraznění5 3 2 5 3 8" xfId="43237"/>
    <cellStyle name="40 % – Zvýraznění5 3 2 5 4" xfId="5161"/>
    <cellStyle name="40 % – Zvýraznění5 3 2 5 4 2" xfId="10227"/>
    <cellStyle name="40 % – Zvýraznění5 3 2 5 4 2 2" xfId="25443"/>
    <cellStyle name="40 % – Zvýraznění5 3 2 5 4 2 3" xfId="58773"/>
    <cellStyle name="40 % – Zvýraznění5 3 2 5 4 2 4" xfId="58774"/>
    <cellStyle name="40 % – Zvýraznění5 3 2 5 4 2 5" xfId="58775"/>
    <cellStyle name="40 % – Zvýraznění5 3 2 5 4 3" xfId="14086"/>
    <cellStyle name="40 % – Zvýraznění5 3 2 5 4 3 2" xfId="29275"/>
    <cellStyle name="40 % – Zvýraznění5 3 2 5 4 3 3" xfId="58776"/>
    <cellStyle name="40 % – Zvýraznění5 3 2 5 4 3 4" xfId="58777"/>
    <cellStyle name="40 % – Zvýraznění5 3 2 5 4 4" xfId="17885"/>
    <cellStyle name="40 % – Zvýraznění5 3 2 5 4 4 2" xfId="33066"/>
    <cellStyle name="40 % – Zvýraznění5 3 2 5 4 5" xfId="36865"/>
    <cellStyle name="40 % – Zvýraznění5 3 2 5 4 6" xfId="21685"/>
    <cellStyle name="40 % – Zvýraznění5 3 2 5 4 7" xfId="43238"/>
    <cellStyle name="40 % – Zvýraznění5 3 2 5 4 8" xfId="43239"/>
    <cellStyle name="40 % – Zvýraznění5 3 2 5 5" xfId="7897"/>
    <cellStyle name="40 % – Zvýraznění5 3 2 5 5 2" xfId="23114"/>
    <cellStyle name="40 % – Zvýraznění5 3 2 5 5 3" xfId="58778"/>
    <cellStyle name="40 % – Zvýraznění5 3 2 5 5 4" xfId="58779"/>
    <cellStyle name="40 % – Zvýraznění5 3 2 5 5 5" xfId="58780"/>
    <cellStyle name="40 % – Zvýraznění5 3 2 5 6" xfId="14083"/>
    <cellStyle name="40 % – Zvýraznění5 3 2 5 6 2" xfId="29272"/>
    <cellStyle name="40 % – Zvýraznění5 3 2 5 6 3" xfId="58781"/>
    <cellStyle name="40 % – Zvýraznění5 3 2 5 6 4" xfId="58782"/>
    <cellStyle name="40 % – Zvýraznění5 3 2 5 7" xfId="17882"/>
    <cellStyle name="40 % – Zvýraznění5 3 2 5 7 2" xfId="33063"/>
    <cellStyle name="40 % – Zvýraznění5 3 2 5 8" xfId="36862"/>
    <cellStyle name="40 % – Zvýraznění5 3 2 5 9" xfId="21682"/>
    <cellStyle name="40 % – Zvýraznění5 3 2 6" xfId="5162"/>
    <cellStyle name="40 % – Zvýraznění5 3 2 6 10" xfId="43240"/>
    <cellStyle name="40 % – Zvýraznění5 3 2 6 11" xfId="43241"/>
    <cellStyle name="40 % – Zvýraznění5 3 2 6 2" xfId="5163"/>
    <cellStyle name="40 % – Zvýraznění5 3 2 6 2 2" xfId="10228"/>
    <cellStyle name="40 % – Zvýraznění5 3 2 6 2 2 2" xfId="25444"/>
    <cellStyle name="40 % – Zvýraznění5 3 2 6 2 2 3" xfId="58783"/>
    <cellStyle name="40 % – Zvýraznění5 3 2 6 2 2 4" xfId="58784"/>
    <cellStyle name="40 % – Zvýraznění5 3 2 6 2 2 5" xfId="58785"/>
    <cellStyle name="40 % – Zvýraznění5 3 2 6 2 3" xfId="14088"/>
    <cellStyle name="40 % – Zvýraznění5 3 2 6 2 3 2" xfId="29277"/>
    <cellStyle name="40 % – Zvýraznění5 3 2 6 2 3 3" xfId="58786"/>
    <cellStyle name="40 % – Zvýraznění5 3 2 6 2 3 4" xfId="58787"/>
    <cellStyle name="40 % – Zvýraznění5 3 2 6 2 4" xfId="17887"/>
    <cellStyle name="40 % – Zvýraznění5 3 2 6 2 4 2" xfId="33068"/>
    <cellStyle name="40 % – Zvýraznění5 3 2 6 2 5" xfId="36867"/>
    <cellStyle name="40 % – Zvýraznění5 3 2 6 2 6" xfId="21687"/>
    <cellStyle name="40 % – Zvýraznění5 3 2 6 2 7" xfId="43242"/>
    <cellStyle name="40 % – Zvýraznění5 3 2 6 2 8" xfId="43243"/>
    <cellStyle name="40 % – Zvýraznění5 3 2 6 3" xfId="5164"/>
    <cellStyle name="40 % – Zvýraznění5 3 2 6 3 2" xfId="10229"/>
    <cellStyle name="40 % – Zvýraznění5 3 2 6 3 2 2" xfId="25445"/>
    <cellStyle name="40 % – Zvýraznění5 3 2 6 3 2 3" xfId="58788"/>
    <cellStyle name="40 % – Zvýraznění5 3 2 6 3 2 4" xfId="58789"/>
    <cellStyle name="40 % – Zvýraznění5 3 2 6 3 2 5" xfId="58790"/>
    <cellStyle name="40 % – Zvýraznění5 3 2 6 3 3" xfId="14089"/>
    <cellStyle name="40 % – Zvýraznění5 3 2 6 3 3 2" xfId="29278"/>
    <cellStyle name="40 % – Zvýraznění5 3 2 6 3 3 3" xfId="58791"/>
    <cellStyle name="40 % – Zvýraznění5 3 2 6 3 3 4" xfId="58792"/>
    <cellStyle name="40 % – Zvýraznění5 3 2 6 3 4" xfId="17888"/>
    <cellStyle name="40 % – Zvýraznění5 3 2 6 3 4 2" xfId="33069"/>
    <cellStyle name="40 % – Zvýraznění5 3 2 6 3 5" xfId="36868"/>
    <cellStyle name="40 % – Zvýraznění5 3 2 6 3 6" xfId="21688"/>
    <cellStyle name="40 % – Zvýraznění5 3 2 6 3 7" xfId="43244"/>
    <cellStyle name="40 % – Zvýraznění5 3 2 6 3 8" xfId="43245"/>
    <cellStyle name="40 % – Zvýraznění5 3 2 6 4" xfId="5165"/>
    <cellStyle name="40 % – Zvýraznění5 3 2 6 4 2" xfId="10230"/>
    <cellStyle name="40 % – Zvýraznění5 3 2 6 4 2 2" xfId="25446"/>
    <cellStyle name="40 % – Zvýraznění5 3 2 6 4 2 3" xfId="58793"/>
    <cellStyle name="40 % – Zvýraznění5 3 2 6 4 2 4" xfId="58794"/>
    <cellStyle name="40 % – Zvýraznění5 3 2 6 4 2 5" xfId="58795"/>
    <cellStyle name="40 % – Zvýraznění5 3 2 6 4 3" xfId="14090"/>
    <cellStyle name="40 % – Zvýraznění5 3 2 6 4 3 2" xfId="29279"/>
    <cellStyle name="40 % – Zvýraznění5 3 2 6 4 3 3" xfId="58796"/>
    <cellStyle name="40 % – Zvýraznění5 3 2 6 4 3 4" xfId="58797"/>
    <cellStyle name="40 % – Zvýraznění5 3 2 6 4 4" xfId="17889"/>
    <cellStyle name="40 % – Zvýraznění5 3 2 6 4 4 2" xfId="33070"/>
    <cellStyle name="40 % – Zvýraznění5 3 2 6 4 5" xfId="36869"/>
    <cellStyle name="40 % – Zvýraznění5 3 2 6 4 6" xfId="21689"/>
    <cellStyle name="40 % – Zvýraznění5 3 2 6 4 7" xfId="43246"/>
    <cellStyle name="40 % – Zvýraznění5 3 2 6 4 8" xfId="43247"/>
    <cellStyle name="40 % – Zvýraznění5 3 2 6 5" xfId="8271"/>
    <cellStyle name="40 % – Zvýraznění5 3 2 6 5 2" xfId="23487"/>
    <cellStyle name="40 % – Zvýraznění5 3 2 6 5 3" xfId="58798"/>
    <cellStyle name="40 % – Zvýraznění5 3 2 6 5 4" xfId="58799"/>
    <cellStyle name="40 % – Zvýraznění5 3 2 6 5 5" xfId="58800"/>
    <cellStyle name="40 % – Zvýraznění5 3 2 6 6" xfId="14087"/>
    <cellStyle name="40 % – Zvýraznění5 3 2 6 6 2" xfId="29276"/>
    <cellStyle name="40 % – Zvýraznění5 3 2 6 6 3" xfId="58801"/>
    <cellStyle name="40 % – Zvýraznění5 3 2 6 6 4" xfId="58802"/>
    <cellStyle name="40 % – Zvýraznění5 3 2 6 7" xfId="17886"/>
    <cellStyle name="40 % – Zvýraznění5 3 2 6 7 2" xfId="33067"/>
    <cellStyle name="40 % – Zvýraznění5 3 2 6 8" xfId="36866"/>
    <cellStyle name="40 % – Zvýraznění5 3 2 6 9" xfId="21686"/>
    <cellStyle name="40 % – Zvýraznění5 3 2 7" xfId="5166"/>
    <cellStyle name="40 % – Zvýraznění5 3 2 7 10" xfId="43248"/>
    <cellStyle name="40 % – Zvýraznění5 3 2 7 11" xfId="43249"/>
    <cellStyle name="40 % – Zvýraznění5 3 2 7 2" xfId="5167"/>
    <cellStyle name="40 % – Zvýraznění5 3 2 7 2 2" xfId="10231"/>
    <cellStyle name="40 % – Zvýraznění5 3 2 7 2 2 2" xfId="25447"/>
    <cellStyle name="40 % – Zvýraznění5 3 2 7 2 2 3" xfId="58803"/>
    <cellStyle name="40 % – Zvýraznění5 3 2 7 2 2 4" xfId="58804"/>
    <cellStyle name="40 % – Zvýraznění5 3 2 7 2 2 5" xfId="58805"/>
    <cellStyle name="40 % – Zvýraznění5 3 2 7 2 3" xfId="14092"/>
    <cellStyle name="40 % – Zvýraznění5 3 2 7 2 3 2" xfId="29281"/>
    <cellStyle name="40 % – Zvýraznění5 3 2 7 2 3 3" xfId="58806"/>
    <cellStyle name="40 % – Zvýraznění5 3 2 7 2 3 4" xfId="58807"/>
    <cellStyle name="40 % – Zvýraznění5 3 2 7 2 4" xfId="17891"/>
    <cellStyle name="40 % – Zvýraznění5 3 2 7 2 4 2" xfId="33072"/>
    <cellStyle name="40 % – Zvýraznění5 3 2 7 2 5" xfId="36871"/>
    <cellStyle name="40 % – Zvýraznění5 3 2 7 2 6" xfId="21691"/>
    <cellStyle name="40 % – Zvýraznění5 3 2 7 2 7" xfId="43250"/>
    <cellStyle name="40 % – Zvýraznění5 3 2 7 2 8" xfId="43251"/>
    <cellStyle name="40 % – Zvýraznění5 3 2 7 3" xfId="5168"/>
    <cellStyle name="40 % – Zvýraznění5 3 2 7 3 2" xfId="10232"/>
    <cellStyle name="40 % – Zvýraznění5 3 2 7 3 2 2" xfId="25448"/>
    <cellStyle name="40 % – Zvýraznění5 3 2 7 3 2 3" xfId="58808"/>
    <cellStyle name="40 % – Zvýraznění5 3 2 7 3 2 4" xfId="58809"/>
    <cellStyle name="40 % – Zvýraznění5 3 2 7 3 2 5" xfId="58810"/>
    <cellStyle name="40 % – Zvýraznění5 3 2 7 3 3" xfId="14093"/>
    <cellStyle name="40 % – Zvýraznění5 3 2 7 3 3 2" xfId="29282"/>
    <cellStyle name="40 % – Zvýraznění5 3 2 7 3 3 3" xfId="58811"/>
    <cellStyle name="40 % – Zvýraznění5 3 2 7 3 3 4" xfId="58812"/>
    <cellStyle name="40 % – Zvýraznění5 3 2 7 3 4" xfId="17892"/>
    <cellStyle name="40 % – Zvýraznění5 3 2 7 3 4 2" xfId="33073"/>
    <cellStyle name="40 % – Zvýraznění5 3 2 7 3 5" xfId="36872"/>
    <cellStyle name="40 % – Zvýraznění5 3 2 7 3 6" xfId="21692"/>
    <cellStyle name="40 % – Zvýraznění5 3 2 7 3 7" xfId="43252"/>
    <cellStyle name="40 % – Zvýraznění5 3 2 7 3 8" xfId="43253"/>
    <cellStyle name="40 % – Zvýraznění5 3 2 7 4" xfId="5169"/>
    <cellStyle name="40 % – Zvýraznění5 3 2 7 4 2" xfId="10233"/>
    <cellStyle name="40 % – Zvýraznění5 3 2 7 4 2 2" xfId="25449"/>
    <cellStyle name="40 % – Zvýraznění5 3 2 7 4 2 3" xfId="58813"/>
    <cellStyle name="40 % – Zvýraznění5 3 2 7 4 2 4" xfId="58814"/>
    <cellStyle name="40 % – Zvýraznění5 3 2 7 4 2 5" xfId="58815"/>
    <cellStyle name="40 % – Zvýraznění5 3 2 7 4 3" xfId="14094"/>
    <cellStyle name="40 % – Zvýraznění5 3 2 7 4 3 2" xfId="29283"/>
    <cellStyle name="40 % – Zvýraznění5 3 2 7 4 3 3" xfId="58816"/>
    <cellStyle name="40 % – Zvýraznění5 3 2 7 4 3 4" xfId="58817"/>
    <cellStyle name="40 % – Zvýraznění5 3 2 7 4 4" xfId="17893"/>
    <cellStyle name="40 % – Zvýraznění5 3 2 7 4 4 2" xfId="33074"/>
    <cellStyle name="40 % – Zvýraznění5 3 2 7 4 5" xfId="36873"/>
    <cellStyle name="40 % – Zvýraznění5 3 2 7 4 6" xfId="21693"/>
    <cellStyle name="40 % – Zvýraznění5 3 2 7 4 7" xfId="43254"/>
    <cellStyle name="40 % – Zvýraznění5 3 2 7 4 8" xfId="43255"/>
    <cellStyle name="40 % – Zvýraznění5 3 2 7 5" xfId="8359"/>
    <cellStyle name="40 % – Zvýraznění5 3 2 7 5 2" xfId="23575"/>
    <cellStyle name="40 % – Zvýraznění5 3 2 7 5 3" xfId="58818"/>
    <cellStyle name="40 % – Zvýraznění5 3 2 7 5 4" xfId="58819"/>
    <cellStyle name="40 % – Zvýraznění5 3 2 7 5 5" xfId="58820"/>
    <cellStyle name="40 % – Zvýraznění5 3 2 7 6" xfId="14091"/>
    <cellStyle name="40 % – Zvýraznění5 3 2 7 6 2" xfId="29280"/>
    <cellStyle name="40 % – Zvýraznění5 3 2 7 6 3" xfId="58821"/>
    <cellStyle name="40 % – Zvýraznění5 3 2 7 6 4" xfId="58822"/>
    <cellStyle name="40 % – Zvýraznění5 3 2 7 7" xfId="17890"/>
    <cellStyle name="40 % – Zvýraznění5 3 2 7 7 2" xfId="33071"/>
    <cellStyle name="40 % – Zvýraznění5 3 2 7 8" xfId="36870"/>
    <cellStyle name="40 % – Zvýraznění5 3 2 7 9" xfId="21690"/>
    <cellStyle name="40 % – Zvýraznění5 3 2 8" xfId="5170"/>
    <cellStyle name="40 % – Zvýraznění5 3 2 8 10" xfId="43256"/>
    <cellStyle name="40 % – Zvýraznění5 3 2 8 11" xfId="43257"/>
    <cellStyle name="40 % – Zvýraznění5 3 2 8 2" xfId="5171"/>
    <cellStyle name="40 % – Zvýraznění5 3 2 8 2 2" xfId="10234"/>
    <cellStyle name="40 % – Zvýraznění5 3 2 8 2 2 2" xfId="25450"/>
    <cellStyle name="40 % – Zvýraznění5 3 2 8 2 2 3" xfId="58823"/>
    <cellStyle name="40 % – Zvýraznění5 3 2 8 2 2 4" xfId="58824"/>
    <cellStyle name="40 % – Zvýraznění5 3 2 8 2 2 5" xfId="58825"/>
    <cellStyle name="40 % – Zvýraznění5 3 2 8 2 3" xfId="14096"/>
    <cellStyle name="40 % – Zvýraznění5 3 2 8 2 3 2" xfId="29285"/>
    <cellStyle name="40 % – Zvýraznění5 3 2 8 2 3 3" xfId="58826"/>
    <cellStyle name="40 % – Zvýraznění5 3 2 8 2 3 4" xfId="58827"/>
    <cellStyle name="40 % – Zvýraznění5 3 2 8 2 4" xfId="17895"/>
    <cellStyle name="40 % – Zvýraznění5 3 2 8 2 4 2" xfId="33076"/>
    <cellStyle name="40 % – Zvýraznění5 3 2 8 2 5" xfId="36875"/>
    <cellStyle name="40 % – Zvýraznění5 3 2 8 2 6" xfId="21695"/>
    <cellStyle name="40 % – Zvýraznění5 3 2 8 2 7" xfId="43258"/>
    <cellStyle name="40 % – Zvýraznění5 3 2 8 2 8" xfId="43259"/>
    <cellStyle name="40 % – Zvýraznění5 3 2 8 3" xfId="5172"/>
    <cellStyle name="40 % – Zvýraznění5 3 2 8 3 2" xfId="10235"/>
    <cellStyle name="40 % – Zvýraznění5 3 2 8 3 2 2" xfId="25451"/>
    <cellStyle name="40 % – Zvýraznění5 3 2 8 3 2 3" xfId="58828"/>
    <cellStyle name="40 % – Zvýraznění5 3 2 8 3 2 4" xfId="58829"/>
    <cellStyle name="40 % – Zvýraznění5 3 2 8 3 2 5" xfId="58830"/>
    <cellStyle name="40 % – Zvýraznění5 3 2 8 3 3" xfId="14097"/>
    <cellStyle name="40 % – Zvýraznění5 3 2 8 3 3 2" xfId="29286"/>
    <cellStyle name="40 % – Zvýraznění5 3 2 8 3 3 3" xfId="58831"/>
    <cellStyle name="40 % – Zvýraznění5 3 2 8 3 3 4" xfId="58832"/>
    <cellStyle name="40 % – Zvýraznění5 3 2 8 3 4" xfId="17896"/>
    <cellStyle name="40 % – Zvýraznění5 3 2 8 3 4 2" xfId="33077"/>
    <cellStyle name="40 % – Zvýraznění5 3 2 8 3 5" xfId="36876"/>
    <cellStyle name="40 % – Zvýraznění5 3 2 8 3 6" xfId="21696"/>
    <cellStyle name="40 % – Zvýraznění5 3 2 8 3 7" xfId="43260"/>
    <cellStyle name="40 % – Zvýraznění5 3 2 8 3 8" xfId="43261"/>
    <cellStyle name="40 % – Zvýraznění5 3 2 8 4" xfId="5173"/>
    <cellStyle name="40 % – Zvýraznění5 3 2 8 4 2" xfId="10236"/>
    <cellStyle name="40 % – Zvýraznění5 3 2 8 4 2 2" xfId="25452"/>
    <cellStyle name="40 % – Zvýraznění5 3 2 8 4 2 3" xfId="58833"/>
    <cellStyle name="40 % – Zvýraznění5 3 2 8 4 2 4" xfId="58834"/>
    <cellStyle name="40 % – Zvýraznění5 3 2 8 4 2 5" xfId="58835"/>
    <cellStyle name="40 % – Zvýraznění5 3 2 8 4 3" xfId="14098"/>
    <cellStyle name="40 % – Zvýraznění5 3 2 8 4 3 2" xfId="29287"/>
    <cellStyle name="40 % – Zvýraznění5 3 2 8 4 3 3" xfId="58836"/>
    <cellStyle name="40 % – Zvýraznění5 3 2 8 4 3 4" xfId="58837"/>
    <cellStyle name="40 % – Zvýraznění5 3 2 8 4 4" xfId="17897"/>
    <cellStyle name="40 % – Zvýraznění5 3 2 8 4 4 2" xfId="33078"/>
    <cellStyle name="40 % – Zvýraznění5 3 2 8 4 5" xfId="36877"/>
    <cellStyle name="40 % – Zvýraznění5 3 2 8 4 6" xfId="21697"/>
    <cellStyle name="40 % – Zvýraznění5 3 2 8 4 7" xfId="43262"/>
    <cellStyle name="40 % – Zvýraznění5 3 2 8 4 8" xfId="43263"/>
    <cellStyle name="40 % – Zvýraznění5 3 2 8 5" xfId="8442"/>
    <cellStyle name="40 % – Zvýraznění5 3 2 8 5 2" xfId="23658"/>
    <cellStyle name="40 % – Zvýraznění5 3 2 8 5 3" xfId="58838"/>
    <cellStyle name="40 % – Zvýraznění5 3 2 8 5 4" xfId="58839"/>
    <cellStyle name="40 % – Zvýraznění5 3 2 8 5 5" xfId="58840"/>
    <cellStyle name="40 % – Zvýraznění5 3 2 8 6" xfId="14095"/>
    <cellStyle name="40 % – Zvýraznění5 3 2 8 6 2" xfId="29284"/>
    <cellStyle name="40 % – Zvýraznění5 3 2 8 6 3" xfId="58841"/>
    <cellStyle name="40 % – Zvýraznění5 3 2 8 6 4" xfId="58842"/>
    <cellStyle name="40 % – Zvýraznění5 3 2 8 7" xfId="17894"/>
    <cellStyle name="40 % – Zvýraznění5 3 2 8 7 2" xfId="33075"/>
    <cellStyle name="40 % – Zvýraznění5 3 2 8 8" xfId="36874"/>
    <cellStyle name="40 % – Zvýraznění5 3 2 8 9" xfId="21694"/>
    <cellStyle name="40 % – Zvýraznění5 3 2 9" xfId="5174"/>
    <cellStyle name="40 % – Zvýraznění5 3 2 9 2" xfId="10237"/>
    <cellStyle name="40 % – Zvýraznění5 3 2 9 2 2" xfId="25453"/>
    <cellStyle name="40 % – Zvýraznění5 3 2 9 2 3" xfId="58843"/>
    <cellStyle name="40 % – Zvýraznění5 3 2 9 2 4" xfId="58844"/>
    <cellStyle name="40 % – Zvýraznění5 3 2 9 2 5" xfId="58845"/>
    <cellStyle name="40 % – Zvýraznění5 3 2 9 3" xfId="14099"/>
    <cellStyle name="40 % – Zvýraznění5 3 2 9 3 2" xfId="29288"/>
    <cellStyle name="40 % – Zvýraznění5 3 2 9 3 3" xfId="58846"/>
    <cellStyle name="40 % – Zvýraznění5 3 2 9 3 4" xfId="58847"/>
    <cellStyle name="40 % – Zvýraznění5 3 2 9 4" xfId="17898"/>
    <cellStyle name="40 % – Zvýraznění5 3 2 9 4 2" xfId="33079"/>
    <cellStyle name="40 % – Zvýraznění5 3 2 9 5" xfId="36878"/>
    <cellStyle name="40 % – Zvýraznění5 3 2 9 6" xfId="21698"/>
    <cellStyle name="40 % – Zvýraznění5 3 2 9 7" xfId="43264"/>
    <cellStyle name="40 % – Zvýraznění5 3 2 9 8" xfId="43265"/>
    <cellStyle name="40 % – Zvýraznění5 3 20" xfId="5175"/>
    <cellStyle name="40 % – Zvýraznění5 3 20 2" xfId="5176"/>
    <cellStyle name="40 % – Zvýraznění5 3 21" xfId="5177"/>
    <cellStyle name="40 % – Zvýraznění5 3 21 2" xfId="11182"/>
    <cellStyle name="40 % – Zvýraznění5 3 21 2 2" xfId="26382"/>
    <cellStyle name="40 % – Zvýraznění5 3 21 2 3" xfId="58848"/>
    <cellStyle name="40 % – Zvýraznění5 3 21 2 4" xfId="58849"/>
    <cellStyle name="40 % – Zvýraznění5 3 21 2 5" xfId="58850"/>
    <cellStyle name="40 % – Zvýraznění5 3 21 3" xfId="14100"/>
    <cellStyle name="40 % – Zvýraznění5 3 21 3 2" xfId="29289"/>
    <cellStyle name="40 % – Zvýraznění5 3 21 3 3" xfId="58851"/>
    <cellStyle name="40 % – Zvýraznění5 3 21 3 4" xfId="58852"/>
    <cellStyle name="40 % – Zvýraznění5 3 21 4" xfId="17899"/>
    <cellStyle name="40 % – Zvýraznění5 3 21 4 2" xfId="33080"/>
    <cellStyle name="40 % – Zvýraznění5 3 21 5" xfId="36879"/>
    <cellStyle name="40 % – Zvýraznění5 3 21 6" xfId="21699"/>
    <cellStyle name="40 % – Zvýraznění5 3 21 7" xfId="43266"/>
    <cellStyle name="40 % – Zvýraznění5 3 21 8" xfId="43267"/>
    <cellStyle name="40 % – Zvýraznění5 3 22" xfId="7607"/>
    <cellStyle name="40 % – Zvýraznění5 3 22 2" xfId="22826"/>
    <cellStyle name="40 % – Zvýraznění5 3 22 3" xfId="58853"/>
    <cellStyle name="40 % – Zvýraznění5 3 22 4" xfId="58854"/>
    <cellStyle name="40 % – Zvýraznění5 3 23" xfId="58855"/>
    <cellStyle name="40 % – Zvýraznění5 3 3" xfId="552"/>
    <cellStyle name="40 % – Zvýraznění5 3 3 10" xfId="5178"/>
    <cellStyle name="40 % – Zvýraznění5 3 3 10 2" xfId="10238"/>
    <cellStyle name="40 % – Zvýraznění5 3 3 10 2 2" xfId="25454"/>
    <cellStyle name="40 % – Zvýraznění5 3 3 10 2 3" xfId="58856"/>
    <cellStyle name="40 % – Zvýraznění5 3 3 10 2 4" xfId="58857"/>
    <cellStyle name="40 % – Zvýraznění5 3 3 10 2 5" xfId="58858"/>
    <cellStyle name="40 % – Zvýraznění5 3 3 10 3" xfId="14101"/>
    <cellStyle name="40 % – Zvýraznění5 3 3 10 3 2" xfId="29290"/>
    <cellStyle name="40 % – Zvýraznění5 3 3 10 3 3" xfId="58859"/>
    <cellStyle name="40 % – Zvýraznění5 3 3 10 3 4" xfId="58860"/>
    <cellStyle name="40 % – Zvýraznění5 3 3 10 4" xfId="17900"/>
    <cellStyle name="40 % – Zvýraznění5 3 3 10 4 2" xfId="33081"/>
    <cellStyle name="40 % – Zvýraznění5 3 3 10 5" xfId="36880"/>
    <cellStyle name="40 % – Zvýraznění5 3 3 10 6" xfId="21700"/>
    <cellStyle name="40 % – Zvýraznění5 3 3 10 7" xfId="43268"/>
    <cellStyle name="40 % – Zvýraznění5 3 3 10 8" xfId="43269"/>
    <cellStyle name="40 % – Zvýraznění5 3 3 11" xfId="5179"/>
    <cellStyle name="40 % – Zvýraznění5 3 3 11 2" xfId="11117"/>
    <cellStyle name="40 % – Zvýraznění5 3 3 11 2 2" xfId="26317"/>
    <cellStyle name="40 % – Zvýraznění5 3 3 11 2 3" xfId="58861"/>
    <cellStyle name="40 % – Zvýraznění5 3 3 11 2 4" xfId="58862"/>
    <cellStyle name="40 % – Zvýraznění5 3 3 11 2 5" xfId="58863"/>
    <cellStyle name="40 % – Zvýraznění5 3 3 11 3" xfId="14102"/>
    <cellStyle name="40 % – Zvýraznění5 3 3 11 3 2" xfId="29291"/>
    <cellStyle name="40 % – Zvýraznění5 3 3 11 3 3" xfId="58864"/>
    <cellStyle name="40 % – Zvýraznění5 3 3 11 3 4" xfId="58865"/>
    <cellStyle name="40 % – Zvýraznění5 3 3 11 4" xfId="17901"/>
    <cellStyle name="40 % – Zvýraznění5 3 3 11 4 2" xfId="33082"/>
    <cellStyle name="40 % – Zvýraznění5 3 3 11 5" xfId="36881"/>
    <cellStyle name="40 % – Zvýraznění5 3 3 11 6" xfId="21701"/>
    <cellStyle name="40 % – Zvýraznění5 3 3 11 7" xfId="43270"/>
    <cellStyle name="40 % – Zvýraznění5 3 3 11 8" xfId="43271"/>
    <cellStyle name="40 % – Zvýraznění5 3 3 12" xfId="7862"/>
    <cellStyle name="40 % – Zvýraznění5 3 3 12 2" xfId="23081"/>
    <cellStyle name="40 % – Zvýraznění5 3 3 12 3" xfId="58866"/>
    <cellStyle name="40 % – Zvýraznění5 3 3 12 4" xfId="58867"/>
    <cellStyle name="40 % – Zvýraznění5 3 3 12 5" xfId="58868"/>
    <cellStyle name="40 % – Zvýraznění5 3 3 13" xfId="11620"/>
    <cellStyle name="40 % – Zvýraznění5 3 3 13 2" xfId="26816"/>
    <cellStyle name="40 % – Zvýraznění5 3 3 13 3" xfId="58869"/>
    <cellStyle name="40 % – Zvýraznění5 3 3 13 4" xfId="58870"/>
    <cellStyle name="40 % – Zvýraznění5 3 3 14" xfId="15420"/>
    <cellStyle name="40 % – Zvýraznění5 3 3 14 2" xfId="30601"/>
    <cellStyle name="40 % – Zvýraznění5 3 3 15" xfId="34406"/>
    <cellStyle name="40 % – Zvýraznění5 3 3 16" xfId="19226"/>
    <cellStyle name="40 % – Zvýraznění5 3 3 17" xfId="43272"/>
    <cellStyle name="40 % – Zvýraznění5 3 3 18" xfId="43273"/>
    <cellStyle name="40 % – Zvýraznění5 3 3 2" xfId="5180"/>
    <cellStyle name="40 % – Zvýraznění5 3 3 2 10" xfId="43274"/>
    <cellStyle name="40 % – Zvýraznění5 3 3 2 11" xfId="43275"/>
    <cellStyle name="40 % – Zvýraznění5 3 3 2 2" xfId="5181"/>
    <cellStyle name="40 % – Zvýraznění5 3 3 2 2 2" xfId="10239"/>
    <cellStyle name="40 % – Zvýraznění5 3 3 2 2 2 2" xfId="25455"/>
    <cellStyle name="40 % – Zvýraznění5 3 3 2 2 2 3" xfId="58871"/>
    <cellStyle name="40 % – Zvýraznění5 3 3 2 2 2 4" xfId="58872"/>
    <cellStyle name="40 % – Zvýraznění5 3 3 2 2 2 5" xfId="58873"/>
    <cellStyle name="40 % – Zvýraznění5 3 3 2 2 3" xfId="14104"/>
    <cellStyle name="40 % – Zvýraznění5 3 3 2 2 3 2" xfId="29293"/>
    <cellStyle name="40 % – Zvýraznění5 3 3 2 2 3 3" xfId="58874"/>
    <cellStyle name="40 % – Zvýraznění5 3 3 2 2 3 4" xfId="58875"/>
    <cellStyle name="40 % – Zvýraznění5 3 3 2 2 4" xfId="17903"/>
    <cellStyle name="40 % – Zvýraznění5 3 3 2 2 4 2" xfId="33084"/>
    <cellStyle name="40 % – Zvýraznění5 3 3 2 2 5" xfId="36883"/>
    <cellStyle name="40 % – Zvýraznění5 3 3 2 2 6" xfId="21703"/>
    <cellStyle name="40 % – Zvýraznění5 3 3 2 2 7" xfId="43276"/>
    <cellStyle name="40 % – Zvýraznění5 3 3 2 2 8" xfId="43277"/>
    <cellStyle name="40 % – Zvýraznění5 3 3 2 3" xfId="5182"/>
    <cellStyle name="40 % – Zvýraznění5 3 3 2 3 2" xfId="10240"/>
    <cellStyle name="40 % – Zvýraznění5 3 3 2 3 2 2" xfId="25456"/>
    <cellStyle name="40 % – Zvýraznění5 3 3 2 3 2 3" xfId="58876"/>
    <cellStyle name="40 % – Zvýraznění5 3 3 2 3 2 4" xfId="58877"/>
    <cellStyle name="40 % – Zvýraznění5 3 3 2 3 2 5" xfId="58878"/>
    <cellStyle name="40 % – Zvýraznění5 3 3 2 3 3" xfId="14105"/>
    <cellStyle name="40 % – Zvýraznění5 3 3 2 3 3 2" xfId="29294"/>
    <cellStyle name="40 % – Zvýraznění5 3 3 2 3 3 3" xfId="58879"/>
    <cellStyle name="40 % – Zvýraznění5 3 3 2 3 3 4" xfId="58880"/>
    <cellStyle name="40 % – Zvýraznění5 3 3 2 3 4" xfId="17904"/>
    <cellStyle name="40 % – Zvýraznění5 3 3 2 3 4 2" xfId="33085"/>
    <cellStyle name="40 % – Zvýraznění5 3 3 2 3 5" xfId="36884"/>
    <cellStyle name="40 % – Zvýraznění5 3 3 2 3 6" xfId="21704"/>
    <cellStyle name="40 % – Zvýraznění5 3 3 2 3 7" xfId="43278"/>
    <cellStyle name="40 % – Zvýraznění5 3 3 2 3 8" xfId="43279"/>
    <cellStyle name="40 % – Zvýraznění5 3 3 2 4" xfId="5183"/>
    <cellStyle name="40 % – Zvýraznění5 3 3 2 4 2" xfId="10241"/>
    <cellStyle name="40 % – Zvýraznění5 3 3 2 4 2 2" xfId="25457"/>
    <cellStyle name="40 % – Zvýraznění5 3 3 2 4 2 3" xfId="58881"/>
    <cellStyle name="40 % – Zvýraznění5 3 3 2 4 2 4" xfId="58882"/>
    <cellStyle name="40 % – Zvýraznění5 3 3 2 4 2 5" xfId="58883"/>
    <cellStyle name="40 % – Zvýraznění5 3 3 2 4 3" xfId="14106"/>
    <cellStyle name="40 % – Zvýraznění5 3 3 2 4 3 2" xfId="29295"/>
    <cellStyle name="40 % – Zvýraznění5 3 3 2 4 3 3" xfId="58884"/>
    <cellStyle name="40 % – Zvýraznění5 3 3 2 4 3 4" xfId="58885"/>
    <cellStyle name="40 % – Zvýraznění5 3 3 2 4 4" xfId="17905"/>
    <cellStyle name="40 % – Zvýraznění5 3 3 2 4 4 2" xfId="33086"/>
    <cellStyle name="40 % – Zvýraznění5 3 3 2 4 5" xfId="36885"/>
    <cellStyle name="40 % – Zvýraznění5 3 3 2 4 6" xfId="21705"/>
    <cellStyle name="40 % – Zvýraznění5 3 3 2 4 7" xfId="43280"/>
    <cellStyle name="40 % – Zvýraznění5 3 3 2 4 8" xfId="43281"/>
    <cellStyle name="40 % – Zvýraznění5 3 3 2 5" xfId="7923"/>
    <cellStyle name="40 % – Zvýraznění5 3 3 2 5 2" xfId="23140"/>
    <cellStyle name="40 % – Zvýraznění5 3 3 2 5 3" xfId="58886"/>
    <cellStyle name="40 % – Zvýraznění5 3 3 2 5 4" xfId="58887"/>
    <cellStyle name="40 % – Zvýraznění5 3 3 2 5 5" xfId="58888"/>
    <cellStyle name="40 % – Zvýraznění5 3 3 2 6" xfId="14103"/>
    <cellStyle name="40 % – Zvýraznění5 3 3 2 6 2" xfId="29292"/>
    <cellStyle name="40 % – Zvýraznění5 3 3 2 6 3" xfId="58889"/>
    <cellStyle name="40 % – Zvýraznění5 3 3 2 6 4" xfId="58890"/>
    <cellStyle name="40 % – Zvýraznění5 3 3 2 7" xfId="17902"/>
    <cellStyle name="40 % – Zvýraznění5 3 3 2 7 2" xfId="33083"/>
    <cellStyle name="40 % – Zvýraznění5 3 3 2 8" xfId="36882"/>
    <cellStyle name="40 % – Zvýraznění5 3 3 2 9" xfId="21702"/>
    <cellStyle name="40 % – Zvýraznění5 3 3 3" xfId="5184"/>
    <cellStyle name="40 % – Zvýraznění5 3 3 3 10" xfId="43282"/>
    <cellStyle name="40 % – Zvýraznění5 3 3 3 11" xfId="43283"/>
    <cellStyle name="40 % – Zvýraznění5 3 3 3 2" xfId="5185"/>
    <cellStyle name="40 % – Zvýraznění5 3 3 3 2 2" xfId="10242"/>
    <cellStyle name="40 % – Zvýraznění5 3 3 3 2 2 2" xfId="25458"/>
    <cellStyle name="40 % – Zvýraznění5 3 3 3 2 2 3" xfId="58891"/>
    <cellStyle name="40 % – Zvýraznění5 3 3 3 2 2 4" xfId="58892"/>
    <cellStyle name="40 % – Zvýraznění5 3 3 3 2 2 5" xfId="58893"/>
    <cellStyle name="40 % – Zvýraznění5 3 3 3 2 3" xfId="14108"/>
    <cellStyle name="40 % – Zvýraznění5 3 3 3 2 3 2" xfId="29297"/>
    <cellStyle name="40 % – Zvýraznění5 3 3 3 2 3 3" xfId="58894"/>
    <cellStyle name="40 % – Zvýraznění5 3 3 3 2 3 4" xfId="58895"/>
    <cellStyle name="40 % – Zvýraznění5 3 3 3 2 4" xfId="17907"/>
    <cellStyle name="40 % – Zvýraznění5 3 3 3 2 4 2" xfId="33088"/>
    <cellStyle name="40 % – Zvýraznění5 3 3 3 2 5" xfId="36887"/>
    <cellStyle name="40 % – Zvýraznění5 3 3 3 2 6" xfId="21707"/>
    <cellStyle name="40 % – Zvýraznění5 3 3 3 2 7" xfId="43284"/>
    <cellStyle name="40 % – Zvýraznění5 3 3 3 2 8" xfId="43285"/>
    <cellStyle name="40 % – Zvýraznění5 3 3 3 3" xfId="5186"/>
    <cellStyle name="40 % – Zvýraznění5 3 3 3 3 2" xfId="10243"/>
    <cellStyle name="40 % – Zvýraznění5 3 3 3 3 2 2" xfId="25459"/>
    <cellStyle name="40 % – Zvýraznění5 3 3 3 3 2 3" xfId="58896"/>
    <cellStyle name="40 % – Zvýraznění5 3 3 3 3 2 4" xfId="58897"/>
    <cellStyle name="40 % – Zvýraznění5 3 3 3 3 2 5" xfId="58898"/>
    <cellStyle name="40 % – Zvýraznění5 3 3 3 3 3" xfId="14109"/>
    <cellStyle name="40 % – Zvýraznění5 3 3 3 3 3 2" xfId="29298"/>
    <cellStyle name="40 % – Zvýraznění5 3 3 3 3 3 3" xfId="58899"/>
    <cellStyle name="40 % – Zvýraznění5 3 3 3 3 3 4" xfId="58900"/>
    <cellStyle name="40 % – Zvýraznění5 3 3 3 3 4" xfId="17908"/>
    <cellStyle name="40 % – Zvýraznění5 3 3 3 3 4 2" xfId="33089"/>
    <cellStyle name="40 % – Zvýraznění5 3 3 3 3 5" xfId="36888"/>
    <cellStyle name="40 % – Zvýraznění5 3 3 3 3 6" xfId="21708"/>
    <cellStyle name="40 % – Zvýraznění5 3 3 3 3 7" xfId="43286"/>
    <cellStyle name="40 % – Zvýraznění5 3 3 3 3 8" xfId="43287"/>
    <cellStyle name="40 % – Zvýraznění5 3 3 3 4" xfId="5187"/>
    <cellStyle name="40 % – Zvýraznění5 3 3 3 4 2" xfId="10244"/>
    <cellStyle name="40 % – Zvýraznění5 3 3 3 4 2 2" xfId="25460"/>
    <cellStyle name="40 % – Zvýraznění5 3 3 3 4 2 3" xfId="58901"/>
    <cellStyle name="40 % – Zvýraznění5 3 3 3 4 2 4" xfId="58902"/>
    <cellStyle name="40 % – Zvýraznění5 3 3 3 4 2 5" xfId="58903"/>
    <cellStyle name="40 % – Zvýraznění5 3 3 3 4 3" xfId="14110"/>
    <cellStyle name="40 % – Zvýraznění5 3 3 3 4 3 2" xfId="29299"/>
    <cellStyle name="40 % – Zvýraznění5 3 3 3 4 3 3" xfId="58904"/>
    <cellStyle name="40 % – Zvýraznění5 3 3 3 4 3 4" xfId="58905"/>
    <cellStyle name="40 % – Zvýraznění5 3 3 3 4 4" xfId="17909"/>
    <cellStyle name="40 % – Zvýraznění5 3 3 3 4 4 2" xfId="33090"/>
    <cellStyle name="40 % – Zvýraznění5 3 3 3 4 5" xfId="36889"/>
    <cellStyle name="40 % – Zvýraznění5 3 3 3 4 6" xfId="21709"/>
    <cellStyle name="40 % – Zvýraznění5 3 3 3 4 7" xfId="43288"/>
    <cellStyle name="40 % – Zvýraznění5 3 3 3 4 8" xfId="43289"/>
    <cellStyle name="40 % – Zvýraznění5 3 3 3 5" xfId="8076"/>
    <cellStyle name="40 % – Zvýraznění5 3 3 3 5 2" xfId="23292"/>
    <cellStyle name="40 % – Zvýraznění5 3 3 3 5 3" xfId="58906"/>
    <cellStyle name="40 % – Zvýraznění5 3 3 3 5 4" xfId="58907"/>
    <cellStyle name="40 % – Zvýraznění5 3 3 3 5 5" xfId="58908"/>
    <cellStyle name="40 % – Zvýraznění5 3 3 3 6" xfId="14107"/>
    <cellStyle name="40 % – Zvýraznění5 3 3 3 6 2" xfId="29296"/>
    <cellStyle name="40 % – Zvýraznění5 3 3 3 6 3" xfId="58909"/>
    <cellStyle name="40 % – Zvýraznění5 3 3 3 6 4" xfId="58910"/>
    <cellStyle name="40 % – Zvýraznění5 3 3 3 7" xfId="17906"/>
    <cellStyle name="40 % – Zvýraznění5 3 3 3 7 2" xfId="33087"/>
    <cellStyle name="40 % – Zvýraznění5 3 3 3 8" xfId="36886"/>
    <cellStyle name="40 % – Zvýraznění5 3 3 3 9" xfId="21706"/>
    <cellStyle name="40 % – Zvýraznění5 3 3 4" xfId="5188"/>
    <cellStyle name="40 % – Zvýraznění5 3 3 4 10" xfId="43290"/>
    <cellStyle name="40 % – Zvýraznění5 3 3 4 11" xfId="43291"/>
    <cellStyle name="40 % – Zvýraznění5 3 3 4 2" xfId="5189"/>
    <cellStyle name="40 % – Zvýraznění5 3 3 4 2 2" xfId="10245"/>
    <cellStyle name="40 % – Zvýraznění5 3 3 4 2 2 2" xfId="25461"/>
    <cellStyle name="40 % – Zvýraznění5 3 3 4 2 2 3" xfId="58911"/>
    <cellStyle name="40 % – Zvýraznění5 3 3 4 2 2 4" xfId="58912"/>
    <cellStyle name="40 % – Zvýraznění5 3 3 4 2 2 5" xfId="58913"/>
    <cellStyle name="40 % – Zvýraznění5 3 3 4 2 3" xfId="14112"/>
    <cellStyle name="40 % – Zvýraznění5 3 3 4 2 3 2" xfId="29301"/>
    <cellStyle name="40 % – Zvýraznění5 3 3 4 2 3 3" xfId="58914"/>
    <cellStyle name="40 % – Zvýraznění5 3 3 4 2 3 4" xfId="58915"/>
    <cellStyle name="40 % – Zvýraznění5 3 3 4 2 4" xfId="17911"/>
    <cellStyle name="40 % – Zvýraznění5 3 3 4 2 4 2" xfId="33092"/>
    <cellStyle name="40 % – Zvýraznění5 3 3 4 2 5" xfId="36891"/>
    <cellStyle name="40 % – Zvýraznění5 3 3 4 2 6" xfId="21711"/>
    <cellStyle name="40 % – Zvýraznění5 3 3 4 2 7" xfId="43292"/>
    <cellStyle name="40 % – Zvýraznění5 3 3 4 2 8" xfId="43293"/>
    <cellStyle name="40 % – Zvýraznění5 3 3 4 3" xfId="5190"/>
    <cellStyle name="40 % – Zvýraznění5 3 3 4 3 2" xfId="10246"/>
    <cellStyle name="40 % – Zvýraznění5 3 3 4 3 2 2" xfId="25462"/>
    <cellStyle name="40 % – Zvýraznění5 3 3 4 3 2 3" xfId="58916"/>
    <cellStyle name="40 % – Zvýraznění5 3 3 4 3 2 4" xfId="58917"/>
    <cellStyle name="40 % – Zvýraznění5 3 3 4 3 2 5" xfId="58918"/>
    <cellStyle name="40 % – Zvýraznění5 3 3 4 3 3" xfId="14113"/>
    <cellStyle name="40 % – Zvýraznění5 3 3 4 3 3 2" xfId="29302"/>
    <cellStyle name="40 % – Zvýraznění5 3 3 4 3 3 3" xfId="58919"/>
    <cellStyle name="40 % – Zvýraznění5 3 3 4 3 3 4" xfId="58920"/>
    <cellStyle name="40 % – Zvýraznění5 3 3 4 3 4" xfId="17912"/>
    <cellStyle name="40 % – Zvýraznění5 3 3 4 3 4 2" xfId="33093"/>
    <cellStyle name="40 % – Zvýraznění5 3 3 4 3 5" xfId="36892"/>
    <cellStyle name="40 % – Zvýraznění5 3 3 4 3 6" xfId="21712"/>
    <cellStyle name="40 % – Zvýraznění5 3 3 4 3 7" xfId="43294"/>
    <cellStyle name="40 % – Zvýraznění5 3 3 4 3 8" xfId="43295"/>
    <cellStyle name="40 % – Zvýraznění5 3 3 4 4" xfId="5191"/>
    <cellStyle name="40 % – Zvýraznění5 3 3 4 4 2" xfId="10247"/>
    <cellStyle name="40 % – Zvýraznění5 3 3 4 4 2 2" xfId="25463"/>
    <cellStyle name="40 % – Zvýraznění5 3 3 4 4 2 3" xfId="58921"/>
    <cellStyle name="40 % – Zvýraznění5 3 3 4 4 2 4" xfId="58922"/>
    <cellStyle name="40 % – Zvýraznění5 3 3 4 4 2 5" xfId="58923"/>
    <cellStyle name="40 % – Zvýraznění5 3 3 4 4 3" xfId="14114"/>
    <cellStyle name="40 % – Zvýraznění5 3 3 4 4 3 2" xfId="29303"/>
    <cellStyle name="40 % – Zvýraznění5 3 3 4 4 3 3" xfId="58924"/>
    <cellStyle name="40 % – Zvýraznění5 3 3 4 4 3 4" xfId="58925"/>
    <cellStyle name="40 % – Zvýraznění5 3 3 4 4 4" xfId="17913"/>
    <cellStyle name="40 % – Zvýraznění5 3 3 4 4 4 2" xfId="33094"/>
    <cellStyle name="40 % – Zvýraznění5 3 3 4 4 5" xfId="36893"/>
    <cellStyle name="40 % – Zvýraznění5 3 3 4 4 6" xfId="21713"/>
    <cellStyle name="40 % – Zvýraznění5 3 3 4 4 7" xfId="43296"/>
    <cellStyle name="40 % – Zvýraznění5 3 3 4 4 8" xfId="43297"/>
    <cellStyle name="40 % – Zvýraznění5 3 3 4 5" xfId="8156"/>
    <cellStyle name="40 % – Zvýraznění5 3 3 4 5 2" xfId="23372"/>
    <cellStyle name="40 % – Zvýraznění5 3 3 4 5 3" xfId="58926"/>
    <cellStyle name="40 % – Zvýraznění5 3 3 4 5 4" xfId="58927"/>
    <cellStyle name="40 % – Zvýraznění5 3 3 4 5 5" xfId="58928"/>
    <cellStyle name="40 % – Zvýraznění5 3 3 4 6" xfId="14111"/>
    <cellStyle name="40 % – Zvýraznění5 3 3 4 6 2" xfId="29300"/>
    <cellStyle name="40 % – Zvýraznění5 3 3 4 6 3" xfId="58929"/>
    <cellStyle name="40 % – Zvýraznění5 3 3 4 6 4" xfId="58930"/>
    <cellStyle name="40 % – Zvýraznění5 3 3 4 7" xfId="17910"/>
    <cellStyle name="40 % – Zvýraznění5 3 3 4 7 2" xfId="33091"/>
    <cellStyle name="40 % – Zvýraznění5 3 3 4 8" xfId="36890"/>
    <cellStyle name="40 % – Zvýraznění5 3 3 4 9" xfId="21710"/>
    <cellStyle name="40 % – Zvýraznění5 3 3 5" xfId="5192"/>
    <cellStyle name="40 % – Zvýraznění5 3 3 5 10" xfId="43298"/>
    <cellStyle name="40 % – Zvýraznění5 3 3 5 11" xfId="43299"/>
    <cellStyle name="40 % – Zvýraznění5 3 3 5 2" xfId="5193"/>
    <cellStyle name="40 % – Zvýraznění5 3 3 5 2 2" xfId="10248"/>
    <cellStyle name="40 % – Zvýraznění5 3 3 5 2 2 2" xfId="25464"/>
    <cellStyle name="40 % – Zvýraznění5 3 3 5 2 2 3" xfId="58931"/>
    <cellStyle name="40 % – Zvýraznění5 3 3 5 2 2 4" xfId="58932"/>
    <cellStyle name="40 % – Zvýraznění5 3 3 5 2 2 5" xfId="58933"/>
    <cellStyle name="40 % – Zvýraznění5 3 3 5 2 3" xfId="14116"/>
    <cellStyle name="40 % – Zvýraznění5 3 3 5 2 3 2" xfId="29305"/>
    <cellStyle name="40 % – Zvýraznění5 3 3 5 2 3 3" xfId="58934"/>
    <cellStyle name="40 % – Zvýraznění5 3 3 5 2 3 4" xfId="58935"/>
    <cellStyle name="40 % – Zvýraznění5 3 3 5 2 4" xfId="17915"/>
    <cellStyle name="40 % – Zvýraznění5 3 3 5 2 4 2" xfId="33096"/>
    <cellStyle name="40 % – Zvýraznění5 3 3 5 2 5" xfId="36895"/>
    <cellStyle name="40 % – Zvýraznění5 3 3 5 2 6" xfId="21715"/>
    <cellStyle name="40 % – Zvýraznění5 3 3 5 2 7" xfId="43300"/>
    <cellStyle name="40 % – Zvýraznění5 3 3 5 2 8" xfId="43301"/>
    <cellStyle name="40 % – Zvýraznění5 3 3 5 3" xfId="5194"/>
    <cellStyle name="40 % – Zvýraznění5 3 3 5 3 2" xfId="10249"/>
    <cellStyle name="40 % – Zvýraznění5 3 3 5 3 2 2" xfId="25465"/>
    <cellStyle name="40 % – Zvýraznění5 3 3 5 3 2 3" xfId="58936"/>
    <cellStyle name="40 % – Zvýraznění5 3 3 5 3 2 4" xfId="58937"/>
    <cellStyle name="40 % – Zvýraznění5 3 3 5 3 2 5" xfId="58938"/>
    <cellStyle name="40 % – Zvýraznění5 3 3 5 3 3" xfId="14117"/>
    <cellStyle name="40 % – Zvýraznění5 3 3 5 3 3 2" xfId="29306"/>
    <cellStyle name="40 % – Zvýraznění5 3 3 5 3 3 3" xfId="58939"/>
    <cellStyle name="40 % – Zvýraznění5 3 3 5 3 3 4" xfId="58940"/>
    <cellStyle name="40 % – Zvýraznění5 3 3 5 3 4" xfId="17916"/>
    <cellStyle name="40 % – Zvýraznění5 3 3 5 3 4 2" xfId="33097"/>
    <cellStyle name="40 % – Zvýraznění5 3 3 5 3 5" xfId="36896"/>
    <cellStyle name="40 % – Zvýraznění5 3 3 5 3 6" xfId="21716"/>
    <cellStyle name="40 % – Zvýraznění5 3 3 5 3 7" xfId="43302"/>
    <cellStyle name="40 % – Zvýraznění5 3 3 5 3 8" xfId="43303"/>
    <cellStyle name="40 % – Zvýraznění5 3 3 5 4" xfId="5195"/>
    <cellStyle name="40 % – Zvýraznění5 3 3 5 4 2" xfId="10250"/>
    <cellStyle name="40 % – Zvýraznění5 3 3 5 4 2 2" xfId="25466"/>
    <cellStyle name="40 % – Zvýraznění5 3 3 5 4 2 3" xfId="58941"/>
    <cellStyle name="40 % – Zvýraznění5 3 3 5 4 2 4" xfId="58942"/>
    <cellStyle name="40 % – Zvýraznění5 3 3 5 4 2 5" xfId="58943"/>
    <cellStyle name="40 % – Zvýraznění5 3 3 5 4 3" xfId="14118"/>
    <cellStyle name="40 % – Zvýraznění5 3 3 5 4 3 2" xfId="29307"/>
    <cellStyle name="40 % – Zvýraznění5 3 3 5 4 3 3" xfId="58944"/>
    <cellStyle name="40 % – Zvýraznění5 3 3 5 4 3 4" xfId="58945"/>
    <cellStyle name="40 % – Zvýraznění5 3 3 5 4 4" xfId="17917"/>
    <cellStyle name="40 % – Zvýraznění5 3 3 5 4 4 2" xfId="33098"/>
    <cellStyle name="40 % – Zvýraznění5 3 3 5 4 5" xfId="36897"/>
    <cellStyle name="40 % – Zvýraznění5 3 3 5 4 6" xfId="21717"/>
    <cellStyle name="40 % – Zvýraznění5 3 3 5 4 7" xfId="43304"/>
    <cellStyle name="40 % – Zvýraznění5 3 3 5 4 8" xfId="43305"/>
    <cellStyle name="40 % – Zvýraznění5 3 3 5 5" xfId="8238"/>
    <cellStyle name="40 % – Zvýraznění5 3 3 5 5 2" xfId="23454"/>
    <cellStyle name="40 % – Zvýraznění5 3 3 5 5 3" xfId="58946"/>
    <cellStyle name="40 % – Zvýraznění5 3 3 5 5 4" xfId="58947"/>
    <cellStyle name="40 % – Zvýraznění5 3 3 5 5 5" xfId="58948"/>
    <cellStyle name="40 % – Zvýraznění5 3 3 5 6" xfId="14115"/>
    <cellStyle name="40 % – Zvýraznění5 3 3 5 6 2" xfId="29304"/>
    <cellStyle name="40 % – Zvýraznění5 3 3 5 6 3" xfId="58949"/>
    <cellStyle name="40 % – Zvýraznění5 3 3 5 6 4" xfId="58950"/>
    <cellStyle name="40 % – Zvýraznění5 3 3 5 7" xfId="17914"/>
    <cellStyle name="40 % – Zvýraznění5 3 3 5 7 2" xfId="33095"/>
    <cellStyle name="40 % – Zvýraznění5 3 3 5 8" xfId="36894"/>
    <cellStyle name="40 % – Zvýraznění5 3 3 5 9" xfId="21714"/>
    <cellStyle name="40 % – Zvýraznění5 3 3 6" xfId="5196"/>
    <cellStyle name="40 % – Zvýraznění5 3 3 6 10" xfId="43306"/>
    <cellStyle name="40 % – Zvýraznění5 3 3 6 11" xfId="43307"/>
    <cellStyle name="40 % – Zvýraznění5 3 3 6 2" xfId="5197"/>
    <cellStyle name="40 % – Zvýraznění5 3 3 6 2 2" xfId="10251"/>
    <cellStyle name="40 % – Zvýraznění5 3 3 6 2 2 2" xfId="25467"/>
    <cellStyle name="40 % – Zvýraznění5 3 3 6 2 2 3" xfId="58951"/>
    <cellStyle name="40 % – Zvýraznění5 3 3 6 2 2 4" xfId="58952"/>
    <cellStyle name="40 % – Zvýraznění5 3 3 6 2 2 5" xfId="58953"/>
    <cellStyle name="40 % – Zvýraznění5 3 3 6 2 3" xfId="14120"/>
    <cellStyle name="40 % – Zvýraznění5 3 3 6 2 3 2" xfId="29309"/>
    <cellStyle name="40 % – Zvýraznění5 3 3 6 2 3 3" xfId="58954"/>
    <cellStyle name="40 % – Zvýraznění5 3 3 6 2 3 4" xfId="58955"/>
    <cellStyle name="40 % – Zvýraznění5 3 3 6 2 4" xfId="17919"/>
    <cellStyle name="40 % – Zvýraznění5 3 3 6 2 4 2" xfId="33100"/>
    <cellStyle name="40 % – Zvýraznění5 3 3 6 2 5" xfId="36899"/>
    <cellStyle name="40 % – Zvýraznění5 3 3 6 2 6" xfId="21719"/>
    <cellStyle name="40 % – Zvýraznění5 3 3 6 2 7" xfId="43308"/>
    <cellStyle name="40 % – Zvýraznění5 3 3 6 2 8" xfId="43309"/>
    <cellStyle name="40 % – Zvýraznění5 3 3 6 3" xfId="5198"/>
    <cellStyle name="40 % – Zvýraznění5 3 3 6 3 2" xfId="10252"/>
    <cellStyle name="40 % – Zvýraznění5 3 3 6 3 2 2" xfId="25468"/>
    <cellStyle name="40 % – Zvýraznění5 3 3 6 3 2 3" xfId="58956"/>
    <cellStyle name="40 % – Zvýraznění5 3 3 6 3 2 4" xfId="58957"/>
    <cellStyle name="40 % – Zvýraznění5 3 3 6 3 2 5" xfId="58958"/>
    <cellStyle name="40 % – Zvýraznění5 3 3 6 3 3" xfId="14121"/>
    <cellStyle name="40 % – Zvýraznění5 3 3 6 3 3 2" xfId="29310"/>
    <cellStyle name="40 % – Zvýraznění5 3 3 6 3 3 3" xfId="58959"/>
    <cellStyle name="40 % – Zvýraznění5 3 3 6 3 3 4" xfId="58960"/>
    <cellStyle name="40 % – Zvýraznění5 3 3 6 3 4" xfId="17920"/>
    <cellStyle name="40 % – Zvýraznění5 3 3 6 3 4 2" xfId="33101"/>
    <cellStyle name="40 % – Zvýraznění5 3 3 6 3 5" xfId="36900"/>
    <cellStyle name="40 % – Zvýraznění5 3 3 6 3 6" xfId="21720"/>
    <cellStyle name="40 % – Zvýraznění5 3 3 6 3 7" xfId="43310"/>
    <cellStyle name="40 % – Zvýraznění5 3 3 6 3 8" xfId="43311"/>
    <cellStyle name="40 % – Zvýraznění5 3 3 6 4" xfId="5199"/>
    <cellStyle name="40 % – Zvýraznění5 3 3 6 4 2" xfId="10253"/>
    <cellStyle name="40 % – Zvýraznění5 3 3 6 4 2 2" xfId="25469"/>
    <cellStyle name="40 % – Zvýraznění5 3 3 6 4 2 3" xfId="58961"/>
    <cellStyle name="40 % – Zvýraznění5 3 3 6 4 2 4" xfId="58962"/>
    <cellStyle name="40 % – Zvýraznění5 3 3 6 4 2 5" xfId="58963"/>
    <cellStyle name="40 % – Zvýraznění5 3 3 6 4 3" xfId="14122"/>
    <cellStyle name="40 % – Zvýraznění5 3 3 6 4 3 2" xfId="29311"/>
    <cellStyle name="40 % – Zvýraznění5 3 3 6 4 3 3" xfId="58964"/>
    <cellStyle name="40 % – Zvýraznění5 3 3 6 4 3 4" xfId="58965"/>
    <cellStyle name="40 % – Zvýraznění5 3 3 6 4 4" xfId="17921"/>
    <cellStyle name="40 % – Zvýraznění5 3 3 6 4 4 2" xfId="33102"/>
    <cellStyle name="40 % – Zvýraznění5 3 3 6 4 5" xfId="36901"/>
    <cellStyle name="40 % – Zvýraznění5 3 3 6 4 6" xfId="21721"/>
    <cellStyle name="40 % – Zvýraznění5 3 3 6 4 7" xfId="43312"/>
    <cellStyle name="40 % – Zvýraznění5 3 3 6 4 8" xfId="43313"/>
    <cellStyle name="40 % – Zvýraznění5 3 3 6 5" xfId="8331"/>
    <cellStyle name="40 % – Zvýraznění5 3 3 6 5 2" xfId="23547"/>
    <cellStyle name="40 % – Zvýraznění5 3 3 6 5 3" xfId="58966"/>
    <cellStyle name="40 % – Zvýraznění5 3 3 6 5 4" xfId="58967"/>
    <cellStyle name="40 % – Zvýraznění5 3 3 6 5 5" xfId="58968"/>
    <cellStyle name="40 % – Zvýraznění5 3 3 6 6" xfId="14119"/>
    <cellStyle name="40 % – Zvýraznění5 3 3 6 6 2" xfId="29308"/>
    <cellStyle name="40 % – Zvýraznění5 3 3 6 6 3" xfId="58969"/>
    <cellStyle name="40 % – Zvýraznění5 3 3 6 6 4" xfId="58970"/>
    <cellStyle name="40 % – Zvýraznění5 3 3 6 7" xfId="17918"/>
    <cellStyle name="40 % – Zvýraznění5 3 3 6 7 2" xfId="33099"/>
    <cellStyle name="40 % – Zvýraznění5 3 3 6 8" xfId="36898"/>
    <cellStyle name="40 % – Zvýraznění5 3 3 6 9" xfId="21718"/>
    <cellStyle name="40 % – Zvýraznění5 3 3 7" xfId="5200"/>
    <cellStyle name="40 % – Zvýraznění5 3 3 7 10" xfId="43314"/>
    <cellStyle name="40 % – Zvýraznění5 3 3 7 11" xfId="43315"/>
    <cellStyle name="40 % – Zvýraznění5 3 3 7 2" xfId="5201"/>
    <cellStyle name="40 % – Zvýraznění5 3 3 7 2 2" xfId="10254"/>
    <cellStyle name="40 % – Zvýraznění5 3 3 7 2 2 2" xfId="25470"/>
    <cellStyle name="40 % – Zvýraznění5 3 3 7 2 2 3" xfId="58971"/>
    <cellStyle name="40 % – Zvýraznění5 3 3 7 2 2 4" xfId="58972"/>
    <cellStyle name="40 % – Zvýraznění5 3 3 7 2 2 5" xfId="58973"/>
    <cellStyle name="40 % – Zvýraznění5 3 3 7 2 3" xfId="14124"/>
    <cellStyle name="40 % – Zvýraznění5 3 3 7 2 3 2" xfId="29313"/>
    <cellStyle name="40 % – Zvýraznění5 3 3 7 2 3 3" xfId="58974"/>
    <cellStyle name="40 % – Zvýraznění5 3 3 7 2 3 4" xfId="58975"/>
    <cellStyle name="40 % – Zvýraznění5 3 3 7 2 4" xfId="17923"/>
    <cellStyle name="40 % – Zvýraznění5 3 3 7 2 4 2" xfId="33104"/>
    <cellStyle name="40 % – Zvýraznění5 3 3 7 2 5" xfId="36903"/>
    <cellStyle name="40 % – Zvýraznění5 3 3 7 2 6" xfId="21723"/>
    <cellStyle name="40 % – Zvýraznění5 3 3 7 2 7" xfId="43316"/>
    <cellStyle name="40 % – Zvýraznění5 3 3 7 2 8" xfId="43317"/>
    <cellStyle name="40 % – Zvýraznění5 3 3 7 3" xfId="5202"/>
    <cellStyle name="40 % – Zvýraznění5 3 3 7 3 2" xfId="10255"/>
    <cellStyle name="40 % – Zvýraznění5 3 3 7 3 2 2" xfId="25471"/>
    <cellStyle name="40 % – Zvýraznění5 3 3 7 3 2 3" xfId="58976"/>
    <cellStyle name="40 % – Zvýraznění5 3 3 7 3 2 4" xfId="58977"/>
    <cellStyle name="40 % – Zvýraznění5 3 3 7 3 2 5" xfId="58978"/>
    <cellStyle name="40 % – Zvýraznění5 3 3 7 3 3" xfId="14125"/>
    <cellStyle name="40 % – Zvýraznění5 3 3 7 3 3 2" xfId="29314"/>
    <cellStyle name="40 % – Zvýraznění5 3 3 7 3 3 3" xfId="58979"/>
    <cellStyle name="40 % – Zvýraznění5 3 3 7 3 3 4" xfId="58980"/>
    <cellStyle name="40 % – Zvýraznění5 3 3 7 3 4" xfId="17924"/>
    <cellStyle name="40 % – Zvýraznění5 3 3 7 3 4 2" xfId="33105"/>
    <cellStyle name="40 % – Zvýraznění5 3 3 7 3 5" xfId="36904"/>
    <cellStyle name="40 % – Zvýraznění5 3 3 7 3 6" xfId="21724"/>
    <cellStyle name="40 % – Zvýraznění5 3 3 7 3 7" xfId="43318"/>
    <cellStyle name="40 % – Zvýraznění5 3 3 7 3 8" xfId="43319"/>
    <cellStyle name="40 % – Zvýraznění5 3 3 7 4" xfId="5203"/>
    <cellStyle name="40 % – Zvýraznění5 3 3 7 4 2" xfId="10256"/>
    <cellStyle name="40 % – Zvýraznění5 3 3 7 4 2 2" xfId="25472"/>
    <cellStyle name="40 % – Zvýraznění5 3 3 7 4 2 3" xfId="58981"/>
    <cellStyle name="40 % – Zvýraznění5 3 3 7 4 2 4" xfId="58982"/>
    <cellStyle name="40 % – Zvýraznění5 3 3 7 4 2 5" xfId="58983"/>
    <cellStyle name="40 % – Zvýraznění5 3 3 7 4 3" xfId="14126"/>
    <cellStyle name="40 % – Zvýraznění5 3 3 7 4 3 2" xfId="29315"/>
    <cellStyle name="40 % – Zvýraznění5 3 3 7 4 3 3" xfId="58984"/>
    <cellStyle name="40 % – Zvýraznění5 3 3 7 4 3 4" xfId="58985"/>
    <cellStyle name="40 % – Zvýraznění5 3 3 7 4 4" xfId="17925"/>
    <cellStyle name="40 % – Zvýraznění5 3 3 7 4 4 2" xfId="33106"/>
    <cellStyle name="40 % – Zvýraznění5 3 3 7 4 5" xfId="36905"/>
    <cellStyle name="40 % – Zvýraznění5 3 3 7 4 6" xfId="21725"/>
    <cellStyle name="40 % – Zvýraznění5 3 3 7 4 7" xfId="43320"/>
    <cellStyle name="40 % – Zvýraznění5 3 3 7 4 8" xfId="43321"/>
    <cellStyle name="40 % – Zvýraznění5 3 3 7 5" xfId="8414"/>
    <cellStyle name="40 % – Zvýraznění5 3 3 7 5 2" xfId="23630"/>
    <cellStyle name="40 % – Zvýraznění5 3 3 7 5 3" xfId="58986"/>
    <cellStyle name="40 % – Zvýraznění5 3 3 7 5 4" xfId="58987"/>
    <cellStyle name="40 % – Zvýraznění5 3 3 7 5 5" xfId="58988"/>
    <cellStyle name="40 % – Zvýraznění5 3 3 7 6" xfId="14123"/>
    <cellStyle name="40 % – Zvýraznění5 3 3 7 6 2" xfId="29312"/>
    <cellStyle name="40 % – Zvýraznění5 3 3 7 6 3" xfId="58989"/>
    <cellStyle name="40 % – Zvýraznění5 3 3 7 6 4" xfId="58990"/>
    <cellStyle name="40 % – Zvýraznění5 3 3 7 7" xfId="17922"/>
    <cellStyle name="40 % – Zvýraznění5 3 3 7 7 2" xfId="33103"/>
    <cellStyle name="40 % – Zvýraznění5 3 3 7 8" xfId="36902"/>
    <cellStyle name="40 % – Zvýraznění5 3 3 7 9" xfId="21722"/>
    <cellStyle name="40 % – Zvýraznění5 3 3 8" xfId="5204"/>
    <cellStyle name="40 % – Zvýraznění5 3 3 8 2" xfId="10257"/>
    <cellStyle name="40 % – Zvýraznění5 3 3 8 2 2" xfId="25473"/>
    <cellStyle name="40 % – Zvýraznění5 3 3 8 2 3" xfId="58991"/>
    <cellStyle name="40 % – Zvýraznění5 3 3 8 2 4" xfId="58992"/>
    <cellStyle name="40 % – Zvýraznění5 3 3 8 2 5" xfId="58993"/>
    <cellStyle name="40 % – Zvýraznění5 3 3 8 3" xfId="14127"/>
    <cellStyle name="40 % – Zvýraznění5 3 3 8 3 2" xfId="29316"/>
    <cellStyle name="40 % – Zvýraznění5 3 3 8 3 3" xfId="58994"/>
    <cellStyle name="40 % – Zvýraznění5 3 3 8 3 4" xfId="58995"/>
    <cellStyle name="40 % – Zvýraznění5 3 3 8 4" xfId="17926"/>
    <cellStyle name="40 % – Zvýraznění5 3 3 8 4 2" xfId="33107"/>
    <cellStyle name="40 % – Zvýraznění5 3 3 8 5" xfId="36906"/>
    <cellStyle name="40 % – Zvýraznění5 3 3 8 6" xfId="21726"/>
    <cellStyle name="40 % – Zvýraznění5 3 3 8 7" xfId="43322"/>
    <cellStyle name="40 % – Zvýraznění5 3 3 8 8" xfId="43323"/>
    <cellStyle name="40 % – Zvýraznění5 3 3 9" xfId="5205"/>
    <cellStyle name="40 % – Zvýraznění5 3 3 9 2" xfId="10258"/>
    <cellStyle name="40 % – Zvýraznění5 3 3 9 2 2" xfId="25474"/>
    <cellStyle name="40 % – Zvýraznění5 3 3 9 2 3" xfId="58996"/>
    <cellStyle name="40 % – Zvýraznění5 3 3 9 2 4" xfId="58997"/>
    <cellStyle name="40 % – Zvýraznění5 3 3 9 2 5" xfId="58998"/>
    <cellStyle name="40 % – Zvýraznění5 3 3 9 3" xfId="14128"/>
    <cellStyle name="40 % – Zvýraznění5 3 3 9 3 2" xfId="29317"/>
    <cellStyle name="40 % – Zvýraznění5 3 3 9 3 3" xfId="58999"/>
    <cellStyle name="40 % – Zvýraznění5 3 3 9 3 4" xfId="59000"/>
    <cellStyle name="40 % – Zvýraznění5 3 3 9 4" xfId="17927"/>
    <cellStyle name="40 % – Zvýraznění5 3 3 9 4 2" xfId="33108"/>
    <cellStyle name="40 % – Zvýraznění5 3 3 9 5" xfId="36907"/>
    <cellStyle name="40 % – Zvýraznění5 3 3 9 6" xfId="21727"/>
    <cellStyle name="40 % – Zvýraznění5 3 3 9 7" xfId="43324"/>
    <cellStyle name="40 % – Zvýraznění5 3 3 9 8" xfId="43325"/>
    <cellStyle name="40 % – Zvýraznění5 3 4" xfId="553"/>
    <cellStyle name="40 % – Zvýraznění5 3 4 10" xfId="19227"/>
    <cellStyle name="40 % – Zvýraznění5 3 4 11" xfId="43326"/>
    <cellStyle name="40 % – Zvýraznění5 3 4 12" xfId="43327"/>
    <cellStyle name="40 % – Zvýraznění5 3 4 2" xfId="5206"/>
    <cellStyle name="40 % – Zvýraznění5 3 4 2 2" xfId="10259"/>
    <cellStyle name="40 % – Zvýraznění5 3 4 2 2 2" xfId="25475"/>
    <cellStyle name="40 % – Zvýraznění5 3 4 2 2 3" xfId="59001"/>
    <cellStyle name="40 % – Zvýraznění5 3 4 2 2 4" xfId="59002"/>
    <cellStyle name="40 % – Zvýraznění5 3 4 2 2 5" xfId="59003"/>
    <cellStyle name="40 % – Zvýraznění5 3 4 2 3" xfId="14129"/>
    <cellStyle name="40 % – Zvýraznění5 3 4 2 3 2" xfId="29318"/>
    <cellStyle name="40 % – Zvýraznění5 3 4 2 3 3" xfId="59004"/>
    <cellStyle name="40 % – Zvýraznění5 3 4 2 3 4" xfId="59005"/>
    <cellStyle name="40 % – Zvýraznění5 3 4 2 4" xfId="17928"/>
    <cellStyle name="40 % – Zvýraznění5 3 4 2 4 2" xfId="33109"/>
    <cellStyle name="40 % – Zvýraznění5 3 4 2 5" xfId="36908"/>
    <cellStyle name="40 % – Zvýraznění5 3 4 2 6" xfId="21728"/>
    <cellStyle name="40 % – Zvýraznění5 3 4 2 7" xfId="43328"/>
    <cellStyle name="40 % – Zvýraznění5 3 4 2 8" xfId="43329"/>
    <cellStyle name="40 % – Zvýraznění5 3 4 3" xfId="5207"/>
    <cellStyle name="40 % – Zvýraznění5 3 4 3 2" xfId="10260"/>
    <cellStyle name="40 % – Zvýraznění5 3 4 3 2 2" xfId="25476"/>
    <cellStyle name="40 % – Zvýraznění5 3 4 3 2 3" xfId="59006"/>
    <cellStyle name="40 % – Zvýraznění5 3 4 3 2 4" xfId="59007"/>
    <cellStyle name="40 % – Zvýraznění5 3 4 3 2 5" xfId="59008"/>
    <cellStyle name="40 % – Zvýraznění5 3 4 3 3" xfId="14130"/>
    <cellStyle name="40 % – Zvýraznění5 3 4 3 3 2" xfId="29319"/>
    <cellStyle name="40 % – Zvýraznění5 3 4 3 3 3" xfId="59009"/>
    <cellStyle name="40 % – Zvýraznění5 3 4 3 3 4" xfId="59010"/>
    <cellStyle name="40 % – Zvýraznění5 3 4 3 4" xfId="17929"/>
    <cellStyle name="40 % – Zvýraznění5 3 4 3 4 2" xfId="33110"/>
    <cellStyle name="40 % – Zvýraznění5 3 4 3 5" xfId="36909"/>
    <cellStyle name="40 % – Zvýraznění5 3 4 3 6" xfId="21729"/>
    <cellStyle name="40 % – Zvýraznění5 3 4 3 7" xfId="43330"/>
    <cellStyle name="40 % – Zvýraznění5 3 4 3 8" xfId="43331"/>
    <cellStyle name="40 % – Zvýraznění5 3 4 4" xfId="5208"/>
    <cellStyle name="40 % – Zvýraznění5 3 4 4 2" xfId="10261"/>
    <cellStyle name="40 % – Zvýraznění5 3 4 4 2 2" xfId="25477"/>
    <cellStyle name="40 % – Zvýraznění5 3 4 4 2 3" xfId="59011"/>
    <cellStyle name="40 % – Zvýraznění5 3 4 4 2 4" xfId="59012"/>
    <cellStyle name="40 % – Zvýraznění5 3 4 4 2 5" xfId="59013"/>
    <cellStyle name="40 % – Zvýraznění5 3 4 4 3" xfId="14131"/>
    <cellStyle name="40 % – Zvýraznění5 3 4 4 3 2" xfId="29320"/>
    <cellStyle name="40 % – Zvýraznění5 3 4 4 3 3" xfId="59014"/>
    <cellStyle name="40 % – Zvýraznění5 3 4 4 3 4" xfId="59015"/>
    <cellStyle name="40 % – Zvýraznění5 3 4 4 4" xfId="17930"/>
    <cellStyle name="40 % – Zvýraznění5 3 4 4 4 2" xfId="33111"/>
    <cellStyle name="40 % – Zvýraznění5 3 4 4 5" xfId="36910"/>
    <cellStyle name="40 % – Zvýraznění5 3 4 4 6" xfId="21730"/>
    <cellStyle name="40 % – Zvýraznění5 3 4 4 7" xfId="43332"/>
    <cellStyle name="40 % – Zvýraznění5 3 4 4 8" xfId="43333"/>
    <cellStyle name="40 % – Zvýraznění5 3 4 5" xfId="5209"/>
    <cellStyle name="40 % – Zvýraznění5 3 4 5 2" xfId="11065"/>
    <cellStyle name="40 % – Zvýraznění5 3 4 5 2 2" xfId="26265"/>
    <cellStyle name="40 % – Zvýraznění5 3 4 5 2 3" xfId="59016"/>
    <cellStyle name="40 % – Zvýraznění5 3 4 5 2 4" xfId="59017"/>
    <cellStyle name="40 % – Zvýraznění5 3 4 5 2 5" xfId="59018"/>
    <cellStyle name="40 % – Zvýraznění5 3 4 5 3" xfId="14132"/>
    <cellStyle name="40 % – Zvýraznění5 3 4 5 3 2" xfId="29321"/>
    <cellStyle name="40 % – Zvýraznění5 3 4 5 3 3" xfId="59019"/>
    <cellStyle name="40 % – Zvýraznění5 3 4 5 3 4" xfId="59020"/>
    <cellStyle name="40 % – Zvýraznění5 3 4 5 4" xfId="17931"/>
    <cellStyle name="40 % – Zvýraznění5 3 4 5 4 2" xfId="33112"/>
    <cellStyle name="40 % – Zvýraznění5 3 4 5 5" xfId="36911"/>
    <cellStyle name="40 % – Zvýraznění5 3 4 5 6" xfId="21731"/>
    <cellStyle name="40 % – Zvýraznění5 3 4 5 7" xfId="43334"/>
    <cellStyle name="40 % – Zvýraznění5 3 4 5 8" xfId="43335"/>
    <cellStyle name="40 % – Zvýraznění5 3 4 6" xfId="7818"/>
    <cellStyle name="40 % – Zvýraznění5 3 4 6 2" xfId="23037"/>
    <cellStyle name="40 % – Zvýraznění5 3 4 6 3" xfId="59021"/>
    <cellStyle name="40 % – Zvýraznění5 3 4 6 4" xfId="59022"/>
    <cellStyle name="40 % – Zvýraznění5 3 4 6 5" xfId="59023"/>
    <cellStyle name="40 % – Zvýraznění5 3 4 7" xfId="11621"/>
    <cellStyle name="40 % – Zvýraznění5 3 4 7 2" xfId="26817"/>
    <cellStyle name="40 % – Zvýraznění5 3 4 7 3" xfId="59024"/>
    <cellStyle name="40 % – Zvýraznění5 3 4 7 4" xfId="59025"/>
    <cellStyle name="40 % – Zvýraznění5 3 4 8" xfId="15421"/>
    <cellStyle name="40 % – Zvýraznění5 3 4 8 2" xfId="30602"/>
    <cellStyle name="40 % – Zvýraznění5 3 4 9" xfId="34407"/>
    <cellStyle name="40 % – Zvýraznění5 3 5" xfId="554"/>
    <cellStyle name="40 % – Zvýraznění5 3 5 10" xfId="19228"/>
    <cellStyle name="40 % – Zvýraznění5 3 5 11" xfId="43336"/>
    <cellStyle name="40 % – Zvýraznění5 3 5 12" xfId="43337"/>
    <cellStyle name="40 % – Zvýraznění5 3 5 2" xfId="5210"/>
    <cellStyle name="40 % – Zvýraznění5 3 5 2 2" xfId="10262"/>
    <cellStyle name="40 % – Zvýraznění5 3 5 2 2 2" xfId="25478"/>
    <cellStyle name="40 % – Zvýraznění5 3 5 2 2 3" xfId="59026"/>
    <cellStyle name="40 % – Zvýraznění5 3 5 2 2 4" xfId="59027"/>
    <cellStyle name="40 % – Zvýraznění5 3 5 2 2 5" xfId="59028"/>
    <cellStyle name="40 % – Zvýraznění5 3 5 2 3" xfId="14133"/>
    <cellStyle name="40 % – Zvýraznění5 3 5 2 3 2" xfId="29322"/>
    <cellStyle name="40 % – Zvýraznění5 3 5 2 3 3" xfId="59029"/>
    <cellStyle name="40 % – Zvýraznění5 3 5 2 3 4" xfId="59030"/>
    <cellStyle name="40 % – Zvýraznění5 3 5 2 4" xfId="17932"/>
    <cellStyle name="40 % – Zvýraznění5 3 5 2 4 2" xfId="33113"/>
    <cellStyle name="40 % – Zvýraznění5 3 5 2 5" xfId="36912"/>
    <cellStyle name="40 % – Zvýraznění5 3 5 2 6" xfId="21732"/>
    <cellStyle name="40 % – Zvýraznění5 3 5 2 7" xfId="43338"/>
    <cellStyle name="40 % – Zvýraznění5 3 5 2 8" xfId="43339"/>
    <cellStyle name="40 % – Zvýraznění5 3 5 3" xfId="5211"/>
    <cellStyle name="40 % – Zvýraznění5 3 5 3 2" xfId="10263"/>
    <cellStyle name="40 % – Zvýraznění5 3 5 3 2 2" xfId="25479"/>
    <cellStyle name="40 % – Zvýraznění5 3 5 3 2 3" xfId="59031"/>
    <cellStyle name="40 % – Zvýraznění5 3 5 3 2 4" xfId="59032"/>
    <cellStyle name="40 % – Zvýraznění5 3 5 3 2 5" xfId="59033"/>
    <cellStyle name="40 % – Zvýraznění5 3 5 3 3" xfId="14134"/>
    <cellStyle name="40 % – Zvýraznění5 3 5 3 3 2" xfId="29323"/>
    <cellStyle name="40 % – Zvýraznění5 3 5 3 3 3" xfId="59034"/>
    <cellStyle name="40 % – Zvýraznění5 3 5 3 3 4" xfId="59035"/>
    <cellStyle name="40 % – Zvýraznění5 3 5 3 4" xfId="17933"/>
    <cellStyle name="40 % – Zvýraznění5 3 5 3 4 2" xfId="33114"/>
    <cellStyle name="40 % – Zvýraznění5 3 5 3 5" xfId="36913"/>
    <cellStyle name="40 % – Zvýraznění5 3 5 3 6" xfId="21733"/>
    <cellStyle name="40 % – Zvýraznění5 3 5 3 7" xfId="43340"/>
    <cellStyle name="40 % – Zvýraznění5 3 5 3 8" xfId="43341"/>
    <cellStyle name="40 % – Zvýraznění5 3 5 4" xfId="5212"/>
    <cellStyle name="40 % – Zvýraznění5 3 5 4 2" xfId="10264"/>
    <cellStyle name="40 % – Zvýraznění5 3 5 4 2 2" xfId="25480"/>
    <cellStyle name="40 % – Zvýraznění5 3 5 4 2 3" xfId="59036"/>
    <cellStyle name="40 % – Zvýraznění5 3 5 4 2 4" xfId="59037"/>
    <cellStyle name="40 % – Zvýraznění5 3 5 4 2 5" xfId="59038"/>
    <cellStyle name="40 % – Zvýraznění5 3 5 4 3" xfId="14135"/>
    <cellStyle name="40 % – Zvýraznění5 3 5 4 3 2" xfId="29324"/>
    <cellStyle name="40 % – Zvýraznění5 3 5 4 3 3" xfId="59039"/>
    <cellStyle name="40 % – Zvýraznění5 3 5 4 3 4" xfId="59040"/>
    <cellStyle name="40 % – Zvýraznění5 3 5 4 4" xfId="17934"/>
    <cellStyle name="40 % – Zvýraznění5 3 5 4 4 2" xfId="33115"/>
    <cellStyle name="40 % – Zvýraznění5 3 5 4 5" xfId="36914"/>
    <cellStyle name="40 % – Zvýraznění5 3 5 4 6" xfId="21734"/>
    <cellStyle name="40 % – Zvýraznění5 3 5 4 7" xfId="43342"/>
    <cellStyle name="40 % – Zvýraznění5 3 5 4 8" xfId="43343"/>
    <cellStyle name="40 % – Zvýraznění5 3 5 5" xfId="5213"/>
    <cellStyle name="40 % – Zvýraznění5 3 5 5 2" xfId="11176"/>
    <cellStyle name="40 % – Zvýraznění5 3 5 5 2 2" xfId="26376"/>
    <cellStyle name="40 % – Zvýraznění5 3 5 5 2 3" xfId="59041"/>
    <cellStyle name="40 % – Zvýraznění5 3 5 5 2 4" xfId="59042"/>
    <cellStyle name="40 % – Zvýraznění5 3 5 5 2 5" xfId="59043"/>
    <cellStyle name="40 % – Zvýraznění5 3 5 5 3" xfId="14136"/>
    <cellStyle name="40 % – Zvýraznění5 3 5 5 3 2" xfId="29325"/>
    <cellStyle name="40 % – Zvýraznění5 3 5 5 3 3" xfId="59044"/>
    <cellStyle name="40 % – Zvýraznění5 3 5 5 3 4" xfId="59045"/>
    <cellStyle name="40 % – Zvýraznění5 3 5 5 4" xfId="17935"/>
    <cellStyle name="40 % – Zvýraznění5 3 5 5 4 2" xfId="33116"/>
    <cellStyle name="40 % – Zvýraznění5 3 5 5 5" xfId="36915"/>
    <cellStyle name="40 % – Zvýraznění5 3 5 5 6" xfId="21735"/>
    <cellStyle name="40 % – Zvýraznění5 3 5 5 7" xfId="43344"/>
    <cellStyle name="40 % – Zvýraznění5 3 5 5 8" xfId="43345"/>
    <cellStyle name="40 % – Zvýraznění5 3 5 6" xfId="7687"/>
    <cellStyle name="40 % – Zvýraznění5 3 5 6 2" xfId="22906"/>
    <cellStyle name="40 % – Zvýraznění5 3 5 6 3" xfId="59046"/>
    <cellStyle name="40 % – Zvýraznění5 3 5 6 4" xfId="59047"/>
    <cellStyle name="40 % – Zvýraznění5 3 5 6 5" xfId="59048"/>
    <cellStyle name="40 % – Zvýraznění5 3 5 7" xfId="11622"/>
    <cellStyle name="40 % – Zvýraznění5 3 5 7 2" xfId="26818"/>
    <cellStyle name="40 % – Zvýraznění5 3 5 7 3" xfId="59049"/>
    <cellStyle name="40 % – Zvýraznění5 3 5 7 4" xfId="59050"/>
    <cellStyle name="40 % – Zvýraznění5 3 5 8" xfId="15422"/>
    <cellStyle name="40 % – Zvýraznění5 3 5 8 2" xfId="30603"/>
    <cellStyle name="40 % – Zvýraznění5 3 5 9" xfId="34408"/>
    <cellStyle name="40 % – Zvýraznění5 3 6" xfId="5214"/>
    <cellStyle name="40 % – Zvýraznění5 3 6 10" xfId="43346"/>
    <cellStyle name="40 % – Zvýraznění5 3 6 11" xfId="43347"/>
    <cellStyle name="40 % – Zvýraznění5 3 6 2" xfId="5215"/>
    <cellStyle name="40 % – Zvýraznění5 3 6 2 2" xfId="10265"/>
    <cellStyle name="40 % – Zvýraznění5 3 6 2 2 2" xfId="25481"/>
    <cellStyle name="40 % – Zvýraznění5 3 6 2 2 3" xfId="59051"/>
    <cellStyle name="40 % – Zvýraznění5 3 6 2 2 4" xfId="59052"/>
    <cellStyle name="40 % – Zvýraznění5 3 6 2 2 5" xfId="59053"/>
    <cellStyle name="40 % – Zvýraznění5 3 6 2 3" xfId="14138"/>
    <cellStyle name="40 % – Zvýraznění5 3 6 2 3 2" xfId="29327"/>
    <cellStyle name="40 % – Zvýraznění5 3 6 2 3 3" xfId="59054"/>
    <cellStyle name="40 % – Zvýraznění5 3 6 2 3 4" xfId="59055"/>
    <cellStyle name="40 % – Zvýraznění5 3 6 2 4" xfId="17937"/>
    <cellStyle name="40 % – Zvýraznění5 3 6 2 4 2" xfId="33118"/>
    <cellStyle name="40 % – Zvýraznění5 3 6 2 5" xfId="36917"/>
    <cellStyle name="40 % – Zvýraznění5 3 6 2 6" xfId="21737"/>
    <cellStyle name="40 % – Zvýraznění5 3 6 2 7" xfId="43348"/>
    <cellStyle name="40 % – Zvýraznění5 3 6 2 8" xfId="43349"/>
    <cellStyle name="40 % – Zvýraznění5 3 6 3" xfId="5216"/>
    <cellStyle name="40 % – Zvýraznění5 3 6 3 2" xfId="10266"/>
    <cellStyle name="40 % – Zvýraznění5 3 6 3 2 2" xfId="25482"/>
    <cellStyle name="40 % – Zvýraznění5 3 6 3 2 3" xfId="59056"/>
    <cellStyle name="40 % – Zvýraznění5 3 6 3 2 4" xfId="59057"/>
    <cellStyle name="40 % – Zvýraznění5 3 6 3 2 5" xfId="59058"/>
    <cellStyle name="40 % – Zvýraznění5 3 6 3 3" xfId="14139"/>
    <cellStyle name="40 % – Zvýraznění5 3 6 3 3 2" xfId="29328"/>
    <cellStyle name="40 % – Zvýraznění5 3 6 3 3 3" xfId="59059"/>
    <cellStyle name="40 % – Zvýraznění5 3 6 3 3 4" xfId="59060"/>
    <cellStyle name="40 % – Zvýraznění5 3 6 3 4" xfId="17938"/>
    <cellStyle name="40 % – Zvýraznění5 3 6 3 4 2" xfId="33119"/>
    <cellStyle name="40 % – Zvýraznění5 3 6 3 5" xfId="36918"/>
    <cellStyle name="40 % – Zvýraznění5 3 6 3 6" xfId="21738"/>
    <cellStyle name="40 % – Zvýraznění5 3 6 3 7" xfId="43350"/>
    <cellStyle name="40 % – Zvýraznění5 3 6 3 8" xfId="43351"/>
    <cellStyle name="40 % – Zvýraznění5 3 6 4" xfId="5217"/>
    <cellStyle name="40 % – Zvýraznění5 3 6 4 2" xfId="10267"/>
    <cellStyle name="40 % – Zvýraznění5 3 6 4 2 2" xfId="25483"/>
    <cellStyle name="40 % – Zvýraznění5 3 6 4 2 3" xfId="59061"/>
    <cellStyle name="40 % – Zvýraznění5 3 6 4 2 4" xfId="59062"/>
    <cellStyle name="40 % – Zvýraznění5 3 6 4 2 5" xfId="59063"/>
    <cellStyle name="40 % – Zvýraznění5 3 6 4 3" xfId="14140"/>
    <cellStyle name="40 % – Zvýraznění5 3 6 4 3 2" xfId="29329"/>
    <cellStyle name="40 % – Zvýraznění5 3 6 4 3 3" xfId="59064"/>
    <cellStyle name="40 % – Zvýraznění5 3 6 4 3 4" xfId="59065"/>
    <cellStyle name="40 % – Zvýraznění5 3 6 4 4" xfId="17939"/>
    <cellStyle name="40 % – Zvýraznění5 3 6 4 4 2" xfId="33120"/>
    <cellStyle name="40 % – Zvýraznění5 3 6 4 5" xfId="36919"/>
    <cellStyle name="40 % – Zvýraznění5 3 6 4 6" xfId="21739"/>
    <cellStyle name="40 % – Zvýraznění5 3 6 4 7" xfId="43352"/>
    <cellStyle name="40 % – Zvýraznění5 3 6 4 8" xfId="43353"/>
    <cellStyle name="40 % – Zvýraznění5 3 6 5" xfId="8021"/>
    <cellStyle name="40 % – Zvýraznění5 3 6 5 2" xfId="23237"/>
    <cellStyle name="40 % – Zvýraznění5 3 6 5 3" xfId="59066"/>
    <cellStyle name="40 % – Zvýraznění5 3 6 5 4" xfId="59067"/>
    <cellStyle name="40 % – Zvýraznění5 3 6 5 5" xfId="59068"/>
    <cellStyle name="40 % – Zvýraznění5 3 6 6" xfId="14137"/>
    <cellStyle name="40 % – Zvýraznění5 3 6 6 2" xfId="29326"/>
    <cellStyle name="40 % – Zvýraznění5 3 6 6 3" xfId="59069"/>
    <cellStyle name="40 % – Zvýraznění5 3 6 6 4" xfId="59070"/>
    <cellStyle name="40 % – Zvýraznění5 3 6 7" xfId="17936"/>
    <cellStyle name="40 % – Zvýraznění5 3 6 7 2" xfId="33117"/>
    <cellStyle name="40 % – Zvýraznění5 3 6 8" xfId="36916"/>
    <cellStyle name="40 % – Zvýraznění5 3 6 9" xfId="21736"/>
    <cellStyle name="40 % – Zvýraznění5 3 7" xfId="5218"/>
    <cellStyle name="40 % – Zvýraznění5 3 7 10" xfId="43354"/>
    <cellStyle name="40 % – Zvýraznění5 3 7 11" xfId="43355"/>
    <cellStyle name="40 % – Zvýraznění5 3 7 2" xfId="5219"/>
    <cellStyle name="40 % – Zvýraznění5 3 7 2 2" xfId="10268"/>
    <cellStyle name="40 % – Zvýraznění5 3 7 2 2 2" xfId="25484"/>
    <cellStyle name="40 % – Zvýraznění5 3 7 2 2 3" xfId="59071"/>
    <cellStyle name="40 % – Zvýraznění5 3 7 2 2 4" xfId="59072"/>
    <cellStyle name="40 % – Zvýraznění5 3 7 2 2 5" xfId="59073"/>
    <cellStyle name="40 % – Zvýraznění5 3 7 2 3" xfId="14142"/>
    <cellStyle name="40 % – Zvýraznění5 3 7 2 3 2" xfId="29331"/>
    <cellStyle name="40 % – Zvýraznění5 3 7 2 3 3" xfId="59074"/>
    <cellStyle name="40 % – Zvýraznění5 3 7 2 3 4" xfId="59075"/>
    <cellStyle name="40 % – Zvýraznění5 3 7 2 4" xfId="17941"/>
    <cellStyle name="40 % – Zvýraznění5 3 7 2 4 2" xfId="33122"/>
    <cellStyle name="40 % – Zvýraznění5 3 7 2 5" xfId="36921"/>
    <cellStyle name="40 % – Zvýraznění5 3 7 2 6" xfId="21741"/>
    <cellStyle name="40 % – Zvýraznění5 3 7 2 7" xfId="43356"/>
    <cellStyle name="40 % – Zvýraznění5 3 7 2 8" xfId="43357"/>
    <cellStyle name="40 % – Zvýraznění5 3 7 3" xfId="5220"/>
    <cellStyle name="40 % – Zvýraznění5 3 7 3 2" xfId="10269"/>
    <cellStyle name="40 % – Zvýraznění5 3 7 3 2 2" xfId="25485"/>
    <cellStyle name="40 % – Zvýraznění5 3 7 3 2 3" xfId="59076"/>
    <cellStyle name="40 % – Zvýraznění5 3 7 3 2 4" xfId="59077"/>
    <cellStyle name="40 % – Zvýraznění5 3 7 3 2 5" xfId="59078"/>
    <cellStyle name="40 % – Zvýraznění5 3 7 3 3" xfId="14143"/>
    <cellStyle name="40 % – Zvýraznění5 3 7 3 3 2" xfId="29332"/>
    <cellStyle name="40 % – Zvýraznění5 3 7 3 3 3" xfId="59079"/>
    <cellStyle name="40 % – Zvýraznění5 3 7 3 3 4" xfId="59080"/>
    <cellStyle name="40 % – Zvýraznění5 3 7 3 4" xfId="17942"/>
    <cellStyle name="40 % – Zvýraznění5 3 7 3 4 2" xfId="33123"/>
    <cellStyle name="40 % – Zvýraznění5 3 7 3 5" xfId="36922"/>
    <cellStyle name="40 % – Zvýraznění5 3 7 3 6" xfId="21742"/>
    <cellStyle name="40 % – Zvýraznění5 3 7 3 7" xfId="43358"/>
    <cellStyle name="40 % – Zvýraznění5 3 7 3 8" xfId="43359"/>
    <cellStyle name="40 % – Zvýraznění5 3 7 4" xfId="5221"/>
    <cellStyle name="40 % – Zvýraznění5 3 7 4 2" xfId="10270"/>
    <cellStyle name="40 % – Zvýraznění5 3 7 4 2 2" xfId="25486"/>
    <cellStyle name="40 % – Zvýraznění5 3 7 4 2 3" xfId="59081"/>
    <cellStyle name="40 % – Zvýraznění5 3 7 4 2 4" xfId="59082"/>
    <cellStyle name="40 % – Zvýraznění5 3 7 4 2 5" xfId="59083"/>
    <cellStyle name="40 % – Zvýraznění5 3 7 4 3" xfId="14144"/>
    <cellStyle name="40 % – Zvýraznění5 3 7 4 3 2" xfId="29333"/>
    <cellStyle name="40 % – Zvýraznění5 3 7 4 3 3" xfId="59084"/>
    <cellStyle name="40 % – Zvýraznění5 3 7 4 3 4" xfId="59085"/>
    <cellStyle name="40 % – Zvýraznění5 3 7 4 4" xfId="17943"/>
    <cellStyle name="40 % – Zvýraznění5 3 7 4 4 2" xfId="33124"/>
    <cellStyle name="40 % – Zvýraznění5 3 7 4 5" xfId="36923"/>
    <cellStyle name="40 % – Zvýraznění5 3 7 4 6" xfId="21743"/>
    <cellStyle name="40 % – Zvýraznění5 3 7 4 7" xfId="43360"/>
    <cellStyle name="40 % – Zvýraznění5 3 7 4 8" xfId="43361"/>
    <cellStyle name="40 % – Zvýraznění5 3 7 5" xfId="8031"/>
    <cellStyle name="40 % – Zvýraznění5 3 7 5 2" xfId="23247"/>
    <cellStyle name="40 % – Zvýraznění5 3 7 5 3" xfId="59086"/>
    <cellStyle name="40 % – Zvýraznění5 3 7 5 4" xfId="59087"/>
    <cellStyle name="40 % – Zvýraznění5 3 7 5 5" xfId="59088"/>
    <cellStyle name="40 % – Zvýraznění5 3 7 6" xfId="14141"/>
    <cellStyle name="40 % – Zvýraznění5 3 7 6 2" xfId="29330"/>
    <cellStyle name="40 % – Zvýraznění5 3 7 6 3" xfId="59089"/>
    <cellStyle name="40 % – Zvýraznění5 3 7 6 4" xfId="59090"/>
    <cellStyle name="40 % – Zvýraznění5 3 7 7" xfId="17940"/>
    <cellStyle name="40 % – Zvýraznění5 3 7 7 2" xfId="33121"/>
    <cellStyle name="40 % – Zvýraznění5 3 7 8" xfId="36920"/>
    <cellStyle name="40 % – Zvýraznění5 3 7 9" xfId="21740"/>
    <cellStyle name="40 % – Zvýraznění5 3 8" xfId="5222"/>
    <cellStyle name="40 % – Zvýraznění5 3 8 10" xfId="43362"/>
    <cellStyle name="40 % – Zvýraznění5 3 8 11" xfId="43363"/>
    <cellStyle name="40 % – Zvýraznění5 3 8 2" xfId="5223"/>
    <cellStyle name="40 % – Zvýraznění5 3 8 2 2" xfId="10271"/>
    <cellStyle name="40 % – Zvýraznění5 3 8 2 2 2" xfId="25487"/>
    <cellStyle name="40 % – Zvýraznění5 3 8 2 2 3" xfId="59091"/>
    <cellStyle name="40 % – Zvýraznění5 3 8 2 2 4" xfId="59092"/>
    <cellStyle name="40 % – Zvýraznění5 3 8 2 2 5" xfId="59093"/>
    <cellStyle name="40 % – Zvýraznění5 3 8 2 3" xfId="14146"/>
    <cellStyle name="40 % – Zvýraznění5 3 8 2 3 2" xfId="29335"/>
    <cellStyle name="40 % – Zvýraznění5 3 8 2 3 3" xfId="59094"/>
    <cellStyle name="40 % – Zvýraznění5 3 8 2 3 4" xfId="59095"/>
    <cellStyle name="40 % – Zvýraznění5 3 8 2 4" xfId="17945"/>
    <cellStyle name="40 % – Zvýraznění5 3 8 2 4 2" xfId="33126"/>
    <cellStyle name="40 % – Zvýraznění5 3 8 2 5" xfId="36925"/>
    <cellStyle name="40 % – Zvýraznění5 3 8 2 6" xfId="21745"/>
    <cellStyle name="40 % – Zvýraznění5 3 8 2 7" xfId="43364"/>
    <cellStyle name="40 % – Zvýraznění5 3 8 2 8" xfId="43365"/>
    <cellStyle name="40 % – Zvýraznění5 3 8 3" xfId="5224"/>
    <cellStyle name="40 % – Zvýraznění5 3 8 3 2" xfId="10272"/>
    <cellStyle name="40 % – Zvýraznění5 3 8 3 2 2" xfId="25488"/>
    <cellStyle name="40 % – Zvýraznění5 3 8 3 2 3" xfId="59096"/>
    <cellStyle name="40 % – Zvýraznění5 3 8 3 2 4" xfId="59097"/>
    <cellStyle name="40 % – Zvýraznění5 3 8 3 2 5" xfId="59098"/>
    <cellStyle name="40 % – Zvýraznění5 3 8 3 3" xfId="14147"/>
    <cellStyle name="40 % – Zvýraznění5 3 8 3 3 2" xfId="29336"/>
    <cellStyle name="40 % – Zvýraznění5 3 8 3 3 3" xfId="59099"/>
    <cellStyle name="40 % – Zvýraznění5 3 8 3 3 4" xfId="59100"/>
    <cellStyle name="40 % – Zvýraznění5 3 8 3 4" xfId="17946"/>
    <cellStyle name="40 % – Zvýraznění5 3 8 3 4 2" xfId="33127"/>
    <cellStyle name="40 % – Zvýraznění5 3 8 3 5" xfId="36926"/>
    <cellStyle name="40 % – Zvýraznění5 3 8 3 6" xfId="21746"/>
    <cellStyle name="40 % – Zvýraznění5 3 8 3 7" xfId="43366"/>
    <cellStyle name="40 % – Zvýraznění5 3 8 3 8" xfId="43367"/>
    <cellStyle name="40 % – Zvýraznění5 3 8 4" xfId="5225"/>
    <cellStyle name="40 % – Zvýraznění5 3 8 4 2" xfId="10273"/>
    <cellStyle name="40 % – Zvýraznění5 3 8 4 2 2" xfId="25489"/>
    <cellStyle name="40 % – Zvýraznění5 3 8 4 2 3" xfId="59101"/>
    <cellStyle name="40 % – Zvýraznění5 3 8 4 2 4" xfId="59102"/>
    <cellStyle name="40 % – Zvýraznění5 3 8 4 2 5" xfId="59103"/>
    <cellStyle name="40 % – Zvýraznění5 3 8 4 3" xfId="14148"/>
    <cellStyle name="40 % – Zvýraznění5 3 8 4 3 2" xfId="29337"/>
    <cellStyle name="40 % – Zvýraznění5 3 8 4 3 3" xfId="59104"/>
    <cellStyle name="40 % – Zvýraznění5 3 8 4 3 4" xfId="59105"/>
    <cellStyle name="40 % – Zvýraznění5 3 8 4 4" xfId="17947"/>
    <cellStyle name="40 % – Zvýraznění5 3 8 4 4 2" xfId="33128"/>
    <cellStyle name="40 % – Zvýraznění5 3 8 4 5" xfId="36927"/>
    <cellStyle name="40 % – Zvýraznění5 3 8 4 6" xfId="21747"/>
    <cellStyle name="40 % – Zvýraznění5 3 8 4 7" xfId="43368"/>
    <cellStyle name="40 % – Zvýraznění5 3 8 4 8" xfId="43369"/>
    <cellStyle name="40 % – Zvýraznění5 3 8 5" xfId="7984"/>
    <cellStyle name="40 % – Zvýraznění5 3 8 5 2" xfId="23201"/>
    <cellStyle name="40 % – Zvýraznění5 3 8 5 3" xfId="59106"/>
    <cellStyle name="40 % – Zvýraznění5 3 8 5 4" xfId="59107"/>
    <cellStyle name="40 % – Zvýraznění5 3 8 5 5" xfId="59108"/>
    <cellStyle name="40 % – Zvýraznění5 3 8 6" xfId="14145"/>
    <cellStyle name="40 % – Zvýraznění5 3 8 6 2" xfId="29334"/>
    <cellStyle name="40 % – Zvýraznění5 3 8 6 3" xfId="59109"/>
    <cellStyle name="40 % – Zvýraznění5 3 8 6 4" xfId="59110"/>
    <cellStyle name="40 % – Zvýraznění5 3 8 7" xfId="17944"/>
    <cellStyle name="40 % – Zvýraznění5 3 8 7 2" xfId="33125"/>
    <cellStyle name="40 % – Zvýraznění5 3 8 8" xfId="36924"/>
    <cellStyle name="40 % – Zvýraznění5 3 8 9" xfId="21744"/>
    <cellStyle name="40 % – Zvýraznění5 3 9" xfId="5226"/>
    <cellStyle name="40 % – Zvýraznění5 3 9 10" xfId="43370"/>
    <cellStyle name="40 % – Zvýraznění5 3 9 11" xfId="43371"/>
    <cellStyle name="40 % – Zvýraznění5 3 9 2" xfId="5227"/>
    <cellStyle name="40 % – Zvýraznění5 3 9 2 2" xfId="10274"/>
    <cellStyle name="40 % – Zvýraznění5 3 9 2 2 2" xfId="25490"/>
    <cellStyle name="40 % – Zvýraznění5 3 9 2 2 3" xfId="59111"/>
    <cellStyle name="40 % – Zvýraznění5 3 9 2 2 4" xfId="59112"/>
    <cellStyle name="40 % – Zvýraznění5 3 9 2 2 5" xfId="59113"/>
    <cellStyle name="40 % – Zvýraznění5 3 9 2 3" xfId="14150"/>
    <cellStyle name="40 % – Zvýraznění5 3 9 2 3 2" xfId="29339"/>
    <cellStyle name="40 % – Zvýraznění5 3 9 2 3 3" xfId="59114"/>
    <cellStyle name="40 % – Zvýraznění5 3 9 2 3 4" xfId="59115"/>
    <cellStyle name="40 % – Zvýraznění5 3 9 2 4" xfId="17949"/>
    <cellStyle name="40 % – Zvýraznění5 3 9 2 4 2" xfId="33130"/>
    <cellStyle name="40 % – Zvýraznění5 3 9 2 5" xfId="36929"/>
    <cellStyle name="40 % – Zvýraznění5 3 9 2 6" xfId="21749"/>
    <cellStyle name="40 % – Zvýraznění5 3 9 2 7" xfId="43372"/>
    <cellStyle name="40 % – Zvýraznění5 3 9 2 8" xfId="43373"/>
    <cellStyle name="40 % – Zvýraznění5 3 9 3" xfId="5228"/>
    <cellStyle name="40 % – Zvýraznění5 3 9 3 2" xfId="10275"/>
    <cellStyle name="40 % – Zvýraznění5 3 9 3 2 2" xfId="25491"/>
    <cellStyle name="40 % – Zvýraznění5 3 9 3 2 3" xfId="59116"/>
    <cellStyle name="40 % – Zvýraznění5 3 9 3 2 4" xfId="59117"/>
    <cellStyle name="40 % – Zvýraznění5 3 9 3 2 5" xfId="59118"/>
    <cellStyle name="40 % – Zvýraznění5 3 9 3 3" xfId="14151"/>
    <cellStyle name="40 % – Zvýraznění5 3 9 3 3 2" xfId="29340"/>
    <cellStyle name="40 % – Zvýraznění5 3 9 3 3 3" xfId="59119"/>
    <cellStyle name="40 % – Zvýraznění5 3 9 3 3 4" xfId="59120"/>
    <cellStyle name="40 % – Zvýraznění5 3 9 3 4" xfId="17950"/>
    <cellStyle name="40 % – Zvýraznění5 3 9 3 4 2" xfId="33131"/>
    <cellStyle name="40 % – Zvýraznění5 3 9 3 5" xfId="36930"/>
    <cellStyle name="40 % – Zvýraznění5 3 9 3 6" xfId="21750"/>
    <cellStyle name="40 % – Zvýraznění5 3 9 3 7" xfId="43374"/>
    <cellStyle name="40 % – Zvýraznění5 3 9 3 8" xfId="43375"/>
    <cellStyle name="40 % – Zvýraznění5 3 9 4" xfId="5229"/>
    <cellStyle name="40 % – Zvýraznění5 3 9 4 2" xfId="10276"/>
    <cellStyle name="40 % – Zvýraznění5 3 9 4 2 2" xfId="25492"/>
    <cellStyle name="40 % – Zvýraznění5 3 9 4 2 3" xfId="59121"/>
    <cellStyle name="40 % – Zvýraznění5 3 9 4 2 4" xfId="59122"/>
    <cellStyle name="40 % – Zvýraznění5 3 9 4 2 5" xfId="59123"/>
    <cellStyle name="40 % – Zvýraznění5 3 9 4 3" xfId="14152"/>
    <cellStyle name="40 % – Zvýraznění5 3 9 4 3 2" xfId="29341"/>
    <cellStyle name="40 % – Zvýraznění5 3 9 4 3 3" xfId="59124"/>
    <cellStyle name="40 % – Zvýraznění5 3 9 4 3 4" xfId="59125"/>
    <cellStyle name="40 % – Zvýraznění5 3 9 4 4" xfId="17951"/>
    <cellStyle name="40 % – Zvýraznění5 3 9 4 4 2" xfId="33132"/>
    <cellStyle name="40 % – Zvýraznění5 3 9 4 5" xfId="36931"/>
    <cellStyle name="40 % – Zvýraznění5 3 9 4 6" xfId="21751"/>
    <cellStyle name="40 % – Zvýraznění5 3 9 4 7" xfId="43376"/>
    <cellStyle name="40 % – Zvýraznění5 3 9 4 8" xfId="43377"/>
    <cellStyle name="40 % – Zvýraznění5 3 9 5" xfId="7967"/>
    <cellStyle name="40 % – Zvýraznění5 3 9 5 2" xfId="23184"/>
    <cellStyle name="40 % – Zvýraznění5 3 9 5 3" xfId="59126"/>
    <cellStyle name="40 % – Zvýraznění5 3 9 5 4" xfId="59127"/>
    <cellStyle name="40 % – Zvýraznění5 3 9 5 5" xfId="59128"/>
    <cellStyle name="40 % – Zvýraznění5 3 9 6" xfId="14149"/>
    <cellStyle name="40 % – Zvýraznění5 3 9 6 2" xfId="29338"/>
    <cellStyle name="40 % – Zvýraznění5 3 9 6 3" xfId="59129"/>
    <cellStyle name="40 % – Zvýraznění5 3 9 6 4" xfId="59130"/>
    <cellStyle name="40 % – Zvýraznění5 3 9 7" xfId="17948"/>
    <cellStyle name="40 % – Zvýraznění5 3 9 7 2" xfId="33129"/>
    <cellStyle name="40 % – Zvýraznění5 3 9 8" xfId="36928"/>
    <cellStyle name="40 % – Zvýraznění5 3 9 9" xfId="21748"/>
    <cellStyle name="40 % – Zvýraznění5 4" xfId="308"/>
    <cellStyle name="40 % – Zvýraznění5 4 10" xfId="5230"/>
    <cellStyle name="40 % – Zvýraznění5 4 10 2" xfId="10277"/>
    <cellStyle name="40 % – Zvýraznění5 4 10 2 2" xfId="25493"/>
    <cellStyle name="40 % – Zvýraznění5 4 10 2 3" xfId="59131"/>
    <cellStyle name="40 % – Zvýraznění5 4 10 2 4" xfId="59132"/>
    <cellStyle name="40 % – Zvýraznění5 4 10 2 5" xfId="59133"/>
    <cellStyle name="40 % – Zvýraznění5 4 10 3" xfId="14153"/>
    <cellStyle name="40 % – Zvýraznění5 4 10 3 2" xfId="29342"/>
    <cellStyle name="40 % – Zvýraznění5 4 10 3 3" xfId="59134"/>
    <cellStyle name="40 % – Zvýraznění5 4 10 3 4" xfId="59135"/>
    <cellStyle name="40 % – Zvýraznění5 4 10 4" xfId="17952"/>
    <cellStyle name="40 % – Zvýraznění5 4 10 4 2" xfId="33133"/>
    <cellStyle name="40 % – Zvýraznění5 4 10 5" xfId="36932"/>
    <cellStyle name="40 % – Zvýraznění5 4 10 6" xfId="21752"/>
    <cellStyle name="40 % – Zvýraznění5 4 10 7" xfId="43378"/>
    <cellStyle name="40 % – Zvýraznění5 4 10 8" xfId="43379"/>
    <cellStyle name="40 % – Zvýraznění5 4 11" xfId="5231"/>
    <cellStyle name="40 % – Zvýraznění5 4 11 2" xfId="10278"/>
    <cellStyle name="40 % – Zvýraznění5 4 11 2 2" xfId="25494"/>
    <cellStyle name="40 % – Zvýraznění5 4 11 2 3" xfId="59136"/>
    <cellStyle name="40 % – Zvýraznění5 4 11 2 4" xfId="59137"/>
    <cellStyle name="40 % – Zvýraznění5 4 11 2 5" xfId="59138"/>
    <cellStyle name="40 % – Zvýraznění5 4 11 3" xfId="14154"/>
    <cellStyle name="40 % – Zvýraznění5 4 11 3 2" xfId="29343"/>
    <cellStyle name="40 % – Zvýraznění5 4 11 3 3" xfId="59139"/>
    <cellStyle name="40 % – Zvýraznění5 4 11 3 4" xfId="59140"/>
    <cellStyle name="40 % – Zvýraznění5 4 11 4" xfId="17953"/>
    <cellStyle name="40 % – Zvýraznění5 4 11 4 2" xfId="33134"/>
    <cellStyle name="40 % – Zvýraznění5 4 11 5" xfId="36933"/>
    <cellStyle name="40 % – Zvýraznění5 4 11 6" xfId="21753"/>
    <cellStyle name="40 % – Zvýraznění5 4 11 7" xfId="43380"/>
    <cellStyle name="40 % – Zvýraznění5 4 11 8" xfId="43381"/>
    <cellStyle name="40 % – Zvýraznění5 4 12" xfId="5232"/>
    <cellStyle name="40 % – Zvýraznění5 4 12 2" xfId="10279"/>
    <cellStyle name="40 % – Zvýraznění5 4 12 2 2" xfId="25495"/>
    <cellStyle name="40 % – Zvýraznění5 4 12 2 3" xfId="59141"/>
    <cellStyle name="40 % – Zvýraznění5 4 12 2 4" xfId="59142"/>
    <cellStyle name="40 % – Zvýraznění5 4 12 2 5" xfId="59143"/>
    <cellStyle name="40 % – Zvýraznění5 4 12 3" xfId="14155"/>
    <cellStyle name="40 % – Zvýraznění5 4 12 3 2" xfId="29344"/>
    <cellStyle name="40 % – Zvýraznění5 4 12 3 3" xfId="59144"/>
    <cellStyle name="40 % – Zvýraznění5 4 12 3 4" xfId="59145"/>
    <cellStyle name="40 % – Zvýraznění5 4 12 4" xfId="17954"/>
    <cellStyle name="40 % – Zvýraznění5 4 12 4 2" xfId="33135"/>
    <cellStyle name="40 % – Zvýraznění5 4 12 5" xfId="36934"/>
    <cellStyle name="40 % – Zvýraznění5 4 12 6" xfId="21754"/>
    <cellStyle name="40 % – Zvýraznění5 4 12 7" xfId="43382"/>
    <cellStyle name="40 % – Zvýraznění5 4 12 8" xfId="43383"/>
    <cellStyle name="40 % – Zvýraznění5 4 13" xfId="5233"/>
    <cellStyle name="40 % – Zvýraznění5 4 13 2" xfId="11280"/>
    <cellStyle name="40 % – Zvýraznění5 4 13 2 2" xfId="26480"/>
    <cellStyle name="40 % – Zvýraznění5 4 13 2 3" xfId="59146"/>
    <cellStyle name="40 % – Zvýraznění5 4 13 2 4" xfId="59147"/>
    <cellStyle name="40 % – Zvýraznění5 4 13 2 5" xfId="59148"/>
    <cellStyle name="40 % – Zvýraznění5 4 13 3" xfId="14156"/>
    <cellStyle name="40 % – Zvýraznění5 4 13 3 2" xfId="29345"/>
    <cellStyle name="40 % – Zvýraznění5 4 13 3 3" xfId="59149"/>
    <cellStyle name="40 % – Zvýraznění5 4 13 3 4" xfId="59150"/>
    <cellStyle name="40 % – Zvýraznění5 4 13 4" xfId="17955"/>
    <cellStyle name="40 % – Zvýraznění5 4 13 4 2" xfId="33136"/>
    <cellStyle name="40 % – Zvýraznění5 4 13 5" xfId="36935"/>
    <cellStyle name="40 % – Zvýraznění5 4 13 6" xfId="21755"/>
    <cellStyle name="40 % – Zvýraznění5 4 13 7" xfId="43384"/>
    <cellStyle name="40 % – Zvýraznění5 4 13 8" xfId="43385"/>
    <cellStyle name="40 % – Zvýraznění5 4 14" xfId="7548"/>
    <cellStyle name="40 % – Zvýraznění5 4 14 2" xfId="11379"/>
    <cellStyle name="40 % – Zvýraznění5 4 14 2 2" xfId="26579"/>
    <cellStyle name="40 % – Zvýraznění5 4 14 2 3" xfId="59151"/>
    <cellStyle name="40 % – Zvýraznění5 4 14 2 4" xfId="59152"/>
    <cellStyle name="40 % – Zvýraznění5 4 14 2 5" xfId="59153"/>
    <cellStyle name="40 % – Zvýraznění5 4 14 3" xfId="15174"/>
    <cellStyle name="40 % – Zvýraznění5 4 14 3 2" xfId="30361"/>
    <cellStyle name="40 % – Zvýraznění5 4 14 3 3" xfId="59154"/>
    <cellStyle name="40 % – Zvýraznění5 4 14 3 4" xfId="59155"/>
    <cellStyle name="40 % – Zvýraznění5 4 14 4" xfId="18977"/>
    <cellStyle name="40 % – Zvýraznění5 4 14 4 2" xfId="34158"/>
    <cellStyle name="40 % – Zvýraznění5 4 14 5" xfId="37949"/>
    <cellStyle name="40 % – Zvýraznění5 4 14 6" xfId="22769"/>
    <cellStyle name="40 % – Zvýraznění5 4 14 7" xfId="43386"/>
    <cellStyle name="40 % – Zvýraznění5 4 14 8" xfId="43387"/>
    <cellStyle name="40 % – Zvýraznění5 4 15" xfId="7623"/>
    <cellStyle name="40 % – Zvýraznění5 4 15 2" xfId="22842"/>
    <cellStyle name="40 % – Zvýraznění5 4 15 3" xfId="59156"/>
    <cellStyle name="40 % – Zvýraznění5 4 15 4" xfId="59157"/>
    <cellStyle name="40 % – Zvýraznění5 4 15 5" xfId="59158"/>
    <cellStyle name="40 % – Zvýraznění5 4 16" xfId="11415"/>
    <cellStyle name="40 % – Zvýraznění5 4 16 2" xfId="26612"/>
    <cellStyle name="40 % – Zvýraznění5 4 16 3" xfId="59159"/>
    <cellStyle name="40 % – Zvýraznění5 4 16 4" xfId="59160"/>
    <cellStyle name="40 % – Zvýraznění5 4 17" xfId="15216"/>
    <cellStyle name="40 % – Zvýraznění5 4 17 2" xfId="30397"/>
    <cellStyle name="40 % – Zvýraznění5 4 18" xfId="34202"/>
    <cellStyle name="40 % – Zvýraznění5 4 19" xfId="19022"/>
    <cellStyle name="40 % – Zvýraznění5 4 2" xfId="339"/>
    <cellStyle name="40 % – Zvýraznění5 4 2 10" xfId="5234"/>
    <cellStyle name="40 % – Zvýraznění5 4 2 10 2" xfId="10280"/>
    <cellStyle name="40 % – Zvýraznění5 4 2 10 2 2" xfId="25496"/>
    <cellStyle name="40 % – Zvýraznění5 4 2 10 2 3" xfId="59161"/>
    <cellStyle name="40 % – Zvýraznění5 4 2 10 2 4" xfId="59162"/>
    <cellStyle name="40 % – Zvýraznění5 4 2 10 2 5" xfId="59163"/>
    <cellStyle name="40 % – Zvýraznění5 4 2 10 3" xfId="14157"/>
    <cellStyle name="40 % – Zvýraznění5 4 2 10 3 2" xfId="29346"/>
    <cellStyle name="40 % – Zvýraznění5 4 2 10 3 3" xfId="59164"/>
    <cellStyle name="40 % – Zvýraznění5 4 2 10 3 4" xfId="59165"/>
    <cellStyle name="40 % – Zvýraznění5 4 2 10 4" xfId="17956"/>
    <cellStyle name="40 % – Zvýraznění5 4 2 10 4 2" xfId="33137"/>
    <cellStyle name="40 % – Zvýraznění5 4 2 10 5" xfId="36936"/>
    <cellStyle name="40 % – Zvýraznění5 4 2 10 6" xfId="21756"/>
    <cellStyle name="40 % – Zvýraznění5 4 2 10 7" xfId="43388"/>
    <cellStyle name="40 % – Zvýraznění5 4 2 10 8" xfId="43389"/>
    <cellStyle name="40 % – Zvýraznění5 4 2 11" xfId="5235"/>
    <cellStyle name="40 % – Zvýraznění5 4 2 11 2" xfId="11188"/>
    <cellStyle name="40 % – Zvýraznění5 4 2 11 2 2" xfId="26388"/>
    <cellStyle name="40 % – Zvýraznění5 4 2 11 2 3" xfId="59166"/>
    <cellStyle name="40 % – Zvýraznění5 4 2 11 2 4" xfId="59167"/>
    <cellStyle name="40 % – Zvýraznění5 4 2 11 2 5" xfId="59168"/>
    <cellStyle name="40 % – Zvýraznění5 4 2 11 3" xfId="14158"/>
    <cellStyle name="40 % – Zvýraznění5 4 2 11 3 2" xfId="29347"/>
    <cellStyle name="40 % – Zvýraznění5 4 2 11 3 3" xfId="59169"/>
    <cellStyle name="40 % – Zvýraznění5 4 2 11 3 4" xfId="59170"/>
    <cellStyle name="40 % – Zvýraznění5 4 2 11 4" xfId="17957"/>
    <cellStyle name="40 % – Zvýraznění5 4 2 11 4 2" xfId="33138"/>
    <cellStyle name="40 % – Zvýraznění5 4 2 11 5" xfId="36937"/>
    <cellStyle name="40 % – Zvýraznění5 4 2 11 6" xfId="21757"/>
    <cellStyle name="40 % – Zvýraznění5 4 2 11 7" xfId="43390"/>
    <cellStyle name="40 % – Zvýraznění5 4 2 11 8" xfId="43391"/>
    <cellStyle name="40 % – Zvýraznění5 4 2 12" xfId="7549"/>
    <cellStyle name="40 % – Zvýraznění5 4 2 12 2" xfId="11380"/>
    <cellStyle name="40 % – Zvýraznění5 4 2 12 2 2" xfId="26580"/>
    <cellStyle name="40 % – Zvýraznění5 4 2 12 2 3" xfId="59171"/>
    <cellStyle name="40 % – Zvýraznění5 4 2 12 2 4" xfId="59172"/>
    <cellStyle name="40 % – Zvýraznění5 4 2 12 2 5" xfId="59173"/>
    <cellStyle name="40 % – Zvýraznění5 4 2 12 3" xfId="15175"/>
    <cellStyle name="40 % – Zvýraznění5 4 2 12 3 2" xfId="30362"/>
    <cellStyle name="40 % – Zvýraznění5 4 2 12 3 3" xfId="59174"/>
    <cellStyle name="40 % – Zvýraznění5 4 2 12 3 4" xfId="59175"/>
    <cellStyle name="40 % – Zvýraznění5 4 2 12 4" xfId="18978"/>
    <cellStyle name="40 % – Zvýraznění5 4 2 12 4 2" xfId="34159"/>
    <cellStyle name="40 % – Zvýraznění5 4 2 12 5" xfId="37950"/>
    <cellStyle name="40 % – Zvýraznění5 4 2 12 6" xfId="22770"/>
    <cellStyle name="40 % – Zvýraznění5 4 2 12 7" xfId="43392"/>
    <cellStyle name="40 % – Zvýraznění5 4 2 12 8" xfId="43393"/>
    <cellStyle name="40 % – Zvýraznění5 4 2 13" xfId="7651"/>
    <cellStyle name="40 % – Zvýraznění5 4 2 13 2" xfId="22870"/>
    <cellStyle name="40 % – Zvýraznění5 4 2 13 3" xfId="59176"/>
    <cellStyle name="40 % – Zvýraznění5 4 2 13 4" xfId="59177"/>
    <cellStyle name="40 % – Zvýraznění5 4 2 13 5" xfId="59178"/>
    <cellStyle name="40 % – Zvýraznění5 4 2 14" xfId="11443"/>
    <cellStyle name="40 % – Zvýraznění5 4 2 14 2" xfId="26640"/>
    <cellStyle name="40 % – Zvýraznění5 4 2 14 3" xfId="59179"/>
    <cellStyle name="40 % – Zvýraznění5 4 2 14 4" xfId="59180"/>
    <cellStyle name="40 % – Zvýraznění5 4 2 15" xfId="15244"/>
    <cellStyle name="40 % – Zvýraznění5 4 2 15 2" xfId="30425"/>
    <cellStyle name="40 % – Zvýraznění5 4 2 16" xfId="34230"/>
    <cellStyle name="40 % – Zvýraznění5 4 2 17" xfId="19050"/>
    <cellStyle name="40 % – Zvýraznění5 4 2 18" xfId="43394"/>
    <cellStyle name="40 % – Zvýraznění5 4 2 19" xfId="43395"/>
    <cellStyle name="40 % – Zvýraznění5 4 2 2" xfId="368"/>
    <cellStyle name="40 % – Zvýraznění5 4 2 2 10" xfId="34258"/>
    <cellStyle name="40 % – Zvýraznění5 4 2 2 11" xfId="19078"/>
    <cellStyle name="40 % – Zvýraznění5 4 2 2 12" xfId="43396"/>
    <cellStyle name="40 % – Zvýraznění5 4 2 2 13" xfId="43397"/>
    <cellStyle name="40 % – Zvýraznění5 4 2 2 2" xfId="5236"/>
    <cellStyle name="40 % – Zvýraznění5 4 2 2 2 2" xfId="10281"/>
    <cellStyle name="40 % – Zvýraznění5 4 2 2 2 2 2" xfId="25497"/>
    <cellStyle name="40 % – Zvýraznění5 4 2 2 2 2 3" xfId="59181"/>
    <cellStyle name="40 % – Zvýraznění5 4 2 2 2 2 4" xfId="59182"/>
    <cellStyle name="40 % – Zvýraznění5 4 2 2 2 2 5" xfId="59183"/>
    <cellStyle name="40 % – Zvýraznění5 4 2 2 2 3" xfId="14159"/>
    <cellStyle name="40 % – Zvýraznění5 4 2 2 2 3 2" xfId="29348"/>
    <cellStyle name="40 % – Zvýraznění5 4 2 2 2 3 3" xfId="59184"/>
    <cellStyle name="40 % – Zvýraznění5 4 2 2 2 3 4" xfId="59185"/>
    <cellStyle name="40 % – Zvýraznění5 4 2 2 2 4" xfId="17958"/>
    <cellStyle name="40 % – Zvýraznění5 4 2 2 2 4 2" xfId="33139"/>
    <cellStyle name="40 % – Zvýraznění5 4 2 2 2 5" xfId="36938"/>
    <cellStyle name="40 % – Zvýraznění5 4 2 2 2 6" xfId="21758"/>
    <cellStyle name="40 % – Zvýraznění5 4 2 2 2 7" xfId="43398"/>
    <cellStyle name="40 % – Zvýraznění5 4 2 2 2 8" xfId="43399"/>
    <cellStyle name="40 % – Zvýraznění5 4 2 2 3" xfId="5237"/>
    <cellStyle name="40 % – Zvýraznění5 4 2 2 3 2" xfId="10282"/>
    <cellStyle name="40 % – Zvýraznění5 4 2 2 3 2 2" xfId="25498"/>
    <cellStyle name="40 % – Zvýraznění5 4 2 2 3 2 3" xfId="59186"/>
    <cellStyle name="40 % – Zvýraznění5 4 2 2 3 2 4" xfId="59187"/>
    <cellStyle name="40 % – Zvýraznění5 4 2 2 3 2 5" xfId="59188"/>
    <cellStyle name="40 % – Zvýraznění5 4 2 2 3 3" xfId="14160"/>
    <cellStyle name="40 % – Zvýraznění5 4 2 2 3 3 2" xfId="29349"/>
    <cellStyle name="40 % – Zvýraznění5 4 2 2 3 3 3" xfId="59189"/>
    <cellStyle name="40 % – Zvýraznění5 4 2 2 3 3 4" xfId="59190"/>
    <cellStyle name="40 % – Zvýraznění5 4 2 2 3 4" xfId="17959"/>
    <cellStyle name="40 % – Zvýraznění5 4 2 2 3 4 2" xfId="33140"/>
    <cellStyle name="40 % – Zvýraznění5 4 2 2 3 5" xfId="36939"/>
    <cellStyle name="40 % – Zvýraznění5 4 2 2 3 6" xfId="21759"/>
    <cellStyle name="40 % – Zvýraznění5 4 2 2 3 7" xfId="43400"/>
    <cellStyle name="40 % – Zvýraznění5 4 2 2 3 8" xfId="43401"/>
    <cellStyle name="40 % – Zvýraznění5 4 2 2 4" xfId="5238"/>
    <cellStyle name="40 % – Zvýraznění5 4 2 2 4 2" xfId="10283"/>
    <cellStyle name="40 % – Zvýraznění5 4 2 2 4 2 2" xfId="25499"/>
    <cellStyle name="40 % – Zvýraznění5 4 2 2 4 2 3" xfId="59191"/>
    <cellStyle name="40 % – Zvýraznění5 4 2 2 4 2 4" xfId="59192"/>
    <cellStyle name="40 % – Zvýraznění5 4 2 2 4 2 5" xfId="59193"/>
    <cellStyle name="40 % – Zvýraznění5 4 2 2 4 3" xfId="14161"/>
    <cellStyle name="40 % – Zvýraznění5 4 2 2 4 3 2" xfId="29350"/>
    <cellStyle name="40 % – Zvýraznění5 4 2 2 4 3 3" xfId="59194"/>
    <cellStyle name="40 % – Zvýraznění5 4 2 2 4 3 4" xfId="59195"/>
    <cellStyle name="40 % – Zvýraznění5 4 2 2 4 4" xfId="17960"/>
    <cellStyle name="40 % – Zvýraznění5 4 2 2 4 4 2" xfId="33141"/>
    <cellStyle name="40 % – Zvýraznění5 4 2 2 4 5" xfId="36940"/>
    <cellStyle name="40 % – Zvýraznění5 4 2 2 4 6" xfId="21760"/>
    <cellStyle name="40 % – Zvýraznění5 4 2 2 4 7" xfId="43402"/>
    <cellStyle name="40 % – Zvýraznění5 4 2 2 4 8" xfId="43403"/>
    <cellStyle name="40 % – Zvýraznění5 4 2 2 5" xfId="5239"/>
    <cellStyle name="40 % – Zvýraznění5 4 2 2 5 2" xfId="11302"/>
    <cellStyle name="40 % – Zvýraznění5 4 2 2 5 2 2" xfId="26502"/>
    <cellStyle name="40 % – Zvýraznění5 4 2 2 5 2 3" xfId="59196"/>
    <cellStyle name="40 % – Zvýraznění5 4 2 2 5 2 4" xfId="59197"/>
    <cellStyle name="40 % – Zvýraznění5 4 2 2 5 2 5" xfId="59198"/>
    <cellStyle name="40 % – Zvýraznění5 4 2 2 5 3" xfId="14162"/>
    <cellStyle name="40 % – Zvýraznění5 4 2 2 5 3 2" xfId="29351"/>
    <cellStyle name="40 % – Zvýraznění5 4 2 2 5 3 3" xfId="59199"/>
    <cellStyle name="40 % – Zvýraznění5 4 2 2 5 3 4" xfId="59200"/>
    <cellStyle name="40 % – Zvýraznění5 4 2 2 5 4" xfId="17961"/>
    <cellStyle name="40 % – Zvýraznění5 4 2 2 5 4 2" xfId="33142"/>
    <cellStyle name="40 % – Zvýraznění5 4 2 2 5 5" xfId="36941"/>
    <cellStyle name="40 % – Zvýraznění5 4 2 2 5 6" xfId="21761"/>
    <cellStyle name="40 % – Zvýraznění5 4 2 2 5 7" xfId="43404"/>
    <cellStyle name="40 % – Zvýraznění5 4 2 2 5 8" xfId="43405"/>
    <cellStyle name="40 % – Zvýraznění5 4 2 2 6" xfId="7550"/>
    <cellStyle name="40 % – Zvýraznění5 4 2 2 6 2" xfId="11381"/>
    <cellStyle name="40 % – Zvýraznění5 4 2 2 6 2 2" xfId="26581"/>
    <cellStyle name="40 % – Zvýraznění5 4 2 2 6 2 3" xfId="59201"/>
    <cellStyle name="40 % – Zvýraznění5 4 2 2 6 2 4" xfId="59202"/>
    <cellStyle name="40 % – Zvýraznění5 4 2 2 6 2 5" xfId="59203"/>
    <cellStyle name="40 % – Zvýraznění5 4 2 2 6 3" xfId="15176"/>
    <cellStyle name="40 % – Zvýraznění5 4 2 2 6 3 2" xfId="30363"/>
    <cellStyle name="40 % – Zvýraznění5 4 2 2 6 3 3" xfId="59204"/>
    <cellStyle name="40 % – Zvýraznění5 4 2 2 6 3 4" xfId="59205"/>
    <cellStyle name="40 % – Zvýraznění5 4 2 2 6 4" xfId="18979"/>
    <cellStyle name="40 % – Zvýraznění5 4 2 2 6 4 2" xfId="34160"/>
    <cellStyle name="40 % – Zvýraznění5 4 2 2 6 5" xfId="37951"/>
    <cellStyle name="40 % – Zvýraznění5 4 2 2 6 6" xfId="22771"/>
    <cellStyle name="40 % – Zvýraznění5 4 2 2 6 7" xfId="43406"/>
    <cellStyle name="40 % – Zvýraznění5 4 2 2 6 8" xfId="43407"/>
    <cellStyle name="40 % – Zvýraznění5 4 2 2 7" xfId="7679"/>
    <cellStyle name="40 % – Zvýraznění5 4 2 2 7 2" xfId="22898"/>
    <cellStyle name="40 % – Zvýraznění5 4 2 2 7 3" xfId="59206"/>
    <cellStyle name="40 % – Zvýraznění5 4 2 2 7 4" xfId="59207"/>
    <cellStyle name="40 % – Zvýraznění5 4 2 2 7 5" xfId="59208"/>
    <cellStyle name="40 % – Zvýraznění5 4 2 2 8" xfId="11471"/>
    <cellStyle name="40 % – Zvýraznění5 4 2 2 8 2" xfId="26668"/>
    <cellStyle name="40 % – Zvýraznění5 4 2 2 8 3" xfId="59209"/>
    <cellStyle name="40 % – Zvýraznění5 4 2 2 8 4" xfId="59210"/>
    <cellStyle name="40 % – Zvýraznění5 4 2 2 9" xfId="15272"/>
    <cellStyle name="40 % – Zvýraznění5 4 2 2 9 2" xfId="30453"/>
    <cellStyle name="40 % – Zvýraznění5 4 2 3" xfId="555"/>
    <cellStyle name="40 % – Zvýraznění5 4 2 3 10" xfId="19229"/>
    <cellStyle name="40 % – Zvýraznění5 4 2 3 11" xfId="43408"/>
    <cellStyle name="40 % – Zvýraznění5 4 2 3 12" xfId="43409"/>
    <cellStyle name="40 % – Zvýraznění5 4 2 3 2" xfId="5240"/>
    <cellStyle name="40 % – Zvýraznění5 4 2 3 2 2" xfId="10284"/>
    <cellStyle name="40 % – Zvýraznění5 4 2 3 2 2 2" xfId="25500"/>
    <cellStyle name="40 % – Zvýraznění5 4 2 3 2 2 3" xfId="59211"/>
    <cellStyle name="40 % – Zvýraznění5 4 2 3 2 2 4" xfId="59212"/>
    <cellStyle name="40 % – Zvýraznění5 4 2 3 2 2 5" xfId="59213"/>
    <cellStyle name="40 % – Zvýraznění5 4 2 3 2 3" xfId="14163"/>
    <cellStyle name="40 % – Zvýraznění5 4 2 3 2 3 2" xfId="29352"/>
    <cellStyle name="40 % – Zvýraznění5 4 2 3 2 3 3" xfId="59214"/>
    <cellStyle name="40 % – Zvýraznění5 4 2 3 2 3 4" xfId="59215"/>
    <cellStyle name="40 % – Zvýraznění5 4 2 3 2 4" xfId="17962"/>
    <cellStyle name="40 % – Zvýraznění5 4 2 3 2 4 2" xfId="33143"/>
    <cellStyle name="40 % – Zvýraznění5 4 2 3 2 5" xfId="36942"/>
    <cellStyle name="40 % – Zvýraznění5 4 2 3 2 6" xfId="21762"/>
    <cellStyle name="40 % – Zvýraznění5 4 2 3 2 7" xfId="43410"/>
    <cellStyle name="40 % – Zvýraznění5 4 2 3 2 8" xfId="43411"/>
    <cellStyle name="40 % – Zvýraznění5 4 2 3 3" xfId="5241"/>
    <cellStyle name="40 % – Zvýraznění5 4 2 3 3 2" xfId="10285"/>
    <cellStyle name="40 % – Zvýraznění5 4 2 3 3 2 2" xfId="25501"/>
    <cellStyle name="40 % – Zvýraznění5 4 2 3 3 2 3" xfId="59216"/>
    <cellStyle name="40 % – Zvýraznění5 4 2 3 3 2 4" xfId="59217"/>
    <cellStyle name="40 % – Zvýraznění5 4 2 3 3 2 5" xfId="59218"/>
    <cellStyle name="40 % – Zvýraznění5 4 2 3 3 3" xfId="14164"/>
    <cellStyle name="40 % – Zvýraznění5 4 2 3 3 3 2" xfId="29353"/>
    <cellStyle name="40 % – Zvýraznění5 4 2 3 3 3 3" xfId="59219"/>
    <cellStyle name="40 % – Zvýraznění5 4 2 3 3 3 4" xfId="59220"/>
    <cellStyle name="40 % – Zvýraznění5 4 2 3 3 4" xfId="17963"/>
    <cellStyle name="40 % – Zvýraznění5 4 2 3 3 4 2" xfId="33144"/>
    <cellStyle name="40 % – Zvýraznění5 4 2 3 3 5" xfId="36943"/>
    <cellStyle name="40 % – Zvýraznění5 4 2 3 3 6" xfId="21763"/>
    <cellStyle name="40 % – Zvýraznění5 4 2 3 3 7" xfId="43412"/>
    <cellStyle name="40 % – Zvýraznění5 4 2 3 3 8" xfId="43413"/>
    <cellStyle name="40 % – Zvýraznění5 4 2 3 4" xfId="5242"/>
    <cellStyle name="40 % – Zvýraznění5 4 2 3 4 2" xfId="10286"/>
    <cellStyle name="40 % – Zvýraznění5 4 2 3 4 2 2" xfId="25502"/>
    <cellStyle name="40 % – Zvýraznění5 4 2 3 4 2 3" xfId="59221"/>
    <cellStyle name="40 % – Zvýraznění5 4 2 3 4 2 4" xfId="59222"/>
    <cellStyle name="40 % – Zvýraznění5 4 2 3 4 2 5" xfId="59223"/>
    <cellStyle name="40 % – Zvýraznění5 4 2 3 4 3" xfId="14165"/>
    <cellStyle name="40 % – Zvýraznění5 4 2 3 4 3 2" xfId="29354"/>
    <cellStyle name="40 % – Zvýraznění5 4 2 3 4 3 3" xfId="59224"/>
    <cellStyle name="40 % – Zvýraznění5 4 2 3 4 3 4" xfId="59225"/>
    <cellStyle name="40 % – Zvýraznění5 4 2 3 4 4" xfId="17964"/>
    <cellStyle name="40 % – Zvýraznění5 4 2 3 4 4 2" xfId="33145"/>
    <cellStyle name="40 % – Zvýraznění5 4 2 3 4 5" xfId="36944"/>
    <cellStyle name="40 % – Zvýraznění5 4 2 3 4 6" xfId="21764"/>
    <cellStyle name="40 % – Zvýraznění5 4 2 3 4 7" xfId="43414"/>
    <cellStyle name="40 % – Zvýraznění5 4 2 3 4 8" xfId="43415"/>
    <cellStyle name="40 % – Zvýraznění5 4 2 3 5" xfId="5243"/>
    <cellStyle name="40 % – Zvýraznění5 4 2 3 5 2" xfId="11130"/>
    <cellStyle name="40 % – Zvýraznění5 4 2 3 5 2 2" xfId="26330"/>
    <cellStyle name="40 % – Zvýraznění5 4 2 3 5 2 3" xfId="59226"/>
    <cellStyle name="40 % – Zvýraznění5 4 2 3 5 2 4" xfId="59227"/>
    <cellStyle name="40 % – Zvýraznění5 4 2 3 5 2 5" xfId="59228"/>
    <cellStyle name="40 % – Zvýraznění5 4 2 3 5 3" xfId="14166"/>
    <cellStyle name="40 % – Zvýraznění5 4 2 3 5 3 2" xfId="29355"/>
    <cellStyle name="40 % – Zvýraznění5 4 2 3 5 3 3" xfId="59229"/>
    <cellStyle name="40 % – Zvýraznění5 4 2 3 5 3 4" xfId="59230"/>
    <cellStyle name="40 % – Zvýraznění5 4 2 3 5 4" xfId="17965"/>
    <cellStyle name="40 % – Zvýraznění5 4 2 3 5 4 2" xfId="33146"/>
    <cellStyle name="40 % – Zvýraznění5 4 2 3 5 5" xfId="36945"/>
    <cellStyle name="40 % – Zvýraznění5 4 2 3 5 6" xfId="21765"/>
    <cellStyle name="40 % – Zvýraznění5 4 2 3 5 7" xfId="43416"/>
    <cellStyle name="40 % – Zvýraznění5 4 2 3 5 8" xfId="43417"/>
    <cellStyle name="40 % – Zvýraznění5 4 2 3 6" xfId="7758"/>
    <cellStyle name="40 % – Zvýraznění5 4 2 3 6 2" xfId="22977"/>
    <cellStyle name="40 % – Zvýraznění5 4 2 3 6 3" xfId="59231"/>
    <cellStyle name="40 % – Zvýraznění5 4 2 3 6 4" xfId="59232"/>
    <cellStyle name="40 % – Zvýraznění5 4 2 3 6 5" xfId="59233"/>
    <cellStyle name="40 % – Zvýraznění5 4 2 3 7" xfId="11623"/>
    <cellStyle name="40 % – Zvýraznění5 4 2 3 7 2" xfId="26819"/>
    <cellStyle name="40 % – Zvýraznění5 4 2 3 7 3" xfId="59234"/>
    <cellStyle name="40 % – Zvýraznění5 4 2 3 7 4" xfId="59235"/>
    <cellStyle name="40 % – Zvýraznění5 4 2 3 8" xfId="15423"/>
    <cellStyle name="40 % – Zvýraznění5 4 2 3 8 2" xfId="30604"/>
    <cellStyle name="40 % – Zvýraznění5 4 2 3 9" xfId="34409"/>
    <cellStyle name="40 % – Zvýraznění5 4 2 4" xfId="5244"/>
    <cellStyle name="40 % – Zvýraznění5 4 2 4 10" xfId="43418"/>
    <cellStyle name="40 % – Zvýraznění5 4 2 4 11" xfId="43419"/>
    <cellStyle name="40 % – Zvýraznění5 4 2 4 2" xfId="5245"/>
    <cellStyle name="40 % – Zvýraznění5 4 2 4 2 2" xfId="10287"/>
    <cellStyle name="40 % – Zvýraznění5 4 2 4 2 2 2" xfId="25503"/>
    <cellStyle name="40 % – Zvýraznění5 4 2 4 2 2 3" xfId="59236"/>
    <cellStyle name="40 % – Zvýraznění5 4 2 4 2 2 4" xfId="59237"/>
    <cellStyle name="40 % – Zvýraznění5 4 2 4 2 2 5" xfId="59238"/>
    <cellStyle name="40 % – Zvýraznění5 4 2 4 2 3" xfId="14168"/>
    <cellStyle name="40 % – Zvýraznění5 4 2 4 2 3 2" xfId="29357"/>
    <cellStyle name="40 % – Zvýraznění5 4 2 4 2 3 3" xfId="59239"/>
    <cellStyle name="40 % – Zvýraznění5 4 2 4 2 3 4" xfId="59240"/>
    <cellStyle name="40 % – Zvýraznění5 4 2 4 2 4" xfId="17967"/>
    <cellStyle name="40 % – Zvýraznění5 4 2 4 2 4 2" xfId="33148"/>
    <cellStyle name="40 % – Zvýraznění5 4 2 4 2 5" xfId="36947"/>
    <cellStyle name="40 % – Zvýraznění5 4 2 4 2 6" xfId="21767"/>
    <cellStyle name="40 % – Zvýraznění5 4 2 4 2 7" xfId="43420"/>
    <cellStyle name="40 % – Zvýraznění5 4 2 4 2 8" xfId="43421"/>
    <cellStyle name="40 % – Zvýraznění5 4 2 4 3" xfId="5246"/>
    <cellStyle name="40 % – Zvýraznění5 4 2 4 3 2" xfId="10288"/>
    <cellStyle name="40 % – Zvýraznění5 4 2 4 3 2 2" xfId="25504"/>
    <cellStyle name="40 % – Zvýraznění5 4 2 4 3 2 3" xfId="59241"/>
    <cellStyle name="40 % – Zvýraznění5 4 2 4 3 2 4" xfId="59242"/>
    <cellStyle name="40 % – Zvýraznění5 4 2 4 3 2 5" xfId="59243"/>
    <cellStyle name="40 % – Zvýraznění5 4 2 4 3 3" xfId="14169"/>
    <cellStyle name="40 % – Zvýraznění5 4 2 4 3 3 2" xfId="29358"/>
    <cellStyle name="40 % – Zvýraznění5 4 2 4 3 3 3" xfId="59244"/>
    <cellStyle name="40 % – Zvýraznění5 4 2 4 3 3 4" xfId="59245"/>
    <cellStyle name="40 % – Zvýraznění5 4 2 4 3 4" xfId="17968"/>
    <cellStyle name="40 % – Zvýraznění5 4 2 4 3 4 2" xfId="33149"/>
    <cellStyle name="40 % – Zvýraznění5 4 2 4 3 5" xfId="36948"/>
    <cellStyle name="40 % – Zvýraznění5 4 2 4 3 6" xfId="21768"/>
    <cellStyle name="40 % – Zvýraznění5 4 2 4 3 7" xfId="43422"/>
    <cellStyle name="40 % – Zvýraznění5 4 2 4 3 8" xfId="43423"/>
    <cellStyle name="40 % – Zvýraznění5 4 2 4 4" xfId="5247"/>
    <cellStyle name="40 % – Zvýraznění5 4 2 4 4 2" xfId="10289"/>
    <cellStyle name="40 % – Zvýraznění5 4 2 4 4 2 2" xfId="25505"/>
    <cellStyle name="40 % – Zvýraznění5 4 2 4 4 2 3" xfId="59246"/>
    <cellStyle name="40 % – Zvýraznění5 4 2 4 4 2 4" xfId="59247"/>
    <cellStyle name="40 % – Zvýraznění5 4 2 4 4 2 5" xfId="59248"/>
    <cellStyle name="40 % – Zvýraznění5 4 2 4 4 3" xfId="14170"/>
    <cellStyle name="40 % – Zvýraznění5 4 2 4 4 3 2" xfId="29359"/>
    <cellStyle name="40 % – Zvýraznění5 4 2 4 4 3 3" xfId="59249"/>
    <cellStyle name="40 % – Zvýraznění5 4 2 4 4 3 4" xfId="59250"/>
    <cellStyle name="40 % – Zvýraznění5 4 2 4 4 4" xfId="17969"/>
    <cellStyle name="40 % – Zvýraznění5 4 2 4 4 4 2" xfId="33150"/>
    <cellStyle name="40 % – Zvýraznění5 4 2 4 4 5" xfId="36949"/>
    <cellStyle name="40 % – Zvýraznění5 4 2 4 4 6" xfId="21769"/>
    <cellStyle name="40 % – Zvýraznění5 4 2 4 4 7" xfId="43424"/>
    <cellStyle name="40 % – Zvýraznění5 4 2 4 4 8" xfId="43425"/>
    <cellStyle name="40 % – Zvýraznění5 4 2 4 5" xfId="8175"/>
    <cellStyle name="40 % – Zvýraznění5 4 2 4 5 2" xfId="23391"/>
    <cellStyle name="40 % – Zvýraznění5 4 2 4 5 3" xfId="59251"/>
    <cellStyle name="40 % – Zvýraznění5 4 2 4 5 4" xfId="59252"/>
    <cellStyle name="40 % – Zvýraznění5 4 2 4 5 5" xfId="59253"/>
    <cellStyle name="40 % – Zvýraznění5 4 2 4 6" xfId="14167"/>
    <cellStyle name="40 % – Zvýraznění5 4 2 4 6 2" xfId="29356"/>
    <cellStyle name="40 % – Zvýraznění5 4 2 4 6 3" xfId="59254"/>
    <cellStyle name="40 % – Zvýraznění5 4 2 4 6 4" xfId="59255"/>
    <cellStyle name="40 % – Zvýraznění5 4 2 4 7" xfId="17966"/>
    <cellStyle name="40 % – Zvýraznění5 4 2 4 7 2" xfId="33147"/>
    <cellStyle name="40 % – Zvýraznění5 4 2 4 8" xfId="36946"/>
    <cellStyle name="40 % – Zvýraznění5 4 2 4 9" xfId="21766"/>
    <cellStyle name="40 % – Zvýraznění5 4 2 5" xfId="5248"/>
    <cellStyle name="40 % – Zvýraznění5 4 2 5 10" xfId="43426"/>
    <cellStyle name="40 % – Zvýraznění5 4 2 5 11" xfId="43427"/>
    <cellStyle name="40 % – Zvýraznění5 4 2 5 2" xfId="5249"/>
    <cellStyle name="40 % – Zvýraznění5 4 2 5 2 2" xfId="10290"/>
    <cellStyle name="40 % – Zvýraznění5 4 2 5 2 2 2" xfId="25506"/>
    <cellStyle name="40 % – Zvýraznění5 4 2 5 2 2 3" xfId="59256"/>
    <cellStyle name="40 % – Zvýraznění5 4 2 5 2 2 4" xfId="59257"/>
    <cellStyle name="40 % – Zvýraznění5 4 2 5 2 2 5" xfId="59258"/>
    <cellStyle name="40 % – Zvýraznění5 4 2 5 2 3" xfId="14172"/>
    <cellStyle name="40 % – Zvýraznění5 4 2 5 2 3 2" xfId="29361"/>
    <cellStyle name="40 % – Zvýraznění5 4 2 5 2 3 3" xfId="59259"/>
    <cellStyle name="40 % – Zvýraznění5 4 2 5 2 3 4" xfId="59260"/>
    <cellStyle name="40 % – Zvýraznění5 4 2 5 2 4" xfId="17971"/>
    <cellStyle name="40 % – Zvýraznění5 4 2 5 2 4 2" xfId="33152"/>
    <cellStyle name="40 % – Zvýraznění5 4 2 5 2 5" xfId="36951"/>
    <cellStyle name="40 % – Zvýraznění5 4 2 5 2 6" xfId="21771"/>
    <cellStyle name="40 % – Zvýraznění5 4 2 5 2 7" xfId="43428"/>
    <cellStyle name="40 % – Zvýraznění5 4 2 5 2 8" xfId="43429"/>
    <cellStyle name="40 % – Zvýraznění5 4 2 5 3" xfId="5250"/>
    <cellStyle name="40 % – Zvýraznění5 4 2 5 3 2" xfId="10291"/>
    <cellStyle name="40 % – Zvýraznění5 4 2 5 3 2 2" xfId="25507"/>
    <cellStyle name="40 % – Zvýraznění5 4 2 5 3 2 3" xfId="59261"/>
    <cellStyle name="40 % – Zvýraznění5 4 2 5 3 2 4" xfId="59262"/>
    <cellStyle name="40 % – Zvýraznění5 4 2 5 3 2 5" xfId="59263"/>
    <cellStyle name="40 % – Zvýraznění5 4 2 5 3 3" xfId="14173"/>
    <cellStyle name="40 % – Zvýraznění5 4 2 5 3 3 2" xfId="29362"/>
    <cellStyle name="40 % – Zvýraznění5 4 2 5 3 3 3" xfId="59264"/>
    <cellStyle name="40 % – Zvýraznění5 4 2 5 3 3 4" xfId="59265"/>
    <cellStyle name="40 % – Zvýraznění5 4 2 5 3 4" xfId="17972"/>
    <cellStyle name="40 % – Zvýraznění5 4 2 5 3 4 2" xfId="33153"/>
    <cellStyle name="40 % – Zvýraznění5 4 2 5 3 5" xfId="36952"/>
    <cellStyle name="40 % – Zvýraznění5 4 2 5 3 6" xfId="21772"/>
    <cellStyle name="40 % – Zvýraznění5 4 2 5 3 7" xfId="43430"/>
    <cellStyle name="40 % – Zvýraznění5 4 2 5 3 8" xfId="43431"/>
    <cellStyle name="40 % – Zvýraznění5 4 2 5 4" xfId="5251"/>
    <cellStyle name="40 % – Zvýraznění5 4 2 5 4 2" xfId="10292"/>
    <cellStyle name="40 % – Zvýraznění5 4 2 5 4 2 2" xfId="25508"/>
    <cellStyle name="40 % – Zvýraznění5 4 2 5 4 2 3" xfId="59266"/>
    <cellStyle name="40 % – Zvýraznění5 4 2 5 4 2 4" xfId="59267"/>
    <cellStyle name="40 % – Zvýraznění5 4 2 5 4 2 5" xfId="59268"/>
    <cellStyle name="40 % – Zvýraznění5 4 2 5 4 3" xfId="14174"/>
    <cellStyle name="40 % – Zvýraznění5 4 2 5 4 3 2" xfId="29363"/>
    <cellStyle name="40 % – Zvýraznění5 4 2 5 4 3 3" xfId="59269"/>
    <cellStyle name="40 % – Zvýraznění5 4 2 5 4 3 4" xfId="59270"/>
    <cellStyle name="40 % – Zvýraznění5 4 2 5 4 4" xfId="17973"/>
    <cellStyle name="40 % – Zvýraznění5 4 2 5 4 4 2" xfId="33154"/>
    <cellStyle name="40 % – Zvýraznění5 4 2 5 4 5" xfId="36953"/>
    <cellStyle name="40 % – Zvýraznění5 4 2 5 4 6" xfId="21773"/>
    <cellStyle name="40 % – Zvýraznění5 4 2 5 4 7" xfId="43432"/>
    <cellStyle name="40 % – Zvýraznění5 4 2 5 4 8" xfId="43433"/>
    <cellStyle name="40 % – Zvýraznění5 4 2 5 5" xfId="8257"/>
    <cellStyle name="40 % – Zvýraznění5 4 2 5 5 2" xfId="23473"/>
    <cellStyle name="40 % – Zvýraznění5 4 2 5 5 3" xfId="59271"/>
    <cellStyle name="40 % – Zvýraznění5 4 2 5 5 4" xfId="59272"/>
    <cellStyle name="40 % – Zvýraznění5 4 2 5 5 5" xfId="59273"/>
    <cellStyle name="40 % – Zvýraznění5 4 2 5 6" xfId="14171"/>
    <cellStyle name="40 % – Zvýraznění5 4 2 5 6 2" xfId="29360"/>
    <cellStyle name="40 % – Zvýraznění5 4 2 5 6 3" xfId="59274"/>
    <cellStyle name="40 % – Zvýraznění5 4 2 5 6 4" xfId="59275"/>
    <cellStyle name="40 % – Zvýraznění5 4 2 5 7" xfId="17970"/>
    <cellStyle name="40 % – Zvýraznění5 4 2 5 7 2" xfId="33151"/>
    <cellStyle name="40 % – Zvýraznění5 4 2 5 8" xfId="36950"/>
    <cellStyle name="40 % – Zvýraznění5 4 2 5 9" xfId="21770"/>
    <cellStyle name="40 % – Zvýraznění5 4 2 6" xfId="5252"/>
    <cellStyle name="40 % – Zvýraznění5 4 2 6 10" xfId="43434"/>
    <cellStyle name="40 % – Zvýraznění5 4 2 6 11" xfId="43435"/>
    <cellStyle name="40 % – Zvýraznění5 4 2 6 2" xfId="5253"/>
    <cellStyle name="40 % – Zvýraznění5 4 2 6 2 2" xfId="10293"/>
    <cellStyle name="40 % – Zvýraznění5 4 2 6 2 2 2" xfId="25509"/>
    <cellStyle name="40 % – Zvýraznění5 4 2 6 2 2 3" xfId="59276"/>
    <cellStyle name="40 % – Zvýraznění5 4 2 6 2 2 4" xfId="59277"/>
    <cellStyle name="40 % – Zvýraznění5 4 2 6 2 2 5" xfId="59278"/>
    <cellStyle name="40 % – Zvýraznění5 4 2 6 2 3" xfId="14176"/>
    <cellStyle name="40 % – Zvýraznění5 4 2 6 2 3 2" xfId="29365"/>
    <cellStyle name="40 % – Zvýraznění5 4 2 6 2 3 3" xfId="59279"/>
    <cellStyle name="40 % – Zvýraznění5 4 2 6 2 3 4" xfId="59280"/>
    <cellStyle name="40 % – Zvýraznění5 4 2 6 2 4" xfId="17975"/>
    <cellStyle name="40 % – Zvýraznění5 4 2 6 2 4 2" xfId="33156"/>
    <cellStyle name="40 % – Zvýraznění5 4 2 6 2 5" xfId="36955"/>
    <cellStyle name="40 % – Zvýraznění5 4 2 6 2 6" xfId="21775"/>
    <cellStyle name="40 % – Zvýraznění5 4 2 6 2 7" xfId="43436"/>
    <cellStyle name="40 % – Zvýraznění5 4 2 6 2 8" xfId="43437"/>
    <cellStyle name="40 % – Zvýraznění5 4 2 6 3" xfId="5254"/>
    <cellStyle name="40 % – Zvýraznění5 4 2 6 3 2" xfId="10294"/>
    <cellStyle name="40 % – Zvýraznění5 4 2 6 3 2 2" xfId="25510"/>
    <cellStyle name="40 % – Zvýraznění5 4 2 6 3 2 3" xfId="59281"/>
    <cellStyle name="40 % – Zvýraznění5 4 2 6 3 2 4" xfId="59282"/>
    <cellStyle name="40 % – Zvýraznění5 4 2 6 3 2 5" xfId="59283"/>
    <cellStyle name="40 % – Zvýraznění5 4 2 6 3 3" xfId="14177"/>
    <cellStyle name="40 % – Zvýraznění5 4 2 6 3 3 2" xfId="29366"/>
    <cellStyle name="40 % – Zvýraznění5 4 2 6 3 3 3" xfId="59284"/>
    <cellStyle name="40 % – Zvýraznění5 4 2 6 3 3 4" xfId="59285"/>
    <cellStyle name="40 % – Zvýraznění5 4 2 6 3 4" xfId="17976"/>
    <cellStyle name="40 % – Zvýraznění5 4 2 6 3 4 2" xfId="33157"/>
    <cellStyle name="40 % – Zvýraznění5 4 2 6 3 5" xfId="36956"/>
    <cellStyle name="40 % – Zvýraznění5 4 2 6 3 6" xfId="21776"/>
    <cellStyle name="40 % – Zvýraznění5 4 2 6 3 7" xfId="43438"/>
    <cellStyle name="40 % – Zvýraznění5 4 2 6 3 8" xfId="43439"/>
    <cellStyle name="40 % – Zvýraznění5 4 2 6 4" xfId="5255"/>
    <cellStyle name="40 % – Zvýraznění5 4 2 6 4 2" xfId="10295"/>
    <cellStyle name="40 % – Zvýraznění5 4 2 6 4 2 2" xfId="25511"/>
    <cellStyle name="40 % – Zvýraznění5 4 2 6 4 2 3" xfId="59286"/>
    <cellStyle name="40 % – Zvýraznění5 4 2 6 4 2 4" xfId="59287"/>
    <cellStyle name="40 % – Zvýraznění5 4 2 6 4 2 5" xfId="59288"/>
    <cellStyle name="40 % – Zvýraznění5 4 2 6 4 3" xfId="14178"/>
    <cellStyle name="40 % – Zvýraznění5 4 2 6 4 3 2" xfId="29367"/>
    <cellStyle name="40 % – Zvýraznění5 4 2 6 4 3 3" xfId="59289"/>
    <cellStyle name="40 % – Zvýraznění5 4 2 6 4 3 4" xfId="59290"/>
    <cellStyle name="40 % – Zvýraznění5 4 2 6 4 4" xfId="17977"/>
    <cellStyle name="40 % – Zvýraznění5 4 2 6 4 4 2" xfId="33158"/>
    <cellStyle name="40 % – Zvýraznění5 4 2 6 4 5" xfId="36957"/>
    <cellStyle name="40 % – Zvýraznění5 4 2 6 4 6" xfId="21777"/>
    <cellStyle name="40 % – Zvýraznění5 4 2 6 4 7" xfId="43440"/>
    <cellStyle name="40 % – Zvýraznění5 4 2 6 4 8" xfId="43441"/>
    <cellStyle name="40 % – Zvýraznění5 4 2 6 5" xfId="8345"/>
    <cellStyle name="40 % – Zvýraznění5 4 2 6 5 2" xfId="23561"/>
    <cellStyle name="40 % – Zvýraznění5 4 2 6 5 3" xfId="59291"/>
    <cellStyle name="40 % – Zvýraznění5 4 2 6 5 4" xfId="59292"/>
    <cellStyle name="40 % – Zvýraznění5 4 2 6 5 5" xfId="59293"/>
    <cellStyle name="40 % – Zvýraznění5 4 2 6 6" xfId="14175"/>
    <cellStyle name="40 % – Zvýraznění5 4 2 6 6 2" xfId="29364"/>
    <cellStyle name="40 % – Zvýraznění5 4 2 6 6 3" xfId="59294"/>
    <cellStyle name="40 % – Zvýraznění5 4 2 6 6 4" xfId="59295"/>
    <cellStyle name="40 % – Zvýraznění5 4 2 6 7" xfId="17974"/>
    <cellStyle name="40 % – Zvýraznění5 4 2 6 7 2" xfId="33155"/>
    <cellStyle name="40 % – Zvýraznění5 4 2 6 8" xfId="36954"/>
    <cellStyle name="40 % – Zvýraznění5 4 2 6 9" xfId="21774"/>
    <cellStyle name="40 % – Zvýraznění5 4 2 7" xfId="5256"/>
    <cellStyle name="40 % – Zvýraznění5 4 2 7 10" xfId="43442"/>
    <cellStyle name="40 % – Zvýraznění5 4 2 7 11" xfId="43443"/>
    <cellStyle name="40 % – Zvýraznění5 4 2 7 2" xfId="5257"/>
    <cellStyle name="40 % – Zvýraznění5 4 2 7 2 2" xfId="10296"/>
    <cellStyle name="40 % – Zvýraznění5 4 2 7 2 2 2" xfId="25512"/>
    <cellStyle name="40 % – Zvýraznění5 4 2 7 2 2 3" xfId="59296"/>
    <cellStyle name="40 % – Zvýraznění5 4 2 7 2 2 4" xfId="59297"/>
    <cellStyle name="40 % – Zvýraznění5 4 2 7 2 2 5" xfId="59298"/>
    <cellStyle name="40 % – Zvýraznění5 4 2 7 2 3" xfId="14180"/>
    <cellStyle name="40 % – Zvýraznění5 4 2 7 2 3 2" xfId="29369"/>
    <cellStyle name="40 % – Zvýraznění5 4 2 7 2 3 3" xfId="59299"/>
    <cellStyle name="40 % – Zvýraznění5 4 2 7 2 3 4" xfId="59300"/>
    <cellStyle name="40 % – Zvýraznění5 4 2 7 2 4" xfId="17979"/>
    <cellStyle name="40 % – Zvýraznění5 4 2 7 2 4 2" xfId="33160"/>
    <cellStyle name="40 % – Zvýraznění5 4 2 7 2 5" xfId="36959"/>
    <cellStyle name="40 % – Zvýraznění5 4 2 7 2 6" xfId="21779"/>
    <cellStyle name="40 % – Zvýraznění5 4 2 7 2 7" xfId="43444"/>
    <cellStyle name="40 % – Zvýraznění5 4 2 7 2 8" xfId="43445"/>
    <cellStyle name="40 % – Zvýraznění5 4 2 7 3" xfId="5258"/>
    <cellStyle name="40 % – Zvýraznění5 4 2 7 3 2" xfId="10297"/>
    <cellStyle name="40 % – Zvýraznění5 4 2 7 3 2 2" xfId="25513"/>
    <cellStyle name="40 % – Zvýraznění5 4 2 7 3 2 3" xfId="59301"/>
    <cellStyle name="40 % – Zvýraznění5 4 2 7 3 2 4" xfId="59302"/>
    <cellStyle name="40 % – Zvýraznění5 4 2 7 3 2 5" xfId="59303"/>
    <cellStyle name="40 % – Zvýraznění5 4 2 7 3 3" xfId="14181"/>
    <cellStyle name="40 % – Zvýraznění5 4 2 7 3 3 2" xfId="29370"/>
    <cellStyle name="40 % – Zvýraznění5 4 2 7 3 3 3" xfId="59304"/>
    <cellStyle name="40 % – Zvýraznění5 4 2 7 3 3 4" xfId="59305"/>
    <cellStyle name="40 % – Zvýraznění5 4 2 7 3 4" xfId="17980"/>
    <cellStyle name="40 % – Zvýraznění5 4 2 7 3 4 2" xfId="33161"/>
    <cellStyle name="40 % – Zvýraznění5 4 2 7 3 5" xfId="36960"/>
    <cellStyle name="40 % – Zvýraznění5 4 2 7 3 6" xfId="21780"/>
    <cellStyle name="40 % – Zvýraznění5 4 2 7 3 7" xfId="43446"/>
    <cellStyle name="40 % – Zvýraznění5 4 2 7 3 8" xfId="43447"/>
    <cellStyle name="40 % – Zvýraznění5 4 2 7 4" xfId="5259"/>
    <cellStyle name="40 % – Zvýraznění5 4 2 7 4 2" xfId="10298"/>
    <cellStyle name="40 % – Zvýraznění5 4 2 7 4 2 2" xfId="25514"/>
    <cellStyle name="40 % – Zvýraznění5 4 2 7 4 2 3" xfId="59306"/>
    <cellStyle name="40 % – Zvýraznění5 4 2 7 4 2 4" xfId="59307"/>
    <cellStyle name="40 % – Zvýraznění5 4 2 7 4 2 5" xfId="59308"/>
    <cellStyle name="40 % – Zvýraznění5 4 2 7 4 3" xfId="14182"/>
    <cellStyle name="40 % – Zvýraznění5 4 2 7 4 3 2" xfId="29371"/>
    <cellStyle name="40 % – Zvýraznění5 4 2 7 4 3 3" xfId="59309"/>
    <cellStyle name="40 % – Zvýraznění5 4 2 7 4 3 4" xfId="59310"/>
    <cellStyle name="40 % – Zvýraznění5 4 2 7 4 4" xfId="17981"/>
    <cellStyle name="40 % – Zvýraznění5 4 2 7 4 4 2" xfId="33162"/>
    <cellStyle name="40 % – Zvýraznění5 4 2 7 4 5" xfId="36961"/>
    <cellStyle name="40 % – Zvýraznění5 4 2 7 4 6" xfId="21781"/>
    <cellStyle name="40 % – Zvýraznění5 4 2 7 4 7" xfId="43448"/>
    <cellStyle name="40 % – Zvýraznění5 4 2 7 4 8" xfId="43449"/>
    <cellStyle name="40 % – Zvýraznění5 4 2 7 5" xfId="8428"/>
    <cellStyle name="40 % – Zvýraznění5 4 2 7 5 2" xfId="23644"/>
    <cellStyle name="40 % – Zvýraznění5 4 2 7 5 3" xfId="59311"/>
    <cellStyle name="40 % – Zvýraznění5 4 2 7 5 4" xfId="59312"/>
    <cellStyle name="40 % – Zvýraznění5 4 2 7 5 5" xfId="59313"/>
    <cellStyle name="40 % – Zvýraznění5 4 2 7 6" xfId="14179"/>
    <cellStyle name="40 % – Zvýraznění5 4 2 7 6 2" xfId="29368"/>
    <cellStyle name="40 % – Zvýraznění5 4 2 7 6 3" xfId="59314"/>
    <cellStyle name="40 % – Zvýraznění5 4 2 7 6 4" xfId="59315"/>
    <cellStyle name="40 % – Zvýraznění5 4 2 7 7" xfId="17978"/>
    <cellStyle name="40 % – Zvýraznění5 4 2 7 7 2" xfId="33159"/>
    <cellStyle name="40 % – Zvýraznění5 4 2 7 8" xfId="36958"/>
    <cellStyle name="40 % – Zvýraznění5 4 2 7 9" xfId="21778"/>
    <cellStyle name="40 % – Zvýraznění5 4 2 8" xfId="5260"/>
    <cellStyle name="40 % – Zvýraznění5 4 2 8 2" xfId="10299"/>
    <cellStyle name="40 % – Zvýraznění5 4 2 8 2 2" xfId="25515"/>
    <cellStyle name="40 % – Zvýraznění5 4 2 8 2 3" xfId="59316"/>
    <cellStyle name="40 % – Zvýraznění5 4 2 8 2 4" xfId="59317"/>
    <cellStyle name="40 % – Zvýraznění5 4 2 8 2 5" xfId="59318"/>
    <cellStyle name="40 % – Zvýraznění5 4 2 8 3" xfId="14183"/>
    <cellStyle name="40 % – Zvýraznění5 4 2 8 3 2" xfId="29372"/>
    <cellStyle name="40 % – Zvýraznění5 4 2 8 3 3" xfId="59319"/>
    <cellStyle name="40 % – Zvýraznění5 4 2 8 3 4" xfId="59320"/>
    <cellStyle name="40 % – Zvýraznění5 4 2 8 4" xfId="17982"/>
    <cellStyle name="40 % – Zvýraznění5 4 2 8 4 2" xfId="33163"/>
    <cellStyle name="40 % – Zvýraznění5 4 2 8 5" xfId="36962"/>
    <cellStyle name="40 % – Zvýraznění5 4 2 8 6" xfId="21782"/>
    <cellStyle name="40 % – Zvýraznění5 4 2 8 7" xfId="43450"/>
    <cellStyle name="40 % – Zvýraznění5 4 2 8 8" xfId="43451"/>
    <cellStyle name="40 % – Zvýraznění5 4 2 9" xfId="5261"/>
    <cellStyle name="40 % – Zvýraznění5 4 2 9 2" xfId="10300"/>
    <cellStyle name="40 % – Zvýraznění5 4 2 9 2 2" xfId="25516"/>
    <cellStyle name="40 % – Zvýraznění5 4 2 9 2 3" xfId="59321"/>
    <cellStyle name="40 % – Zvýraznění5 4 2 9 2 4" xfId="59322"/>
    <cellStyle name="40 % – Zvýraznění5 4 2 9 2 5" xfId="59323"/>
    <cellStyle name="40 % – Zvýraznění5 4 2 9 3" xfId="14184"/>
    <cellStyle name="40 % – Zvýraznění5 4 2 9 3 2" xfId="29373"/>
    <cellStyle name="40 % – Zvýraznění5 4 2 9 3 3" xfId="59324"/>
    <cellStyle name="40 % – Zvýraznění5 4 2 9 3 4" xfId="59325"/>
    <cellStyle name="40 % – Zvýraznění5 4 2 9 4" xfId="17983"/>
    <cellStyle name="40 % – Zvýraznění5 4 2 9 4 2" xfId="33164"/>
    <cellStyle name="40 % – Zvýraznění5 4 2 9 5" xfId="36963"/>
    <cellStyle name="40 % – Zvýraznění5 4 2 9 6" xfId="21783"/>
    <cellStyle name="40 % – Zvýraznění5 4 2 9 7" xfId="43452"/>
    <cellStyle name="40 % – Zvýraznění5 4 2 9 8" xfId="43453"/>
    <cellStyle name="40 % – Zvýraznění5 4 20" xfId="43454"/>
    <cellStyle name="40 % – Zvýraznění5 4 21" xfId="43455"/>
    <cellStyle name="40 % – Zvýraznění5 4 3" xfId="325"/>
    <cellStyle name="40 % – Zvýraznění5 4 3 10" xfId="34216"/>
    <cellStyle name="40 % – Zvýraznění5 4 3 11" xfId="19036"/>
    <cellStyle name="40 % – Zvýraznění5 4 3 12" xfId="43456"/>
    <cellStyle name="40 % – Zvýraznění5 4 3 13" xfId="43457"/>
    <cellStyle name="40 % – Zvýraznění5 4 3 2" xfId="556"/>
    <cellStyle name="40 % – Zvýraznění5 4 3 2 2" xfId="5262"/>
    <cellStyle name="40 % – Zvýraznění5 4 3 2 2 2" xfId="11309"/>
    <cellStyle name="40 % – Zvýraznění5 4 3 2 2 2 2" xfId="26509"/>
    <cellStyle name="40 % – Zvýraznění5 4 3 2 2 2 3" xfId="59326"/>
    <cellStyle name="40 % – Zvýraznění5 4 3 2 2 2 4" xfId="59327"/>
    <cellStyle name="40 % – Zvýraznění5 4 3 2 2 2 5" xfId="59328"/>
    <cellStyle name="40 % – Zvýraznění5 4 3 2 2 3" xfId="14185"/>
    <cellStyle name="40 % – Zvýraznění5 4 3 2 2 3 2" xfId="29374"/>
    <cellStyle name="40 % – Zvýraznění5 4 3 2 2 3 3" xfId="59329"/>
    <cellStyle name="40 % – Zvýraznění5 4 3 2 2 3 4" xfId="59330"/>
    <cellStyle name="40 % – Zvýraznění5 4 3 2 2 4" xfId="17984"/>
    <cellStyle name="40 % – Zvýraznění5 4 3 2 2 4 2" xfId="33165"/>
    <cellStyle name="40 % – Zvýraznění5 4 3 2 2 5" xfId="36964"/>
    <cellStyle name="40 % – Zvýraznění5 4 3 2 2 6" xfId="21784"/>
    <cellStyle name="40 % – Zvýraznění5 4 3 2 2 7" xfId="43458"/>
    <cellStyle name="40 % – Zvýraznění5 4 3 2 2 8" xfId="43459"/>
    <cellStyle name="40 % – Zvýraznění5 4 3 2 3" xfId="7744"/>
    <cellStyle name="40 % – Zvýraznění5 4 3 2 3 2" xfId="22963"/>
    <cellStyle name="40 % – Zvýraznění5 4 3 2 3 3" xfId="59331"/>
    <cellStyle name="40 % – Zvýraznění5 4 3 2 3 4" xfId="59332"/>
    <cellStyle name="40 % – Zvýraznění5 4 3 2 3 5" xfId="59333"/>
    <cellStyle name="40 % – Zvýraznění5 4 3 2 4" xfId="11624"/>
    <cellStyle name="40 % – Zvýraznění5 4 3 2 4 2" xfId="26820"/>
    <cellStyle name="40 % – Zvýraznění5 4 3 2 4 3" xfId="59334"/>
    <cellStyle name="40 % – Zvýraznění5 4 3 2 4 4" xfId="59335"/>
    <cellStyle name="40 % – Zvýraznění5 4 3 2 5" xfId="15424"/>
    <cellStyle name="40 % – Zvýraznění5 4 3 2 5 2" xfId="30605"/>
    <cellStyle name="40 % – Zvýraznění5 4 3 2 6" xfId="34410"/>
    <cellStyle name="40 % – Zvýraznění5 4 3 2 7" xfId="19230"/>
    <cellStyle name="40 % – Zvýraznění5 4 3 2 8" xfId="43460"/>
    <cellStyle name="40 % – Zvýraznění5 4 3 2 9" xfId="43461"/>
    <cellStyle name="40 % – Zvýraznění5 4 3 3" xfId="5263"/>
    <cellStyle name="40 % – Zvýraznění5 4 3 3 2" xfId="10301"/>
    <cellStyle name="40 % – Zvýraznění5 4 3 3 2 2" xfId="25517"/>
    <cellStyle name="40 % – Zvýraznění5 4 3 3 2 3" xfId="59336"/>
    <cellStyle name="40 % – Zvýraznění5 4 3 3 2 4" xfId="59337"/>
    <cellStyle name="40 % – Zvýraznění5 4 3 3 2 5" xfId="59338"/>
    <cellStyle name="40 % – Zvýraznění5 4 3 3 3" xfId="14186"/>
    <cellStyle name="40 % – Zvýraznění5 4 3 3 3 2" xfId="29375"/>
    <cellStyle name="40 % – Zvýraznění5 4 3 3 3 3" xfId="59339"/>
    <cellStyle name="40 % – Zvýraznění5 4 3 3 3 4" xfId="59340"/>
    <cellStyle name="40 % – Zvýraznění5 4 3 3 4" xfId="17985"/>
    <cellStyle name="40 % – Zvýraznění5 4 3 3 4 2" xfId="33166"/>
    <cellStyle name="40 % – Zvýraznění5 4 3 3 5" xfId="36965"/>
    <cellStyle name="40 % – Zvýraznění5 4 3 3 6" xfId="21785"/>
    <cellStyle name="40 % – Zvýraznění5 4 3 3 7" xfId="43462"/>
    <cellStyle name="40 % – Zvýraznění5 4 3 3 8" xfId="43463"/>
    <cellStyle name="40 % – Zvýraznění5 4 3 4" xfId="5264"/>
    <cellStyle name="40 % – Zvýraznění5 4 3 4 2" xfId="10302"/>
    <cellStyle name="40 % – Zvýraznění5 4 3 4 2 2" xfId="25518"/>
    <cellStyle name="40 % – Zvýraznění5 4 3 4 2 3" xfId="59341"/>
    <cellStyle name="40 % – Zvýraznění5 4 3 4 2 4" xfId="59342"/>
    <cellStyle name="40 % – Zvýraznění5 4 3 4 2 5" xfId="59343"/>
    <cellStyle name="40 % – Zvýraznění5 4 3 4 3" xfId="14187"/>
    <cellStyle name="40 % – Zvýraznění5 4 3 4 3 2" xfId="29376"/>
    <cellStyle name="40 % – Zvýraznění5 4 3 4 3 3" xfId="59344"/>
    <cellStyle name="40 % – Zvýraznění5 4 3 4 3 4" xfId="59345"/>
    <cellStyle name="40 % – Zvýraznění5 4 3 4 4" xfId="17986"/>
    <cellStyle name="40 % – Zvýraznění5 4 3 4 4 2" xfId="33167"/>
    <cellStyle name="40 % – Zvýraznění5 4 3 4 5" xfId="36966"/>
    <cellStyle name="40 % – Zvýraznění5 4 3 4 6" xfId="21786"/>
    <cellStyle name="40 % – Zvýraznění5 4 3 4 7" xfId="43464"/>
    <cellStyle name="40 % – Zvýraznění5 4 3 4 8" xfId="43465"/>
    <cellStyle name="40 % – Zvýraznění5 4 3 5" xfId="5265"/>
    <cellStyle name="40 % – Zvýraznění5 4 3 5 2" xfId="11307"/>
    <cellStyle name="40 % – Zvýraznění5 4 3 5 2 2" xfId="26507"/>
    <cellStyle name="40 % – Zvýraznění5 4 3 5 2 3" xfId="59346"/>
    <cellStyle name="40 % – Zvýraznění5 4 3 5 2 4" xfId="59347"/>
    <cellStyle name="40 % – Zvýraznění5 4 3 5 2 5" xfId="59348"/>
    <cellStyle name="40 % – Zvýraznění5 4 3 5 3" xfId="14188"/>
    <cellStyle name="40 % – Zvýraznění5 4 3 5 3 2" xfId="29377"/>
    <cellStyle name="40 % – Zvýraznění5 4 3 5 3 3" xfId="59349"/>
    <cellStyle name="40 % – Zvýraznění5 4 3 5 3 4" xfId="59350"/>
    <cellStyle name="40 % – Zvýraznění5 4 3 5 4" xfId="17987"/>
    <cellStyle name="40 % – Zvýraznění5 4 3 5 4 2" xfId="33168"/>
    <cellStyle name="40 % – Zvýraznění5 4 3 5 5" xfId="36967"/>
    <cellStyle name="40 % – Zvýraznění5 4 3 5 6" xfId="21787"/>
    <cellStyle name="40 % – Zvýraznění5 4 3 5 7" xfId="43466"/>
    <cellStyle name="40 % – Zvýraznění5 4 3 5 8" xfId="43467"/>
    <cellStyle name="40 % – Zvýraznění5 4 3 6" xfId="7551"/>
    <cellStyle name="40 % – Zvýraznění5 4 3 6 2" xfId="11382"/>
    <cellStyle name="40 % – Zvýraznění5 4 3 6 2 2" xfId="26582"/>
    <cellStyle name="40 % – Zvýraznění5 4 3 6 2 3" xfId="59351"/>
    <cellStyle name="40 % – Zvýraznění5 4 3 6 2 4" xfId="59352"/>
    <cellStyle name="40 % – Zvýraznění5 4 3 6 2 5" xfId="59353"/>
    <cellStyle name="40 % – Zvýraznění5 4 3 6 3" xfId="15177"/>
    <cellStyle name="40 % – Zvýraznění5 4 3 6 3 2" xfId="30364"/>
    <cellStyle name="40 % – Zvýraznění5 4 3 6 3 3" xfId="59354"/>
    <cellStyle name="40 % – Zvýraznění5 4 3 6 3 4" xfId="59355"/>
    <cellStyle name="40 % – Zvýraznění5 4 3 6 4" xfId="18980"/>
    <cellStyle name="40 % – Zvýraznění5 4 3 6 4 2" xfId="34161"/>
    <cellStyle name="40 % – Zvýraznění5 4 3 6 5" xfId="37952"/>
    <cellStyle name="40 % – Zvýraznění5 4 3 6 6" xfId="22772"/>
    <cellStyle name="40 % – Zvýraznění5 4 3 6 7" xfId="43468"/>
    <cellStyle name="40 % – Zvýraznění5 4 3 6 8" xfId="43469"/>
    <cellStyle name="40 % – Zvýraznění5 4 3 7" xfId="7637"/>
    <cellStyle name="40 % – Zvýraznění5 4 3 7 2" xfId="22856"/>
    <cellStyle name="40 % – Zvýraznění5 4 3 7 3" xfId="59356"/>
    <cellStyle name="40 % – Zvýraznění5 4 3 7 4" xfId="59357"/>
    <cellStyle name="40 % – Zvýraznění5 4 3 7 5" xfId="59358"/>
    <cellStyle name="40 % – Zvýraznění5 4 3 8" xfId="11429"/>
    <cellStyle name="40 % – Zvýraznění5 4 3 8 2" xfId="26626"/>
    <cellStyle name="40 % – Zvýraznění5 4 3 8 3" xfId="59359"/>
    <cellStyle name="40 % – Zvýraznění5 4 3 8 4" xfId="59360"/>
    <cellStyle name="40 % – Zvýraznění5 4 3 9" xfId="15230"/>
    <cellStyle name="40 % – Zvýraznění5 4 3 9 2" xfId="30411"/>
    <cellStyle name="40 % – Zvýraznění5 4 4" xfId="354"/>
    <cellStyle name="40 % – Zvýraznění5 4 4 10" xfId="34244"/>
    <cellStyle name="40 % – Zvýraznění5 4 4 11" xfId="19064"/>
    <cellStyle name="40 % – Zvýraznění5 4 4 12" xfId="43470"/>
    <cellStyle name="40 % – Zvýraznění5 4 4 13" xfId="43471"/>
    <cellStyle name="40 % – Zvýraznění5 4 4 2" xfId="5266"/>
    <cellStyle name="40 % – Zvýraznění5 4 4 2 2" xfId="10303"/>
    <cellStyle name="40 % – Zvýraznění5 4 4 2 2 2" xfId="25519"/>
    <cellStyle name="40 % – Zvýraznění5 4 4 2 2 3" xfId="59361"/>
    <cellStyle name="40 % – Zvýraznění5 4 4 2 2 4" xfId="59362"/>
    <cellStyle name="40 % – Zvýraznění5 4 4 2 2 5" xfId="59363"/>
    <cellStyle name="40 % – Zvýraznění5 4 4 2 3" xfId="14189"/>
    <cellStyle name="40 % – Zvýraznění5 4 4 2 3 2" xfId="29378"/>
    <cellStyle name="40 % – Zvýraznění5 4 4 2 3 3" xfId="59364"/>
    <cellStyle name="40 % – Zvýraznění5 4 4 2 3 4" xfId="59365"/>
    <cellStyle name="40 % – Zvýraznění5 4 4 2 4" xfId="17988"/>
    <cellStyle name="40 % – Zvýraznění5 4 4 2 4 2" xfId="33169"/>
    <cellStyle name="40 % – Zvýraznění5 4 4 2 5" xfId="36968"/>
    <cellStyle name="40 % – Zvýraznění5 4 4 2 6" xfId="21788"/>
    <cellStyle name="40 % – Zvýraznění5 4 4 2 7" xfId="43472"/>
    <cellStyle name="40 % – Zvýraznění5 4 4 2 8" xfId="43473"/>
    <cellStyle name="40 % – Zvýraznění5 4 4 3" xfId="5267"/>
    <cellStyle name="40 % – Zvýraznění5 4 4 3 2" xfId="10304"/>
    <cellStyle name="40 % – Zvýraznění5 4 4 3 2 2" xfId="25520"/>
    <cellStyle name="40 % – Zvýraznění5 4 4 3 2 3" xfId="59366"/>
    <cellStyle name="40 % – Zvýraznění5 4 4 3 2 4" xfId="59367"/>
    <cellStyle name="40 % – Zvýraznění5 4 4 3 2 5" xfId="59368"/>
    <cellStyle name="40 % – Zvýraznění5 4 4 3 3" xfId="14190"/>
    <cellStyle name="40 % – Zvýraznění5 4 4 3 3 2" xfId="29379"/>
    <cellStyle name="40 % – Zvýraznění5 4 4 3 3 3" xfId="59369"/>
    <cellStyle name="40 % – Zvýraznění5 4 4 3 3 4" xfId="59370"/>
    <cellStyle name="40 % – Zvýraznění5 4 4 3 4" xfId="17989"/>
    <cellStyle name="40 % – Zvýraznění5 4 4 3 4 2" xfId="33170"/>
    <cellStyle name="40 % – Zvýraznění5 4 4 3 5" xfId="36969"/>
    <cellStyle name="40 % – Zvýraznění5 4 4 3 6" xfId="21789"/>
    <cellStyle name="40 % – Zvýraznění5 4 4 3 7" xfId="43474"/>
    <cellStyle name="40 % – Zvýraznění5 4 4 3 8" xfId="43475"/>
    <cellStyle name="40 % – Zvýraznění5 4 4 4" xfId="5268"/>
    <cellStyle name="40 % – Zvýraznění5 4 4 4 2" xfId="10305"/>
    <cellStyle name="40 % – Zvýraznění5 4 4 4 2 2" xfId="25521"/>
    <cellStyle name="40 % – Zvýraznění5 4 4 4 2 3" xfId="59371"/>
    <cellStyle name="40 % – Zvýraznění5 4 4 4 2 4" xfId="59372"/>
    <cellStyle name="40 % – Zvýraznění5 4 4 4 2 5" xfId="59373"/>
    <cellStyle name="40 % – Zvýraznění5 4 4 4 3" xfId="14191"/>
    <cellStyle name="40 % – Zvýraznění5 4 4 4 3 2" xfId="29380"/>
    <cellStyle name="40 % – Zvýraznění5 4 4 4 3 3" xfId="59374"/>
    <cellStyle name="40 % – Zvýraznění5 4 4 4 3 4" xfId="59375"/>
    <cellStyle name="40 % – Zvýraznění5 4 4 4 4" xfId="17990"/>
    <cellStyle name="40 % – Zvýraznění5 4 4 4 4 2" xfId="33171"/>
    <cellStyle name="40 % – Zvýraznění5 4 4 4 5" xfId="36970"/>
    <cellStyle name="40 % – Zvýraznění5 4 4 4 6" xfId="21790"/>
    <cellStyle name="40 % – Zvýraznění5 4 4 4 7" xfId="43476"/>
    <cellStyle name="40 % – Zvýraznění5 4 4 4 8" xfId="43477"/>
    <cellStyle name="40 % – Zvýraznění5 4 4 5" xfId="5269"/>
    <cellStyle name="40 % – Zvýraznění5 4 4 5 2" xfId="11166"/>
    <cellStyle name="40 % – Zvýraznění5 4 4 5 2 2" xfId="26366"/>
    <cellStyle name="40 % – Zvýraznění5 4 4 5 2 3" xfId="59376"/>
    <cellStyle name="40 % – Zvýraznění5 4 4 5 2 4" xfId="59377"/>
    <cellStyle name="40 % – Zvýraznění5 4 4 5 2 5" xfId="59378"/>
    <cellStyle name="40 % – Zvýraznění5 4 4 5 3" xfId="14192"/>
    <cellStyle name="40 % – Zvýraznění5 4 4 5 3 2" xfId="29381"/>
    <cellStyle name="40 % – Zvýraznění5 4 4 5 3 3" xfId="59379"/>
    <cellStyle name="40 % – Zvýraznění5 4 4 5 3 4" xfId="59380"/>
    <cellStyle name="40 % – Zvýraznění5 4 4 5 4" xfId="17991"/>
    <cellStyle name="40 % – Zvýraznění5 4 4 5 4 2" xfId="33172"/>
    <cellStyle name="40 % – Zvýraznění5 4 4 5 5" xfId="36971"/>
    <cellStyle name="40 % – Zvýraznění5 4 4 5 6" xfId="21791"/>
    <cellStyle name="40 % – Zvýraznění5 4 4 5 7" xfId="43478"/>
    <cellStyle name="40 % – Zvýraznění5 4 4 5 8" xfId="43479"/>
    <cellStyle name="40 % – Zvýraznění5 4 4 6" xfId="7552"/>
    <cellStyle name="40 % – Zvýraznění5 4 4 6 2" xfId="11383"/>
    <cellStyle name="40 % – Zvýraznění5 4 4 6 2 2" xfId="26583"/>
    <cellStyle name="40 % – Zvýraznění5 4 4 6 2 3" xfId="59381"/>
    <cellStyle name="40 % – Zvýraznění5 4 4 6 2 4" xfId="59382"/>
    <cellStyle name="40 % – Zvýraznění5 4 4 6 2 5" xfId="59383"/>
    <cellStyle name="40 % – Zvýraznění5 4 4 6 3" xfId="15178"/>
    <cellStyle name="40 % – Zvýraznění5 4 4 6 3 2" xfId="30365"/>
    <cellStyle name="40 % – Zvýraznění5 4 4 6 3 3" xfId="59384"/>
    <cellStyle name="40 % – Zvýraznění5 4 4 6 3 4" xfId="59385"/>
    <cellStyle name="40 % – Zvýraznění5 4 4 6 4" xfId="18981"/>
    <cellStyle name="40 % – Zvýraznění5 4 4 6 4 2" xfId="34162"/>
    <cellStyle name="40 % – Zvýraznění5 4 4 6 5" xfId="37953"/>
    <cellStyle name="40 % – Zvýraznění5 4 4 6 6" xfId="22773"/>
    <cellStyle name="40 % – Zvýraznění5 4 4 6 7" xfId="43480"/>
    <cellStyle name="40 % – Zvýraznění5 4 4 6 8" xfId="43481"/>
    <cellStyle name="40 % – Zvýraznění5 4 4 7" xfId="7665"/>
    <cellStyle name="40 % – Zvýraznění5 4 4 7 2" xfId="22884"/>
    <cellStyle name="40 % – Zvýraznění5 4 4 7 3" xfId="59386"/>
    <cellStyle name="40 % – Zvýraznění5 4 4 7 4" xfId="59387"/>
    <cellStyle name="40 % – Zvýraznění5 4 4 7 5" xfId="59388"/>
    <cellStyle name="40 % – Zvýraznění5 4 4 8" xfId="11457"/>
    <cellStyle name="40 % – Zvýraznění5 4 4 8 2" xfId="26654"/>
    <cellStyle name="40 % – Zvýraznění5 4 4 8 3" xfId="59389"/>
    <cellStyle name="40 % – Zvýraznění5 4 4 8 4" xfId="59390"/>
    <cellStyle name="40 % – Zvýraznění5 4 4 9" xfId="15258"/>
    <cellStyle name="40 % – Zvýraznění5 4 4 9 2" xfId="30439"/>
    <cellStyle name="40 % – Zvýraznění5 4 5" xfId="557"/>
    <cellStyle name="40 % – Zvýraznění5 4 5 10" xfId="19231"/>
    <cellStyle name="40 % – Zvýraznění5 4 5 11" xfId="43482"/>
    <cellStyle name="40 % – Zvýraznění5 4 5 12" xfId="43483"/>
    <cellStyle name="40 % – Zvýraznění5 4 5 2" xfId="5270"/>
    <cellStyle name="40 % – Zvýraznění5 4 5 2 2" xfId="10306"/>
    <cellStyle name="40 % – Zvýraznění5 4 5 2 2 2" xfId="25522"/>
    <cellStyle name="40 % – Zvýraznění5 4 5 2 2 3" xfId="59391"/>
    <cellStyle name="40 % – Zvýraznění5 4 5 2 2 4" xfId="59392"/>
    <cellStyle name="40 % – Zvýraznění5 4 5 2 2 5" xfId="59393"/>
    <cellStyle name="40 % – Zvýraznění5 4 5 2 3" xfId="14193"/>
    <cellStyle name="40 % – Zvýraznění5 4 5 2 3 2" xfId="29382"/>
    <cellStyle name="40 % – Zvýraznění5 4 5 2 3 3" xfId="59394"/>
    <cellStyle name="40 % – Zvýraznění5 4 5 2 3 4" xfId="59395"/>
    <cellStyle name="40 % – Zvýraznění5 4 5 2 4" xfId="17992"/>
    <cellStyle name="40 % – Zvýraznění5 4 5 2 4 2" xfId="33173"/>
    <cellStyle name="40 % – Zvýraznění5 4 5 2 5" xfId="36972"/>
    <cellStyle name="40 % – Zvýraznění5 4 5 2 6" xfId="21792"/>
    <cellStyle name="40 % – Zvýraznění5 4 5 2 7" xfId="43484"/>
    <cellStyle name="40 % – Zvýraznění5 4 5 2 8" xfId="43485"/>
    <cellStyle name="40 % – Zvýraznění5 4 5 3" xfId="5271"/>
    <cellStyle name="40 % – Zvýraznění5 4 5 3 2" xfId="10307"/>
    <cellStyle name="40 % – Zvýraznění5 4 5 3 2 2" xfId="25523"/>
    <cellStyle name="40 % – Zvýraznění5 4 5 3 2 3" xfId="59396"/>
    <cellStyle name="40 % – Zvýraznění5 4 5 3 2 4" xfId="59397"/>
    <cellStyle name="40 % – Zvýraznění5 4 5 3 2 5" xfId="59398"/>
    <cellStyle name="40 % – Zvýraznění5 4 5 3 3" xfId="14194"/>
    <cellStyle name="40 % – Zvýraznění5 4 5 3 3 2" xfId="29383"/>
    <cellStyle name="40 % – Zvýraznění5 4 5 3 3 3" xfId="59399"/>
    <cellStyle name="40 % – Zvýraznění5 4 5 3 3 4" xfId="59400"/>
    <cellStyle name="40 % – Zvýraznění5 4 5 3 4" xfId="17993"/>
    <cellStyle name="40 % – Zvýraznění5 4 5 3 4 2" xfId="33174"/>
    <cellStyle name="40 % – Zvýraznění5 4 5 3 5" xfId="36973"/>
    <cellStyle name="40 % – Zvýraznění5 4 5 3 6" xfId="21793"/>
    <cellStyle name="40 % – Zvýraznění5 4 5 3 7" xfId="43486"/>
    <cellStyle name="40 % – Zvýraznění5 4 5 3 8" xfId="43487"/>
    <cellStyle name="40 % – Zvýraznění5 4 5 4" xfId="5272"/>
    <cellStyle name="40 % – Zvýraznění5 4 5 4 2" xfId="10308"/>
    <cellStyle name="40 % – Zvýraznění5 4 5 4 2 2" xfId="25524"/>
    <cellStyle name="40 % – Zvýraznění5 4 5 4 2 3" xfId="59401"/>
    <cellStyle name="40 % – Zvýraznění5 4 5 4 2 4" xfId="59402"/>
    <cellStyle name="40 % – Zvýraznění5 4 5 4 2 5" xfId="59403"/>
    <cellStyle name="40 % – Zvýraznění5 4 5 4 3" xfId="14195"/>
    <cellStyle name="40 % – Zvýraznění5 4 5 4 3 2" xfId="29384"/>
    <cellStyle name="40 % – Zvýraznění5 4 5 4 3 3" xfId="59404"/>
    <cellStyle name="40 % – Zvýraznění5 4 5 4 3 4" xfId="59405"/>
    <cellStyle name="40 % – Zvýraznění5 4 5 4 4" xfId="17994"/>
    <cellStyle name="40 % – Zvýraznění5 4 5 4 4 2" xfId="33175"/>
    <cellStyle name="40 % – Zvýraznění5 4 5 4 5" xfId="36974"/>
    <cellStyle name="40 % – Zvýraznění5 4 5 4 6" xfId="21794"/>
    <cellStyle name="40 % – Zvýraznění5 4 5 4 7" xfId="43488"/>
    <cellStyle name="40 % – Zvýraznění5 4 5 4 8" xfId="43489"/>
    <cellStyle name="40 % – Zvýraznění5 4 5 5" xfId="5273"/>
    <cellStyle name="40 % – Zvýraznění5 4 5 5 2" xfId="11069"/>
    <cellStyle name="40 % – Zvýraznění5 4 5 5 2 2" xfId="26269"/>
    <cellStyle name="40 % – Zvýraznění5 4 5 5 2 3" xfId="59406"/>
    <cellStyle name="40 % – Zvýraznění5 4 5 5 2 4" xfId="59407"/>
    <cellStyle name="40 % – Zvýraznění5 4 5 5 2 5" xfId="59408"/>
    <cellStyle name="40 % – Zvýraznění5 4 5 5 3" xfId="14196"/>
    <cellStyle name="40 % – Zvýraznění5 4 5 5 3 2" xfId="29385"/>
    <cellStyle name="40 % – Zvýraznění5 4 5 5 3 3" xfId="59409"/>
    <cellStyle name="40 % – Zvýraznění5 4 5 5 3 4" xfId="59410"/>
    <cellStyle name="40 % – Zvýraznění5 4 5 5 4" xfId="17995"/>
    <cellStyle name="40 % – Zvýraznění5 4 5 5 4 2" xfId="33176"/>
    <cellStyle name="40 % – Zvýraznění5 4 5 5 5" xfId="36975"/>
    <cellStyle name="40 % – Zvýraznění5 4 5 5 6" xfId="21795"/>
    <cellStyle name="40 % – Zvýraznění5 4 5 5 7" xfId="43490"/>
    <cellStyle name="40 % – Zvýraznění5 4 5 5 8" xfId="43491"/>
    <cellStyle name="40 % – Zvýraznění5 4 5 6" xfId="7730"/>
    <cellStyle name="40 % – Zvýraznění5 4 5 6 2" xfId="22949"/>
    <cellStyle name="40 % – Zvýraznění5 4 5 6 3" xfId="59411"/>
    <cellStyle name="40 % – Zvýraznění5 4 5 6 4" xfId="59412"/>
    <cellStyle name="40 % – Zvýraznění5 4 5 6 5" xfId="59413"/>
    <cellStyle name="40 % – Zvýraznění5 4 5 7" xfId="11625"/>
    <cellStyle name="40 % – Zvýraznění5 4 5 7 2" xfId="26821"/>
    <cellStyle name="40 % – Zvýraznění5 4 5 7 3" xfId="59414"/>
    <cellStyle name="40 % – Zvýraznění5 4 5 7 4" xfId="59415"/>
    <cellStyle name="40 % – Zvýraznění5 4 5 8" xfId="15425"/>
    <cellStyle name="40 % – Zvýraznění5 4 5 8 2" xfId="30606"/>
    <cellStyle name="40 % – Zvýraznění5 4 5 9" xfId="34411"/>
    <cellStyle name="40 % – Zvýraznění5 4 6" xfId="5274"/>
    <cellStyle name="40 % – Zvýraznění5 4 6 10" xfId="43492"/>
    <cellStyle name="40 % – Zvýraznění5 4 6 11" xfId="43493"/>
    <cellStyle name="40 % – Zvýraznění5 4 6 2" xfId="5275"/>
    <cellStyle name="40 % – Zvýraznění5 4 6 2 2" xfId="10309"/>
    <cellStyle name="40 % – Zvýraznění5 4 6 2 2 2" xfId="25525"/>
    <cellStyle name="40 % – Zvýraznění5 4 6 2 2 3" xfId="59416"/>
    <cellStyle name="40 % – Zvýraznění5 4 6 2 2 4" xfId="59417"/>
    <cellStyle name="40 % – Zvýraznění5 4 6 2 2 5" xfId="59418"/>
    <cellStyle name="40 % – Zvýraznění5 4 6 2 3" xfId="14198"/>
    <cellStyle name="40 % – Zvýraznění5 4 6 2 3 2" xfId="29387"/>
    <cellStyle name="40 % – Zvýraznění5 4 6 2 3 3" xfId="59419"/>
    <cellStyle name="40 % – Zvýraznění5 4 6 2 3 4" xfId="59420"/>
    <cellStyle name="40 % – Zvýraznění5 4 6 2 4" xfId="17997"/>
    <cellStyle name="40 % – Zvýraznění5 4 6 2 4 2" xfId="33178"/>
    <cellStyle name="40 % – Zvýraznění5 4 6 2 5" xfId="36977"/>
    <cellStyle name="40 % – Zvýraznění5 4 6 2 6" xfId="21797"/>
    <cellStyle name="40 % – Zvýraznění5 4 6 2 7" xfId="43494"/>
    <cellStyle name="40 % – Zvýraznění5 4 6 2 8" xfId="43495"/>
    <cellStyle name="40 % – Zvýraznění5 4 6 3" xfId="5276"/>
    <cellStyle name="40 % – Zvýraznění5 4 6 3 2" xfId="10310"/>
    <cellStyle name="40 % – Zvýraznění5 4 6 3 2 2" xfId="25526"/>
    <cellStyle name="40 % – Zvýraznění5 4 6 3 2 3" xfId="59421"/>
    <cellStyle name="40 % – Zvýraznění5 4 6 3 2 4" xfId="59422"/>
    <cellStyle name="40 % – Zvýraznění5 4 6 3 2 5" xfId="59423"/>
    <cellStyle name="40 % – Zvýraznění5 4 6 3 3" xfId="14199"/>
    <cellStyle name="40 % – Zvýraznění5 4 6 3 3 2" xfId="29388"/>
    <cellStyle name="40 % – Zvýraznění5 4 6 3 3 3" xfId="59424"/>
    <cellStyle name="40 % – Zvýraznění5 4 6 3 3 4" xfId="59425"/>
    <cellStyle name="40 % – Zvýraznění5 4 6 3 4" xfId="17998"/>
    <cellStyle name="40 % – Zvýraznění5 4 6 3 4 2" xfId="33179"/>
    <cellStyle name="40 % – Zvýraznění5 4 6 3 5" xfId="36978"/>
    <cellStyle name="40 % – Zvýraznění5 4 6 3 6" xfId="21798"/>
    <cellStyle name="40 % – Zvýraznění5 4 6 3 7" xfId="43496"/>
    <cellStyle name="40 % – Zvýraznění5 4 6 3 8" xfId="43497"/>
    <cellStyle name="40 % – Zvýraznění5 4 6 4" xfId="5277"/>
    <cellStyle name="40 % – Zvýraznění5 4 6 4 2" xfId="10311"/>
    <cellStyle name="40 % – Zvýraznění5 4 6 4 2 2" xfId="25527"/>
    <cellStyle name="40 % – Zvýraznění5 4 6 4 2 3" xfId="59426"/>
    <cellStyle name="40 % – Zvýraznění5 4 6 4 2 4" xfId="59427"/>
    <cellStyle name="40 % – Zvýraznění5 4 6 4 2 5" xfId="59428"/>
    <cellStyle name="40 % – Zvýraznění5 4 6 4 3" xfId="14200"/>
    <cellStyle name="40 % – Zvýraznění5 4 6 4 3 2" xfId="29389"/>
    <cellStyle name="40 % – Zvýraznění5 4 6 4 3 3" xfId="59429"/>
    <cellStyle name="40 % – Zvýraznění5 4 6 4 3 4" xfId="59430"/>
    <cellStyle name="40 % – Zvýraznění5 4 6 4 4" xfId="17999"/>
    <cellStyle name="40 % – Zvýraznění5 4 6 4 4 2" xfId="33180"/>
    <cellStyle name="40 % – Zvýraznění5 4 6 4 5" xfId="36979"/>
    <cellStyle name="40 % – Zvýraznění5 4 6 4 6" xfId="21799"/>
    <cellStyle name="40 % – Zvýraznění5 4 6 4 7" xfId="43498"/>
    <cellStyle name="40 % – Zvýraznění5 4 6 4 8" xfId="43499"/>
    <cellStyle name="40 % – Zvýraznění5 4 6 5" xfId="8105"/>
    <cellStyle name="40 % – Zvýraznění5 4 6 5 2" xfId="23321"/>
    <cellStyle name="40 % – Zvýraznění5 4 6 5 3" xfId="59431"/>
    <cellStyle name="40 % – Zvýraznění5 4 6 5 4" xfId="59432"/>
    <cellStyle name="40 % – Zvýraznění5 4 6 5 5" xfId="59433"/>
    <cellStyle name="40 % – Zvýraznění5 4 6 6" xfId="14197"/>
    <cellStyle name="40 % – Zvýraznění5 4 6 6 2" xfId="29386"/>
    <cellStyle name="40 % – Zvýraznění5 4 6 6 3" xfId="59434"/>
    <cellStyle name="40 % – Zvýraznění5 4 6 6 4" xfId="59435"/>
    <cellStyle name="40 % – Zvýraznění5 4 6 7" xfId="17996"/>
    <cellStyle name="40 % – Zvýraznění5 4 6 7 2" xfId="33177"/>
    <cellStyle name="40 % – Zvýraznění5 4 6 8" xfId="36976"/>
    <cellStyle name="40 % – Zvýraznění5 4 6 9" xfId="21796"/>
    <cellStyle name="40 % – Zvýraznění5 4 7" xfId="5278"/>
    <cellStyle name="40 % – Zvýraznění5 4 7 10" xfId="43500"/>
    <cellStyle name="40 % – Zvýraznění5 4 7 11" xfId="43501"/>
    <cellStyle name="40 % – Zvýraznění5 4 7 2" xfId="5279"/>
    <cellStyle name="40 % – Zvýraznění5 4 7 2 2" xfId="10312"/>
    <cellStyle name="40 % – Zvýraznění5 4 7 2 2 2" xfId="25528"/>
    <cellStyle name="40 % – Zvýraznění5 4 7 2 2 3" xfId="59436"/>
    <cellStyle name="40 % – Zvýraznění5 4 7 2 2 4" xfId="59437"/>
    <cellStyle name="40 % – Zvýraznění5 4 7 2 2 5" xfId="59438"/>
    <cellStyle name="40 % – Zvýraznění5 4 7 2 3" xfId="14202"/>
    <cellStyle name="40 % – Zvýraznění5 4 7 2 3 2" xfId="29391"/>
    <cellStyle name="40 % – Zvýraznění5 4 7 2 3 3" xfId="59439"/>
    <cellStyle name="40 % – Zvýraznění5 4 7 2 3 4" xfId="59440"/>
    <cellStyle name="40 % – Zvýraznění5 4 7 2 4" xfId="18001"/>
    <cellStyle name="40 % – Zvýraznění5 4 7 2 4 2" xfId="33182"/>
    <cellStyle name="40 % – Zvýraznění5 4 7 2 5" xfId="36981"/>
    <cellStyle name="40 % – Zvýraznění5 4 7 2 6" xfId="21801"/>
    <cellStyle name="40 % – Zvýraznění5 4 7 2 7" xfId="43502"/>
    <cellStyle name="40 % – Zvýraznění5 4 7 2 8" xfId="43503"/>
    <cellStyle name="40 % – Zvýraznění5 4 7 3" xfId="5280"/>
    <cellStyle name="40 % – Zvýraznění5 4 7 3 2" xfId="10313"/>
    <cellStyle name="40 % – Zvýraznění5 4 7 3 2 2" xfId="25529"/>
    <cellStyle name="40 % – Zvýraznění5 4 7 3 2 3" xfId="59441"/>
    <cellStyle name="40 % – Zvýraznění5 4 7 3 2 4" xfId="59442"/>
    <cellStyle name="40 % – Zvýraznění5 4 7 3 2 5" xfId="59443"/>
    <cellStyle name="40 % – Zvýraznění5 4 7 3 3" xfId="14203"/>
    <cellStyle name="40 % – Zvýraznění5 4 7 3 3 2" xfId="29392"/>
    <cellStyle name="40 % – Zvýraznění5 4 7 3 3 3" xfId="59444"/>
    <cellStyle name="40 % – Zvýraznění5 4 7 3 3 4" xfId="59445"/>
    <cellStyle name="40 % – Zvýraznění5 4 7 3 4" xfId="18002"/>
    <cellStyle name="40 % – Zvýraznění5 4 7 3 4 2" xfId="33183"/>
    <cellStyle name="40 % – Zvýraznění5 4 7 3 5" xfId="36982"/>
    <cellStyle name="40 % – Zvýraznění5 4 7 3 6" xfId="21802"/>
    <cellStyle name="40 % – Zvýraznění5 4 7 3 7" xfId="43504"/>
    <cellStyle name="40 % – Zvýraznění5 4 7 3 8" xfId="43505"/>
    <cellStyle name="40 % – Zvýraznění5 4 7 4" xfId="5281"/>
    <cellStyle name="40 % – Zvýraznění5 4 7 4 2" xfId="10314"/>
    <cellStyle name="40 % – Zvýraznění5 4 7 4 2 2" xfId="25530"/>
    <cellStyle name="40 % – Zvýraznění5 4 7 4 2 3" xfId="59446"/>
    <cellStyle name="40 % – Zvýraznění5 4 7 4 2 4" xfId="59447"/>
    <cellStyle name="40 % – Zvýraznění5 4 7 4 2 5" xfId="59448"/>
    <cellStyle name="40 % – Zvýraznění5 4 7 4 3" xfId="14204"/>
    <cellStyle name="40 % – Zvýraznění5 4 7 4 3 2" xfId="29393"/>
    <cellStyle name="40 % – Zvýraznění5 4 7 4 3 3" xfId="59449"/>
    <cellStyle name="40 % – Zvýraznění5 4 7 4 3 4" xfId="59450"/>
    <cellStyle name="40 % – Zvýraznění5 4 7 4 4" xfId="18003"/>
    <cellStyle name="40 % – Zvýraznění5 4 7 4 4 2" xfId="33184"/>
    <cellStyle name="40 % – Zvýraznění5 4 7 4 5" xfId="36983"/>
    <cellStyle name="40 % – Zvýraznění5 4 7 4 6" xfId="21803"/>
    <cellStyle name="40 % – Zvýraznění5 4 7 4 7" xfId="43506"/>
    <cellStyle name="40 % – Zvýraznění5 4 7 4 8" xfId="43507"/>
    <cellStyle name="40 % – Zvýraznění5 4 7 5" xfId="8183"/>
    <cellStyle name="40 % – Zvýraznění5 4 7 5 2" xfId="23399"/>
    <cellStyle name="40 % – Zvýraznění5 4 7 5 3" xfId="59451"/>
    <cellStyle name="40 % – Zvýraznění5 4 7 5 4" xfId="59452"/>
    <cellStyle name="40 % – Zvýraznění5 4 7 5 5" xfId="59453"/>
    <cellStyle name="40 % – Zvýraznění5 4 7 6" xfId="14201"/>
    <cellStyle name="40 % – Zvýraznění5 4 7 6 2" xfId="29390"/>
    <cellStyle name="40 % – Zvýraznění5 4 7 6 3" xfId="59454"/>
    <cellStyle name="40 % – Zvýraznění5 4 7 6 4" xfId="59455"/>
    <cellStyle name="40 % – Zvýraznění5 4 7 7" xfId="18000"/>
    <cellStyle name="40 % – Zvýraznění5 4 7 7 2" xfId="33181"/>
    <cellStyle name="40 % – Zvýraznění5 4 7 8" xfId="36980"/>
    <cellStyle name="40 % – Zvýraznění5 4 7 9" xfId="21800"/>
    <cellStyle name="40 % – Zvýraznění5 4 8" xfId="5282"/>
    <cellStyle name="40 % – Zvýraznění5 4 8 10" xfId="43508"/>
    <cellStyle name="40 % – Zvýraznění5 4 8 11" xfId="43509"/>
    <cellStyle name="40 % – Zvýraznění5 4 8 2" xfId="5283"/>
    <cellStyle name="40 % – Zvýraznění5 4 8 2 2" xfId="10315"/>
    <cellStyle name="40 % – Zvýraznění5 4 8 2 2 2" xfId="25531"/>
    <cellStyle name="40 % – Zvýraznění5 4 8 2 2 3" xfId="59456"/>
    <cellStyle name="40 % – Zvýraznění5 4 8 2 2 4" xfId="59457"/>
    <cellStyle name="40 % – Zvýraznění5 4 8 2 2 5" xfId="59458"/>
    <cellStyle name="40 % – Zvýraznění5 4 8 2 3" xfId="14206"/>
    <cellStyle name="40 % – Zvýraznění5 4 8 2 3 2" xfId="29395"/>
    <cellStyle name="40 % – Zvýraznění5 4 8 2 3 3" xfId="59459"/>
    <cellStyle name="40 % – Zvýraznění5 4 8 2 3 4" xfId="59460"/>
    <cellStyle name="40 % – Zvýraznění5 4 8 2 4" xfId="18005"/>
    <cellStyle name="40 % – Zvýraznění5 4 8 2 4 2" xfId="33186"/>
    <cellStyle name="40 % – Zvýraznění5 4 8 2 5" xfId="36985"/>
    <cellStyle name="40 % – Zvýraznění5 4 8 2 6" xfId="21805"/>
    <cellStyle name="40 % – Zvýraznění5 4 8 2 7" xfId="43510"/>
    <cellStyle name="40 % – Zvýraznění5 4 8 2 8" xfId="43511"/>
    <cellStyle name="40 % – Zvýraznění5 4 8 3" xfId="5284"/>
    <cellStyle name="40 % – Zvýraznění5 4 8 3 2" xfId="10316"/>
    <cellStyle name="40 % – Zvýraznění5 4 8 3 2 2" xfId="25532"/>
    <cellStyle name="40 % – Zvýraznění5 4 8 3 2 3" xfId="59461"/>
    <cellStyle name="40 % – Zvýraznění5 4 8 3 2 4" xfId="59462"/>
    <cellStyle name="40 % – Zvýraznění5 4 8 3 2 5" xfId="59463"/>
    <cellStyle name="40 % – Zvýraznění5 4 8 3 3" xfId="14207"/>
    <cellStyle name="40 % – Zvýraznění5 4 8 3 3 2" xfId="29396"/>
    <cellStyle name="40 % – Zvýraznění5 4 8 3 3 3" xfId="59464"/>
    <cellStyle name="40 % – Zvýraznění5 4 8 3 3 4" xfId="59465"/>
    <cellStyle name="40 % – Zvýraznění5 4 8 3 4" xfId="18006"/>
    <cellStyle name="40 % – Zvýraznění5 4 8 3 4 2" xfId="33187"/>
    <cellStyle name="40 % – Zvýraznění5 4 8 3 5" xfId="36986"/>
    <cellStyle name="40 % – Zvýraznění5 4 8 3 6" xfId="21806"/>
    <cellStyle name="40 % – Zvýraznění5 4 8 3 7" xfId="43512"/>
    <cellStyle name="40 % – Zvýraznění5 4 8 3 8" xfId="43513"/>
    <cellStyle name="40 % – Zvýraznění5 4 8 4" xfId="5285"/>
    <cellStyle name="40 % – Zvýraznění5 4 8 4 2" xfId="10317"/>
    <cellStyle name="40 % – Zvýraznění5 4 8 4 2 2" xfId="25533"/>
    <cellStyle name="40 % – Zvýraznění5 4 8 4 2 3" xfId="59466"/>
    <cellStyle name="40 % – Zvýraznění5 4 8 4 2 4" xfId="59467"/>
    <cellStyle name="40 % – Zvýraznění5 4 8 4 2 5" xfId="59468"/>
    <cellStyle name="40 % – Zvýraznění5 4 8 4 3" xfId="14208"/>
    <cellStyle name="40 % – Zvýraznění5 4 8 4 3 2" xfId="29397"/>
    <cellStyle name="40 % – Zvýraznění5 4 8 4 3 3" xfId="59469"/>
    <cellStyle name="40 % – Zvýraznění5 4 8 4 3 4" xfId="59470"/>
    <cellStyle name="40 % – Zvýraznění5 4 8 4 4" xfId="18007"/>
    <cellStyle name="40 % – Zvýraznění5 4 8 4 4 2" xfId="33188"/>
    <cellStyle name="40 % – Zvýraznění5 4 8 4 5" xfId="36987"/>
    <cellStyle name="40 % – Zvýraznění5 4 8 4 6" xfId="21807"/>
    <cellStyle name="40 % – Zvýraznění5 4 8 4 7" xfId="43514"/>
    <cellStyle name="40 % – Zvýraznění5 4 8 4 8" xfId="43515"/>
    <cellStyle name="40 % – Zvýraznění5 4 8 5" xfId="8277"/>
    <cellStyle name="40 % – Zvýraznění5 4 8 5 2" xfId="23493"/>
    <cellStyle name="40 % – Zvýraznění5 4 8 5 3" xfId="59471"/>
    <cellStyle name="40 % – Zvýraznění5 4 8 5 4" xfId="59472"/>
    <cellStyle name="40 % – Zvýraznění5 4 8 5 5" xfId="59473"/>
    <cellStyle name="40 % – Zvýraznění5 4 8 6" xfId="14205"/>
    <cellStyle name="40 % – Zvýraznění5 4 8 6 2" xfId="29394"/>
    <cellStyle name="40 % – Zvýraznění5 4 8 6 3" xfId="59474"/>
    <cellStyle name="40 % – Zvýraznění5 4 8 6 4" xfId="59475"/>
    <cellStyle name="40 % – Zvýraznění5 4 8 7" xfId="18004"/>
    <cellStyle name="40 % – Zvýraznění5 4 8 7 2" xfId="33185"/>
    <cellStyle name="40 % – Zvýraznění5 4 8 8" xfId="36984"/>
    <cellStyle name="40 % – Zvýraznění5 4 8 9" xfId="21804"/>
    <cellStyle name="40 % – Zvýraznění5 4 9" xfId="5286"/>
    <cellStyle name="40 % – Zvýraznění5 4 9 10" xfId="43516"/>
    <cellStyle name="40 % – Zvýraznění5 4 9 11" xfId="43517"/>
    <cellStyle name="40 % – Zvýraznění5 4 9 2" xfId="5287"/>
    <cellStyle name="40 % – Zvýraznění5 4 9 2 2" xfId="10318"/>
    <cellStyle name="40 % – Zvýraznění5 4 9 2 2 2" xfId="25534"/>
    <cellStyle name="40 % – Zvýraznění5 4 9 2 2 3" xfId="59476"/>
    <cellStyle name="40 % – Zvýraznění5 4 9 2 2 4" xfId="59477"/>
    <cellStyle name="40 % – Zvýraznění5 4 9 2 2 5" xfId="59478"/>
    <cellStyle name="40 % – Zvýraznění5 4 9 2 3" xfId="14210"/>
    <cellStyle name="40 % – Zvýraznění5 4 9 2 3 2" xfId="29399"/>
    <cellStyle name="40 % – Zvýraznění5 4 9 2 3 3" xfId="59479"/>
    <cellStyle name="40 % – Zvýraznění5 4 9 2 3 4" xfId="59480"/>
    <cellStyle name="40 % – Zvýraznění5 4 9 2 4" xfId="18009"/>
    <cellStyle name="40 % – Zvýraznění5 4 9 2 4 2" xfId="33190"/>
    <cellStyle name="40 % – Zvýraznění5 4 9 2 5" xfId="36989"/>
    <cellStyle name="40 % – Zvýraznění5 4 9 2 6" xfId="21809"/>
    <cellStyle name="40 % – Zvýraznění5 4 9 2 7" xfId="43518"/>
    <cellStyle name="40 % – Zvýraznění5 4 9 2 8" xfId="43519"/>
    <cellStyle name="40 % – Zvýraznění5 4 9 3" xfId="5288"/>
    <cellStyle name="40 % – Zvýraznění5 4 9 3 2" xfId="10319"/>
    <cellStyle name="40 % – Zvýraznění5 4 9 3 2 2" xfId="25535"/>
    <cellStyle name="40 % – Zvýraznění5 4 9 3 2 3" xfId="59481"/>
    <cellStyle name="40 % – Zvýraznění5 4 9 3 2 4" xfId="59482"/>
    <cellStyle name="40 % – Zvýraznění5 4 9 3 2 5" xfId="59483"/>
    <cellStyle name="40 % – Zvýraznění5 4 9 3 3" xfId="14211"/>
    <cellStyle name="40 % – Zvýraznění5 4 9 3 3 2" xfId="29400"/>
    <cellStyle name="40 % – Zvýraznění5 4 9 3 3 3" xfId="59484"/>
    <cellStyle name="40 % – Zvýraznění5 4 9 3 3 4" xfId="59485"/>
    <cellStyle name="40 % – Zvýraznění5 4 9 3 4" xfId="18010"/>
    <cellStyle name="40 % – Zvýraznění5 4 9 3 4 2" xfId="33191"/>
    <cellStyle name="40 % – Zvýraznění5 4 9 3 5" xfId="36990"/>
    <cellStyle name="40 % – Zvýraznění5 4 9 3 6" xfId="21810"/>
    <cellStyle name="40 % – Zvýraznění5 4 9 3 7" xfId="43520"/>
    <cellStyle name="40 % – Zvýraznění5 4 9 3 8" xfId="43521"/>
    <cellStyle name="40 % – Zvýraznění5 4 9 4" xfId="5289"/>
    <cellStyle name="40 % – Zvýraznění5 4 9 4 2" xfId="10320"/>
    <cellStyle name="40 % – Zvýraznění5 4 9 4 2 2" xfId="25536"/>
    <cellStyle name="40 % – Zvýraznění5 4 9 4 2 3" xfId="59486"/>
    <cellStyle name="40 % – Zvýraznění5 4 9 4 2 4" xfId="59487"/>
    <cellStyle name="40 % – Zvýraznění5 4 9 4 2 5" xfId="59488"/>
    <cellStyle name="40 % – Zvýraznění5 4 9 4 3" xfId="14212"/>
    <cellStyle name="40 % – Zvýraznění5 4 9 4 3 2" xfId="29401"/>
    <cellStyle name="40 % – Zvýraznění5 4 9 4 3 3" xfId="59489"/>
    <cellStyle name="40 % – Zvýraznění5 4 9 4 3 4" xfId="59490"/>
    <cellStyle name="40 % – Zvýraznění5 4 9 4 4" xfId="18011"/>
    <cellStyle name="40 % – Zvýraznění5 4 9 4 4 2" xfId="33192"/>
    <cellStyle name="40 % – Zvýraznění5 4 9 4 5" xfId="36991"/>
    <cellStyle name="40 % – Zvýraznění5 4 9 4 6" xfId="21811"/>
    <cellStyle name="40 % – Zvýraznění5 4 9 4 7" xfId="43522"/>
    <cellStyle name="40 % – Zvýraznění5 4 9 4 8" xfId="43523"/>
    <cellStyle name="40 % – Zvýraznění5 4 9 5" xfId="8365"/>
    <cellStyle name="40 % – Zvýraznění5 4 9 5 2" xfId="23581"/>
    <cellStyle name="40 % – Zvýraznění5 4 9 5 3" xfId="59491"/>
    <cellStyle name="40 % – Zvýraznění5 4 9 5 4" xfId="59492"/>
    <cellStyle name="40 % – Zvýraznění5 4 9 5 5" xfId="59493"/>
    <cellStyle name="40 % – Zvýraznění5 4 9 6" xfId="14209"/>
    <cellStyle name="40 % – Zvýraznění5 4 9 6 2" xfId="29398"/>
    <cellStyle name="40 % – Zvýraznění5 4 9 6 3" xfId="59494"/>
    <cellStyle name="40 % – Zvýraznění5 4 9 6 4" xfId="59495"/>
    <cellStyle name="40 % – Zvýraznění5 4 9 7" xfId="18008"/>
    <cellStyle name="40 % – Zvýraznění5 4 9 7 2" xfId="33189"/>
    <cellStyle name="40 % – Zvýraznění5 4 9 8" xfId="36988"/>
    <cellStyle name="40 % – Zvýraznění5 4 9 9" xfId="21808"/>
    <cellStyle name="40 % – Zvýraznění5 5" xfId="558"/>
    <cellStyle name="40 % – Zvýraznění5 5 10" xfId="5290"/>
    <cellStyle name="40 % – Zvýraznění5 5 10 2" xfId="10321"/>
    <cellStyle name="40 % – Zvýraznění5 5 10 2 2" xfId="25537"/>
    <cellStyle name="40 % – Zvýraznění5 5 10 2 3" xfId="59496"/>
    <cellStyle name="40 % – Zvýraznění5 5 10 2 4" xfId="59497"/>
    <cellStyle name="40 % – Zvýraznění5 5 10 2 5" xfId="59498"/>
    <cellStyle name="40 % – Zvýraznění5 5 10 3" xfId="14213"/>
    <cellStyle name="40 % – Zvýraznění5 5 10 3 2" xfId="29402"/>
    <cellStyle name="40 % – Zvýraznění5 5 10 3 3" xfId="59499"/>
    <cellStyle name="40 % – Zvýraznění5 5 10 3 4" xfId="59500"/>
    <cellStyle name="40 % – Zvýraznění5 5 10 4" xfId="18012"/>
    <cellStyle name="40 % – Zvýraznění5 5 10 4 2" xfId="33193"/>
    <cellStyle name="40 % – Zvýraznění5 5 10 5" xfId="36992"/>
    <cellStyle name="40 % – Zvýraznění5 5 10 6" xfId="21812"/>
    <cellStyle name="40 % – Zvýraznění5 5 10 7" xfId="43524"/>
    <cellStyle name="40 % – Zvýraznění5 5 10 8" xfId="43525"/>
    <cellStyle name="40 % – Zvýraznění5 5 11" xfId="5291"/>
    <cellStyle name="40 % – Zvýraznění5 5 11 2" xfId="10322"/>
    <cellStyle name="40 % – Zvýraznění5 5 11 2 2" xfId="25538"/>
    <cellStyle name="40 % – Zvýraznění5 5 11 2 3" xfId="59501"/>
    <cellStyle name="40 % – Zvýraznění5 5 11 2 4" xfId="59502"/>
    <cellStyle name="40 % – Zvýraznění5 5 11 2 5" xfId="59503"/>
    <cellStyle name="40 % – Zvýraznění5 5 11 3" xfId="14214"/>
    <cellStyle name="40 % – Zvýraznění5 5 11 3 2" xfId="29403"/>
    <cellStyle name="40 % – Zvýraznění5 5 11 3 3" xfId="59504"/>
    <cellStyle name="40 % – Zvýraznění5 5 11 3 4" xfId="59505"/>
    <cellStyle name="40 % – Zvýraznění5 5 11 4" xfId="18013"/>
    <cellStyle name="40 % – Zvýraznění5 5 11 4 2" xfId="33194"/>
    <cellStyle name="40 % – Zvýraznění5 5 11 5" xfId="36993"/>
    <cellStyle name="40 % – Zvýraznění5 5 11 6" xfId="21813"/>
    <cellStyle name="40 % – Zvýraznění5 5 11 7" xfId="43526"/>
    <cellStyle name="40 % – Zvýraznění5 5 11 8" xfId="43527"/>
    <cellStyle name="40 % – Zvýraznění5 5 12" xfId="5292"/>
    <cellStyle name="40 % – Zvýraznění5 5 12 2" xfId="11270"/>
    <cellStyle name="40 % – Zvýraznění5 5 12 2 2" xfId="26470"/>
    <cellStyle name="40 % – Zvýraznění5 5 12 2 3" xfId="59506"/>
    <cellStyle name="40 % – Zvýraznění5 5 12 2 4" xfId="59507"/>
    <cellStyle name="40 % – Zvýraznění5 5 12 2 5" xfId="59508"/>
    <cellStyle name="40 % – Zvýraznění5 5 12 3" xfId="14215"/>
    <cellStyle name="40 % – Zvýraznění5 5 12 3 2" xfId="29404"/>
    <cellStyle name="40 % – Zvýraznění5 5 12 3 3" xfId="59509"/>
    <cellStyle name="40 % – Zvýraznění5 5 12 3 4" xfId="59510"/>
    <cellStyle name="40 % – Zvýraznění5 5 12 4" xfId="18014"/>
    <cellStyle name="40 % – Zvýraznění5 5 12 4 2" xfId="33195"/>
    <cellStyle name="40 % – Zvýraznění5 5 12 5" xfId="36994"/>
    <cellStyle name="40 % – Zvýraznění5 5 12 6" xfId="21814"/>
    <cellStyle name="40 % – Zvýraznění5 5 12 7" xfId="43528"/>
    <cellStyle name="40 % – Zvýraznění5 5 12 8" xfId="43529"/>
    <cellStyle name="40 % – Zvýraznění5 5 13" xfId="7702"/>
    <cellStyle name="40 % – Zvýraznění5 5 13 2" xfId="22921"/>
    <cellStyle name="40 % – Zvýraznění5 5 13 3" xfId="59511"/>
    <cellStyle name="40 % – Zvýraznění5 5 13 4" xfId="59512"/>
    <cellStyle name="40 % – Zvýraznění5 5 13 5" xfId="59513"/>
    <cellStyle name="40 % – Zvýraznění5 5 14" xfId="11626"/>
    <cellStyle name="40 % – Zvýraznění5 5 14 2" xfId="26822"/>
    <cellStyle name="40 % – Zvýraznění5 5 14 3" xfId="59514"/>
    <cellStyle name="40 % – Zvýraznění5 5 14 4" xfId="59515"/>
    <cellStyle name="40 % – Zvýraznění5 5 15" xfId="15426"/>
    <cellStyle name="40 % – Zvýraznění5 5 15 2" xfId="30607"/>
    <cellStyle name="40 % – Zvýraznění5 5 16" xfId="34412"/>
    <cellStyle name="40 % – Zvýraznění5 5 17" xfId="19232"/>
    <cellStyle name="40 % – Zvýraznění5 5 18" xfId="43530"/>
    <cellStyle name="40 % – Zvýraznění5 5 19" xfId="43531"/>
    <cellStyle name="40 % – Zvýraznění5 5 2" xfId="559"/>
    <cellStyle name="40 % – Zvýraznění5 5 2 10" xfId="19233"/>
    <cellStyle name="40 % – Zvýraznění5 5 2 11" xfId="43532"/>
    <cellStyle name="40 % – Zvýraznění5 5 2 12" xfId="43533"/>
    <cellStyle name="40 % – Zvýraznění5 5 2 2" xfId="5293"/>
    <cellStyle name="40 % – Zvýraznění5 5 2 2 2" xfId="10323"/>
    <cellStyle name="40 % – Zvýraznění5 5 2 2 2 2" xfId="25539"/>
    <cellStyle name="40 % – Zvýraznění5 5 2 2 2 3" xfId="59516"/>
    <cellStyle name="40 % – Zvýraznění5 5 2 2 2 4" xfId="59517"/>
    <cellStyle name="40 % – Zvýraznění5 5 2 2 2 5" xfId="59518"/>
    <cellStyle name="40 % – Zvýraznění5 5 2 2 3" xfId="14216"/>
    <cellStyle name="40 % – Zvýraznění5 5 2 2 3 2" xfId="29405"/>
    <cellStyle name="40 % – Zvýraznění5 5 2 2 3 3" xfId="59519"/>
    <cellStyle name="40 % – Zvýraznění5 5 2 2 3 4" xfId="59520"/>
    <cellStyle name="40 % – Zvýraznění5 5 2 2 4" xfId="18015"/>
    <cellStyle name="40 % – Zvýraznění5 5 2 2 4 2" xfId="33196"/>
    <cellStyle name="40 % – Zvýraznění5 5 2 2 5" xfId="36995"/>
    <cellStyle name="40 % – Zvýraznění5 5 2 2 6" xfId="21815"/>
    <cellStyle name="40 % – Zvýraznění5 5 2 2 7" xfId="43534"/>
    <cellStyle name="40 % – Zvýraznění5 5 2 2 8" xfId="43535"/>
    <cellStyle name="40 % – Zvýraznění5 5 2 3" xfId="5294"/>
    <cellStyle name="40 % – Zvýraznění5 5 2 3 2" xfId="10324"/>
    <cellStyle name="40 % – Zvýraznění5 5 2 3 2 2" xfId="25540"/>
    <cellStyle name="40 % – Zvýraznění5 5 2 3 2 3" xfId="59521"/>
    <cellStyle name="40 % – Zvýraznění5 5 2 3 2 4" xfId="59522"/>
    <cellStyle name="40 % – Zvýraznění5 5 2 3 2 5" xfId="59523"/>
    <cellStyle name="40 % – Zvýraznění5 5 2 3 3" xfId="14217"/>
    <cellStyle name="40 % – Zvýraznění5 5 2 3 3 2" xfId="29406"/>
    <cellStyle name="40 % – Zvýraznění5 5 2 3 3 3" xfId="59524"/>
    <cellStyle name="40 % – Zvýraznění5 5 2 3 3 4" xfId="59525"/>
    <cellStyle name="40 % – Zvýraznění5 5 2 3 4" xfId="18016"/>
    <cellStyle name="40 % – Zvýraznění5 5 2 3 4 2" xfId="33197"/>
    <cellStyle name="40 % – Zvýraznění5 5 2 3 5" xfId="36996"/>
    <cellStyle name="40 % – Zvýraznění5 5 2 3 6" xfId="21816"/>
    <cellStyle name="40 % – Zvýraznění5 5 2 3 7" xfId="43536"/>
    <cellStyle name="40 % – Zvýraznění5 5 2 3 8" xfId="43537"/>
    <cellStyle name="40 % – Zvýraznění5 5 2 4" xfId="5295"/>
    <cellStyle name="40 % – Zvýraznění5 5 2 4 2" xfId="10325"/>
    <cellStyle name="40 % – Zvýraznění5 5 2 4 2 2" xfId="25541"/>
    <cellStyle name="40 % – Zvýraznění5 5 2 4 2 3" xfId="59526"/>
    <cellStyle name="40 % – Zvýraznění5 5 2 4 2 4" xfId="59527"/>
    <cellStyle name="40 % – Zvýraznění5 5 2 4 2 5" xfId="59528"/>
    <cellStyle name="40 % – Zvýraznění5 5 2 4 3" xfId="14218"/>
    <cellStyle name="40 % – Zvýraznění5 5 2 4 3 2" xfId="29407"/>
    <cellStyle name="40 % – Zvýraznění5 5 2 4 3 3" xfId="59529"/>
    <cellStyle name="40 % – Zvýraznění5 5 2 4 3 4" xfId="59530"/>
    <cellStyle name="40 % – Zvýraznění5 5 2 4 4" xfId="18017"/>
    <cellStyle name="40 % – Zvýraznění5 5 2 4 4 2" xfId="33198"/>
    <cellStyle name="40 % – Zvýraznění5 5 2 4 5" xfId="36997"/>
    <cellStyle name="40 % – Zvýraznění5 5 2 4 6" xfId="21817"/>
    <cellStyle name="40 % – Zvýraznění5 5 2 4 7" xfId="43538"/>
    <cellStyle name="40 % – Zvýraznění5 5 2 4 8" xfId="43539"/>
    <cellStyle name="40 % – Zvýraznění5 5 2 5" xfId="5296"/>
    <cellStyle name="40 % – Zvýraznění5 5 2 5 2" xfId="11316"/>
    <cellStyle name="40 % – Zvýraznění5 5 2 5 2 2" xfId="26516"/>
    <cellStyle name="40 % – Zvýraznění5 5 2 5 2 3" xfId="59531"/>
    <cellStyle name="40 % – Zvýraznění5 5 2 5 2 4" xfId="59532"/>
    <cellStyle name="40 % – Zvýraznění5 5 2 5 2 5" xfId="59533"/>
    <cellStyle name="40 % – Zvýraznění5 5 2 5 3" xfId="14219"/>
    <cellStyle name="40 % – Zvýraznění5 5 2 5 3 2" xfId="29408"/>
    <cellStyle name="40 % – Zvýraznění5 5 2 5 3 3" xfId="59534"/>
    <cellStyle name="40 % – Zvýraznění5 5 2 5 3 4" xfId="59535"/>
    <cellStyle name="40 % – Zvýraznění5 5 2 5 4" xfId="18018"/>
    <cellStyle name="40 % – Zvýraznění5 5 2 5 4 2" xfId="33199"/>
    <cellStyle name="40 % – Zvýraznění5 5 2 5 5" xfId="36998"/>
    <cellStyle name="40 % – Zvýraznění5 5 2 5 6" xfId="21818"/>
    <cellStyle name="40 % – Zvýraznění5 5 2 5 7" xfId="43540"/>
    <cellStyle name="40 % – Zvýraznění5 5 2 5 8" xfId="43541"/>
    <cellStyle name="40 % – Zvýraznění5 5 2 6" xfId="7848"/>
    <cellStyle name="40 % – Zvýraznění5 5 2 6 2" xfId="23067"/>
    <cellStyle name="40 % – Zvýraznění5 5 2 6 3" xfId="59536"/>
    <cellStyle name="40 % – Zvýraznění5 5 2 6 4" xfId="59537"/>
    <cellStyle name="40 % – Zvýraznění5 5 2 6 5" xfId="59538"/>
    <cellStyle name="40 % – Zvýraznění5 5 2 7" xfId="11627"/>
    <cellStyle name="40 % – Zvýraznění5 5 2 7 2" xfId="26823"/>
    <cellStyle name="40 % – Zvýraznění5 5 2 7 3" xfId="59539"/>
    <cellStyle name="40 % – Zvýraznění5 5 2 7 4" xfId="59540"/>
    <cellStyle name="40 % – Zvýraznění5 5 2 8" xfId="15427"/>
    <cellStyle name="40 % – Zvýraznění5 5 2 8 2" xfId="30608"/>
    <cellStyle name="40 % – Zvýraznění5 5 2 9" xfId="34413"/>
    <cellStyle name="40 % – Zvýraznění5 5 3" xfId="560"/>
    <cellStyle name="40 % – Zvýraznění5 5 3 10" xfId="19234"/>
    <cellStyle name="40 % – Zvýraznění5 5 3 11" xfId="43542"/>
    <cellStyle name="40 % – Zvýraznění5 5 3 12" xfId="43543"/>
    <cellStyle name="40 % – Zvýraznění5 5 3 2" xfId="5297"/>
    <cellStyle name="40 % – Zvýraznění5 5 3 2 2" xfId="10326"/>
    <cellStyle name="40 % – Zvýraznění5 5 3 2 2 2" xfId="25542"/>
    <cellStyle name="40 % – Zvýraznění5 5 3 2 2 3" xfId="59541"/>
    <cellStyle name="40 % – Zvýraznění5 5 3 2 2 4" xfId="59542"/>
    <cellStyle name="40 % – Zvýraznění5 5 3 2 2 5" xfId="59543"/>
    <cellStyle name="40 % – Zvýraznění5 5 3 2 3" xfId="14220"/>
    <cellStyle name="40 % – Zvýraznění5 5 3 2 3 2" xfId="29409"/>
    <cellStyle name="40 % – Zvýraznění5 5 3 2 3 3" xfId="59544"/>
    <cellStyle name="40 % – Zvýraznění5 5 3 2 3 4" xfId="59545"/>
    <cellStyle name="40 % – Zvýraznění5 5 3 2 4" xfId="18019"/>
    <cellStyle name="40 % – Zvýraznění5 5 3 2 4 2" xfId="33200"/>
    <cellStyle name="40 % – Zvýraznění5 5 3 2 5" xfId="36999"/>
    <cellStyle name="40 % – Zvýraznění5 5 3 2 6" xfId="21819"/>
    <cellStyle name="40 % – Zvýraznění5 5 3 2 7" xfId="43544"/>
    <cellStyle name="40 % – Zvýraznění5 5 3 2 8" xfId="43545"/>
    <cellStyle name="40 % – Zvýraznění5 5 3 3" xfId="5298"/>
    <cellStyle name="40 % – Zvýraznění5 5 3 3 2" xfId="10327"/>
    <cellStyle name="40 % – Zvýraznění5 5 3 3 2 2" xfId="25543"/>
    <cellStyle name="40 % – Zvýraznění5 5 3 3 2 3" xfId="59546"/>
    <cellStyle name="40 % – Zvýraznění5 5 3 3 2 4" xfId="59547"/>
    <cellStyle name="40 % – Zvýraznění5 5 3 3 2 5" xfId="59548"/>
    <cellStyle name="40 % – Zvýraznění5 5 3 3 3" xfId="14221"/>
    <cellStyle name="40 % – Zvýraznění5 5 3 3 3 2" xfId="29410"/>
    <cellStyle name="40 % – Zvýraznění5 5 3 3 3 3" xfId="59549"/>
    <cellStyle name="40 % – Zvýraznění5 5 3 3 3 4" xfId="59550"/>
    <cellStyle name="40 % – Zvýraznění5 5 3 3 4" xfId="18020"/>
    <cellStyle name="40 % – Zvýraznění5 5 3 3 4 2" xfId="33201"/>
    <cellStyle name="40 % – Zvýraznění5 5 3 3 5" xfId="37000"/>
    <cellStyle name="40 % – Zvýraznění5 5 3 3 6" xfId="21820"/>
    <cellStyle name="40 % – Zvýraznění5 5 3 3 7" xfId="43546"/>
    <cellStyle name="40 % – Zvýraznění5 5 3 3 8" xfId="43547"/>
    <cellStyle name="40 % – Zvýraznění5 5 3 4" xfId="5299"/>
    <cellStyle name="40 % – Zvýraznění5 5 3 4 2" xfId="10328"/>
    <cellStyle name="40 % – Zvýraznění5 5 3 4 2 2" xfId="25544"/>
    <cellStyle name="40 % – Zvýraznění5 5 3 4 2 3" xfId="59551"/>
    <cellStyle name="40 % – Zvýraznění5 5 3 4 2 4" xfId="59552"/>
    <cellStyle name="40 % – Zvýraznění5 5 3 4 2 5" xfId="59553"/>
    <cellStyle name="40 % – Zvýraznění5 5 3 4 3" xfId="14222"/>
    <cellStyle name="40 % – Zvýraznění5 5 3 4 3 2" xfId="29411"/>
    <cellStyle name="40 % – Zvýraznění5 5 3 4 3 3" xfId="59554"/>
    <cellStyle name="40 % – Zvýraznění5 5 3 4 3 4" xfId="59555"/>
    <cellStyle name="40 % – Zvýraznění5 5 3 4 4" xfId="18021"/>
    <cellStyle name="40 % – Zvýraznění5 5 3 4 4 2" xfId="33202"/>
    <cellStyle name="40 % – Zvýraznění5 5 3 4 5" xfId="37001"/>
    <cellStyle name="40 % – Zvýraznění5 5 3 4 6" xfId="21821"/>
    <cellStyle name="40 % – Zvýraznění5 5 3 4 7" xfId="43548"/>
    <cellStyle name="40 % – Zvýraznění5 5 3 4 8" xfId="43549"/>
    <cellStyle name="40 % – Zvýraznění5 5 3 5" xfId="5300"/>
    <cellStyle name="40 % – Zvýraznění5 5 3 5 2" xfId="11162"/>
    <cellStyle name="40 % – Zvýraznění5 5 3 5 2 2" xfId="26362"/>
    <cellStyle name="40 % – Zvýraznění5 5 3 5 2 3" xfId="59556"/>
    <cellStyle name="40 % – Zvýraznění5 5 3 5 2 4" xfId="59557"/>
    <cellStyle name="40 % – Zvýraznění5 5 3 5 2 5" xfId="59558"/>
    <cellStyle name="40 % – Zvýraznění5 5 3 5 3" xfId="14223"/>
    <cellStyle name="40 % – Zvýraznění5 5 3 5 3 2" xfId="29412"/>
    <cellStyle name="40 % – Zvýraznění5 5 3 5 3 3" xfId="59559"/>
    <cellStyle name="40 % – Zvýraznění5 5 3 5 3 4" xfId="59560"/>
    <cellStyle name="40 % – Zvýraznění5 5 3 5 4" xfId="18022"/>
    <cellStyle name="40 % – Zvýraznění5 5 3 5 4 2" xfId="33203"/>
    <cellStyle name="40 % – Zvýraznění5 5 3 5 5" xfId="37002"/>
    <cellStyle name="40 % – Zvýraznění5 5 3 5 6" xfId="21822"/>
    <cellStyle name="40 % – Zvýraznění5 5 3 5 7" xfId="43550"/>
    <cellStyle name="40 % – Zvýraznění5 5 3 5 8" xfId="43551"/>
    <cellStyle name="40 % – Zvýraznění5 5 3 6" xfId="7691"/>
    <cellStyle name="40 % – Zvýraznění5 5 3 6 2" xfId="22910"/>
    <cellStyle name="40 % – Zvýraznění5 5 3 6 3" xfId="59561"/>
    <cellStyle name="40 % – Zvýraznění5 5 3 6 4" xfId="59562"/>
    <cellStyle name="40 % – Zvýraznění5 5 3 6 5" xfId="59563"/>
    <cellStyle name="40 % – Zvýraznění5 5 3 7" xfId="11628"/>
    <cellStyle name="40 % – Zvýraznění5 5 3 7 2" xfId="26824"/>
    <cellStyle name="40 % – Zvýraznění5 5 3 7 3" xfId="59564"/>
    <cellStyle name="40 % – Zvýraznění5 5 3 7 4" xfId="59565"/>
    <cellStyle name="40 % – Zvýraznění5 5 3 8" xfId="15428"/>
    <cellStyle name="40 % – Zvýraznění5 5 3 8 2" xfId="30609"/>
    <cellStyle name="40 % – Zvýraznění5 5 3 9" xfId="34414"/>
    <cellStyle name="40 % – Zvýraznění5 5 4" xfId="5301"/>
    <cellStyle name="40 % – Zvýraznění5 5 4 10" xfId="43552"/>
    <cellStyle name="40 % – Zvýraznění5 5 4 11" xfId="43553"/>
    <cellStyle name="40 % – Zvýraznění5 5 4 2" xfId="5302"/>
    <cellStyle name="40 % – Zvýraznění5 5 4 2 2" xfId="10329"/>
    <cellStyle name="40 % – Zvýraznění5 5 4 2 2 2" xfId="25545"/>
    <cellStyle name="40 % – Zvýraznění5 5 4 2 2 3" xfId="59566"/>
    <cellStyle name="40 % – Zvýraznění5 5 4 2 2 4" xfId="59567"/>
    <cellStyle name="40 % – Zvýraznění5 5 4 2 2 5" xfId="59568"/>
    <cellStyle name="40 % – Zvýraznění5 5 4 2 3" xfId="14225"/>
    <cellStyle name="40 % – Zvýraznění5 5 4 2 3 2" xfId="29414"/>
    <cellStyle name="40 % – Zvýraznění5 5 4 2 3 3" xfId="59569"/>
    <cellStyle name="40 % – Zvýraznění5 5 4 2 3 4" xfId="59570"/>
    <cellStyle name="40 % – Zvýraznění5 5 4 2 4" xfId="18024"/>
    <cellStyle name="40 % – Zvýraznění5 5 4 2 4 2" xfId="33205"/>
    <cellStyle name="40 % – Zvýraznění5 5 4 2 5" xfId="37004"/>
    <cellStyle name="40 % – Zvýraznění5 5 4 2 6" xfId="21824"/>
    <cellStyle name="40 % – Zvýraznění5 5 4 2 7" xfId="43554"/>
    <cellStyle name="40 % – Zvýraznění5 5 4 2 8" xfId="43555"/>
    <cellStyle name="40 % – Zvýraznění5 5 4 3" xfId="5303"/>
    <cellStyle name="40 % – Zvýraznění5 5 4 3 2" xfId="10330"/>
    <cellStyle name="40 % – Zvýraznění5 5 4 3 2 2" xfId="25546"/>
    <cellStyle name="40 % – Zvýraznění5 5 4 3 2 3" xfId="59571"/>
    <cellStyle name="40 % – Zvýraznění5 5 4 3 2 4" xfId="59572"/>
    <cellStyle name="40 % – Zvýraznění5 5 4 3 2 5" xfId="59573"/>
    <cellStyle name="40 % – Zvýraznění5 5 4 3 3" xfId="14226"/>
    <cellStyle name="40 % – Zvýraznění5 5 4 3 3 2" xfId="29415"/>
    <cellStyle name="40 % – Zvýraznění5 5 4 3 3 3" xfId="59574"/>
    <cellStyle name="40 % – Zvýraznění5 5 4 3 3 4" xfId="59575"/>
    <cellStyle name="40 % – Zvýraznění5 5 4 3 4" xfId="18025"/>
    <cellStyle name="40 % – Zvýraznění5 5 4 3 4 2" xfId="33206"/>
    <cellStyle name="40 % – Zvýraznění5 5 4 3 5" xfId="37005"/>
    <cellStyle name="40 % – Zvýraznění5 5 4 3 6" xfId="21825"/>
    <cellStyle name="40 % – Zvýraznění5 5 4 3 7" xfId="43556"/>
    <cellStyle name="40 % – Zvýraznění5 5 4 3 8" xfId="43557"/>
    <cellStyle name="40 % – Zvýraznění5 5 4 4" xfId="5304"/>
    <cellStyle name="40 % – Zvýraznění5 5 4 4 2" xfId="10331"/>
    <cellStyle name="40 % – Zvýraznění5 5 4 4 2 2" xfId="25547"/>
    <cellStyle name="40 % – Zvýraznění5 5 4 4 2 3" xfId="59576"/>
    <cellStyle name="40 % – Zvýraznění5 5 4 4 2 4" xfId="59577"/>
    <cellStyle name="40 % – Zvýraznění5 5 4 4 2 5" xfId="59578"/>
    <cellStyle name="40 % – Zvýraznění5 5 4 4 3" xfId="14227"/>
    <cellStyle name="40 % – Zvýraznění5 5 4 4 3 2" xfId="29416"/>
    <cellStyle name="40 % – Zvýraznění5 5 4 4 3 3" xfId="59579"/>
    <cellStyle name="40 % – Zvýraznění5 5 4 4 3 4" xfId="59580"/>
    <cellStyle name="40 % – Zvýraznění5 5 4 4 4" xfId="18026"/>
    <cellStyle name="40 % – Zvýraznění5 5 4 4 4 2" xfId="33207"/>
    <cellStyle name="40 % – Zvýraznění5 5 4 4 5" xfId="37006"/>
    <cellStyle name="40 % – Zvýraznění5 5 4 4 6" xfId="21826"/>
    <cellStyle name="40 % – Zvýraznění5 5 4 4 7" xfId="43558"/>
    <cellStyle name="40 % – Zvýraznění5 5 4 4 8" xfId="43559"/>
    <cellStyle name="40 % – Zvýraznění5 5 4 5" xfId="8062"/>
    <cellStyle name="40 % – Zvýraznění5 5 4 5 2" xfId="23278"/>
    <cellStyle name="40 % – Zvýraznění5 5 4 5 3" xfId="59581"/>
    <cellStyle name="40 % – Zvýraznění5 5 4 5 4" xfId="59582"/>
    <cellStyle name="40 % – Zvýraznění5 5 4 5 5" xfId="59583"/>
    <cellStyle name="40 % – Zvýraznění5 5 4 6" xfId="14224"/>
    <cellStyle name="40 % – Zvýraznění5 5 4 6 2" xfId="29413"/>
    <cellStyle name="40 % – Zvýraznění5 5 4 6 3" xfId="59584"/>
    <cellStyle name="40 % – Zvýraznění5 5 4 6 4" xfId="59585"/>
    <cellStyle name="40 % – Zvýraznění5 5 4 7" xfId="18023"/>
    <cellStyle name="40 % – Zvýraznění5 5 4 7 2" xfId="33204"/>
    <cellStyle name="40 % – Zvýraznění5 5 4 8" xfId="37003"/>
    <cellStyle name="40 % – Zvýraznění5 5 4 9" xfId="21823"/>
    <cellStyle name="40 % – Zvýraznění5 5 5" xfId="5305"/>
    <cellStyle name="40 % – Zvýraznění5 5 5 10" xfId="43560"/>
    <cellStyle name="40 % – Zvýraznění5 5 5 11" xfId="43561"/>
    <cellStyle name="40 % – Zvýraznění5 5 5 2" xfId="5306"/>
    <cellStyle name="40 % – Zvýraznění5 5 5 2 2" xfId="10332"/>
    <cellStyle name="40 % – Zvýraznění5 5 5 2 2 2" xfId="25548"/>
    <cellStyle name="40 % – Zvýraznění5 5 5 2 2 3" xfId="59586"/>
    <cellStyle name="40 % – Zvýraznění5 5 5 2 2 4" xfId="59587"/>
    <cellStyle name="40 % – Zvýraznění5 5 5 2 2 5" xfId="59588"/>
    <cellStyle name="40 % – Zvýraznění5 5 5 2 3" xfId="14229"/>
    <cellStyle name="40 % – Zvýraznění5 5 5 2 3 2" xfId="29418"/>
    <cellStyle name="40 % – Zvýraznění5 5 5 2 3 3" xfId="59589"/>
    <cellStyle name="40 % – Zvýraznění5 5 5 2 3 4" xfId="59590"/>
    <cellStyle name="40 % – Zvýraznění5 5 5 2 4" xfId="18028"/>
    <cellStyle name="40 % – Zvýraznění5 5 5 2 4 2" xfId="33209"/>
    <cellStyle name="40 % – Zvýraznění5 5 5 2 5" xfId="37008"/>
    <cellStyle name="40 % – Zvýraznění5 5 5 2 6" xfId="21828"/>
    <cellStyle name="40 % – Zvýraznění5 5 5 2 7" xfId="43562"/>
    <cellStyle name="40 % – Zvýraznění5 5 5 2 8" xfId="43563"/>
    <cellStyle name="40 % – Zvýraznění5 5 5 3" xfId="5307"/>
    <cellStyle name="40 % – Zvýraznění5 5 5 3 2" xfId="10333"/>
    <cellStyle name="40 % – Zvýraznění5 5 5 3 2 2" xfId="25549"/>
    <cellStyle name="40 % – Zvýraznění5 5 5 3 2 3" xfId="59591"/>
    <cellStyle name="40 % – Zvýraznění5 5 5 3 2 4" xfId="59592"/>
    <cellStyle name="40 % – Zvýraznění5 5 5 3 2 5" xfId="59593"/>
    <cellStyle name="40 % – Zvýraznění5 5 5 3 3" xfId="14230"/>
    <cellStyle name="40 % – Zvýraznění5 5 5 3 3 2" xfId="29419"/>
    <cellStyle name="40 % – Zvýraznění5 5 5 3 3 3" xfId="59594"/>
    <cellStyle name="40 % – Zvýraznění5 5 5 3 3 4" xfId="59595"/>
    <cellStyle name="40 % – Zvýraznění5 5 5 3 4" xfId="18029"/>
    <cellStyle name="40 % – Zvýraznění5 5 5 3 4 2" xfId="33210"/>
    <cellStyle name="40 % – Zvýraznění5 5 5 3 5" xfId="37009"/>
    <cellStyle name="40 % – Zvýraznění5 5 5 3 6" xfId="21829"/>
    <cellStyle name="40 % – Zvýraznění5 5 5 3 7" xfId="43564"/>
    <cellStyle name="40 % – Zvýraznění5 5 5 3 8" xfId="43565"/>
    <cellStyle name="40 % – Zvýraznění5 5 5 4" xfId="5308"/>
    <cellStyle name="40 % – Zvýraznění5 5 5 4 2" xfId="10334"/>
    <cellStyle name="40 % – Zvýraznění5 5 5 4 2 2" xfId="25550"/>
    <cellStyle name="40 % – Zvýraznění5 5 5 4 2 3" xfId="59596"/>
    <cellStyle name="40 % – Zvýraznění5 5 5 4 2 4" xfId="59597"/>
    <cellStyle name="40 % – Zvýraznění5 5 5 4 2 5" xfId="59598"/>
    <cellStyle name="40 % – Zvýraznění5 5 5 4 3" xfId="14231"/>
    <cellStyle name="40 % – Zvýraznění5 5 5 4 3 2" xfId="29420"/>
    <cellStyle name="40 % – Zvýraznění5 5 5 4 3 3" xfId="59599"/>
    <cellStyle name="40 % – Zvýraznění5 5 5 4 3 4" xfId="59600"/>
    <cellStyle name="40 % – Zvýraznění5 5 5 4 4" xfId="18030"/>
    <cellStyle name="40 % – Zvýraznění5 5 5 4 4 2" xfId="33211"/>
    <cellStyle name="40 % – Zvýraznění5 5 5 4 5" xfId="37010"/>
    <cellStyle name="40 % – Zvýraznění5 5 5 4 6" xfId="21830"/>
    <cellStyle name="40 % – Zvýraznění5 5 5 4 7" xfId="43566"/>
    <cellStyle name="40 % – Zvýraznění5 5 5 4 8" xfId="43567"/>
    <cellStyle name="40 % – Zvýraznění5 5 5 5" xfId="8142"/>
    <cellStyle name="40 % – Zvýraznění5 5 5 5 2" xfId="23358"/>
    <cellStyle name="40 % – Zvýraznění5 5 5 5 3" xfId="59601"/>
    <cellStyle name="40 % – Zvýraznění5 5 5 5 4" xfId="59602"/>
    <cellStyle name="40 % – Zvýraznění5 5 5 5 5" xfId="59603"/>
    <cellStyle name="40 % – Zvýraznění5 5 5 6" xfId="14228"/>
    <cellStyle name="40 % – Zvýraznění5 5 5 6 2" xfId="29417"/>
    <cellStyle name="40 % – Zvýraznění5 5 5 6 3" xfId="59604"/>
    <cellStyle name="40 % – Zvýraznění5 5 5 6 4" xfId="59605"/>
    <cellStyle name="40 % – Zvýraznění5 5 5 7" xfId="18027"/>
    <cellStyle name="40 % – Zvýraznění5 5 5 7 2" xfId="33208"/>
    <cellStyle name="40 % – Zvýraznění5 5 5 8" xfId="37007"/>
    <cellStyle name="40 % – Zvýraznění5 5 5 9" xfId="21827"/>
    <cellStyle name="40 % – Zvýraznění5 5 6" xfId="5309"/>
    <cellStyle name="40 % – Zvýraznění5 5 6 10" xfId="43568"/>
    <cellStyle name="40 % – Zvýraznění5 5 6 11" xfId="43569"/>
    <cellStyle name="40 % – Zvýraznění5 5 6 2" xfId="5310"/>
    <cellStyle name="40 % – Zvýraznění5 5 6 2 2" xfId="10335"/>
    <cellStyle name="40 % – Zvýraznění5 5 6 2 2 2" xfId="25551"/>
    <cellStyle name="40 % – Zvýraznění5 5 6 2 2 3" xfId="59606"/>
    <cellStyle name="40 % – Zvýraznění5 5 6 2 2 4" xfId="59607"/>
    <cellStyle name="40 % – Zvýraznění5 5 6 2 2 5" xfId="59608"/>
    <cellStyle name="40 % – Zvýraznění5 5 6 2 3" xfId="14233"/>
    <cellStyle name="40 % – Zvýraznění5 5 6 2 3 2" xfId="29422"/>
    <cellStyle name="40 % – Zvýraznění5 5 6 2 3 3" xfId="59609"/>
    <cellStyle name="40 % – Zvýraznění5 5 6 2 3 4" xfId="59610"/>
    <cellStyle name="40 % – Zvýraznění5 5 6 2 4" xfId="18032"/>
    <cellStyle name="40 % – Zvýraznění5 5 6 2 4 2" xfId="33213"/>
    <cellStyle name="40 % – Zvýraznění5 5 6 2 5" xfId="37012"/>
    <cellStyle name="40 % – Zvýraznění5 5 6 2 6" xfId="21832"/>
    <cellStyle name="40 % – Zvýraznění5 5 6 2 7" xfId="43570"/>
    <cellStyle name="40 % – Zvýraznění5 5 6 2 8" xfId="43571"/>
    <cellStyle name="40 % – Zvýraznění5 5 6 3" xfId="5311"/>
    <cellStyle name="40 % – Zvýraznění5 5 6 3 2" xfId="10336"/>
    <cellStyle name="40 % – Zvýraznění5 5 6 3 2 2" xfId="25552"/>
    <cellStyle name="40 % – Zvýraznění5 5 6 3 2 3" xfId="59611"/>
    <cellStyle name="40 % – Zvýraznění5 5 6 3 2 4" xfId="59612"/>
    <cellStyle name="40 % – Zvýraznění5 5 6 3 2 5" xfId="59613"/>
    <cellStyle name="40 % – Zvýraznění5 5 6 3 3" xfId="14234"/>
    <cellStyle name="40 % – Zvýraznění5 5 6 3 3 2" xfId="29423"/>
    <cellStyle name="40 % – Zvýraznění5 5 6 3 3 3" xfId="59614"/>
    <cellStyle name="40 % – Zvýraznění5 5 6 3 3 4" xfId="59615"/>
    <cellStyle name="40 % – Zvýraznění5 5 6 3 4" xfId="18033"/>
    <cellStyle name="40 % – Zvýraznění5 5 6 3 4 2" xfId="33214"/>
    <cellStyle name="40 % – Zvýraznění5 5 6 3 5" xfId="37013"/>
    <cellStyle name="40 % – Zvýraznění5 5 6 3 6" xfId="21833"/>
    <cellStyle name="40 % – Zvýraznění5 5 6 3 7" xfId="43572"/>
    <cellStyle name="40 % – Zvýraznění5 5 6 3 8" xfId="43573"/>
    <cellStyle name="40 % – Zvýraznění5 5 6 4" xfId="5312"/>
    <cellStyle name="40 % – Zvýraznění5 5 6 4 2" xfId="10337"/>
    <cellStyle name="40 % – Zvýraznění5 5 6 4 2 2" xfId="25553"/>
    <cellStyle name="40 % – Zvýraznění5 5 6 4 2 3" xfId="59616"/>
    <cellStyle name="40 % – Zvýraznění5 5 6 4 2 4" xfId="59617"/>
    <cellStyle name="40 % – Zvýraznění5 5 6 4 2 5" xfId="59618"/>
    <cellStyle name="40 % – Zvýraznění5 5 6 4 3" xfId="14235"/>
    <cellStyle name="40 % – Zvýraznění5 5 6 4 3 2" xfId="29424"/>
    <cellStyle name="40 % – Zvýraznění5 5 6 4 3 3" xfId="59619"/>
    <cellStyle name="40 % – Zvýraznění5 5 6 4 3 4" xfId="59620"/>
    <cellStyle name="40 % – Zvýraznění5 5 6 4 4" xfId="18034"/>
    <cellStyle name="40 % – Zvýraznění5 5 6 4 4 2" xfId="33215"/>
    <cellStyle name="40 % – Zvýraznění5 5 6 4 5" xfId="37014"/>
    <cellStyle name="40 % – Zvýraznění5 5 6 4 6" xfId="21834"/>
    <cellStyle name="40 % – Zvýraznění5 5 6 4 7" xfId="43574"/>
    <cellStyle name="40 % – Zvýraznění5 5 6 4 8" xfId="43575"/>
    <cellStyle name="40 % – Zvýraznění5 5 6 5" xfId="8224"/>
    <cellStyle name="40 % – Zvýraznění5 5 6 5 2" xfId="23440"/>
    <cellStyle name="40 % – Zvýraznění5 5 6 5 3" xfId="59621"/>
    <cellStyle name="40 % – Zvýraznění5 5 6 5 4" xfId="59622"/>
    <cellStyle name="40 % – Zvýraznění5 5 6 5 5" xfId="59623"/>
    <cellStyle name="40 % – Zvýraznění5 5 6 6" xfId="14232"/>
    <cellStyle name="40 % – Zvýraznění5 5 6 6 2" xfId="29421"/>
    <cellStyle name="40 % – Zvýraznění5 5 6 6 3" xfId="59624"/>
    <cellStyle name="40 % – Zvýraznění5 5 6 6 4" xfId="59625"/>
    <cellStyle name="40 % – Zvýraznění5 5 6 7" xfId="18031"/>
    <cellStyle name="40 % – Zvýraznění5 5 6 7 2" xfId="33212"/>
    <cellStyle name="40 % – Zvýraznění5 5 6 8" xfId="37011"/>
    <cellStyle name="40 % – Zvýraznění5 5 6 9" xfId="21831"/>
    <cellStyle name="40 % – Zvýraznění5 5 7" xfId="5313"/>
    <cellStyle name="40 % – Zvýraznění5 5 7 10" xfId="43576"/>
    <cellStyle name="40 % – Zvýraznění5 5 7 11" xfId="43577"/>
    <cellStyle name="40 % – Zvýraznění5 5 7 2" xfId="5314"/>
    <cellStyle name="40 % – Zvýraznění5 5 7 2 2" xfId="10338"/>
    <cellStyle name="40 % – Zvýraznění5 5 7 2 2 2" xfId="25554"/>
    <cellStyle name="40 % – Zvýraznění5 5 7 2 2 3" xfId="59626"/>
    <cellStyle name="40 % – Zvýraznění5 5 7 2 2 4" xfId="59627"/>
    <cellStyle name="40 % – Zvýraznění5 5 7 2 2 5" xfId="59628"/>
    <cellStyle name="40 % – Zvýraznění5 5 7 2 3" xfId="14237"/>
    <cellStyle name="40 % – Zvýraznění5 5 7 2 3 2" xfId="29426"/>
    <cellStyle name="40 % – Zvýraznění5 5 7 2 3 3" xfId="59629"/>
    <cellStyle name="40 % – Zvýraznění5 5 7 2 3 4" xfId="59630"/>
    <cellStyle name="40 % – Zvýraznění5 5 7 2 4" xfId="18036"/>
    <cellStyle name="40 % – Zvýraznění5 5 7 2 4 2" xfId="33217"/>
    <cellStyle name="40 % – Zvýraznění5 5 7 2 5" xfId="37016"/>
    <cellStyle name="40 % – Zvýraznění5 5 7 2 6" xfId="21836"/>
    <cellStyle name="40 % – Zvýraznění5 5 7 2 7" xfId="43578"/>
    <cellStyle name="40 % – Zvýraznění5 5 7 2 8" xfId="43579"/>
    <cellStyle name="40 % – Zvýraznění5 5 7 3" xfId="5315"/>
    <cellStyle name="40 % – Zvýraznění5 5 7 3 2" xfId="10339"/>
    <cellStyle name="40 % – Zvýraznění5 5 7 3 2 2" xfId="25555"/>
    <cellStyle name="40 % – Zvýraznění5 5 7 3 2 3" xfId="59631"/>
    <cellStyle name="40 % – Zvýraznění5 5 7 3 2 4" xfId="59632"/>
    <cellStyle name="40 % – Zvýraznění5 5 7 3 2 5" xfId="59633"/>
    <cellStyle name="40 % – Zvýraznění5 5 7 3 3" xfId="14238"/>
    <cellStyle name="40 % – Zvýraznění5 5 7 3 3 2" xfId="29427"/>
    <cellStyle name="40 % – Zvýraznění5 5 7 3 3 3" xfId="59634"/>
    <cellStyle name="40 % – Zvýraznění5 5 7 3 3 4" xfId="59635"/>
    <cellStyle name="40 % – Zvýraznění5 5 7 3 4" xfId="18037"/>
    <cellStyle name="40 % – Zvýraznění5 5 7 3 4 2" xfId="33218"/>
    <cellStyle name="40 % – Zvýraznění5 5 7 3 5" xfId="37017"/>
    <cellStyle name="40 % – Zvýraznění5 5 7 3 6" xfId="21837"/>
    <cellStyle name="40 % – Zvýraznění5 5 7 3 7" xfId="43580"/>
    <cellStyle name="40 % – Zvýraznění5 5 7 3 8" xfId="43581"/>
    <cellStyle name="40 % – Zvýraznění5 5 7 4" xfId="5316"/>
    <cellStyle name="40 % – Zvýraznění5 5 7 4 2" xfId="10340"/>
    <cellStyle name="40 % – Zvýraznění5 5 7 4 2 2" xfId="25556"/>
    <cellStyle name="40 % – Zvýraznění5 5 7 4 2 3" xfId="59636"/>
    <cellStyle name="40 % – Zvýraznění5 5 7 4 2 4" xfId="59637"/>
    <cellStyle name="40 % – Zvýraznění5 5 7 4 2 5" xfId="59638"/>
    <cellStyle name="40 % – Zvýraznění5 5 7 4 3" xfId="14239"/>
    <cellStyle name="40 % – Zvýraznění5 5 7 4 3 2" xfId="29428"/>
    <cellStyle name="40 % – Zvýraznění5 5 7 4 3 3" xfId="59639"/>
    <cellStyle name="40 % – Zvýraznění5 5 7 4 3 4" xfId="59640"/>
    <cellStyle name="40 % – Zvýraznění5 5 7 4 4" xfId="18038"/>
    <cellStyle name="40 % – Zvýraznění5 5 7 4 4 2" xfId="33219"/>
    <cellStyle name="40 % – Zvýraznění5 5 7 4 5" xfId="37018"/>
    <cellStyle name="40 % – Zvýraznění5 5 7 4 6" xfId="21838"/>
    <cellStyle name="40 % – Zvýraznění5 5 7 4 7" xfId="43582"/>
    <cellStyle name="40 % – Zvýraznění5 5 7 4 8" xfId="43583"/>
    <cellStyle name="40 % – Zvýraznění5 5 7 5" xfId="8317"/>
    <cellStyle name="40 % – Zvýraznění5 5 7 5 2" xfId="23533"/>
    <cellStyle name="40 % – Zvýraznění5 5 7 5 3" xfId="59641"/>
    <cellStyle name="40 % – Zvýraznění5 5 7 5 4" xfId="59642"/>
    <cellStyle name="40 % – Zvýraznění5 5 7 5 5" xfId="59643"/>
    <cellStyle name="40 % – Zvýraznění5 5 7 6" xfId="14236"/>
    <cellStyle name="40 % – Zvýraznění5 5 7 6 2" xfId="29425"/>
    <cellStyle name="40 % – Zvýraznění5 5 7 6 3" xfId="59644"/>
    <cellStyle name="40 % – Zvýraznění5 5 7 6 4" xfId="59645"/>
    <cellStyle name="40 % – Zvýraznění5 5 7 7" xfId="18035"/>
    <cellStyle name="40 % – Zvýraznění5 5 7 7 2" xfId="33216"/>
    <cellStyle name="40 % – Zvýraznění5 5 7 8" xfId="37015"/>
    <cellStyle name="40 % – Zvýraznění5 5 7 9" xfId="21835"/>
    <cellStyle name="40 % – Zvýraznění5 5 8" xfId="5317"/>
    <cellStyle name="40 % – Zvýraznění5 5 8 10" xfId="43584"/>
    <cellStyle name="40 % – Zvýraznění5 5 8 11" xfId="43585"/>
    <cellStyle name="40 % – Zvýraznění5 5 8 2" xfId="5318"/>
    <cellStyle name="40 % – Zvýraznění5 5 8 2 2" xfId="10341"/>
    <cellStyle name="40 % – Zvýraznění5 5 8 2 2 2" xfId="25557"/>
    <cellStyle name="40 % – Zvýraznění5 5 8 2 2 3" xfId="59646"/>
    <cellStyle name="40 % – Zvýraznění5 5 8 2 2 4" xfId="59647"/>
    <cellStyle name="40 % – Zvýraznění5 5 8 2 2 5" xfId="59648"/>
    <cellStyle name="40 % – Zvýraznění5 5 8 2 3" xfId="14241"/>
    <cellStyle name="40 % – Zvýraznění5 5 8 2 3 2" xfId="29430"/>
    <cellStyle name="40 % – Zvýraznění5 5 8 2 3 3" xfId="59649"/>
    <cellStyle name="40 % – Zvýraznění5 5 8 2 3 4" xfId="59650"/>
    <cellStyle name="40 % – Zvýraznění5 5 8 2 4" xfId="18040"/>
    <cellStyle name="40 % – Zvýraznění5 5 8 2 4 2" xfId="33221"/>
    <cellStyle name="40 % – Zvýraznění5 5 8 2 5" xfId="37020"/>
    <cellStyle name="40 % – Zvýraznění5 5 8 2 6" xfId="21840"/>
    <cellStyle name="40 % – Zvýraznění5 5 8 2 7" xfId="43586"/>
    <cellStyle name="40 % – Zvýraznění5 5 8 2 8" xfId="43587"/>
    <cellStyle name="40 % – Zvýraznění5 5 8 3" xfId="5319"/>
    <cellStyle name="40 % – Zvýraznění5 5 8 3 2" xfId="10342"/>
    <cellStyle name="40 % – Zvýraznění5 5 8 3 2 2" xfId="25558"/>
    <cellStyle name="40 % – Zvýraznění5 5 8 3 2 3" xfId="59651"/>
    <cellStyle name="40 % – Zvýraznění5 5 8 3 2 4" xfId="59652"/>
    <cellStyle name="40 % – Zvýraznění5 5 8 3 2 5" xfId="59653"/>
    <cellStyle name="40 % – Zvýraznění5 5 8 3 3" xfId="14242"/>
    <cellStyle name="40 % – Zvýraznění5 5 8 3 3 2" xfId="29431"/>
    <cellStyle name="40 % – Zvýraznění5 5 8 3 3 3" xfId="59654"/>
    <cellStyle name="40 % – Zvýraznění5 5 8 3 3 4" xfId="59655"/>
    <cellStyle name="40 % – Zvýraznění5 5 8 3 4" xfId="18041"/>
    <cellStyle name="40 % – Zvýraznění5 5 8 3 4 2" xfId="33222"/>
    <cellStyle name="40 % – Zvýraznění5 5 8 3 5" xfId="37021"/>
    <cellStyle name="40 % – Zvýraznění5 5 8 3 6" xfId="21841"/>
    <cellStyle name="40 % – Zvýraznění5 5 8 3 7" xfId="43588"/>
    <cellStyle name="40 % – Zvýraznění5 5 8 3 8" xfId="43589"/>
    <cellStyle name="40 % – Zvýraznění5 5 8 4" xfId="5320"/>
    <cellStyle name="40 % – Zvýraznění5 5 8 4 2" xfId="10343"/>
    <cellStyle name="40 % – Zvýraznění5 5 8 4 2 2" xfId="25559"/>
    <cellStyle name="40 % – Zvýraznění5 5 8 4 2 3" xfId="59656"/>
    <cellStyle name="40 % – Zvýraznění5 5 8 4 2 4" xfId="59657"/>
    <cellStyle name="40 % – Zvýraznění5 5 8 4 2 5" xfId="59658"/>
    <cellStyle name="40 % – Zvýraznění5 5 8 4 3" xfId="14243"/>
    <cellStyle name="40 % – Zvýraznění5 5 8 4 3 2" xfId="29432"/>
    <cellStyle name="40 % – Zvýraznění5 5 8 4 3 3" xfId="59659"/>
    <cellStyle name="40 % – Zvýraznění5 5 8 4 3 4" xfId="59660"/>
    <cellStyle name="40 % – Zvýraznění5 5 8 4 4" xfId="18042"/>
    <cellStyle name="40 % – Zvýraznění5 5 8 4 4 2" xfId="33223"/>
    <cellStyle name="40 % – Zvýraznění5 5 8 4 5" xfId="37022"/>
    <cellStyle name="40 % – Zvýraznění5 5 8 4 6" xfId="21842"/>
    <cellStyle name="40 % – Zvýraznění5 5 8 4 7" xfId="43590"/>
    <cellStyle name="40 % – Zvýraznění5 5 8 4 8" xfId="43591"/>
    <cellStyle name="40 % – Zvýraznění5 5 8 5" xfId="8400"/>
    <cellStyle name="40 % – Zvýraznění5 5 8 5 2" xfId="23616"/>
    <cellStyle name="40 % – Zvýraznění5 5 8 5 3" xfId="59661"/>
    <cellStyle name="40 % – Zvýraznění5 5 8 5 4" xfId="59662"/>
    <cellStyle name="40 % – Zvýraznění5 5 8 5 5" xfId="59663"/>
    <cellStyle name="40 % – Zvýraznění5 5 8 6" xfId="14240"/>
    <cellStyle name="40 % – Zvýraznění5 5 8 6 2" xfId="29429"/>
    <cellStyle name="40 % – Zvýraznění5 5 8 6 3" xfId="59664"/>
    <cellStyle name="40 % – Zvýraznění5 5 8 6 4" xfId="59665"/>
    <cellStyle name="40 % – Zvýraznění5 5 8 7" xfId="18039"/>
    <cellStyle name="40 % – Zvýraznění5 5 8 7 2" xfId="33220"/>
    <cellStyle name="40 % – Zvýraznění5 5 8 8" xfId="37019"/>
    <cellStyle name="40 % – Zvýraznění5 5 8 9" xfId="21839"/>
    <cellStyle name="40 % – Zvýraznění5 5 9" xfId="5321"/>
    <cellStyle name="40 % – Zvýraznění5 5 9 2" xfId="10344"/>
    <cellStyle name="40 % – Zvýraznění5 5 9 2 2" xfId="25560"/>
    <cellStyle name="40 % – Zvýraznění5 5 9 2 3" xfId="59666"/>
    <cellStyle name="40 % – Zvýraznění5 5 9 2 4" xfId="59667"/>
    <cellStyle name="40 % – Zvýraznění5 5 9 2 5" xfId="59668"/>
    <cellStyle name="40 % – Zvýraznění5 5 9 3" xfId="14244"/>
    <cellStyle name="40 % – Zvýraznění5 5 9 3 2" xfId="29433"/>
    <cellStyle name="40 % – Zvýraznění5 5 9 3 3" xfId="59669"/>
    <cellStyle name="40 % – Zvýraznění5 5 9 3 4" xfId="59670"/>
    <cellStyle name="40 % – Zvýraznění5 5 9 4" xfId="18043"/>
    <cellStyle name="40 % – Zvýraznění5 5 9 4 2" xfId="33224"/>
    <cellStyle name="40 % – Zvýraznění5 5 9 5" xfId="37023"/>
    <cellStyle name="40 % – Zvýraznění5 5 9 6" xfId="21843"/>
    <cellStyle name="40 % – Zvýraznění5 5 9 7" xfId="43592"/>
    <cellStyle name="40 % – Zvýraznění5 5 9 8" xfId="43593"/>
    <cellStyle name="40 % – Zvýraznění5 6" xfId="561"/>
    <cellStyle name="40 % – Zvýraznění5 6 10" xfId="5322"/>
    <cellStyle name="40 % – Zvýraznění5 6 10 2" xfId="10345"/>
    <cellStyle name="40 % – Zvýraznění5 6 10 2 2" xfId="25561"/>
    <cellStyle name="40 % – Zvýraznění5 6 10 2 3" xfId="59671"/>
    <cellStyle name="40 % – Zvýraznění5 6 10 2 4" xfId="59672"/>
    <cellStyle name="40 % – Zvýraznění5 6 10 2 5" xfId="59673"/>
    <cellStyle name="40 % – Zvýraznění5 6 10 3" xfId="14245"/>
    <cellStyle name="40 % – Zvýraznění5 6 10 3 2" xfId="29434"/>
    <cellStyle name="40 % – Zvýraznění5 6 10 3 3" xfId="59674"/>
    <cellStyle name="40 % – Zvýraznění5 6 10 3 4" xfId="59675"/>
    <cellStyle name="40 % – Zvýraznění5 6 10 4" xfId="18044"/>
    <cellStyle name="40 % – Zvýraznění5 6 10 4 2" xfId="33225"/>
    <cellStyle name="40 % – Zvýraznění5 6 10 5" xfId="37024"/>
    <cellStyle name="40 % – Zvýraznění5 6 10 6" xfId="21844"/>
    <cellStyle name="40 % – Zvýraznění5 6 10 7" xfId="43594"/>
    <cellStyle name="40 % – Zvýraznění5 6 10 8" xfId="43595"/>
    <cellStyle name="40 % – Zvýraznění5 6 11" xfId="5323"/>
    <cellStyle name="40 % – Zvýraznění5 6 11 2" xfId="11292"/>
    <cellStyle name="40 % – Zvýraznění5 6 11 2 2" xfId="26492"/>
    <cellStyle name="40 % – Zvýraznění5 6 11 2 3" xfId="59676"/>
    <cellStyle name="40 % – Zvýraznění5 6 11 2 4" xfId="59677"/>
    <cellStyle name="40 % – Zvýraznění5 6 11 2 5" xfId="59678"/>
    <cellStyle name="40 % – Zvýraznění5 6 11 3" xfId="14246"/>
    <cellStyle name="40 % – Zvýraznění5 6 11 3 2" xfId="29435"/>
    <cellStyle name="40 % – Zvýraznění5 6 11 3 3" xfId="59679"/>
    <cellStyle name="40 % – Zvýraznění5 6 11 3 4" xfId="59680"/>
    <cellStyle name="40 % – Zvýraznění5 6 11 4" xfId="18045"/>
    <cellStyle name="40 % – Zvýraznění5 6 11 4 2" xfId="33226"/>
    <cellStyle name="40 % – Zvýraznění5 6 11 5" xfId="37025"/>
    <cellStyle name="40 % – Zvýraznění5 6 11 6" xfId="21845"/>
    <cellStyle name="40 % – Zvýraznění5 6 11 7" xfId="43596"/>
    <cellStyle name="40 % – Zvýraznění5 6 11 8" xfId="43597"/>
    <cellStyle name="40 % – Zvýraznění5 6 12" xfId="7834"/>
    <cellStyle name="40 % – Zvýraznění5 6 12 2" xfId="23053"/>
    <cellStyle name="40 % – Zvýraznění5 6 12 3" xfId="59681"/>
    <cellStyle name="40 % – Zvýraznění5 6 12 4" xfId="59682"/>
    <cellStyle name="40 % – Zvýraznění5 6 12 5" xfId="59683"/>
    <cellStyle name="40 % – Zvýraznění5 6 13" xfId="11629"/>
    <cellStyle name="40 % – Zvýraznění5 6 13 2" xfId="26825"/>
    <cellStyle name="40 % – Zvýraznění5 6 13 3" xfId="59684"/>
    <cellStyle name="40 % – Zvýraznění5 6 13 4" xfId="59685"/>
    <cellStyle name="40 % – Zvýraznění5 6 14" xfId="15429"/>
    <cellStyle name="40 % – Zvýraznění5 6 14 2" xfId="30610"/>
    <cellStyle name="40 % – Zvýraznění5 6 15" xfId="34415"/>
    <cellStyle name="40 % – Zvýraznění5 6 16" xfId="19235"/>
    <cellStyle name="40 % – Zvýraznění5 6 17" xfId="43598"/>
    <cellStyle name="40 % – Zvýraznění5 6 18" xfId="43599"/>
    <cellStyle name="40 % – Zvýraznění5 6 2" xfId="5324"/>
    <cellStyle name="40 % – Zvýraznění5 6 2 10" xfId="43600"/>
    <cellStyle name="40 % – Zvýraznění5 6 2 11" xfId="43601"/>
    <cellStyle name="40 % – Zvýraznění5 6 2 2" xfId="5325"/>
    <cellStyle name="40 % – Zvýraznění5 6 2 2 2" xfId="10346"/>
    <cellStyle name="40 % – Zvýraznění5 6 2 2 2 2" xfId="25562"/>
    <cellStyle name="40 % – Zvýraznění5 6 2 2 2 3" xfId="59686"/>
    <cellStyle name="40 % – Zvýraznění5 6 2 2 2 4" xfId="59687"/>
    <cellStyle name="40 % – Zvýraznění5 6 2 2 2 5" xfId="59688"/>
    <cellStyle name="40 % – Zvýraznění5 6 2 2 3" xfId="14248"/>
    <cellStyle name="40 % – Zvýraznění5 6 2 2 3 2" xfId="29437"/>
    <cellStyle name="40 % – Zvýraznění5 6 2 2 3 3" xfId="59689"/>
    <cellStyle name="40 % – Zvýraznění5 6 2 2 3 4" xfId="59690"/>
    <cellStyle name="40 % – Zvýraznění5 6 2 2 4" xfId="18047"/>
    <cellStyle name="40 % – Zvýraznění5 6 2 2 4 2" xfId="33228"/>
    <cellStyle name="40 % – Zvýraznění5 6 2 2 5" xfId="37027"/>
    <cellStyle name="40 % – Zvýraznění5 6 2 2 6" xfId="21847"/>
    <cellStyle name="40 % – Zvýraznění5 6 2 2 7" xfId="43602"/>
    <cellStyle name="40 % – Zvýraznění5 6 2 2 8" xfId="43603"/>
    <cellStyle name="40 % – Zvýraznění5 6 2 3" xfId="5326"/>
    <cellStyle name="40 % – Zvýraznění5 6 2 3 2" xfId="10347"/>
    <cellStyle name="40 % – Zvýraznění5 6 2 3 2 2" xfId="25563"/>
    <cellStyle name="40 % – Zvýraznění5 6 2 3 2 3" xfId="59691"/>
    <cellStyle name="40 % – Zvýraznění5 6 2 3 2 4" xfId="59692"/>
    <cellStyle name="40 % – Zvýraznění5 6 2 3 2 5" xfId="59693"/>
    <cellStyle name="40 % – Zvýraznění5 6 2 3 3" xfId="14249"/>
    <cellStyle name="40 % – Zvýraznění5 6 2 3 3 2" xfId="29438"/>
    <cellStyle name="40 % – Zvýraznění5 6 2 3 3 3" xfId="59694"/>
    <cellStyle name="40 % – Zvýraznění5 6 2 3 3 4" xfId="59695"/>
    <cellStyle name="40 % – Zvýraznění5 6 2 3 4" xfId="18048"/>
    <cellStyle name="40 % – Zvýraznění5 6 2 3 4 2" xfId="33229"/>
    <cellStyle name="40 % – Zvýraznění5 6 2 3 5" xfId="37028"/>
    <cellStyle name="40 % – Zvýraznění5 6 2 3 6" xfId="21848"/>
    <cellStyle name="40 % – Zvýraznění5 6 2 3 7" xfId="43604"/>
    <cellStyle name="40 % – Zvýraznění5 6 2 3 8" xfId="43605"/>
    <cellStyle name="40 % – Zvýraznění5 6 2 4" xfId="5327"/>
    <cellStyle name="40 % – Zvýraznění5 6 2 4 2" xfId="10348"/>
    <cellStyle name="40 % – Zvýraznění5 6 2 4 2 2" xfId="25564"/>
    <cellStyle name="40 % – Zvýraznění5 6 2 4 2 3" xfId="59696"/>
    <cellStyle name="40 % – Zvýraznění5 6 2 4 2 4" xfId="59697"/>
    <cellStyle name="40 % – Zvýraznění5 6 2 4 2 5" xfId="59698"/>
    <cellStyle name="40 % – Zvýraznění5 6 2 4 3" xfId="14250"/>
    <cellStyle name="40 % – Zvýraznění5 6 2 4 3 2" xfId="29439"/>
    <cellStyle name="40 % – Zvýraznění5 6 2 4 3 3" xfId="59699"/>
    <cellStyle name="40 % – Zvýraznění5 6 2 4 3 4" xfId="59700"/>
    <cellStyle name="40 % – Zvýraznění5 6 2 4 4" xfId="18049"/>
    <cellStyle name="40 % – Zvýraznění5 6 2 4 4 2" xfId="33230"/>
    <cellStyle name="40 % – Zvýraznění5 6 2 4 5" xfId="37029"/>
    <cellStyle name="40 % – Zvýraznění5 6 2 4 6" xfId="21849"/>
    <cellStyle name="40 % – Zvýraznění5 6 2 4 7" xfId="43606"/>
    <cellStyle name="40 % – Zvýraznění5 6 2 4 8" xfId="43607"/>
    <cellStyle name="40 % – Zvýraznění5 6 2 5" xfId="7909"/>
    <cellStyle name="40 % – Zvýraznění5 6 2 5 2" xfId="23126"/>
    <cellStyle name="40 % – Zvýraznění5 6 2 5 3" xfId="59701"/>
    <cellStyle name="40 % – Zvýraznění5 6 2 5 4" xfId="59702"/>
    <cellStyle name="40 % – Zvýraznění5 6 2 5 5" xfId="59703"/>
    <cellStyle name="40 % – Zvýraznění5 6 2 6" xfId="14247"/>
    <cellStyle name="40 % – Zvýraznění5 6 2 6 2" xfId="29436"/>
    <cellStyle name="40 % – Zvýraznění5 6 2 6 3" xfId="59704"/>
    <cellStyle name="40 % – Zvýraznění5 6 2 6 4" xfId="59705"/>
    <cellStyle name="40 % – Zvýraznění5 6 2 7" xfId="18046"/>
    <cellStyle name="40 % – Zvýraznění5 6 2 7 2" xfId="33227"/>
    <cellStyle name="40 % – Zvýraznění5 6 2 8" xfId="37026"/>
    <cellStyle name="40 % – Zvýraznění5 6 2 9" xfId="21846"/>
    <cellStyle name="40 % – Zvýraznění5 6 3" xfId="5328"/>
    <cellStyle name="40 % – Zvýraznění5 6 3 10" xfId="43608"/>
    <cellStyle name="40 % – Zvýraznění5 6 3 11" xfId="43609"/>
    <cellStyle name="40 % – Zvýraznění5 6 3 2" xfId="5329"/>
    <cellStyle name="40 % – Zvýraznění5 6 3 2 2" xfId="10349"/>
    <cellStyle name="40 % – Zvýraznění5 6 3 2 2 2" xfId="25565"/>
    <cellStyle name="40 % – Zvýraznění5 6 3 2 2 3" xfId="59706"/>
    <cellStyle name="40 % – Zvýraznění5 6 3 2 2 4" xfId="59707"/>
    <cellStyle name="40 % – Zvýraznění5 6 3 2 2 5" xfId="59708"/>
    <cellStyle name="40 % – Zvýraznění5 6 3 2 3" xfId="14252"/>
    <cellStyle name="40 % – Zvýraznění5 6 3 2 3 2" xfId="29441"/>
    <cellStyle name="40 % – Zvýraznění5 6 3 2 3 3" xfId="59709"/>
    <cellStyle name="40 % – Zvýraznění5 6 3 2 3 4" xfId="59710"/>
    <cellStyle name="40 % – Zvýraznění5 6 3 2 4" xfId="18051"/>
    <cellStyle name="40 % – Zvýraznění5 6 3 2 4 2" xfId="33232"/>
    <cellStyle name="40 % – Zvýraznění5 6 3 2 5" xfId="37031"/>
    <cellStyle name="40 % – Zvýraznění5 6 3 2 6" xfId="21851"/>
    <cellStyle name="40 % – Zvýraznění5 6 3 2 7" xfId="43610"/>
    <cellStyle name="40 % – Zvýraznění5 6 3 2 8" xfId="43611"/>
    <cellStyle name="40 % – Zvýraznění5 6 3 3" xfId="5330"/>
    <cellStyle name="40 % – Zvýraznění5 6 3 3 2" xfId="10350"/>
    <cellStyle name="40 % – Zvýraznění5 6 3 3 2 2" xfId="25566"/>
    <cellStyle name="40 % – Zvýraznění5 6 3 3 2 3" xfId="59711"/>
    <cellStyle name="40 % – Zvýraznění5 6 3 3 2 4" xfId="59712"/>
    <cellStyle name="40 % – Zvýraznění5 6 3 3 2 5" xfId="59713"/>
    <cellStyle name="40 % – Zvýraznění5 6 3 3 3" xfId="14253"/>
    <cellStyle name="40 % – Zvýraznění5 6 3 3 3 2" xfId="29442"/>
    <cellStyle name="40 % – Zvýraznění5 6 3 3 3 3" xfId="59714"/>
    <cellStyle name="40 % – Zvýraznění5 6 3 3 3 4" xfId="59715"/>
    <cellStyle name="40 % – Zvýraznění5 6 3 3 4" xfId="18052"/>
    <cellStyle name="40 % – Zvýraznění5 6 3 3 4 2" xfId="33233"/>
    <cellStyle name="40 % – Zvýraznění5 6 3 3 5" xfId="37032"/>
    <cellStyle name="40 % – Zvýraznění5 6 3 3 6" xfId="21852"/>
    <cellStyle name="40 % – Zvýraznění5 6 3 3 7" xfId="43612"/>
    <cellStyle name="40 % – Zvýraznění5 6 3 3 8" xfId="43613"/>
    <cellStyle name="40 % – Zvýraznění5 6 3 4" xfId="5331"/>
    <cellStyle name="40 % – Zvýraznění5 6 3 4 2" xfId="10351"/>
    <cellStyle name="40 % – Zvýraznění5 6 3 4 2 2" xfId="25567"/>
    <cellStyle name="40 % – Zvýraznění5 6 3 4 2 3" xfId="59716"/>
    <cellStyle name="40 % – Zvýraznění5 6 3 4 2 4" xfId="59717"/>
    <cellStyle name="40 % – Zvýraznění5 6 3 4 2 5" xfId="59718"/>
    <cellStyle name="40 % – Zvýraznění5 6 3 4 3" xfId="14254"/>
    <cellStyle name="40 % – Zvýraznění5 6 3 4 3 2" xfId="29443"/>
    <cellStyle name="40 % – Zvýraznění5 6 3 4 3 3" xfId="59719"/>
    <cellStyle name="40 % – Zvýraznění5 6 3 4 3 4" xfId="59720"/>
    <cellStyle name="40 % – Zvýraznění5 6 3 4 4" xfId="18053"/>
    <cellStyle name="40 % – Zvýraznění5 6 3 4 4 2" xfId="33234"/>
    <cellStyle name="40 % – Zvýraznění5 6 3 4 5" xfId="37033"/>
    <cellStyle name="40 % – Zvýraznění5 6 3 4 6" xfId="21853"/>
    <cellStyle name="40 % – Zvýraznění5 6 3 4 7" xfId="43614"/>
    <cellStyle name="40 % – Zvýraznění5 6 3 4 8" xfId="43615"/>
    <cellStyle name="40 % – Zvýraznění5 6 3 5" xfId="8048"/>
    <cellStyle name="40 % – Zvýraznění5 6 3 5 2" xfId="23264"/>
    <cellStyle name="40 % – Zvýraznění5 6 3 5 3" xfId="59721"/>
    <cellStyle name="40 % – Zvýraznění5 6 3 5 4" xfId="59722"/>
    <cellStyle name="40 % – Zvýraznění5 6 3 5 5" xfId="59723"/>
    <cellStyle name="40 % – Zvýraznění5 6 3 6" xfId="14251"/>
    <cellStyle name="40 % – Zvýraznění5 6 3 6 2" xfId="29440"/>
    <cellStyle name="40 % – Zvýraznění5 6 3 6 3" xfId="59724"/>
    <cellStyle name="40 % – Zvýraznění5 6 3 6 4" xfId="59725"/>
    <cellStyle name="40 % – Zvýraznění5 6 3 7" xfId="18050"/>
    <cellStyle name="40 % – Zvýraznění5 6 3 7 2" xfId="33231"/>
    <cellStyle name="40 % – Zvýraznění5 6 3 8" xfId="37030"/>
    <cellStyle name="40 % – Zvýraznění5 6 3 9" xfId="21850"/>
    <cellStyle name="40 % – Zvýraznění5 6 4" xfId="5332"/>
    <cellStyle name="40 % – Zvýraznění5 6 4 10" xfId="43616"/>
    <cellStyle name="40 % – Zvýraznění5 6 4 11" xfId="43617"/>
    <cellStyle name="40 % – Zvýraznění5 6 4 2" xfId="5333"/>
    <cellStyle name="40 % – Zvýraznění5 6 4 2 2" xfId="10352"/>
    <cellStyle name="40 % – Zvýraznění5 6 4 2 2 2" xfId="25568"/>
    <cellStyle name="40 % – Zvýraznění5 6 4 2 2 3" xfId="59726"/>
    <cellStyle name="40 % – Zvýraznění5 6 4 2 2 4" xfId="59727"/>
    <cellStyle name="40 % – Zvýraznění5 6 4 2 2 5" xfId="59728"/>
    <cellStyle name="40 % – Zvýraznění5 6 4 2 3" xfId="14256"/>
    <cellStyle name="40 % – Zvýraznění5 6 4 2 3 2" xfId="29445"/>
    <cellStyle name="40 % – Zvýraznění5 6 4 2 3 3" xfId="59729"/>
    <cellStyle name="40 % – Zvýraznění5 6 4 2 3 4" xfId="59730"/>
    <cellStyle name="40 % – Zvýraznění5 6 4 2 4" xfId="18055"/>
    <cellStyle name="40 % – Zvýraznění5 6 4 2 4 2" xfId="33236"/>
    <cellStyle name="40 % – Zvýraznění5 6 4 2 5" xfId="37035"/>
    <cellStyle name="40 % – Zvýraznění5 6 4 2 6" xfId="21855"/>
    <cellStyle name="40 % – Zvýraznění5 6 4 2 7" xfId="43618"/>
    <cellStyle name="40 % – Zvýraznění5 6 4 2 8" xfId="43619"/>
    <cellStyle name="40 % – Zvýraznění5 6 4 3" xfId="5334"/>
    <cellStyle name="40 % – Zvýraznění5 6 4 3 2" xfId="10353"/>
    <cellStyle name="40 % – Zvýraznění5 6 4 3 2 2" xfId="25569"/>
    <cellStyle name="40 % – Zvýraznění5 6 4 3 2 3" xfId="59731"/>
    <cellStyle name="40 % – Zvýraznění5 6 4 3 2 4" xfId="59732"/>
    <cellStyle name="40 % – Zvýraznění5 6 4 3 2 5" xfId="59733"/>
    <cellStyle name="40 % – Zvýraznění5 6 4 3 3" xfId="14257"/>
    <cellStyle name="40 % – Zvýraznění5 6 4 3 3 2" xfId="29446"/>
    <cellStyle name="40 % – Zvýraznění5 6 4 3 3 3" xfId="59734"/>
    <cellStyle name="40 % – Zvýraznění5 6 4 3 3 4" xfId="59735"/>
    <cellStyle name="40 % – Zvýraznění5 6 4 3 4" xfId="18056"/>
    <cellStyle name="40 % – Zvýraznění5 6 4 3 4 2" xfId="33237"/>
    <cellStyle name="40 % – Zvýraznění5 6 4 3 5" xfId="37036"/>
    <cellStyle name="40 % – Zvýraznění5 6 4 3 6" xfId="21856"/>
    <cellStyle name="40 % – Zvýraznění5 6 4 3 7" xfId="43620"/>
    <cellStyle name="40 % – Zvýraznění5 6 4 3 8" xfId="43621"/>
    <cellStyle name="40 % – Zvýraznění5 6 4 4" xfId="5335"/>
    <cellStyle name="40 % – Zvýraznění5 6 4 4 2" xfId="10354"/>
    <cellStyle name="40 % – Zvýraznění5 6 4 4 2 2" xfId="25570"/>
    <cellStyle name="40 % – Zvýraznění5 6 4 4 2 3" xfId="59736"/>
    <cellStyle name="40 % – Zvýraznění5 6 4 4 2 4" xfId="59737"/>
    <cellStyle name="40 % – Zvýraznění5 6 4 4 2 5" xfId="59738"/>
    <cellStyle name="40 % – Zvýraznění5 6 4 4 3" xfId="14258"/>
    <cellStyle name="40 % – Zvýraznění5 6 4 4 3 2" xfId="29447"/>
    <cellStyle name="40 % – Zvýraznění5 6 4 4 3 3" xfId="59739"/>
    <cellStyle name="40 % – Zvýraznění5 6 4 4 3 4" xfId="59740"/>
    <cellStyle name="40 % – Zvýraznění5 6 4 4 4" xfId="18057"/>
    <cellStyle name="40 % – Zvýraznění5 6 4 4 4 2" xfId="33238"/>
    <cellStyle name="40 % – Zvýraznění5 6 4 4 5" xfId="37037"/>
    <cellStyle name="40 % – Zvýraznění5 6 4 4 6" xfId="21857"/>
    <cellStyle name="40 % – Zvýraznění5 6 4 4 7" xfId="43622"/>
    <cellStyle name="40 % – Zvýraznění5 6 4 4 8" xfId="43623"/>
    <cellStyle name="40 % – Zvýraznění5 6 4 5" xfId="8128"/>
    <cellStyle name="40 % – Zvýraznění5 6 4 5 2" xfId="23344"/>
    <cellStyle name="40 % – Zvýraznění5 6 4 5 3" xfId="59741"/>
    <cellStyle name="40 % – Zvýraznění5 6 4 5 4" xfId="59742"/>
    <cellStyle name="40 % – Zvýraznění5 6 4 5 5" xfId="59743"/>
    <cellStyle name="40 % – Zvýraznění5 6 4 6" xfId="14255"/>
    <cellStyle name="40 % – Zvýraznění5 6 4 6 2" xfId="29444"/>
    <cellStyle name="40 % – Zvýraznění5 6 4 6 3" xfId="59744"/>
    <cellStyle name="40 % – Zvýraznění5 6 4 6 4" xfId="59745"/>
    <cellStyle name="40 % – Zvýraznění5 6 4 7" xfId="18054"/>
    <cellStyle name="40 % – Zvýraznění5 6 4 7 2" xfId="33235"/>
    <cellStyle name="40 % – Zvýraznění5 6 4 8" xfId="37034"/>
    <cellStyle name="40 % – Zvýraznění5 6 4 9" xfId="21854"/>
    <cellStyle name="40 % – Zvýraznění5 6 5" xfId="5336"/>
    <cellStyle name="40 % – Zvýraznění5 6 5 10" xfId="43624"/>
    <cellStyle name="40 % – Zvýraznění5 6 5 11" xfId="43625"/>
    <cellStyle name="40 % – Zvýraznění5 6 5 2" xfId="5337"/>
    <cellStyle name="40 % – Zvýraznění5 6 5 2 2" xfId="10355"/>
    <cellStyle name="40 % – Zvýraznění5 6 5 2 2 2" xfId="25571"/>
    <cellStyle name="40 % – Zvýraznění5 6 5 2 2 3" xfId="59746"/>
    <cellStyle name="40 % – Zvýraznění5 6 5 2 2 4" xfId="59747"/>
    <cellStyle name="40 % – Zvýraznění5 6 5 2 2 5" xfId="59748"/>
    <cellStyle name="40 % – Zvýraznění5 6 5 2 3" xfId="14260"/>
    <cellStyle name="40 % – Zvýraznění5 6 5 2 3 2" xfId="29449"/>
    <cellStyle name="40 % – Zvýraznění5 6 5 2 3 3" xfId="59749"/>
    <cellStyle name="40 % – Zvýraznění5 6 5 2 3 4" xfId="59750"/>
    <cellStyle name="40 % – Zvýraznění5 6 5 2 4" xfId="18059"/>
    <cellStyle name="40 % – Zvýraznění5 6 5 2 4 2" xfId="33240"/>
    <cellStyle name="40 % – Zvýraznění5 6 5 2 5" xfId="37039"/>
    <cellStyle name="40 % – Zvýraznění5 6 5 2 6" xfId="21859"/>
    <cellStyle name="40 % – Zvýraznění5 6 5 2 7" xfId="43626"/>
    <cellStyle name="40 % – Zvýraznění5 6 5 2 8" xfId="43627"/>
    <cellStyle name="40 % – Zvýraznění5 6 5 3" xfId="5338"/>
    <cellStyle name="40 % – Zvýraznění5 6 5 3 2" xfId="10356"/>
    <cellStyle name="40 % – Zvýraznění5 6 5 3 2 2" xfId="25572"/>
    <cellStyle name="40 % – Zvýraznění5 6 5 3 2 3" xfId="59751"/>
    <cellStyle name="40 % – Zvýraznění5 6 5 3 2 4" xfId="59752"/>
    <cellStyle name="40 % – Zvýraznění5 6 5 3 2 5" xfId="59753"/>
    <cellStyle name="40 % – Zvýraznění5 6 5 3 3" xfId="14261"/>
    <cellStyle name="40 % – Zvýraznění5 6 5 3 3 2" xfId="29450"/>
    <cellStyle name="40 % – Zvýraznění5 6 5 3 3 3" xfId="59754"/>
    <cellStyle name="40 % – Zvýraznění5 6 5 3 3 4" xfId="59755"/>
    <cellStyle name="40 % – Zvýraznění5 6 5 3 4" xfId="18060"/>
    <cellStyle name="40 % – Zvýraznění5 6 5 3 4 2" xfId="33241"/>
    <cellStyle name="40 % – Zvýraznění5 6 5 3 5" xfId="37040"/>
    <cellStyle name="40 % – Zvýraznění5 6 5 3 6" xfId="21860"/>
    <cellStyle name="40 % – Zvýraznění5 6 5 3 7" xfId="43628"/>
    <cellStyle name="40 % – Zvýraznění5 6 5 3 8" xfId="43629"/>
    <cellStyle name="40 % – Zvýraznění5 6 5 4" xfId="5339"/>
    <cellStyle name="40 % – Zvýraznění5 6 5 4 2" xfId="10357"/>
    <cellStyle name="40 % – Zvýraznění5 6 5 4 2 2" xfId="25573"/>
    <cellStyle name="40 % – Zvýraznění5 6 5 4 2 3" xfId="59756"/>
    <cellStyle name="40 % – Zvýraznění5 6 5 4 2 4" xfId="59757"/>
    <cellStyle name="40 % – Zvýraznění5 6 5 4 2 5" xfId="59758"/>
    <cellStyle name="40 % – Zvýraznění5 6 5 4 3" xfId="14262"/>
    <cellStyle name="40 % – Zvýraznění5 6 5 4 3 2" xfId="29451"/>
    <cellStyle name="40 % – Zvýraznění5 6 5 4 3 3" xfId="59759"/>
    <cellStyle name="40 % – Zvýraznění5 6 5 4 3 4" xfId="59760"/>
    <cellStyle name="40 % – Zvýraznění5 6 5 4 4" xfId="18061"/>
    <cellStyle name="40 % – Zvýraznění5 6 5 4 4 2" xfId="33242"/>
    <cellStyle name="40 % – Zvýraznění5 6 5 4 5" xfId="37041"/>
    <cellStyle name="40 % – Zvýraznění5 6 5 4 6" xfId="21861"/>
    <cellStyle name="40 % – Zvýraznění5 6 5 4 7" xfId="43630"/>
    <cellStyle name="40 % – Zvýraznění5 6 5 4 8" xfId="43631"/>
    <cellStyle name="40 % – Zvýraznění5 6 5 5" xfId="8210"/>
    <cellStyle name="40 % – Zvýraznění5 6 5 5 2" xfId="23426"/>
    <cellStyle name="40 % – Zvýraznění5 6 5 5 3" xfId="59761"/>
    <cellStyle name="40 % – Zvýraznění5 6 5 5 4" xfId="59762"/>
    <cellStyle name="40 % – Zvýraznění5 6 5 5 5" xfId="59763"/>
    <cellStyle name="40 % – Zvýraznění5 6 5 6" xfId="14259"/>
    <cellStyle name="40 % – Zvýraznění5 6 5 6 2" xfId="29448"/>
    <cellStyle name="40 % – Zvýraznění5 6 5 6 3" xfId="59764"/>
    <cellStyle name="40 % – Zvýraznění5 6 5 6 4" xfId="59765"/>
    <cellStyle name="40 % – Zvýraznění5 6 5 7" xfId="18058"/>
    <cellStyle name="40 % – Zvýraznění5 6 5 7 2" xfId="33239"/>
    <cellStyle name="40 % – Zvýraznění5 6 5 8" xfId="37038"/>
    <cellStyle name="40 % – Zvýraznění5 6 5 9" xfId="21858"/>
    <cellStyle name="40 % – Zvýraznění5 6 6" xfId="5340"/>
    <cellStyle name="40 % – Zvýraznění5 6 6 10" xfId="43632"/>
    <cellStyle name="40 % – Zvýraznění5 6 6 11" xfId="43633"/>
    <cellStyle name="40 % – Zvýraznění5 6 6 2" xfId="5341"/>
    <cellStyle name="40 % – Zvýraznění5 6 6 2 2" xfId="10358"/>
    <cellStyle name="40 % – Zvýraznění5 6 6 2 2 2" xfId="25574"/>
    <cellStyle name="40 % – Zvýraznění5 6 6 2 2 3" xfId="59766"/>
    <cellStyle name="40 % – Zvýraznění5 6 6 2 2 4" xfId="59767"/>
    <cellStyle name="40 % – Zvýraznění5 6 6 2 2 5" xfId="59768"/>
    <cellStyle name="40 % – Zvýraznění5 6 6 2 3" xfId="14264"/>
    <cellStyle name="40 % – Zvýraznění5 6 6 2 3 2" xfId="29453"/>
    <cellStyle name="40 % – Zvýraznění5 6 6 2 3 3" xfId="59769"/>
    <cellStyle name="40 % – Zvýraznění5 6 6 2 3 4" xfId="59770"/>
    <cellStyle name="40 % – Zvýraznění5 6 6 2 4" xfId="18063"/>
    <cellStyle name="40 % – Zvýraznění5 6 6 2 4 2" xfId="33244"/>
    <cellStyle name="40 % – Zvýraznění5 6 6 2 5" xfId="37043"/>
    <cellStyle name="40 % – Zvýraznění5 6 6 2 6" xfId="21863"/>
    <cellStyle name="40 % – Zvýraznění5 6 6 2 7" xfId="43634"/>
    <cellStyle name="40 % – Zvýraznění5 6 6 2 8" xfId="43635"/>
    <cellStyle name="40 % – Zvýraznění5 6 6 3" xfId="5342"/>
    <cellStyle name="40 % – Zvýraznění5 6 6 3 2" xfId="10359"/>
    <cellStyle name="40 % – Zvýraznění5 6 6 3 2 2" xfId="25575"/>
    <cellStyle name="40 % – Zvýraznění5 6 6 3 2 3" xfId="59771"/>
    <cellStyle name="40 % – Zvýraznění5 6 6 3 2 4" xfId="59772"/>
    <cellStyle name="40 % – Zvýraznění5 6 6 3 2 5" xfId="59773"/>
    <cellStyle name="40 % – Zvýraznění5 6 6 3 3" xfId="14265"/>
    <cellStyle name="40 % – Zvýraznění5 6 6 3 3 2" xfId="29454"/>
    <cellStyle name="40 % – Zvýraznění5 6 6 3 3 3" xfId="59774"/>
    <cellStyle name="40 % – Zvýraznění5 6 6 3 3 4" xfId="59775"/>
    <cellStyle name="40 % – Zvýraznění5 6 6 3 4" xfId="18064"/>
    <cellStyle name="40 % – Zvýraznění5 6 6 3 4 2" xfId="33245"/>
    <cellStyle name="40 % – Zvýraznění5 6 6 3 5" xfId="37044"/>
    <cellStyle name="40 % – Zvýraznění5 6 6 3 6" xfId="21864"/>
    <cellStyle name="40 % – Zvýraznění5 6 6 3 7" xfId="43636"/>
    <cellStyle name="40 % – Zvýraznění5 6 6 3 8" xfId="43637"/>
    <cellStyle name="40 % – Zvýraznění5 6 6 4" xfId="5343"/>
    <cellStyle name="40 % – Zvýraznění5 6 6 4 2" xfId="10360"/>
    <cellStyle name="40 % – Zvýraznění5 6 6 4 2 2" xfId="25576"/>
    <cellStyle name="40 % – Zvýraznění5 6 6 4 2 3" xfId="59776"/>
    <cellStyle name="40 % – Zvýraznění5 6 6 4 2 4" xfId="59777"/>
    <cellStyle name="40 % – Zvýraznění5 6 6 4 2 5" xfId="59778"/>
    <cellStyle name="40 % – Zvýraznění5 6 6 4 3" xfId="14266"/>
    <cellStyle name="40 % – Zvýraznění5 6 6 4 3 2" xfId="29455"/>
    <cellStyle name="40 % – Zvýraznění5 6 6 4 3 3" xfId="59779"/>
    <cellStyle name="40 % – Zvýraznění5 6 6 4 3 4" xfId="59780"/>
    <cellStyle name="40 % – Zvýraznění5 6 6 4 4" xfId="18065"/>
    <cellStyle name="40 % – Zvýraznění5 6 6 4 4 2" xfId="33246"/>
    <cellStyle name="40 % – Zvýraznění5 6 6 4 5" xfId="37045"/>
    <cellStyle name="40 % – Zvýraznění5 6 6 4 6" xfId="21865"/>
    <cellStyle name="40 % – Zvýraznění5 6 6 4 7" xfId="43638"/>
    <cellStyle name="40 % – Zvýraznění5 6 6 4 8" xfId="43639"/>
    <cellStyle name="40 % – Zvýraznění5 6 6 5" xfId="8303"/>
    <cellStyle name="40 % – Zvýraznění5 6 6 5 2" xfId="23519"/>
    <cellStyle name="40 % – Zvýraznění5 6 6 5 3" xfId="59781"/>
    <cellStyle name="40 % – Zvýraznění5 6 6 5 4" xfId="59782"/>
    <cellStyle name="40 % – Zvýraznění5 6 6 5 5" xfId="59783"/>
    <cellStyle name="40 % – Zvýraznění5 6 6 6" xfId="14263"/>
    <cellStyle name="40 % – Zvýraznění5 6 6 6 2" xfId="29452"/>
    <cellStyle name="40 % – Zvýraznění5 6 6 6 3" xfId="59784"/>
    <cellStyle name="40 % – Zvýraznění5 6 6 6 4" xfId="59785"/>
    <cellStyle name="40 % – Zvýraznění5 6 6 7" xfId="18062"/>
    <cellStyle name="40 % – Zvýraznění5 6 6 7 2" xfId="33243"/>
    <cellStyle name="40 % – Zvýraznění5 6 6 8" xfId="37042"/>
    <cellStyle name="40 % – Zvýraznění5 6 6 9" xfId="21862"/>
    <cellStyle name="40 % – Zvýraznění5 6 7" xfId="5344"/>
    <cellStyle name="40 % – Zvýraznění5 6 7 10" xfId="43640"/>
    <cellStyle name="40 % – Zvýraznění5 6 7 11" xfId="43641"/>
    <cellStyle name="40 % – Zvýraznění5 6 7 2" xfId="5345"/>
    <cellStyle name="40 % – Zvýraznění5 6 7 2 2" xfId="10361"/>
    <cellStyle name="40 % – Zvýraznění5 6 7 2 2 2" xfId="25577"/>
    <cellStyle name="40 % – Zvýraznění5 6 7 2 2 3" xfId="59786"/>
    <cellStyle name="40 % – Zvýraznění5 6 7 2 2 4" xfId="59787"/>
    <cellStyle name="40 % – Zvýraznění5 6 7 2 2 5" xfId="59788"/>
    <cellStyle name="40 % – Zvýraznění5 6 7 2 3" xfId="14268"/>
    <cellStyle name="40 % – Zvýraznění5 6 7 2 3 2" xfId="29457"/>
    <cellStyle name="40 % – Zvýraznění5 6 7 2 3 3" xfId="59789"/>
    <cellStyle name="40 % – Zvýraznění5 6 7 2 3 4" xfId="59790"/>
    <cellStyle name="40 % – Zvýraznění5 6 7 2 4" xfId="18067"/>
    <cellStyle name="40 % – Zvýraznění5 6 7 2 4 2" xfId="33248"/>
    <cellStyle name="40 % – Zvýraznění5 6 7 2 5" xfId="37047"/>
    <cellStyle name="40 % – Zvýraznění5 6 7 2 6" xfId="21867"/>
    <cellStyle name="40 % – Zvýraznění5 6 7 2 7" xfId="43642"/>
    <cellStyle name="40 % – Zvýraznění5 6 7 2 8" xfId="43643"/>
    <cellStyle name="40 % – Zvýraznění5 6 7 3" xfId="5346"/>
    <cellStyle name="40 % – Zvýraznění5 6 7 3 2" xfId="10362"/>
    <cellStyle name="40 % – Zvýraznění5 6 7 3 2 2" xfId="25578"/>
    <cellStyle name="40 % – Zvýraznění5 6 7 3 2 3" xfId="59791"/>
    <cellStyle name="40 % – Zvýraznění5 6 7 3 2 4" xfId="59792"/>
    <cellStyle name="40 % – Zvýraznění5 6 7 3 2 5" xfId="59793"/>
    <cellStyle name="40 % – Zvýraznění5 6 7 3 3" xfId="14269"/>
    <cellStyle name="40 % – Zvýraznění5 6 7 3 3 2" xfId="29458"/>
    <cellStyle name="40 % – Zvýraznění5 6 7 3 3 3" xfId="59794"/>
    <cellStyle name="40 % – Zvýraznění5 6 7 3 3 4" xfId="59795"/>
    <cellStyle name="40 % – Zvýraznění5 6 7 3 4" xfId="18068"/>
    <cellStyle name="40 % – Zvýraznění5 6 7 3 4 2" xfId="33249"/>
    <cellStyle name="40 % – Zvýraznění5 6 7 3 5" xfId="37048"/>
    <cellStyle name="40 % – Zvýraznění5 6 7 3 6" xfId="21868"/>
    <cellStyle name="40 % – Zvýraznění5 6 7 3 7" xfId="43644"/>
    <cellStyle name="40 % – Zvýraznění5 6 7 3 8" xfId="43645"/>
    <cellStyle name="40 % – Zvýraznění5 6 7 4" xfId="5347"/>
    <cellStyle name="40 % – Zvýraznění5 6 7 4 2" xfId="10363"/>
    <cellStyle name="40 % – Zvýraznění5 6 7 4 2 2" xfId="25579"/>
    <cellStyle name="40 % – Zvýraznění5 6 7 4 2 3" xfId="59796"/>
    <cellStyle name="40 % – Zvýraznění5 6 7 4 2 4" xfId="59797"/>
    <cellStyle name="40 % – Zvýraznění5 6 7 4 2 5" xfId="59798"/>
    <cellStyle name="40 % – Zvýraznění5 6 7 4 3" xfId="14270"/>
    <cellStyle name="40 % – Zvýraznění5 6 7 4 3 2" xfId="29459"/>
    <cellStyle name="40 % – Zvýraznění5 6 7 4 3 3" xfId="59799"/>
    <cellStyle name="40 % – Zvýraznění5 6 7 4 3 4" xfId="59800"/>
    <cellStyle name="40 % – Zvýraznění5 6 7 4 4" xfId="18069"/>
    <cellStyle name="40 % – Zvýraznění5 6 7 4 4 2" xfId="33250"/>
    <cellStyle name="40 % – Zvýraznění5 6 7 4 5" xfId="37049"/>
    <cellStyle name="40 % – Zvýraznění5 6 7 4 6" xfId="21869"/>
    <cellStyle name="40 % – Zvýraznění5 6 7 4 7" xfId="43646"/>
    <cellStyle name="40 % – Zvýraznění5 6 7 4 8" xfId="43647"/>
    <cellStyle name="40 % – Zvýraznění5 6 7 5" xfId="8386"/>
    <cellStyle name="40 % – Zvýraznění5 6 7 5 2" xfId="23602"/>
    <cellStyle name="40 % – Zvýraznění5 6 7 5 3" xfId="59801"/>
    <cellStyle name="40 % – Zvýraznění5 6 7 5 4" xfId="59802"/>
    <cellStyle name="40 % – Zvýraznění5 6 7 5 5" xfId="59803"/>
    <cellStyle name="40 % – Zvýraznění5 6 7 6" xfId="14267"/>
    <cellStyle name="40 % – Zvýraznění5 6 7 6 2" xfId="29456"/>
    <cellStyle name="40 % – Zvýraznění5 6 7 6 3" xfId="59804"/>
    <cellStyle name="40 % – Zvýraznění5 6 7 6 4" xfId="59805"/>
    <cellStyle name="40 % – Zvýraznění5 6 7 7" xfId="18066"/>
    <cellStyle name="40 % – Zvýraznění5 6 7 7 2" xfId="33247"/>
    <cellStyle name="40 % – Zvýraznění5 6 7 8" xfId="37046"/>
    <cellStyle name="40 % – Zvýraznění5 6 7 9" xfId="21866"/>
    <cellStyle name="40 % – Zvýraznění5 6 8" xfId="5348"/>
    <cellStyle name="40 % – Zvýraznění5 6 8 2" xfId="10364"/>
    <cellStyle name="40 % – Zvýraznění5 6 8 2 2" xfId="25580"/>
    <cellStyle name="40 % – Zvýraznění5 6 8 2 3" xfId="59806"/>
    <cellStyle name="40 % – Zvýraznění5 6 8 2 4" xfId="59807"/>
    <cellStyle name="40 % – Zvýraznění5 6 8 2 5" xfId="59808"/>
    <cellStyle name="40 % – Zvýraznění5 6 8 3" xfId="14271"/>
    <cellStyle name="40 % – Zvýraznění5 6 8 3 2" xfId="29460"/>
    <cellStyle name="40 % – Zvýraznění5 6 8 3 3" xfId="59809"/>
    <cellStyle name="40 % – Zvýraznění5 6 8 3 4" xfId="59810"/>
    <cellStyle name="40 % – Zvýraznění5 6 8 4" xfId="18070"/>
    <cellStyle name="40 % – Zvýraznění5 6 8 4 2" xfId="33251"/>
    <cellStyle name="40 % – Zvýraznění5 6 8 5" xfId="37050"/>
    <cellStyle name="40 % – Zvýraznění5 6 8 6" xfId="21870"/>
    <cellStyle name="40 % – Zvýraznění5 6 8 7" xfId="43648"/>
    <cellStyle name="40 % – Zvýraznění5 6 8 8" xfId="43649"/>
    <cellStyle name="40 % – Zvýraznění5 6 9" xfId="5349"/>
    <cellStyle name="40 % – Zvýraznění5 6 9 2" xfId="10365"/>
    <cellStyle name="40 % – Zvýraznění5 6 9 2 2" xfId="25581"/>
    <cellStyle name="40 % – Zvýraznění5 6 9 2 3" xfId="59811"/>
    <cellStyle name="40 % – Zvýraznění5 6 9 2 4" xfId="59812"/>
    <cellStyle name="40 % – Zvýraznění5 6 9 2 5" xfId="59813"/>
    <cellStyle name="40 % – Zvýraznění5 6 9 3" xfId="14272"/>
    <cellStyle name="40 % – Zvýraznění5 6 9 3 2" xfId="29461"/>
    <cellStyle name="40 % – Zvýraznění5 6 9 3 3" xfId="59814"/>
    <cellStyle name="40 % – Zvýraznění5 6 9 3 4" xfId="59815"/>
    <cellStyle name="40 % – Zvýraznění5 6 9 4" xfId="18071"/>
    <cellStyle name="40 % – Zvýraznění5 6 9 4 2" xfId="33252"/>
    <cellStyle name="40 % – Zvýraznění5 6 9 5" xfId="37051"/>
    <cellStyle name="40 % – Zvýraznění5 6 9 6" xfId="21871"/>
    <cellStyle name="40 % – Zvýraznění5 6 9 7" xfId="43650"/>
    <cellStyle name="40 % – Zvýraznění5 6 9 8" xfId="43651"/>
    <cellStyle name="40 % – Zvýraznění5 7" xfId="562"/>
    <cellStyle name="40 % – Zvýraznění5 7 10" xfId="19236"/>
    <cellStyle name="40 % – Zvýraznění5 7 11" xfId="43652"/>
    <cellStyle name="40 % – Zvýraznění5 7 12" xfId="43653"/>
    <cellStyle name="40 % – Zvýraznění5 7 2" xfId="5350"/>
    <cellStyle name="40 % – Zvýraznění5 7 2 2" xfId="10366"/>
    <cellStyle name="40 % – Zvýraznění5 7 2 2 2" xfId="25582"/>
    <cellStyle name="40 % – Zvýraznění5 7 2 2 3" xfId="59816"/>
    <cellStyle name="40 % – Zvýraznění5 7 2 2 4" xfId="59817"/>
    <cellStyle name="40 % – Zvýraznění5 7 2 2 5" xfId="59818"/>
    <cellStyle name="40 % – Zvýraznění5 7 2 3" xfId="14273"/>
    <cellStyle name="40 % – Zvýraznění5 7 2 3 2" xfId="29462"/>
    <cellStyle name="40 % – Zvýraznění5 7 2 3 3" xfId="59819"/>
    <cellStyle name="40 % – Zvýraznění5 7 2 3 4" xfId="59820"/>
    <cellStyle name="40 % – Zvýraznění5 7 2 4" xfId="18072"/>
    <cellStyle name="40 % – Zvýraznění5 7 2 4 2" xfId="33253"/>
    <cellStyle name="40 % – Zvýraznění5 7 2 5" xfId="37052"/>
    <cellStyle name="40 % – Zvýraznění5 7 2 6" xfId="21872"/>
    <cellStyle name="40 % – Zvýraznění5 7 2 7" xfId="43654"/>
    <cellStyle name="40 % – Zvýraznění5 7 2 8" xfId="43655"/>
    <cellStyle name="40 % – Zvýraznění5 7 3" xfId="5351"/>
    <cellStyle name="40 % – Zvýraznění5 7 3 2" xfId="10367"/>
    <cellStyle name="40 % – Zvýraznění5 7 3 2 2" xfId="25583"/>
    <cellStyle name="40 % – Zvýraznění5 7 3 2 3" xfId="59821"/>
    <cellStyle name="40 % – Zvýraznění5 7 3 2 4" xfId="59822"/>
    <cellStyle name="40 % – Zvýraznění5 7 3 2 5" xfId="59823"/>
    <cellStyle name="40 % – Zvýraznění5 7 3 3" xfId="14274"/>
    <cellStyle name="40 % – Zvýraznění5 7 3 3 2" xfId="29463"/>
    <cellStyle name="40 % – Zvýraznění5 7 3 3 3" xfId="59824"/>
    <cellStyle name="40 % – Zvýraznění5 7 3 3 4" xfId="59825"/>
    <cellStyle name="40 % – Zvýraznění5 7 3 4" xfId="18073"/>
    <cellStyle name="40 % – Zvýraznění5 7 3 4 2" xfId="33254"/>
    <cellStyle name="40 % – Zvýraznění5 7 3 5" xfId="37053"/>
    <cellStyle name="40 % – Zvýraznění5 7 3 6" xfId="21873"/>
    <cellStyle name="40 % – Zvýraznění5 7 3 7" xfId="43656"/>
    <cellStyle name="40 % – Zvýraznění5 7 3 8" xfId="43657"/>
    <cellStyle name="40 % – Zvýraznění5 7 4" xfId="5352"/>
    <cellStyle name="40 % – Zvýraznění5 7 4 2" xfId="10368"/>
    <cellStyle name="40 % – Zvýraznění5 7 4 2 2" xfId="25584"/>
    <cellStyle name="40 % – Zvýraznění5 7 4 2 3" xfId="59826"/>
    <cellStyle name="40 % – Zvýraznění5 7 4 2 4" xfId="59827"/>
    <cellStyle name="40 % – Zvýraznění5 7 4 2 5" xfId="59828"/>
    <cellStyle name="40 % – Zvýraznění5 7 4 3" xfId="14275"/>
    <cellStyle name="40 % – Zvýraznění5 7 4 3 2" xfId="29464"/>
    <cellStyle name="40 % – Zvýraznění5 7 4 3 3" xfId="59829"/>
    <cellStyle name="40 % – Zvýraznění5 7 4 3 4" xfId="59830"/>
    <cellStyle name="40 % – Zvýraznění5 7 4 4" xfId="18074"/>
    <cellStyle name="40 % – Zvýraznění5 7 4 4 2" xfId="33255"/>
    <cellStyle name="40 % – Zvýraznění5 7 4 5" xfId="37054"/>
    <cellStyle name="40 % – Zvýraznění5 7 4 6" xfId="21874"/>
    <cellStyle name="40 % – Zvýraznění5 7 4 7" xfId="43658"/>
    <cellStyle name="40 % – Zvýraznění5 7 4 8" xfId="43659"/>
    <cellStyle name="40 % – Zvýraznění5 7 5" xfId="5353"/>
    <cellStyle name="40 % – Zvýraznění5 7 5 2" xfId="11155"/>
    <cellStyle name="40 % – Zvýraznění5 7 5 2 2" xfId="26355"/>
    <cellStyle name="40 % – Zvýraznění5 7 5 2 3" xfId="59831"/>
    <cellStyle name="40 % – Zvýraznění5 7 5 2 4" xfId="59832"/>
    <cellStyle name="40 % – Zvýraznění5 7 5 2 5" xfId="59833"/>
    <cellStyle name="40 % – Zvýraznění5 7 5 3" xfId="14276"/>
    <cellStyle name="40 % – Zvýraznění5 7 5 3 2" xfId="29465"/>
    <cellStyle name="40 % – Zvýraznění5 7 5 3 3" xfId="59834"/>
    <cellStyle name="40 % – Zvýraznění5 7 5 3 4" xfId="59835"/>
    <cellStyle name="40 % – Zvýraznění5 7 5 4" xfId="18075"/>
    <cellStyle name="40 % – Zvýraznění5 7 5 4 2" xfId="33256"/>
    <cellStyle name="40 % – Zvýraznění5 7 5 5" xfId="37055"/>
    <cellStyle name="40 % – Zvýraznění5 7 5 6" xfId="21875"/>
    <cellStyle name="40 % – Zvýraznění5 7 5 7" xfId="43660"/>
    <cellStyle name="40 % – Zvýraznění5 7 5 8" xfId="43661"/>
    <cellStyle name="40 % – Zvýraznění5 7 6" xfId="7775"/>
    <cellStyle name="40 % – Zvýraznění5 7 6 2" xfId="22994"/>
    <cellStyle name="40 % – Zvýraznění5 7 6 3" xfId="59836"/>
    <cellStyle name="40 % – Zvýraznění5 7 6 4" xfId="59837"/>
    <cellStyle name="40 % – Zvýraznění5 7 6 5" xfId="59838"/>
    <cellStyle name="40 % – Zvýraznění5 7 7" xfId="11630"/>
    <cellStyle name="40 % – Zvýraznění5 7 7 2" xfId="26826"/>
    <cellStyle name="40 % – Zvýraznění5 7 7 3" xfId="59839"/>
    <cellStyle name="40 % – Zvýraznění5 7 7 4" xfId="59840"/>
    <cellStyle name="40 % – Zvýraznění5 7 8" xfId="15430"/>
    <cellStyle name="40 % – Zvýraznění5 7 8 2" xfId="30611"/>
    <cellStyle name="40 % – Zvýraznění5 7 9" xfId="34416"/>
    <cellStyle name="40 % – Zvýraznění5 8" xfId="5354"/>
    <cellStyle name="40 % – Zvýraznění5 8 2" xfId="5355"/>
    <cellStyle name="40 % – Zvýraznění5 8 2 2" xfId="7938"/>
    <cellStyle name="40 % – Zvýraznění5 8 2 2 2" xfId="23155"/>
    <cellStyle name="40 % – Zvýraznění5 8 2 2 3" xfId="59841"/>
    <cellStyle name="40 % – Zvýraznění5 8 2 2 4" xfId="59842"/>
    <cellStyle name="40 % – Zvýraznění5 8 2 2 5" xfId="59843"/>
    <cellStyle name="40 % – Zvýraznění5 8 2 3" xfId="14277"/>
    <cellStyle name="40 % – Zvýraznění5 8 2 3 2" xfId="29466"/>
    <cellStyle name="40 % – Zvýraznění5 8 2 3 3" xfId="59844"/>
    <cellStyle name="40 % – Zvýraznění5 8 2 3 4" xfId="59845"/>
    <cellStyle name="40 % – Zvýraznění5 8 2 4" xfId="18076"/>
    <cellStyle name="40 % – Zvýraznění5 8 2 4 2" xfId="33257"/>
    <cellStyle name="40 % – Zvýraznění5 8 2 5" xfId="37056"/>
    <cellStyle name="40 % – Zvýraznění5 8 2 6" xfId="21876"/>
    <cellStyle name="40 % – Zvýraznění5 8 2 7" xfId="43662"/>
    <cellStyle name="40 % – Zvýraznění5 8 2 8" xfId="43663"/>
    <cellStyle name="40 % – Zvýraznění5 8 3" xfId="5356"/>
    <cellStyle name="40 % – Zvýraznění5 8 3 2" xfId="10369"/>
    <cellStyle name="40 % – Zvýraznění5 8 3 2 2" xfId="25585"/>
    <cellStyle name="40 % – Zvýraznění5 8 3 2 3" xfId="59846"/>
    <cellStyle name="40 % – Zvýraznění5 8 3 2 4" xfId="59847"/>
    <cellStyle name="40 % – Zvýraznění5 8 3 2 5" xfId="59848"/>
    <cellStyle name="40 % – Zvýraznění5 8 3 3" xfId="14278"/>
    <cellStyle name="40 % – Zvýraznění5 8 3 3 2" xfId="29467"/>
    <cellStyle name="40 % – Zvýraznění5 8 3 3 3" xfId="59849"/>
    <cellStyle name="40 % – Zvýraznění5 8 3 3 4" xfId="59850"/>
    <cellStyle name="40 % – Zvýraznění5 8 3 4" xfId="18077"/>
    <cellStyle name="40 % – Zvýraznění5 8 3 4 2" xfId="33258"/>
    <cellStyle name="40 % – Zvýraznění5 8 3 5" xfId="37057"/>
    <cellStyle name="40 % – Zvýraznění5 8 3 6" xfId="21877"/>
    <cellStyle name="40 % – Zvýraznění5 8 3 7" xfId="43664"/>
    <cellStyle name="40 % – Zvýraznění5 8 3 8" xfId="43665"/>
    <cellStyle name="40 % – Zvýraznění5 8 4" xfId="5357"/>
    <cellStyle name="40 % – Zvýraznění5 8 4 2" xfId="10370"/>
    <cellStyle name="40 % – Zvýraznění5 8 4 2 2" xfId="25586"/>
    <cellStyle name="40 % – Zvýraznění5 8 4 2 3" xfId="59851"/>
    <cellStyle name="40 % – Zvýraznění5 8 4 2 4" xfId="59852"/>
    <cellStyle name="40 % – Zvýraznění5 8 4 2 5" xfId="59853"/>
    <cellStyle name="40 % – Zvýraznění5 8 4 3" xfId="14279"/>
    <cellStyle name="40 % – Zvýraznění5 8 4 3 2" xfId="29468"/>
    <cellStyle name="40 % – Zvýraznění5 8 4 3 3" xfId="59854"/>
    <cellStyle name="40 % – Zvýraznění5 8 4 3 4" xfId="59855"/>
    <cellStyle name="40 % – Zvýraznění5 8 4 4" xfId="18078"/>
    <cellStyle name="40 % – Zvýraznění5 8 4 4 2" xfId="33259"/>
    <cellStyle name="40 % – Zvýraznění5 8 4 5" xfId="37058"/>
    <cellStyle name="40 % – Zvýraznění5 8 4 6" xfId="21878"/>
    <cellStyle name="40 % – Zvýraznění5 8 4 7" xfId="43666"/>
    <cellStyle name="40 % – Zvýraznění5 8 4 8" xfId="43667"/>
    <cellStyle name="40 % – Zvýraznění5 8 5" xfId="5358"/>
    <cellStyle name="40 % – Zvýraznění5 9" xfId="5359"/>
    <cellStyle name="40 % – Zvýraznění5 9 10" xfId="43668"/>
    <cellStyle name="40 % – Zvýraznění5 9 11" xfId="43669"/>
    <cellStyle name="40 % – Zvýraznění5 9 2" xfId="5360"/>
    <cellStyle name="40 % – Zvýraznění5 9 2 2" xfId="10371"/>
    <cellStyle name="40 % – Zvýraznění5 9 2 2 2" xfId="25587"/>
    <cellStyle name="40 % – Zvýraznění5 9 2 2 3" xfId="59856"/>
    <cellStyle name="40 % – Zvýraznění5 9 2 2 4" xfId="59857"/>
    <cellStyle name="40 % – Zvýraznění5 9 2 2 5" xfId="59858"/>
    <cellStyle name="40 % – Zvýraznění5 9 2 3" xfId="14281"/>
    <cellStyle name="40 % – Zvýraznění5 9 2 3 2" xfId="29470"/>
    <cellStyle name="40 % – Zvýraznění5 9 2 3 3" xfId="59859"/>
    <cellStyle name="40 % – Zvýraznění5 9 2 3 4" xfId="59860"/>
    <cellStyle name="40 % – Zvýraznění5 9 2 4" xfId="18080"/>
    <cellStyle name="40 % – Zvýraznění5 9 2 4 2" xfId="33261"/>
    <cellStyle name="40 % – Zvýraznění5 9 2 5" xfId="37060"/>
    <cellStyle name="40 % – Zvýraznění5 9 2 6" xfId="21880"/>
    <cellStyle name="40 % – Zvýraznění5 9 2 7" xfId="43670"/>
    <cellStyle name="40 % – Zvýraznění5 9 2 8" xfId="43671"/>
    <cellStyle name="40 % – Zvýraznění5 9 3" xfId="5361"/>
    <cellStyle name="40 % – Zvýraznění5 9 3 2" xfId="10372"/>
    <cellStyle name="40 % – Zvýraznění5 9 3 2 2" xfId="25588"/>
    <cellStyle name="40 % – Zvýraznění5 9 3 2 3" xfId="59861"/>
    <cellStyle name="40 % – Zvýraznění5 9 3 2 4" xfId="59862"/>
    <cellStyle name="40 % – Zvýraznění5 9 3 2 5" xfId="59863"/>
    <cellStyle name="40 % – Zvýraznění5 9 3 3" xfId="14282"/>
    <cellStyle name="40 % – Zvýraznění5 9 3 3 2" xfId="29471"/>
    <cellStyle name="40 % – Zvýraznění5 9 3 3 3" xfId="59864"/>
    <cellStyle name="40 % – Zvýraznění5 9 3 3 4" xfId="59865"/>
    <cellStyle name="40 % – Zvýraznění5 9 3 4" xfId="18081"/>
    <cellStyle name="40 % – Zvýraznění5 9 3 4 2" xfId="33262"/>
    <cellStyle name="40 % – Zvýraznění5 9 3 5" xfId="37061"/>
    <cellStyle name="40 % – Zvýraznění5 9 3 6" xfId="21881"/>
    <cellStyle name="40 % – Zvýraznění5 9 3 7" xfId="43672"/>
    <cellStyle name="40 % – Zvýraznění5 9 3 8" xfId="43673"/>
    <cellStyle name="40 % – Zvýraznění5 9 4" xfId="5362"/>
    <cellStyle name="40 % – Zvýraznění5 9 4 2" xfId="10373"/>
    <cellStyle name="40 % – Zvýraznění5 9 4 2 2" xfId="25589"/>
    <cellStyle name="40 % – Zvýraznění5 9 4 2 3" xfId="59866"/>
    <cellStyle name="40 % – Zvýraznění5 9 4 2 4" xfId="59867"/>
    <cellStyle name="40 % – Zvýraznění5 9 4 2 5" xfId="59868"/>
    <cellStyle name="40 % – Zvýraznění5 9 4 3" xfId="14283"/>
    <cellStyle name="40 % – Zvýraznění5 9 4 3 2" xfId="29472"/>
    <cellStyle name="40 % – Zvýraznění5 9 4 3 3" xfId="59869"/>
    <cellStyle name="40 % – Zvýraznění5 9 4 3 4" xfId="59870"/>
    <cellStyle name="40 % – Zvýraznění5 9 4 4" xfId="18082"/>
    <cellStyle name="40 % – Zvýraznění5 9 4 4 2" xfId="33263"/>
    <cellStyle name="40 % – Zvýraznění5 9 4 5" xfId="37062"/>
    <cellStyle name="40 % – Zvýraznění5 9 4 6" xfId="21882"/>
    <cellStyle name="40 % – Zvýraznění5 9 4 7" xfId="43674"/>
    <cellStyle name="40 % – Zvýraznění5 9 4 8" xfId="43675"/>
    <cellStyle name="40 % – Zvýraznění5 9 5" xfId="7989"/>
    <cellStyle name="40 % – Zvýraznění5 9 5 2" xfId="23206"/>
    <cellStyle name="40 % – Zvýraznění5 9 5 3" xfId="59871"/>
    <cellStyle name="40 % – Zvýraznění5 9 5 4" xfId="59872"/>
    <cellStyle name="40 % – Zvýraznění5 9 5 5" xfId="59873"/>
    <cellStyle name="40 % – Zvýraznění5 9 6" xfId="14280"/>
    <cellStyle name="40 % – Zvýraznění5 9 6 2" xfId="29469"/>
    <cellStyle name="40 % – Zvýraznění5 9 6 3" xfId="59874"/>
    <cellStyle name="40 % – Zvýraznění5 9 6 4" xfId="59875"/>
    <cellStyle name="40 % – Zvýraznění5 9 7" xfId="18079"/>
    <cellStyle name="40 % – Zvýraznění5 9 7 2" xfId="33260"/>
    <cellStyle name="40 % – Zvýraznění5 9 8" xfId="37059"/>
    <cellStyle name="40 % – Zvýraznění5 9 9" xfId="21879"/>
    <cellStyle name="40 % – Zvýraznění6" xfId="23" builtinId="51" customBuiltin="1"/>
    <cellStyle name="40 % – Zvýraznění6 10" xfId="5363"/>
    <cellStyle name="40 % – Zvýraznění6 10 10" xfId="43676"/>
    <cellStyle name="40 % – Zvýraznění6 10 11" xfId="43677"/>
    <cellStyle name="40 % – Zvýraznění6 10 2" xfId="5364"/>
    <cellStyle name="40 % – Zvýraznění6 10 2 2" xfId="10374"/>
    <cellStyle name="40 % – Zvýraznění6 10 2 2 2" xfId="25590"/>
    <cellStyle name="40 % – Zvýraznění6 10 2 2 3" xfId="59876"/>
    <cellStyle name="40 % – Zvýraznění6 10 2 2 4" xfId="59877"/>
    <cellStyle name="40 % – Zvýraznění6 10 2 2 5" xfId="59878"/>
    <cellStyle name="40 % – Zvýraznění6 10 2 3" xfId="14285"/>
    <cellStyle name="40 % – Zvýraznění6 10 2 3 2" xfId="29474"/>
    <cellStyle name="40 % – Zvýraznění6 10 2 3 3" xfId="59879"/>
    <cellStyle name="40 % – Zvýraznění6 10 2 3 4" xfId="59880"/>
    <cellStyle name="40 % – Zvýraznění6 10 2 4" xfId="18084"/>
    <cellStyle name="40 % – Zvýraznění6 10 2 4 2" xfId="33265"/>
    <cellStyle name="40 % – Zvýraznění6 10 2 5" xfId="37064"/>
    <cellStyle name="40 % – Zvýraznění6 10 2 6" xfId="21884"/>
    <cellStyle name="40 % – Zvýraznění6 10 2 7" xfId="43678"/>
    <cellStyle name="40 % – Zvýraznění6 10 2 8" xfId="43679"/>
    <cellStyle name="40 % – Zvýraznění6 10 3" xfId="5365"/>
    <cellStyle name="40 % – Zvýraznění6 10 3 2" xfId="10375"/>
    <cellStyle name="40 % – Zvýraznění6 10 3 2 2" xfId="25591"/>
    <cellStyle name="40 % – Zvýraznění6 10 3 2 3" xfId="59881"/>
    <cellStyle name="40 % – Zvýraznění6 10 3 2 4" xfId="59882"/>
    <cellStyle name="40 % – Zvýraznění6 10 3 2 5" xfId="59883"/>
    <cellStyle name="40 % – Zvýraznění6 10 3 3" xfId="14286"/>
    <cellStyle name="40 % – Zvýraznění6 10 3 3 2" xfId="29475"/>
    <cellStyle name="40 % – Zvýraznění6 10 3 3 3" xfId="59884"/>
    <cellStyle name="40 % – Zvýraznění6 10 3 3 4" xfId="59885"/>
    <cellStyle name="40 % – Zvýraznění6 10 3 4" xfId="18085"/>
    <cellStyle name="40 % – Zvýraznění6 10 3 4 2" xfId="33266"/>
    <cellStyle name="40 % – Zvýraznění6 10 3 5" xfId="37065"/>
    <cellStyle name="40 % – Zvýraznění6 10 3 6" xfId="21885"/>
    <cellStyle name="40 % – Zvýraznění6 10 3 7" xfId="43680"/>
    <cellStyle name="40 % – Zvýraznění6 10 3 8" xfId="43681"/>
    <cellStyle name="40 % – Zvýraznění6 10 4" xfId="5366"/>
    <cellStyle name="40 % – Zvýraznění6 10 4 2" xfId="10376"/>
    <cellStyle name="40 % – Zvýraznění6 10 4 2 2" xfId="25592"/>
    <cellStyle name="40 % – Zvýraznění6 10 4 2 3" xfId="59886"/>
    <cellStyle name="40 % – Zvýraznění6 10 4 2 4" xfId="59887"/>
    <cellStyle name="40 % – Zvýraznění6 10 4 2 5" xfId="59888"/>
    <cellStyle name="40 % – Zvýraznění6 10 4 3" xfId="14287"/>
    <cellStyle name="40 % – Zvýraznění6 10 4 3 2" xfId="29476"/>
    <cellStyle name="40 % – Zvýraznění6 10 4 3 3" xfId="59889"/>
    <cellStyle name="40 % – Zvýraznění6 10 4 3 4" xfId="59890"/>
    <cellStyle name="40 % – Zvýraznění6 10 4 4" xfId="18086"/>
    <cellStyle name="40 % – Zvýraznění6 10 4 4 2" xfId="33267"/>
    <cellStyle name="40 % – Zvýraznění6 10 4 5" xfId="37066"/>
    <cellStyle name="40 % – Zvýraznění6 10 4 6" xfId="21886"/>
    <cellStyle name="40 % – Zvýraznění6 10 4 7" xfId="43682"/>
    <cellStyle name="40 % – Zvýraznění6 10 4 8" xfId="43683"/>
    <cellStyle name="40 % – Zvýraznění6 10 5" xfId="7966"/>
    <cellStyle name="40 % – Zvýraznění6 10 5 2" xfId="23183"/>
    <cellStyle name="40 % – Zvýraznění6 10 5 3" xfId="59891"/>
    <cellStyle name="40 % – Zvýraznění6 10 5 4" xfId="59892"/>
    <cellStyle name="40 % – Zvýraznění6 10 5 5" xfId="59893"/>
    <cellStyle name="40 % – Zvýraznění6 10 6" xfId="14284"/>
    <cellStyle name="40 % – Zvýraznění6 10 6 2" xfId="29473"/>
    <cellStyle name="40 % – Zvýraznění6 10 6 3" xfId="59894"/>
    <cellStyle name="40 % – Zvýraznění6 10 6 4" xfId="59895"/>
    <cellStyle name="40 % – Zvýraznění6 10 7" xfId="18083"/>
    <cellStyle name="40 % – Zvýraznění6 10 7 2" xfId="33264"/>
    <cellStyle name="40 % – Zvýraznění6 10 8" xfId="37063"/>
    <cellStyle name="40 % – Zvýraznění6 10 9" xfId="21883"/>
    <cellStyle name="40 % – Zvýraznění6 11" xfId="5367"/>
    <cellStyle name="40 % – Zvýraznění6 11 10" xfId="43684"/>
    <cellStyle name="40 % – Zvýraznění6 11 11" xfId="43685"/>
    <cellStyle name="40 % – Zvýraznění6 11 2" xfId="5368"/>
    <cellStyle name="40 % – Zvýraznění6 11 2 2" xfId="10377"/>
    <cellStyle name="40 % – Zvýraznění6 11 2 2 2" xfId="25593"/>
    <cellStyle name="40 % – Zvýraznění6 11 2 2 3" xfId="59896"/>
    <cellStyle name="40 % – Zvýraznění6 11 2 2 4" xfId="59897"/>
    <cellStyle name="40 % – Zvýraznění6 11 2 2 5" xfId="59898"/>
    <cellStyle name="40 % – Zvýraznění6 11 2 3" xfId="14289"/>
    <cellStyle name="40 % – Zvýraznění6 11 2 3 2" xfId="29478"/>
    <cellStyle name="40 % – Zvýraznění6 11 2 3 3" xfId="59899"/>
    <cellStyle name="40 % – Zvýraznění6 11 2 3 4" xfId="59900"/>
    <cellStyle name="40 % – Zvýraznění6 11 2 4" xfId="18088"/>
    <cellStyle name="40 % – Zvýraznění6 11 2 4 2" xfId="33269"/>
    <cellStyle name="40 % – Zvýraznění6 11 2 5" xfId="37068"/>
    <cellStyle name="40 % – Zvýraznění6 11 2 6" xfId="21888"/>
    <cellStyle name="40 % – Zvýraznění6 11 2 7" xfId="43686"/>
    <cellStyle name="40 % – Zvýraznění6 11 2 8" xfId="43687"/>
    <cellStyle name="40 % – Zvýraznění6 11 3" xfId="5369"/>
    <cellStyle name="40 % – Zvýraznění6 11 3 2" xfId="10378"/>
    <cellStyle name="40 % – Zvýraznění6 11 3 2 2" xfId="25594"/>
    <cellStyle name="40 % – Zvýraznění6 11 3 2 3" xfId="59901"/>
    <cellStyle name="40 % – Zvýraznění6 11 3 2 4" xfId="59902"/>
    <cellStyle name="40 % – Zvýraznění6 11 3 2 5" xfId="59903"/>
    <cellStyle name="40 % – Zvýraznění6 11 3 3" xfId="14290"/>
    <cellStyle name="40 % – Zvýraznění6 11 3 3 2" xfId="29479"/>
    <cellStyle name="40 % – Zvýraznění6 11 3 3 3" xfId="59904"/>
    <cellStyle name="40 % – Zvýraznění6 11 3 3 4" xfId="59905"/>
    <cellStyle name="40 % – Zvýraznění6 11 3 4" xfId="18089"/>
    <cellStyle name="40 % – Zvýraznění6 11 3 4 2" xfId="33270"/>
    <cellStyle name="40 % – Zvýraznění6 11 3 5" xfId="37069"/>
    <cellStyle name="40 % – Zvýraznění6 11 3 6" xfId="21889"/>
    <cellStyle name="40 % – Zvýraznění6 11 3 7" xfId="43688"/>
    <cellStyle name="40 % – Zvýraznění6 11 3 8" xfId="43689"/>
    <cellStyle name="40 % – Zvýraznění6 11 4" xfId="5370"/>
    <cellStyle name="40 % – Zvýraznění6 11 4 2" xfId="10379"/>
    <cellStyle name="40 % – Zvýraznění6 11 4 2 2" xfId="25595"/>
    <cellStyle name="40 % – Zvýraznění6 11 4 2 3" xfId="59906"/>
    <cellStyle name="40 % – Zvýraznění6 11 4 2 4" xfId="59907"/>
    <cellStyle name="40 % – Zvýraznění6 11 4 2 5" xfId="59908"/>
    <cellStyle name="40 % – Zvýraznění6 11 4 3" xfId="14291"/>
    <cellStyle name="40 % – Zvýraznění6 11 4 3 2" xfId="29480"/>
    <cellStyle name="40 % – Zvýraznění6 11 4 3 3" xfId="59909"/>
    <cellStyle name="40 % – Zvýraznění6 11 4 3 4" xfId="59910"/>
    <cellStyle name="40 % – Zvýraznění6 11 4 4" xfId="18090"/>
    <cellStyle name="40 % – Zvýraznění6 11 4 4 2" xfId="33271"/>
    <cellStyle name="40 % – Zvýraznění6 11 4 5" xfId="37070"/>
    <cellStyle name="40 % – Zvýraznění6 11 4 6" xfId="21890"/>
    <cellStyle name="40 % – Zvýraznění6 11 4 7" xfId="43690"/>
    <cellStyle name="40 % – Zvýraznění6 11 4 8" xfId="43691"/>
    <cellStyle name="40 % – Zvýraznění6 11 5" xfId="8037"/>
    <cellStyle name="40 % – Zvýraznění6 11 5 2" xfId="23253"/>
    <cellStyle name="40 % – Zvýraznění6 11 5 3" xfId="59911"/>
    <cellStyle name="40 % – Zvýraznění6 11 5 4" xfId="59912"/>
    <cellStyle name="40 % – Zvýraznění6 11 5 5" xfId="59913"/>
    <cellStyle name="40 % – Zvýraznění6 11 6" xfId="14288"/>
    <cellStyle name="40 % – Zvýraznění6 11 6 2" xfId="29477"/>
    <cellStyle name="40 % – Zvýraznění6 11 6 3" xfId="59914"/>
    <cellStyle name="40 % – Zvýraznění6 11 6 4" xfId="59915"/>
    <cellStyle name="40 % – Zvýraznění6 11 7" xfId="18087"/>
    <cellStyle name="40 % – Zvýraznění6 11 7 2" xfId="33268"/>
    <cellStyle name="40 % – Zvýraznění6 11 8" xfId="37067"/>
    <cellStyle name="40 % – Zvýraznění6 11 9" xfId="21887"/>
    <cellStyle name="40 % – Zvýraznění6 12" xfId="5371"/>
    <cellStyle name="40 % – Zvýraznění6 12 10" xfId="43692"/>
    <cellStyle name="40 % – Zvýraznění6 12 11" xfId="43693"/>
    <cellStyle name="40 % – Zvýraznění6 12 2" xfId="5372"/>
    <cellStyle name="40 % – Zvýraznění6 12 2 2" xfId="10380"/>
    <cellStyle name="40 % – Zvýraznění6 12 2 2 2" xfId="25596"/>
    <cellStyle name="40 % – Zvýraznění6 12 2 2 3" xfId="59916"/>
    <cellStyle name="40 % – Zvýraznění6 12 2 2 4" xfId="59917"/>
    <cellStyle name="40 % – Zvýraznění6 12 2 2 5" xfId="59918"/>
    <cellStyle name="40 % – Zvýraznění6 12 2 3" xfId="14293"/>
    <cellStyle name="40 % – Zvýraznění6 12 2 3 2" xfId="29482"/>
    <cellStyle name="40 % – Zvýraznění6 12 2 3 3" xfId="59919"/>
    <cellStyle name="40 % – Zvýraznění6 12 2 3 4" xfId="59920"/>
    <cellStyle name="40 % – Zvýraznění6 12 2 4" xfId="18092"/>
    <cellStyle name="40 % – Zvýraznění6 12 2 4 2" xfId="33273"/>
    <cellStyle name="40 % – Zvýraznění6 12 2 5" xfId="37072"/>
    <cellStyle name="40 % – Zvýraznění6 12 2 6" xfId="21892"/>
    <cellStyle name="40 % – Zvýraznění6 12 2 7" xfId="43694"/>
    <cellStyle name="40 % – Zvýraznění6 12 2 8" xfId="43695"/>
    <cellStyle name="40 % – Zvýraznění6 12 3" xfId="5373"/>
    <cellStyle name="40 % – Zvýraznění6 12 3 2" xfId="10381"/>
    <cellStyle name="40 % – Zvýraznění6 12 3 2 2" xfId="25597"/>
    <cellStyle name="40 % – Zvýraznění6 12 3 2 3" xfId="59921"/>
    <cellStyle name="40 % – Zvýraznění6 12 3 2 4" xfId="59922"/>
    <cellStyle name="40 % – Zvýraznění6 12 3 2 5" xfId="59923"/>
    <cellStyle name="40 % – Zvýraznění6 12 3 3" xfId="14294"/>
    <cellStyle name="40 % – Zvýraznění6 12 3 3 2" xfId="29483"/>
    <cellStyle name="40 % – Zvýraznění6 12 3 3 3" xfId="59924"/>
    <cellStyle name="40 % – Zvýraznění6 12 3 3 4" xfId="59925"/>
    <cellStyle name="40 % – Zvýraznění6 12 3 4" xfId="18093"/>
    <cellStyle name="40 % – Zvýraznění6 12 3 4 2" xfId="33274"/>
    <cellStyle name="40 % – Zvýraznění6 12 3 5" xfId="37073"/>
    <cellStyle name="40 % – Zvýraznění6 12 3 6" xfId="21893"/>
    <cellStyle name="40 % – Zvýraznění6 12 3 7" xfId="43696"/>
    <cellStyle name="40 % – Zvýraznění6 12 3 8" xfId="43697"/>
    <cellStyle name="40 % – Zvýraznění6 12 4" xfId="5374"/>
    <cellStyle name="40 % – Zvýraznění6 12 4 2" xfId="10382"/>
    <cellStyle name="40 % – Zvýraznění6 12 4 2 2" xfId="25598"/>
    <cellStyle name="40 % – Zvýraznění6 12 4 2 3" xfId="59926"/>
    <cellStyle name="40 % – Zvýraznění6 12 4 2 4" xfId="59927"/>
    <cellStyle name="40 % – Zvýraznění6 12 4 2 5" xfId="59928"/>
    <cellStyle name="40 % – Zvýraznění6 12 4 3" xfId="14295"/>
    <cellStyle name="40 % – Zvýraznění6 12 4 3 2" xfId="29484"/>
    <cellStyle name="40 % – Zvýraznění6 12 4 3 3" xfId="59929"/>
    <cellStyle name="40 % – Zvýraznění6 12 4 3 4" xfId="59930"/>
    <cellStyle name="40 % – Zvýraznění6 12 4 4" xfId="18094"/>
    <cellStyle name="40 % – Zvýraznění6 12 4 4 2" xfId="33275"/>
    <cellStyle name="40 % – Zvýraznění6 12 4 5" xfId="37074"/>
    <cellStyle name="40 % – Zvýraznění6 12 4 6" xfId="21894"/>
    <cellStyle name="40 % – Zvýraznění6 12 4 7" xfId="43698"/>
    <cellStyle name="40 % – Zvýraznění6 12 4 8" xfId="43699"/>
    <cellStyle name="40 % – Zvýraznění6 12 5" xfId="8026"/>
    <cellStyle name="40 % – Zvýraznění6 12 5 2" xfId="23242"/>
    <cellStyle name="40 % – Zvýraznění6 12 5 3" xfId="59931"/>
    <cellStyle name="40 % – Zvýraznění6 12 5 4" xfId="59932"/>
    <cellStyle name="40 % – Zvýraznění6 12 5 5" xfId="59933"/>
    <cellStyle name="40 % – Zvýraznění6 12 6" xfId="14292"/>
    <cellStyle name="40 % – Zvýraznění6 12 6 2" xfId="29481"/>
    <cellStyle name="40 % – Zvýraznění6 12 6 3" xfId="59934"/>
    <cellStyle name="40 % – Zvýraznění6 12 6 4" xfId="59935"/>
    <cellStyle name="40 % – Zvýraznění6 12 7" xfId="18091"/>
    <cellStyle name="40 % – Zvýraznění6 12 7 2" xfId="33272"/>
    <cellStyle name="40 % – Zvýraznění6 12 8" xfId="37071"/>
    <cellStyle name="40 % – Zvýraznění6 12 9" xfId="21891"/>
    <cellStyle name="40 % – Zvýraznění6 13" xfId="5375"/>
    <cellStyle name="40 % – Zvýraznění6 13 2" xfId="5376"/>
    <cellStyle name="40 % – Zvýraznění6 14" xfId="5377"/>
    <cellStyle name="40 % – Zvýraznění6 14 2" xfId="5378"/>
    <cellStyle name="40 % – Zvýraznění6 15" xfId="5379"/>
    <cellStyle name="40 % – Zvýraznění6 15 2" xfId="5380"/>
    <cellStyle name="40 % – Zvýraznění6 16" xfId="5381"/>
    <cellStyle name="40 % – Zvýraznění6 16 2" xfId="5382"/>
    <cellStyle name="40 % – Zvýraznění6 17" xfId="5383"/>
    <cellStyle name="40 % – Zvýraznění6 17 2" xfId="5384"/>
    <cellStyle name="40 % – Zvýraznění6 18" xfId="5385"/>
    <cellStyle name="40 % – Zvýraznění6 18 2" xfId="5386"/>
    <cellStyle name="40 % – Zvýraznění6 19" xfId="5387"/>
    <cellStyle name="40 % – Zvýraznění6 19 2" xfId="5388"/>
    <cellStyle name="40 % – Zvýraznění6 2" xfId="24"/>
    <cellStyle name="40 % – Zvýraznění6 2 10" xfId="5389"/>
    <cellStyle name="40 % – Zvýraznění6 2 10 2" xfId="5390"/>
    <cellStyle name="40 % – Zvýraznění6 2 11" xfId="5391"/>
    <cellStyle name="40 % – Zvýraznění6 2 11 2" xfId="5392"/>
    <cellStyle name="40 % – Zvýraznění6 2 12" xfId="5393"/>
    <cellStyle name="40 % – Zvýraznění6 2 12 2" xfId="5394"/>
    <cellStyle name="40 % – Zvýraznění6 2 13" xfId="5395"/>
    <cellStyle name="40 % – Zvýraznění6 2 13 2" xfId="5396"/>
    <cellStyle name="40 % – Zvýraznění6 2 14" xfId="5397"/>
    <cellStyle name="40 % – Zvýraznění6 2 2" xfId="112"/>
    <cellStyle name="40 % – Zvýraznění6 2 2 10" xfId="5398"/>
    <cellStyle name="40 % – Zvýraznění6 2 2 10 2" xfId="5399"/>
    <cellStyle name="40 % – Zvýraznění6 2 2 11" xfId="5400"/>
    <cellStyle name="40 % – Zvýraznění6 2 2 11 2" xfId="5401"/>
    <cellStyle name="40 % – Zvýraznění6 2 2 12" xfId="5402"/>
    <cellStyle name="40 % – Zvýraznění6 2 2 12 2" xfId="5403"/>
    <cellStyle name="40 % – Zvýraznění6 2 2 13" xfId="5404"/>
    <cellStyle name="40 % – Zvýraznění6 2 2 2" xfId="235"/>
    <cellStyle name="40 % – Zvýraznění6 2 2 2 10" xfId="5405"/>
    <cellStyle name="40 % – Zvýraznění6 2 2 2 2" xfId="5406"/>
    <cellStyle name="40 % – Zvýraznění6 2 2 2 2 2" xfId="5407"/>
    <cellStyle name="40 % – Zvýraznění6 2 2 2 3" xfId="5408"/>
    <cellStyle name="40 % – Zvýraznění6 2 2 2 3 2" xfId="5409"/>
    <cellStyle name="40 % – Zvýraznění6 2 2 2 4" xfId="5410"/>
    <cellStyle name="40 % – Zvýraznění6 2 2 2 4 2" xfId="5411"/>
    <cellStyle name="40 % – Zvýraznění6 2 2 2 5" xfId="5412"/>
    <cellStyle name="40 % – Zvýraznění6 2 2 2 5 2" xfId="5413"/>
    <cellStyle name="40 % – Zvýraznění6 2 2 2 6" xfId="5414"/>
    <cellStyle name="40 % – Zvýraznění6 2 2 2 6 2" xfId="5415"/>
    <cellStyle name="40 % – Zvýraznění6 2 2 2 7" xfId="5416"/>
    <cellStyle name="40 % – Zvýraznění6 2 2 2 7 2" xfId="5417"/>
    <cellStyle name="40 % – Zvýraznění6 2 2 2 8" xfId="5418"/>
    <cellStyle name="40 % – Zvýraznění6 2 2 2 8 2" xfId="5419"/>
    <cellStyle name="40 % – Zvýraznění6 2 2 2 9" xfId="5420"/>
    <cellStyle name="40 % – Zvýraznění6 2 2 2 9 2" xfId="5421"/>
    <cellStyle name="40 % – Zvýraznění6 2 2 3" xfId="265"/>
    <cellStyle name="40 % – Zvýraznění6 2 2 3 10" xfId="5422"/>
    <cellStyle name="40 % – Zvýraznění6 2 2 3 2" xfId="5423"/>
    <cellStyle name="40 % – Zvýraznění6 2 2 3 2 2" xfId="5424"/>
    <cellStyle name="40 % – Zvýraznění6 2 2 3 3" xfId="5425"/>
    <cellStyle name="40 % – Zvýraznění6 2 2 3 3 2" xfId="5426"/>
    <cellStyle name="40 % – Zvýraznění6 2 2 3 4" xfId="5427"/>
    <cellStyle name="40 % – Zvýraznění6 2 2 3 4 2" xfId="5428"/>
    <cellStyle name="40 % – Zvýraznění6 2 2 3 5" xfId="5429"/>
    <cellStyle name="40 % – Zvýraznění6 2 2 3 5 2" xfId="5430"/>
    <cellStyle name="40 % – Zvýraznění6 2 2 3 6" xfId="5431"/>
    <cellStyle name="40 % – Zvýraznění6 2 2 3 6 2" xfId="5432"/>
    <cellStyle name="40 % – Zvýraznění6 2 2 3 7" xfId="5433"/>
    <cellStyle name="40 % – Zvýraznění6 2 2 3 7 2" xfId="5434"/>
    <cellStyle name="40 % – Zvýraznění6 2 2 3 8" xfId="5435"/>
    <cellStyle name="40 % – Zvýraznění6 2 2 3 8 2" xfId="5436"/>
    <cellStyle name="40 % – Zvýraznění6 2 2 3 9" xfId="5437"/>
    <cellStyle name="40 % – Zvýraznění6 2 2 3 9 2" xfId="5438"/>
    <cellStyle name="40 % – Zvýraznění6 2 2 4" xfId="563"/>
    <cellStyle name="40 % – Zvýraznění6 2 2 4 10" xfId="5439"/>
    <cellStyle name="40 % – Zvýraznění6 2 2 4 2" xfId="5440"/>
    <cellStyle name="40 % – Zvýraznění6 2 2 4 2 2" xfId="5441"/>
    <cellStyle name="40 % – Zvýraznění6 2 2 4 3" xfId="5442"/>
    <cellStyle name="40 % – Zvýraznění6 2 2 4 3 2" xfId="5443"/>
    <cellStyle name="40 % – Zvýraznění6 2 2 4 4" xfId="5444"/>
    <cellStyle name="40 % – Zvýraznění6 2 2 4 4 2" xfId="5445"/>
    <cellStyle name="40 % – Zvýraznění6 2 2 4 5" xfId="5446"/>
    <cellStyle name="40 % – Zvýraznění6 2 2 4 5 2" xfId="5447"/>
    <cellStyle name="40 % – Zvýraznění6 2 2 4 6" xfId="5448"/>
    <cellStyle name="40 % – Zvýraznění6 2 2 4 6 2" xfId="5449"/>
    <cellStyle name="40 % – Zvýraznění6 2 2 4 7" xfId="5450"/>
    <cellStyle name="40 % – Zvýraznění6 2 2 4 7 2" xfId="5451"/>
    <cellStyle name="40 % – Zvýraznění6 2 2 4 8" xfId="5452"/>
    <cellStyle name="40 % – Zvýraznění6 2 2 4 8 2" xfId="5453"/>
    <cellStyle name="40 % – Zvýraznění6 2 2 4 9" xfId="5454"/>
    <cellStyle name="40 % – Zvýraznění6 2 2 4 9 2" xfId="5455"/>
    <cellStyle name="40 % – Zvýraznění6 2 2 5" xfId="5456"/>
    <cellStyle name="40 % – Zvýraznění6 2 2 5 2" xfId="5457"/>
    <cellStyle name="40 % – Zvýraznění6 2 2 6" xfId="5458"/>
    <cellStyle name="40 % – Zvýraznění6 2 2 6 2" xfId="5459"/>
    <cellStyle name="40 % – Zvýraznění6 2 2 7" xfId="5460"/>
    <cellStyle name="40 % – Zvýraznění6 2 2 7 2" xfId="5461"/>
    <cellStyle name="40 % – Zvýraznění6 2 2 8" xfId="5462"/>
    <cellStyle name="40 % – Zvýraznění6 2 2 8 2" xfId="5463"/>
    <cellStyle name="40 % – Zvýraznění6 2 2 9" xfId="5464"/>
    <cellStyle name="40 % – Zvýraznění6 2 2 9 2" xfId="5465"/>
    <cellStyle name="40 % – Zvýraznění6 2 3" xfId="234"/>
    <cellStyle name="40 % – Zvýraznění6 2 3 10" xfId="5466"/>
    <cellStyle name="40 % – Zvýraznění6 2 3 2" xfId="5467"/>
    <cellStyle name="40 % – Zvýraznění6 2 3 2 2" xfId="5468"/>
    <cellStyle name="40 % – Zvýraznění6 2 3 3" xfId="5469"/>
    <cellStyle name="40 % – Zvýraznění6 2 3 3 2" xfId="5470"/>
    <cellStyle name="40 % – Zvýraznění6 2 3 4" xfId="5471"/>
    <cellStyle name="40 % – Zvýraznění6 2 3 4 2" xfId="5472"/>
    <cellStyle name="40 % – Zvýraznění6 2 3 5" xfId="5473"/>
    <cellStyle name="40 % – Zvýraznění6 2 3 5 2" xfId="5474"/>
    <cellStyle name="40 % – Zvýraznění6 2 3 6" xfId="5475"/>
    <cellStyle name="40 % – Zvýraznění6 2 3 6 2" xfId="5476"/>
    <cellStyle name="40 % – Zvýraznění6 2 3 7" xfId="5477"/>
    <cellStyle name="40 % – Zvýraznění6 2 3 7 2" xfId="5478"/>
    <cellStyle name="40 % – Zvýraznění6 2 3 8" xfId="5479"/>
    <cellStyle name="40 % – Zvýraznění6 2 3 8 2" xfId="5480"/>
    <cellStyle name="40 % – Zvýraznění6 2 3 9" xfId="5481"/>
    <cellStyle name="40 % – Zvýraznění6 2 3 9 2" xfId="5482"/>
    <cellStyle name="40 % – Zvýraznění6 2 4" xfId="264"/>
    <cellStyle name="40 % – Zvýraznění6 2 4 10" xfId="5483"/>
    <cellStyle name="40 % – Zvýraznění6 2 4 2" xfId="5484"/>
    <cellStyle name="40 % – Zvýraznění6 2 4 2 2" xfId="5485"/>
    <cellStyle name="40 % – Zvýraznění6 2 4 3" xfId="5486"/>
    <cellStyle name="40 % – Zvýraznění6 2 4 3 2" xfId="5487"/>
    <cellStyle name="40 % – Zvýraznění6 2 4 4" xfId="5488"/>
    <cellStyle name="40 % – Zvýraznění6 2 4 4 2" xfId="5489"/>
    <cellStyle name="40 % – Zvýraznění6 2 4 5" xfId="5490"/>
    <cellStyle name="40 % – Zvýraznění6 2 4 5 2" xfId="5491"/>
    <cellStyle name="40 % – Zvýraznění6 2 4 6" xfId="5492"/>
    <cellStyle name="40 % – Zvýraznění6 2 4 6 2" xfId="5493"/>
    <cellStyle name="40 % – Zvýraznění6 2 4 7" xfId="5494"/>
    <cellStyle name="40 % – Zvýraznění6 2 4 7 2" xfId="5495"/>
    <cellStyle name="40 % – Zvýraznění6 2 4 8" xfId="5496"/>
    <cellStyle name="40 % – Zvýraznění6 2 4 8 2" xfId="5497"/>
    <cellStyle name="40 % – Zvýraznění6 2 4 9" xfId="5498"/>
    <cellStyle name="40 % – Zvýraznění6 2 4 9 2" xfId="5499"/>
    <cellStyle name="40 % – Zvýraznění6 2 5" xfId="564"/>
    <cellStyle name="40 % – Zvýraznění6 2 5 10" xfId="5500"/>
    <cellStyle name="40 % – Zvýraznění6 2 5 2" xfId="5501"/>
    <cellStyle name="40 % – Zvýraznění6 2 5 2 2" xfId="5502"/>
    <cellStyle name="40 % – Zvýraznění6 2 5 3" xfId="5503"/>
    <cellStyle name="40 % – Zvýraznění6 2 5 3 2" xfId="5504"/>
    <cellStyle name="40 % – Zvýraznění6 2 5 4" xfId="5505"/>
    <cellStyle name="40 % – Zvýraznění6 2 5 4 2" xfId="5506"/>
    <cellStyle name="40 % – Zvýraznění6 2 5 5" xfId="5507"/>
    <cellStyle name="40 % – Zvýraznění6 2 5 5 2" xfId="5508"/>
    <cellStyle name="40 % – Zvýraznění6 2 5 6" xfId="5509"/>
    <cellStyle name="40 % – Zvýraznění6 2 5 6 2" xfId="5510"/>
    <cellStyle name="40 % – Zvýraznění6 2 5 7" xfId="5511"/>
    <cellStyle name="40 % – Zvýraznění6 2 5 7 2" xfId="5512"/>
    <cellStyle name="40 % – Zvýraznění6 2 5 8" xfId="5513"/>
    <cellStyle name="40 % – Zvýraznění6 2 5 8 2" xfId="5514"/>
    <cellStyle name="40 % – Zvýraznění6 2 5 9" xfId="5515"/>
    <cellStyle name="40 % – Zvýraznění6 2 5 9 2" xfId="5516"/>
    <cellStyle name="40 % – Zvýraznění6 2 6" xfId="5517"/>
    <cellStyle name="40 % – Zvýraznění6 2 6 2" xfId="5518"/>
    <cellStyle name="40 % – Zvýraznění6 2 7" xfId="5519"/>
    <cellStyle name="40 % – Zvýraznění6 2 7 2" xfId="5520"/>
    <cellStyle name="40 % – Zvýraznění6 2 8" xfId="5521"/>
    <cellStyle name="40 % – Zvýraznění6 2 8 2" xfId="5522"/>
    <cellStyle name="40 % – Zvýraznění6 2 9" xfId="5523"/>
    <cellStyle name="40 % – Zvýraznění6 2 9 2" xfId="5524"/>
    <cellStyle name="40 % – Zvýraznění6 20" xfId="5525"/>
    <cellStyle name="40 % – Zvýraznění6 20 2" xfId="11304"/>
    <cellStyle name="40 % – Zvýraznění6 20 2 2" xfId="26504"/>
    <cellStyle name="40 % – Zvýraznění6 20 2 3" xfId="59936"/>
    <cellStyle name="40 % – Zvýraznění6 20 2 4" xfId="59937"/>
    <cellStyle name="40 % – Zvýraznění6 20 2 5" xfId="59938"/>
    <cellStyle name="40 % – Zvýraznění6 20 3" xfId="14296"/>
    <cellStyle name="40 % – Zvýraznění6 20 3 2" xfId="29485"/>
    <cellStyle name="40 % – Zvýraznění6 20 3 3" xfId="59939"/>
    <cellStyle name="40 % – Zvýraznění6 20 3 4" xfId="59940"/>
    <cellStyle name="40 % – Zvýraznění6 20 4" xfId="18097"/>
    <cellStyle name="40 % – Zvýraznění6 20 4 2" xfId="33278"/>
    <cellStyle name="40 % – Zvýraznění6 20 5" xfId="37075"/>
    <cellStyle name="40 % – Zvýraznění6 20 6" xfId="21895"/>
    <cellStyle name="40 % – Zvýraznění6 20 7" xfId="43700"/>
    <cellStyle name="40 % – Zvýraznění6 20 8" xfId="43701"/>
    <cellStyle name="40 % – Zvýraznění6 21" xfId="7588"/>
    <cellStyle name="40 % – Zvýraznění6 21 2" xfId="22809"/>
    <cellStyle name="40 % – Zvýraznění6 21 3" xfId="59941"/>
    <cellStyle name="40 % – Zvýraznění6 21 4" xfId="59942"/>
    <cellStyle name="40 % – Zvýraznění6 22" xfId="59943"/>
    <cellStyle name="40 % – Zvýraznění6 3" xfId="136"/>
    <cellStyle name="40 % – Zvýraznění6 3 10" xfId="5526"/>
    <cellStyle name="40 % – Zvýraznění6 3 10 10" xfId="43702"/>
    <cellStyle name="40 % – Zvýraznění6 3 10 11" xfId="43703"/>
    <cellStyle name="40 % – Zvýraznění6 3 10 2" xfId="5527"/>
    <cellStyle name="40 % – Zvýraznění6 3 10 2 2" xfId="10383"/>
    <cellStyle name="40 % – Zvýraznění6 3 10 2 2 2" xfId="25599"/>
    <cellStyle name="40 % – Zvýraznění6 3 10 2 2 3" xfId="59944"/>
    <cellStyle name="40 % – Zvýraznění6 3 10 2 2 4" xfId="59945"/>
    <cellStyle name="40 % – Zvýraznění6 3 10 2 2 5" xfId="59946"/>
    <cellStyle name="40 % – Zvýraznění6 3 10 2 3" xfId="14298"/>
    <cellStyle name="40 % – Zvýraznění6 3 10 2 3 2" xfId="29487"/>
    <cellStyle name="40 % – Zvýraznění6 3 10 2 3 3" xfId="59947"/>
    <cellStyle name="40 % – Zvýraznění6 3 10 2 3 4" xfId="59948"/>
    <cellStyle name="40 % – Zvýraznění6 3 10 2 4" xfId="18099"/>
    <cellStyle name="40 % – Zvýraznění6 3 10 2 4 2" xfId="33280"/>
    <cellStyle name="40 % – Zvýraznění6 3 10 2 5" xfId="37077"/>
    <cellStyle name="40 % – Zvýraznění6 3 10 2 6" xfId="21897"/>
    <cellStyle name="40 % – Zvýraznění6 3 10 2 7" xfId="43704"/>
    <cellStyle name="40 % – Zvýraznění6 3 10 2 8" xfId="43705"/>
    <cellStyle name="40 % – Zvýraznění6 3 10 3" xfId="5528"/>
    <cellStyle name="40 % – Zvýraznění6 3 10 3 2" xfId="10384"/>
    <cellStyle name="40 % – Zvýraznění6 3 10 3 2 2" xfId="25600"/>
    <cellStyle name="40 % – Zvýraznění6 3 10 3 2 3" xfId="59949"/>
    <cellStyle name="40 % – Zvýraznění6 3 10 3 2 4" xfId="59950"/>
    <cellStyle name="40 % – Zvýraznění6 3 10 3 2 5" xfId="59951"/>
    <cellStyle name="40 % – Zvýraznění6 3 10 3 3" xfId="14299"/>
    <cellStyle name="40 % – Zvýraznění6 3 10 3 3 2" xfId="29488"/>
    <cellStyle name="40 % – Zvýraznění6 3 10 3 3 3" xfId="59952"/>
    <cellStyle name="40 % – Zvýraznění6 3 10 3 3 4" xfId="59953"/>
    <cellStyle name="40 % – Zvýraznění6 3 10 3 4" xfId="18100"/>
    <cellStyle name="40 % – Zvýraznění6 3 10 3 4 2" xfId="33281"/>
    <cellStyle name="40 % – Zvýraznění6 3 10 3 5" xfId="37078"/>
    <cellStyle name="40 % – Zvýraznění6 3 10 3 6" xfId="21898"/>
    <cellStyle name="40 % – Zvýraznění6 3 10 3 7" xfId="43706"/>
    <cellStyle name="40 % – Zvýraznění6 3 10 3 8" xfId="43707"/>
    <cellStyle name="40 % – Zvýraznění6 3 10 4" xfId="5529"/>
    <cellStyle name="40 % – Zvýraznění6 3 10 4 2" xfId="10385"/>
    <cellStyle name="40 % – Zvýraznění6 3 10 4 2 2" xfId="25601"/>
    <cellStyle name="40 % – Zvýraznění6 3 10 4 2 3" xfId="59954"/>
    <cellStyle name="40 % – Zvýraznění6 3 10 4 2 4" xfId="59955"/>
    <cellStyle name="40 % – Zvýraznění6 3 10 4 2 5" xfId="59956"/>
    <cellStyle name="40 % – Zvýraznění6 3 10 4 3" xfId="14300"/>
    <cellStyle name="40 % – Zvýraznění6 3 10 4 3 2" xfId="29489"/>
    <cellStyle name="40 % – Zvýraznění6 3 10 4 3 3" xfId="59957"/>
    <cellStyle name="40 % – Zvýraznění6 3 10 4 3 4" xfId="59958"/>
    <cellStyle name="40 % – Zvýraznění6 3 10 4 4" xfId="18101"/>
    <cellStyle name="40 % – Zvýraznění6 3 10 4 4 2" xfId="33282"/>
    <cellStyle name="40 % – Zvýraznění6 3 10 4 5" xfId="37079"/>
    <cellStyle name="40 % – Zvýraznění6 3 10 4 6" xfId="21899"/>
    <cellStyle name="40 % – Zvýraznění6 3 10 4 7" xfId="43708"/>
    <cellStyle name="40 % – Zvýraznění6 3 10 4 8" xfId="43709"/>
    <cellStyle name="40 % – Zvýraznění6 3 10 5" xfId="8371"/>
    <cellStyle name="40 % – Zvýraznění6 3 10 5 2" xfId="23587"/>
    <cellStyle name="40 % – Zvýraznění6 3 10 5 3" xfId="59959"/>
    <cellStyle name="40 % – Zvýraznění6 3 10 5 4" xfId="59960"/>
    <cellStyle name="40 % – Zvýraznění6 3 10 5 5" xfId="59961"/>
    <cellStyle name="40 % – Zvýraznění6 3 10 6" xfId="14297"/>
    <cellStyle name="40 % – Zvýraznění6 3 10 6 2" xfId="29486"/>
    <cellStyle name="40 % – Zvýraznění6 3 10 6 3" xfId="59962"/>
    <cellStyle name="40 % – Zvýraznění6 3 10 6 4" xfId="59963"/>
    <cellStyle name="40 % – Zvýraznění6 3 10 7" xfId="18098"/>
    <cellStyle name="40 % – Zvýraznění6 3 10 7 2" xfId="33279"/>
    <cellStyle name="40 % – Zvýraznění6 3 10 8" xfId="37076"/>
    <cellStyle name="40 % – Zvýraznění6 3 10 9" xfId="21896"/>
    <cellStyle name="40 % – Zvýraznění6 3 11" xfId="5530"/>
    <cellStyle name="40 % – Zvýraznění6 3 11 2" xfId="10386"/>
    <cellStyle name="40 % – Zvýraznění6 3 11 2 2" xfId="25602"/>
    <cellStyle name="40 % – Zvýraznění6 3 11 2 3" xfId="59964"/>
    <cellStyle name="40 % – Zvýraznění6 3 11 2 4" xfId="59965"/>
    <cellStyle name="40 % – Zvýraznění6 3 11 2 5" xfId="59966"/>
    <cellStyle name="40 % – Zvýraznění6 3 11 3" xfId="14301"/>
    <cellStyle name="40 % – Zvýraznění6 3 11 3 2" xfId="29490"/>
    <cellStyle name="40 % – Zvýraznění6 3 11 3 3" xfId="59967"/>
    <cellStyle name="40 % – Zvýraznění6 3 11 3 4" xfId="59968"/>
    <cellStyle name="40 % – Zvýraznění6 3 11 4" xfId="18102"/>
    <cellStyle name="40 % – Zvýraznění6 3 11 4 2" xfId="33283"/>
    <cellStyle name="40 % – Zvýraznění6 3 11 5" xfId="37080"/>
    <cellStyle name="40 % – Zvýraznění6 3 11 6" xfId="21900"/>
    <cellStyle name="40 % – Zvýraznění6 3 11 7" xfId="43710"/>
    <cellStyle name="40 % – Zvýraznění6 3 11 8" xfId="43711"/>
    <cellStyle name="40 % – Zvýraznění6 3 12" xfId="5531"/>
    <cellStyle name="40 % – Zvýraznění6 3 12 2" xfId="10387"/>
    <cellStyle name="40 % – Zvýraznění6 3 12 2 2" xfId="25603"/>
    <cellStyle name="40 % – Zvýraznění6 3 12 2 3" xfId="59969"/>
    <cellStyle name="40 % – Zvýraznění6 3 12 2 4" xfId="59970"/>
    <cellStyle name="40 % – Zvýraznění6 3 12 2 5" xfId="59971"/>
    <cellStyle name="40 % – Zvýraznění6 3 12 3" xfId="14302"/>
    <cellStyle name="40 % – Zvýraznění6 3 12 3 2" xfId="29491"/>
    <cellStyle name="40 % – Zvýraznění6 3 12 3 3" xfId="59972"/>
    <cellStyle name="40 % – Zvýraznění6 3 12 3 4" xfId="59973"/>
    <cellStyle name="40 % – Zvýraznění6 3 12 4" xfId="18103"/>
    <cellStyle name="40 % – Zvýraznění6 3 12 4 2" xfId="33284"/>
    <cellStyle name="40 % – Zvýraznění6 3 12 5" xfId="37081"/>
    <cellStyle name="40 % – Zvýraznění6 3 12 6" xfId="21901"/>
    <cellStyle name="40 % – Zvýraznění6 3 12 7" xfId="43712"/>
    <cellStyle name="40 % – Zvýraznění6 3 12 8" xfId="43713"/>
    <cellStyle name="40 % – Zvýraznění6 3 13" xfId="5532"/>
    <cellStyle name="40 % – Zvýraznění6 3 13 2" xfId="10388"/>
    <cellStyle name="40 % – Zvýraznění6 3 13 2 2" xfId="25604"/>
    <cellStyle name="40 % – Zvýraznění6 3 13 2 3" xfId="59974"/>
    <cellStyle name="40 % – Zvýraznění6 3 13 2 4" xfId="59975"/>
    <cellStyle name="40 % – Zvýraznění6 3 13 2 5" xfId="59976"/>
    <cellStyle name="40 % – Zvýraznění6 3 13 3" xfId="14303"/>
    <cellStyle name="40 % – Zvýraznění6 3 13 3 2" xfId="29492"/>
    <cellStyle name="40 % – Zvýraznění6 3 13 3 3" xfId="59977"/>
    <cellStyle name="40 % – Zvýraznění6 3 13 3 4" xfId="59978"/>
    <cellStyle name="40 % – Zvýraznění6 3 13 4" xfId="18104"/>
    <cellStyle name="40 % – Zvýraznění6 3 13 4 2" xfId="33285"/>
    <cellStyle name="40 % – Zvýraznění6 3 13 5" xfId="37082"/>
    <cellStyle name="40 % – Zvýraznění6 3 13 6" xfId="21902"/>
    <cellStyle name="40 % – Zvýraznění6 3 13 7" xfId="43714"/>
    <cellStyle name="40 % – Zvýraznění6 3 13 8" xfId="43715"/>
    <cellStyle name="40 % – Zvýraznění6 3 14" xfId="5533"/>
    <cellStyle name="40 % – Zvýraznění6 3 14 2" xfId="5534"/>
    <cellStyle name="40 % – Zvýraznění6 3 15" xfId="5535"/>
    <cellStyle name="40 % – Zvýraznění6 3 15 2" xfId="5536"/>
    <cellStyle name="40 % – Zvýraznění6 3 16" xfId="5537"/>
    <cellStyle name="40 % – Zvýraznění6 3 16 2" xfId="5538"/>
    <cellStyle name="40 % – Zvýraznění6 3 17" xfId="5539"/>
    <cellStyle name="40 % – Zvýraznění6 3 17 2" xfId="5540"/>
    <cellStyle name="40 % – Zvýraznění6 3 18" xfId="5541"/>
    <cellStyle name="40 % – Zvýraznění6 3 18 2" xfId="5542"/>
    <cellStyle name="40 % – Zvýraznění6 3 19" xfId="5543"/>
    <cellStyle name="40 % – Zvýraznění6 3 19 2" xfId="5544"/>
    <cellStyle name="40 % – Zvýraznění6 3 2" xfId="565"/>
    <cellStyle name="40 % – Zvýraznění6 3 2 10" xfId="5545"/>
    <cellStyle name="40 % – Zvýraznění6 3 2 10 2" xfId="10389"/>
    <cellStyle name="40 % – Zvýraznění6 3 2 10 2 2" xfId="25605"/>
    <cellStyle name="40 % – Zvýraznění6 3 2 10 2 3" xfId="59979"/>
    <cellStyle name="40 % – Zvýraznění6 3 2 10 2 4" xfId="59980"/>
    <cellStyle name="40 % – Zvýraznění6 3 2 10 2 5" xfId="59981"/>
    <cellStyle name="40 % – Zvýraznění6 3 2 10 3" xfId="14304"/>
    <cellStyle name="40 % – Zvýraznění6 3 2 10 3 2" xfId="29493"/>
    <cellStyle name="40 % – Zvýraznění6 3 2 10 3 3" xfId="59982"/>
    <cellStyle name="40 % – Zvýraznění6 3 2 10 3 4" xfId="59983"/>
    <cellStyle name="40 % – Zvýraznění6 3 2 10 4" xfId="18105"/>
    <cellStyle name="40 % – Zvýraznění6 3 2 10 4 2" xfId="33286"/>
    <cellStyle name="40 % – Zvýraznění6 3 2 10 5" xfId="37083"/>
    <cellStyle name="40 % – Zvýraznění6 3 2 10 6" xfId="21903"/>
    <cellStyle name="40 % – Zvýraznění6 3 2 10 7" xfId="43716"/>
    <cellStyle name="40 % – Zvýraznění6 3 2 10 8" xfId="43717"/>
    <cellStyle name="40 % – Zvýraznění6 3 2 11" xfId="5546"/>
    <cellStyle name="40 % – Zvýraznění6 3 2 11 2" xfId="10390"/>
    <cellStyle name="40 % – Zvýraznění6 3 2 11 2 2" xfId="25606"/>
    <cellStyle name="40 % – Zvýraznění6 3 2 11 2 3" xfId="59984"/>
    <cellStyle name="40 % – Zvýraznění6 3 2 11 2 4" xfId="59985"/>
    <cellStyle name="40 % – Zvýraznění6 3 2 11 2 5" xfId="59986"/>
    <cellStyle name="40 % – Zvýraznění6 3 2 11 3" xfId="14305"/>
    <cellStyle name="40 % – Zvýraznění6 3 2 11 3 2" xfId="29494"/>
    <cellStyle name="40 % – Zvýraznění6 3 2 11 3 3" xfId="59987"/>
    <cellStyle name="40 % – Zvýraznění6 3 2 11 3 4" xfId="59988"/>
    <cellStyle name="40 % – Zvýraznění6 3 2 11 4" xfId="18106"/>
    <cellStyle name="40 % – Zvýraznění6 3 2 11 4 2" xfId="33287"/>
    <cellStyle name="40 % – Zvýraznění6 3 2 11 5" xfId="37084"/>
    <cellStyle name="40 % – Zvýraznění6 3 2 11 6" xfId="21904"/>
    <cellStyle name="40 % – Zvýraznění6 3 2 11 7" xfId="43718"/>
    <cellStyle name="40 % – Zvýraznění6 3 2 11 8" xfId="43719"/>
    <cellStyle name="40 % – Zvýraznění6 3 2 12" xfId="5547"/>
    <cellStyle name="40 % – Zvýraznění6 3 2 12 2" xfId="5548"/>
    <cellStyle name="40 % – Zvýraznění6 3 2 13" xfId="5549"/>
    <cellStyle name="40 % – Zvýraznění6 3 2 13 2" xfId="5550"/>
    <cellStyle name="40 % – Zvýraznění6 3 2 14" xfId="5551"/>
    <cellStyle name="40 % – Zvýraznění6 3 2 14 2" xfId="5552"/>
    <cellStyle name="40 % – Zvýraznění6 3 2 15" xfId="5553"/>
    <cellStyle name="40 % – Zvýraznění6 3 2 15 2" xfId="5554"/>
    <cellStyle name="40 % – Zvýraznění6 3 2 16" xfId="5555"/>
    <cellStyle name="40 % – Zvýraznění6 3 2 16 2" xfId="5556"/>
    <cellStyle name="40 % – Zvýraznění6 3 2 17" xfId="5557"/>
    <cellStyle name="40 % – Zvýraznění6 3 2 17 2" xfId="5558"/>
    <cellStyle name="40 % – Zvýraznění6 3 2 18" xfId="5559"/>
    <cellStyle name="40 % – Zvýraznění6 3 2 18 2" xfId="5560"/>
    <cellStyle name="40 % – Zvýraznění6 3 2 19" xfId="5561"/>
    <cellStyle name="40 % – Zvýraznění6 3 2 2" xfId="566"/>
    <cellStyle name="40 % – Zvýraznění6 3 2 2 10" xfId="5562"/>
    <cellStyle name="40 % – Zvýraznění6 3 2 2 10 2" xfId="11154"/>
    <cellStyle name="40 % – Zvýraznění6 3 2 2 10 2 2" xfId="26354"/>
    <cellStyle name="40 % – Zvýraznění6 3 2 2 10 2 3" xfId="59989"/>
    <cellStyle name="40 % – Zvýraznění6 3 2 2 10 2 4" xfId="59990"/>
    <cellStyle name="40 % – Zvýraznění6 3 2 2 10 2 5" xfId="59991"/>
    <cellStyle name="40 % – Zvýraznění6 3 2 2 10 3" xfId="14306"/>
    <cellStyle name="40 % – Zvýraznění6 3 2 2 10 3 2" xfId="29495"/>
    <cellStyle name="40 % – Zvýraznění6 3 2 2 10 3 3" xfId="59992"/>
    <cellStyle name="40 % – Zvýraznění6 3 2 2 10 3 4" xfId="59993"/>
    <cellStyle name="40 % – Zvýraznění6 3 2 2 10 4" xfId="18107"/>
    <cellStyle name="40 % – Zvýraznění6 3 2 2 10 4 2" xfId="33288"/>
    <cellStyle name="40 % – Zvýraznění6 3 2 2 10 5" xfId="37085"/>
    <cellStyle name="40 % – Zvýraznění6 3 2 2 10 6" xfId="21905"/>
    <cellStyle name="40 % – Zvýraznění6 3 2 2 10 7" xfId="43720"/>
    <cellStyle name="40 % – Zvýraznění6 3 2 2 10 8" xfId="43721"/>
    <cellStyle name="40 % – Zvýraznění6 3 2 2 11" xfId="7880"/>
    <cellStyle name="40 % – Zvýraznění6 3 2 2 11 2" xfId="23099"/>
    <cellStyle name="40 % – Zvýraznění6 3 2 2 11 3" xfId="59994"/>
    <cellStyle name="40 % – Zvýraznění6 3 2 2 11 4" xfId="59995"/>
    <cellStyle name="40 % – Zvýraznění6 3 2 2 11 5" xfId="59996"/>
    <cellStyle name="40 % – Zvýraznění6 3 2 2 12" xfId="11631"/>
    <cellStyle name="40 % – Zvýraznění6 3 2 2 12 2" xfId="26827"/>
    <cellStyle name="40 % – Zvýraznění6 3 2 2 12 3" xfId="59997"/>
    <cellStyle name="40 % – Zvýraznění6 3 2 2 12 4" xfId="59998"/>
    <cellStyle name="40 % – Zvýraznění6 3 2 2 13" xfId="15431"/>
    <cellStyle name="40 % – Zvýraznění6 3 2 2 13 2" xfId="30612"/>
    <cellStyle name="40 % – Zvýraznění6 3 2 2 14" xfId="34417"/>
    <cellStyle name="40 % – Zvýraznění6 3 2 2 15" xfId="19237"/>
    <cellStyle name="40 % – Zvýraznění6 3 2 2 16" xfId="43722"/>
    <cellStyle name="40 % – Zvýraznění6 3 2 2 17" xfId="43723"/>
    <cellStyle name="40 % – Zvýraznění6 3 2 2 2" xfId="5563"/>
    <cellStyle name="40 % – Zvýraznění6 3 2 2 2 2" xfId="5564"/>
    <cellStyle name="40 % – Zvýraznění6 3 2 2 3" xfId="5565"/>
    <cellStyle name="40 % – Zvýraznění6 3 2 2 3 2" xfId="5566"/>
    <cellStyle name="40 % – Zvýraznění6 3 2 2 4" xfId="5567"/>
    <cellStyle name="40 % – Zvýraznění6 3 2 2 4 2" xfId="5568"/>
    <cellStyle name="40 % – Zvýraznění6 3 2 2 5" xfId="5569"/>
    <cellStyle name="40 % – Zvýraznění6 3 2 2 5 2" xfId="5570"/>
    <cellStyle name="40 % – Zvýraznění6 3 2 2 6" xfId="5571"/>
    <cellStyle name="40 % – Zvýraznění6 3 2 2 6 2" xfId="5572"/>
    <cellStyle name="40 % – Zvýraznění6 3 2 2 7" xfId="5573"/>
    <cellStyle name="40 % – Zvýraznění6 3 2 2 7 2" xfId="10391"/>
    <cellStyle name="40 % – Zvýraznění6 3 2 2 7 2 2" xfId="25607"/>
    <cellStyle name="40 % – Zvýraznění6 3 2 2 7 2 3" xfId="59999"/>
    <cellStyle name="40 % – Zvýraznění6 3 2 2 7 2 4" xfId="60000"/>
    <cellStyle name="40 % – Zvýraznění6 3 2 2 7 2 5" xfId="60001"/>
    <cellStyle name="40 % – Zvýraznění6 3 2 2 7 3" xfId="14307"/>
    <cellStyle name="40 % – Zvýraznění6 3 2 2 7 3 2" xfId="29496"/>
    <cellStyle name="40 % – Zvýraznění6 3 2 2 7 3 3" xfId="60002"/>
    <cellStyle name="40 % – Zvýraznění6 3 2 2 7 3 4" xfId="60003"/>
    <cellStyle name="40 % – Zvýraznění6 3 2 2 7 4" xfId="18108"/>
    <cellStyle name="40 % – Zvýraznění6 3 2 2 7 4 2" xfId="33289"/>
    <cellStyle name="40 % – Zvýraznění6 3 2 2 7 5" xfId="37086"/>
    <cellStyle name="40 % – Zvýraznění6 3 2 2 7 6" xfId="21906"/>
    <cellStyle name="40 % – Zvýraznění6 3 2 2 7 7" xfId="43724"/>
    <cellStyle name="40 % – Zvýraznění6 3 2 2 7 8" xfId="43725"/>
    <cellStyle name="40 % – Zvýraznění6 3 2 2 8" xfId="5574"/>
    <cellStyle name="40 % – Zvýraznění6 3 2 2 8 2" xfId="10392"/>
    <cellStyle name="40 % – Zvýraznění6 3 2 2 8 2 2" xfId="25608"/>
    <cellStyle name="40 % – Zvýraznění6 3 2 2 8 2 3" xfId="60004"/>
    <cellStyle name="40 % – Zvýraznění6 3 2 2 8 2 4" xfId="60005"/>
    <cellStyle name="40 % – Zvýraznění6 3 2 2 8 2 5" xfId="60006"/>
    <cellStyle name="40 % – Zvýraznění6 3 2 2 8 3" xfId="14308"/>
    <cellStyle name="40 % – Zvýraznění6 3 2 2 8 3 2" xfId="29497"/>
    <cellStyle name="40 % – Zvýraznění6 3 2 2 8 3 3" xfId="60007"/>
    <cellStyle name="40 % – Zvýraznění6 3 2 2 8 3 4" xfId="60008"/>
    <cellStyle name="40 % – Zvýraznění6 3 2 2 8 4" xfId="18109"/>
    <cellStyle name="40 % – Zvýraznění6 3 2 2 8 4 2" xfId="33290"/>
    <cellStyle name="40 % – Zvýraznění6 3 2 2 8 5" xfId="37087"/>
    <cellStyle name="40 % – Zvýraznění6 3 2 2 8 6" xfId="21907"/>
    <cellStyle name="40 % – Zvýraznění6 3 2 2 8 7" xfId="43726"/>
    <cellStyle name="40 % – Zvýraznění6 3 2 2 8 8" xfId="43727"/>
    <cellStyle name="40 % – Zvýraznění6 3 2 2 9" xfId="5575"/>
    <cellStyle name="40 % – Zvýraznění6 3 2 2 9 2" xfId="10393"/>
    <cellStyle name="40 % – Zvýraznění6 3 2 2 9 2 2" xfId="25609"/>
    <cellStyle name="40 % – Zvýraznění6 3 2 2 9 2 3" xfId="60009"/>
    <cellStyle name="40 % – Zvýraznění6 3 2 2 9 2 4" xfId="60010"/>
    <cellStyle name="40 % – Zvýraznění6 3 2 2 9 2 5" xfId="60011"/>
    <cellStyle name="40 % – Zvýraznění6 3 2 2 9 3" xfId="14309"/>
    <cellStyle name="40 % – Zvýraznění6 3 2 2 9 3 2" xfId="29498"/>
    <cellStyle name="40 % – Zvýraznění6 3 2 2 9 3 3" xfId="60012"/>
    <cellStyle name="40 % – Zvýraznění6 3 2 2 9 3 4" xfId="60013"/>
    <cellStyle name="40 % – Zvýraznění6 3 2 2 9 4" xfId="18110"/>
    <cellStyle name="40 % – Zvýraznění6 3 2 2 9 4 2" xfId="33291"/>
    <cellStyle name="40 % – Zvýraznění6 3 2 2 9 5" xfId="37088"/>
    <cellStyle name="40 % – Zvýraznění6 3 2 2 9 6" xfId="21908"/>
    <cellStyle name="40 % – Zvýraznění6 3 2 2 9 7" xfId="43728"/>
    <cellStyle name="40 % – Zvýraznění6 3 2 2 9 8" xfId="43729"/>
    <cellStyle name="40 % – Zvýraznění6 3 2 3" xfId="567"/>
    <cellStyle name="40 % – Zvýraznění6 3 2 3 10" xfId="19238"/>
    <cellStyle name="40 % – Zvýraznění6 3 2 3 11" xfId="43730"/>
    <cellStyle name="40 % – Zvýraznění6 3 2 3 12" xfId="43731"/>
    <cellStyle name="40 % – Zvýraznění6 3 2 3 2" xfId="5576"/>
    <cellStyle name="40 % – Zvýraznění6 3 2 3 2 2" xfId="10394"/>
    <cellStyle name="40 % – Zvýraznění6 3 2 3 2 2 2" xfId="25610"/>
    <cellStyle name="40 % – Zvýraznění6 3 2 3 2 2 3" xfId="60014"/>
    <cellStyle name="40 % – Zvýraznění6 3 2 3 2 2 4" xfId="60015"/>
    <cellStyle name="40 % – Zvýraznění6 3 2 3 2 2 5" xfId="60016"/>
    <cellStyle name="40 % – Zvýraznění6 3 2 3 2 3" xfId="14310"/>
    <cellStyle name="40 % – Zvýraznění6 3 2 3 2 3 2" xfId="29499"/>
    <cellStyle name="40 % – Zvýraznění6 3 2 3 2 3 3" xfId="60017"/>
    <cellStyle name="40 % – Zvýraznění6 3 2 3 2 3 4" xfId="60018"/>
    <cellStyle name="40 % – Zvýraznění6 3 2 3 2 4" xfId="18111"/>
    <cellStyle name="40 % – Zvýraznění6 3 2 3 2 4 2" xfId="33292"/>
    <cellStyle name="40 % – Zvýraznění6 3 2 3 2 5" xfId="37089"/>
    <cellStyle name="40 % – Zvýraznění6 3 2 3 2 6" xfId="21909"/>
    <cellStyle name="40 % – Zvýraznění6 3 2 3 2 7" xfId="43732"/>
    <cellStyle name="40 % – Zvýraznění6 3 2 3 2 8" xfId="43733"/>
    <cellStyle name="40 % – Zvýraznění6 3 2 3 3" xfId="5577"/>
    <cellStyle name="40 % – Zvýraznění6 3 2 3 3 2" xfId="10395"/>
    <cellStyle name="40 % – Zvýraznění6 3 2 3 3 2 2" xfId="25611"/>
    <cellStyle name="40 % – Zvýraznění6 3 2 3 3 2 3" xfId="60019"/>
    <cellStyle name="40 % – Zvýraznění6 3 2 3 3 2 4" xfId="60020"/>
    <cellStyle name="40 % – Zvýraznění6 3 2 3 3 2 5" xfId="60021"/>
    <cellStyle name="40 % – Zvýraznění6 3 2 3 3 3" xfId="14311"/>
    <cellStyle name="40 % – Zvýraznění6 3 2 3 3 3 2" xfId="29500"/>
    <cellStyle name="40 % – Zvýraznění6 3 2 3 3 3 3" xfId="60022"/>
    <cellStyle name="40 % – Zvýraznění6 3 2 3 3 3 4" xfId="60023"/>
    <cellStyle name="40 % – Zvýraznění6 3 2 3 3 4" xfId="18112"/>
    <cellStyle name="40 % – Zvýraznění6 3 2 3 3 4 2" xfId="33293"/>
    <cellStyle name="40 % – Zvýraznění6 3 2 3 3 5" xfId="37090"/>
    <cellStyle name="40 % – Zvýraznění6 3 2 3 3 6" xfId="21910"/>
    <cellStyle name="40 % – Zvýraznění6 3 2 3 3 7" xfId="43734"/>
    <cellStyle name="40 % – Zvýraznění6 3 2 3 3 8" xfId="43735"/>
    <cellStyle name="40 % – Zvýraznění6 3 2 3 4" xfId="5578"/>
    <cellStyle name="40 % – Zvýraznění6 3 2 3 4 2" xfId="10396"/>
    <cellStyle name="40 % – Zvýraznění6 3 2 3 4 2 2" xfId="25612"/>
    <cellStyle name="40 % – Zvýraznění6 3 2 3 4 2 3" xfId="60024"/>
    <cellStyle name="40 % – Zvýraznění6 3 2 3 4 2 4" xfId="60025"/>
    <cellStyle name="40 % – Zvýraznění6 3 2 3 4 2 5" xfId="60026"/>
    <cellStyle name="40 % – Zvýraznění6 3 2 3 4 3" xfId="14312"/>
    <cellStyle name="40 % – Zvýraznění6 3 2 3 4 3 2" xfId="29501"/>
    <cellStyle name="40 % – Zvýraznění6 3 2 3 4 3 3" xfId="60027"/>
    <cellStyle name="40 % – Zvýraznění6 3 2 3 4 3 4" xfId="60028"/>
    <cellStyle name="40 % – Zvýraznění6 3 2 3 4 4" xfId="18113"/>
    <cellStyle name="40 % – Zvýraznění6 3 2 3 4 4 2" xfId="33294"/>
    <cellStyle name="40 % – Zvýraznění6 3 2 3 4 5" xfId="37091"/>
    <cellStyle name="40 % – Zvýraznění6 3 2 3 4 6" xfId="21911"/>
    <cellStyle name="40 % – Zvýraznění6 3 2 3 4 7" xfId="43736"/>
    <cellStyle name="40 % – Zvýraznění6 3 2 3 4 8" xfId="43737"/>
    <cellStyle name="40 % – Zvýraznění6 3 2 3 5" xfId="5579"/>
    <cellStyle name="40 % – Zvýraznění6 3 2 3 5 2" xfId="11122"/>
    <cellStyle name="40 % – Zvýraznění6 3 2 3 5 2 2" xfId="26322"/>
    <cellStyle name="40 % – Zvýraznění6 3 2 3 5 2 3" xfId="60029"/>
    <cellStyle name="40 % – Zvýraznění6 3 2 3 5 2 4" xfId="60030"/>
    <cellStyle name="40 % – Zvýraznění6 3 2 3 5 2 5" xfId="60031"/>
    <cellStyle name="40 % – Zvýraznění6 3 2 3 5 3" xfId="14313"/>
    <cellStyle name="40 % – Zvýraznění6 3 2 3 5 3 2" xfId="29502"/>
    <cellStyle name="40 % – Zvýraznění6 3 2 3 5 3 3" xfId="60032"/>
    <cellStyle name="40 % – Zvýraznění6 3 2 3 5 3 4" xfId="60033"/>
    <cellStyle name="40 % – Zvýraznění6 3 2 3 5 4" xfId="18114"/>
    <cellStyle name="40 % – Zvýraznění6 3 2 3 5 4 2" xfId="33295"/>
    <cellStyle name="40 % – Zvýraznění6 3 2 3 5 5" xfId="37092"/>
    <cellStyle name="40 % – Zvýraznění6 3 2 3 5 6" xfId="21912"/>
    <cellStyle name="40 % – Zvýraznění6 3 2 3 5 7" xfId="43738"/>
    <cellStyle name="40 % – Zvýraznění6 3 2 3 5 8" xfId="43739"/>
    <cellStyle name="40 % – Zvýraznění6 3 2 3 6" xfId="7806"/>
    <cellStyle name="40 % – Zvýraznění6 3 2 3 6 2" xfId="23025"/>
    <cellStyle name="40 % – Zvýraznění6 3 2 3 6 3" xfId="60034"/>
    <cellStyle name="40 % – Zvýraznění6 3 2 3 6 4" xfId="60035"/>
    <cellStyle name="40 % – Zvýraznění6 3 2 3 6 5" xfId="60036"/>
    <cellStyle name="40 % – Zvýraznění6 3 2 3 7" xfId="11632"/>
    <cellStyle name="40 % – Zvýraznění6 3 2 3 7 2" xfId="26828"/>
    <cellStyle name="40 % – Zvýraznění6 3 2 3 7 3" xfId="60037"/>
    <cellStyle name="40 % – Zvýraznění6 3 2 3 7 4" xfId="60038"/>
    <cellStyle name="40 % – Zvýraznění6 3 2 3 8" xfId="15432"/>
    <cellStyle name="40 % – Zvýraznění6 3 2 3 8 2" xfId="30613"/>
    <cellStyle name="40 % – Zvýraznění6 3 2 3 9" xfId="34418"/>
    <cellStyle name="40 % – Zvýraznění6 3 2 4" xfId="568"/>
    <cellStyle name="40 % – Zvýraznění6 3 2 4 10" xfId="19239"/>
    <cellStyle name="40 % – Zvýraznění6 3 2 4 11" xfId="43740"/>
    <cellStyle name="40 % – Zvýraznění6 3 2 4 12" xfId="43741"/>
    <cellStyle name="40 % – Zvýraznění6 3 2 4 2" xfId="5580"/>
    <cellStyle name="40 % – Zvýraznění6 3 2 4 2 2" xfId="10397"/>
    <cellStyle name="40 % – Zvýraznění6 3 2 4 2 2 2" xfId="25613"/>
    <cellStyle name="40 % – Zvýraznění6 3 2 4 2 2 3" xfId="60039"/>
    <cellStyle name="40 % – Zvýraznění6 3 2 4 2 2 4" xfId="60040"/>
    <cellStyle name="40 % – Zvýraznění6 3 2 4 2 2 5" xfId="60041"/>
    <cellStyle name="40 % – Zvýraznění6 3 2 4 2 3" xfId="14314"/>
    <cellStyle name="40 % – Zvýraznění6 3 2 4 2 3 2" xfId="29503"/>
    <cellStyle name="40 % – Zvýraznění6 3 2 4 2 3 3" xfId="60042"/>
    <cellStyle name="40 % – Zvýraznění6 3 2 4 2 3 4" xfId="60043"/>
    <cellStyle name="40 % – Zvýraznění6 3 2 4 2 4" xfId="18115"/>
    <cellStyle name="40 % – Zvýraznění6 3 2 4 2 4 2" xfId="33296"/>
    <cellStyle name="40 % – Zvýraznění6 3 2 4 2 5" xfId="37093"/>
    <cellStyle name="40 % – Zvýraznění6 3 2 4 2 6" xfId="21913"/>
    <cellStyle name="40 % – Zvýraznění6 3 2 4 2 7" xfId="43742"/>
    <cellStyle name="40 % – Zvýraznění6 3 2 4 2 8" xfId="43743"/>
    <cellStyle name="40 % – Zvýraznění6 3 2 4 3" xfId="5581"/>
    <cellStyle name="40 % – Zvýraznění6 3 2 4 3 2" xfId="10398"/>
    <cellStyle name="40 % – Zvýraznění6 3 2 4 3 2 2" xfId="25614"/>
    <cellStyle name="40 % – Zvýraznění6 3 2 4 3 2 3" xfId="60044"/>
    <cellStyle name="40 % – Zvýraznění6 3 2 4 3 2 4" xfId="60045"/>
    <cellStyle name="40 % – Zvýraznění6 3 2 4 3 2 5" xfId="60046"/>
    <cellStyle name="40 % – Zvýraznění6 3 2 4 3 3" xfId="14315"/>
    <cellStyle name="40 % – Zvýraznění6 3 2 4 3 3 2" xfId="29504"/>
    <cellStyle name="40 % – Zvýraznění6 3 2 4 3 3 3" xfId="60047"/>
    <cellStyle name="40 % – Zvýraznění6 3 2 4 3 3 4" xfId="60048"/>
    <cellStyle name="40 % – Zvýraznění6 3 2 4 3 4" xfId="18116"/>
    <cellStyle name="40 % – Zvýraznění6 3 2 4 3 4 2" xfId="33297"/>
    <cellStyle name="40 % – Zvýraznění6 3 2 4 3 5" xfId="37094"/>
    <cellStyle name="40 % – Zvýraznění6 3 2 4 3 6" xfId="21914"/>
    <cellStyle name="40 % – Zvýraznění6 3 2 4 3 7" xfId="43744"/>
    <cellStyle name="40 % – Zvýraznění6 3 2 4 3 8" xfId="43745"/>
    <cellStyle name="40 % – Zvýraznění6 3 2 4 4" xfId="5582"/>
    <cellStyle name="40 % – Zvýraznění6 3 2 4 4 2" xfId="10399"/>
    <cellStyle name="40 % – Zvýraznění6 3 2 4 4 2 2" xfId="25615"/>
    <cellStyle name="40 % – Zvýraznění6 3 2 4 4 2 3" xfId="60049"/>
    <cellStyle name="40 % – Zvýraznění6 3 2 4 4 2 4" xfId="60050"/>
    <cellStyle name="40 % – Zvýraznění6 3 2 4 4 2 5" xfId="60051"/>
    <cellStyle name="40 % – Zvýraznění6 3 2 4 4 3" xfId="14316"/>
    <cellStyle name="40 % – Zvýraznění6 3 2 4 4 3 2" xfId="29505"/>
    <cellStyle name="40 % – Zvýraznění6 3 2 4 4 3 3" xfId="60052"/>
    <cellStyle name="40 % – Zvýraznění6 3 2 4 4 3 4" xfId="60053"/>
    <cellStyle name="40 % – Zvýraznění6 3 2 4 4 4" xfId="18117"/>
    <cellStyle name="40 % – Zvýraznění6 3 2 4 4 4 2" xfId="33298"/>
    <cellStyle name="40 % – Zvýraznění6 3 2 4 4 5" xfId="37095"/>
    <cellStyle name="40 % – Zvýraznění6 3 2 4 4 6" xfId="21915"/>
    <cellStyle name="40 % – Zvýraznění6 3 2 4 4 7" xfId="43746"/>
    <cellStyle name="40 % – Zvýraznění6 3 2 4 4 8" xfId="43747"/>
    <cellStyle name="40 % – Zvýraznění6 3 2 4 5" xfId="5583"/>
    <cellStyle name="40 % – Zvýraznění6 3 2 4 5 2" xfId="11325"/>
    <cellStyle name="40 % – Zvýraznění6 3 2 4 5 2 2" xfId="26525"/>
    <cellStyle name="40 % – Zvýraznění6 3 2 4 5 2 3" xfId="60054"/>
    <cellStyle name="40 % – Zvýraznění6 3 2 4 5 2 4" xfId="60055"/>
    <cellStyle name="40 % – Zvýraznění6 3 2 4 5 2 5" xfId="60056"/>
    <cellStyle name="40 % – Zvýraznění6 3 2 4 5 3" xfId="14317"/>
    <cellStyle name="40 % – Zvýraznění6 3 2 4 5 3 2" xfId="29506"/>
    <cellStyle name="40 % – Zvýraznění6 3 2 4 5 3 3" xfId="60057"/>
    <cellStyle name="40 % – Zvýraznění6 3 2 4 5 3 4" xfId="60058"/>
    <cellStyle name="40 % – Zvýraznění6 3 2 4 5 4" xfId="18118"/>
    <cellStyle name="40 % – Zvýraznění6 3 2 4 5 4 2" xfId="33299"/>
    <cellStyle name="40 % – Zvýraznění6 3 2 4 5 5" xfId="37096"/>
    <cellStyle name="40 % – Zvýraznění6 3 2 4 5 6" xfId="21916"/>
    <cellStyle name="40 % – Zvýraznění6 3 2 4 5 7" xfId="43748"/>
    <cellStyle name="40 % – Zvýraznění6 3 2 4 5 8" xfId="43749"/>
    <cellStyle name="40 % – Zvýraznění6 3 2 4 6" xfId="7710"/>
    <cellStyle name="40 % – Zvýraznění6 3 2 4 6 2" xfId="22929"/>
    <cellStyle name="40 % – Zvýraznění6 3 2 4 6 3" xfId="60059"/>
    <cellStyle name="40 % – Zvýraznění6 3 2 4 6 4" xfId="60060"/>
    <cellStyle name="40 % – Zvýraznění6 3 2 4 6 5" xfId="60061"/>
    <cellStyle name="40 % – Zvýraznění6 3 2 4 7" xfId="11633"/>
    <cellStyle name="40 % – Zvýraznění6 3 2 4 7 2" xfId="26829"/>
    <cellStyle name="40 % – Zvýraznění6 3 2 4 7 3" xfId="60062"/>
    <cellStyle name="40 % – Zvýraznění6 3 2 4 7 4" xfId="60063"/>
    <cellStyle name="40 % – Zvýraznění6 3 2 4 8" xfId="15433"/>
    <cellStyle name="40 % – Zvýraznění6 3 2 4 8 2" xfId="30614"/>
    <cellStyle name="40 % – Zvýraznění6 3 2 4 9" xfId="34419"/>
    <cellStyle name="40 % – Zvýraznění6 3 2 5" xfId="5584"/>
    <cellStyle name="40 % – Zvýraznění6 3 2 5 10" xfId="43750"/>
    <cellStyle name="40 % – Zvýraznění6 3 2 5 11" xfId="43751"/>
    <cellStyle name="40 % – Zvýraznění6 3 2 5 2" xfId="5585"/>
    <cellStyle name="40 % – Zvýraznění6 3 2 5 2 2" xfId="10400"/>
    <cellStyle name="40 % – Zvýraznění6 3 2 5 2 2 2" xfId="25616"/>
    <cellStyle name="40 % – Zvýraznění6 3 2 5 2 2 3" xfId="60064"/>
    <cellStyle name="40 % – Zvýraznění6 3 2 5 2 2 4" xfId="60065"/>
    <cellStyle name="40 % – Zvýraznění6 3 2 5 2 2 5" xfId="60066"/>
    <cellStyle name="40 % – Zvýraznění6 3 2 5 2 3" xfId="14319"/>
    <cellStyle name="40 % – Zvýraznění6 3 2 5 2 3 2" xfId="29508"/>
    <cellStyle name="40 % – Zvýraznění6 3 2 5 2 3 3" xfId="60067"/>
    <cellStyle name="40 % – Zvýraznění6 3 2 5 2 3 4" xfId="60068"/>
    <cellStyle name="40 % – Zvýraznění6 3 2 5 2 4" xfId="18120"/>
    <cellStyle name="40 % – Zvýraznění6 3 2 5 2 4 2" xfId="33301"/>
    <cellStyle name="40 % – Zvýraznění6 3 2 5 2 5" xfId="37098"/>
    <cellStyle name="40 % – Zvýraznění6 3 2 5 2 6" xfId="21918"/>
    <cellStyle name="40 % – Zvýraznění6 3 2 5 2 7" xfId="43752"/>
    <cellStyle name="40 % – Zvýraznění6 3 2 5 2 8" xfId="43753"/>
    <cellStyle name="40 % – Zvýraznění6 3 2 5 3" xfId="5586"/>
    <cellStyle name="40 % – Zvýraznění6 3 2 5 3 2" xfId="10401"/>
    <cellStyle name="40 % – Zvýraznění6 3 2 5 3 2 2" xfId="25617"/>
    <cellStyle name="40 % – Zvýraznění6 3 2 5 3 2 3" xfId="60069"/>
    <cellStyle name="40 % – Zvýraznění6 3 2 5 3 2 4" xfId="60070"/>
    <cellStyle name="40 % – Zvýraznění6 3 2 5 3 2 5" xfId="60071"/>
    <cellStyle name="40 % – Zvýraznění6 3 2 5 3 3" xfId="14320"/>
    <cellStyle name="40 % – Zvýraznění6 3 2 5 3 3 2" xfId="29509"/>
    <cellStyle name="40 % – Zvýraznění6 3 2 5 3 3 3" xfId="60072"/>
    <cellStyle name="40 % – Zvýraznění6 3 2 5 3 3 4" xfId="60073"/>
    <cellStyle name="40 % – Zvýraznění6 3 2 5 3 4" xfId="18121"/>
    <cellStyle name="40 % – Zvýraznění6 3 2 5 3 4 2" xfId="33302"/>
    <cellStyle name="40 % – Zvýraznění6 3 2 5 3 5" xfId="37099"/>
    <cellStyle name="40 % – Zvýraznění6 3 2 5 3 6" xfId="21919"/>
    <cellStyle name="40 % – Zvýraznění6 3 2 5 3 7" xfId="43754"/>
    <cellStyle name="40 % – Zvýraznění6 3 2 5 3 8" xfId="43755"/>
    <cellStyle name="40 % – Zvýraznění6 3 2 5 4" xfId="5587"/>
    <cellStyle name="40 % – Zvýraznění6 3 2 5 4 2" xfId="10402"/>
    <cellStyle name="40 % – Zvýraznění6 3 2 5 4 2 2" xfId="25618"/>
    <cellStyle name="40 % – Zvýraznění6 3 2 5 4 2 3" xfId="60074"/>
    <cellStyle name="40 % – Zvýraznění6 3 2 5 4 2 4" xfId="60075"/>
    <cellStyle name="40 % – Zvýraznění6 3 2 5 4 2 5" xfId="60076"/>
    <cellStyle name="40 % – Zvýraznění6 3 2 5 4 3" xfId="14321"/>
    <cellStyle name="40 % – Zvýraznění6 3 2 5 4 3 2" xfId="29510"/>
    <cellStyle name="40 % – Zvýraznění6 3 2 5 4 3 3" xfId="60077"/>
    <cellStyle name="40 % – Zvýraznění6 3 2 5 4 3 4" xfId="60078"/>
    <cellStyle name="40 % – Zvýraznění6 3 2 5 4 4" xfId="18122"/>
    <cellStyle name="40 % – Zvýraznění6 3 2 5 4 4 2" xfId="33303"/>
    <cellStyle name="40 % – Zvýraznění6 3 2 5 4 5" xfId="37100"/>
    <cellStyle name="40 % – Zvýraznění6 3 2 5 4 6" xfId="21920"/>
    <cellStyle name="40 % – Zvýraznění6 3 2 5 4 7" xfId="43756"/>
    <cellStyle name="40 % – Zvýraznění6 3 2 5 4 8" xfId="43757"/>
    <cellStyle name="40 % – Zvýraznění6 3 2 5 5" xfId="7899"/>
    <cellStyle name="40 % – Zvýraznění6 3 2 5 5 2" xfId="23116"/>
    <cellStyle name="40 % – Zvýraznění6 3 2 5 5 3" xfId="60079"/>
    <cellStyle name="40 % – Zvýraznění6 3 2 5 5 4" xfId="60080"/>
    <cellStyle name="40 % – Zvýraznění6 3 2 5 5 5" xfId="60081"/>
    <cellStyle name="40 % – Zvýraznění6 3 2 5 6" xfId="14318"/>
    <cellStyle name="40 % – Zvýraznění6 3 2 5 6 2" xfId="29507"/>
    <cellStyle name="40 % – Zvýraznění6 3 2 5 6 3" xfId="60082"/>
    <cellStyle name="40 % – Zvýraznění6 3 2 5 6 4" xfId="60083"/>
    <cellStyle name="40 % – Zvýraznění6 3 2 5 7" xfId="18119"/>
    <cellStyle name="40 % – Zvýraznění6 3 2 5 7 2" xfId="33300"/>
    <cellStyle name="40 % – Zvýraznění6 3 2 5 8" xfId="37097"/>
    <cellStyle name="40 % – Zvýraznění6 3 2 5 9" xfId="21917"/>
    <cellStyle name="40 % – Zvýraznění6 3 2 6" xfId="5588"/>
    <cellStyle name="40 % – Zvýraznění6 3 2 6 10" xfId="43758"/>
    <cellStyle name="40 % – Zvýraznění6 3 2 6 11" xfId="43759"/>
    <cellStyle name="40 % – Zvýraznění6 3 2 6 2" xfId="5589"/>
    <cellStyle name="40 % – Zvýraznění6 3 2 6 2 2" xfId="10403"/>
    <cellStyle name="40 % – Zvýraznění6 3 2 6 2 2 2" xfId="25619"/>
    <cellStyle name="40 % – Zvýraznění6 3 2 6 2 2 3" xfId="60084"/>
    <cellStyle name="40 % – Zvýraznění6 3 2 6 2 2 4" xfId="60085"/>
    <cellStyle name="40 % – Zvýraznění6 3 2 6 2 2 5" xfId="60086"/>
    <cellStyle name="40 % – Zvýraznění6 3 2 6 2 3" xfId="14323"/>
    <cellStyle name="40 % – Zvýraznění6 3 2 6 2 3 2" xfId="29512"/>
    <cellStyle name="40 % – Zvýraznění6 3 2 6 2 3 3" xfId="60087"/>
    <cellStyle name="40 % – Zvýraznění6 3 2 6 2 3 4" xfId="60088"/>
    <cellStyle name="40 % – Zvýraznění6 3 2 6 2 4" xfId="18124"/>
    <cellStyle name="40 % – Zvýraznění6 3 2 6 2 4 2" xfId="33305"/>
    <cellStyle name="40 % – Zvýraznění6 3 2 6 2 5" xfId="37102"/>
    <cellStyle name="40 % – Zvýraznění6 3 2 6 2 6" xfId="21922"/>
    <cellStyle name="40 % – Zvýraznění6 3 2 6 2 7" xfId="43760"/>
    <cellStyle name="40 % – Zvýraznění6 3 2 6 2 8" xfId="43761"/>
    <cellStyle name="40 % – Zvýraznění6 3 2 6 3" xfId="5590"/>
    <cellStyle name="40 % – Zvýraznění6 3 2 6 3 2" xfId="10404"/>
    <cellStyle name="40 % – Zvýraznění6 3 2 6 3 2 2" xfId="25620"/>
    <cellStyle name="40 % – Zvýraznění6 3 2 6 3 2 3" xfId="60089"/>
    <cellStyle name="40 % – Zvýraznění6 3 2 6 3 2 4" xfId="60090"/>
    <cellStyle name="40 % – Zvýraznění6 3 2 6 3 2 5" xfId="60091"/>
    <cellStyle name="40 % – Zvýraznění6 3 2 6 3 3" xfId="14324"/>
    <cellStyle name="40 % – Zvýraznění6 3 2 6 3 3 2" xfId="29513"/>
    <cellStyle name="40 % – Zvýraznění6 3 2 6 3 3 3" xfId="60092"/>
    <cellStyle name="40 % – Zvýraznění6 3 2 6 3 3 4" xfId="60093"/>
    <cellStyle name="40 % – Zvýraznění6 3 2 6 3 4" xfId="18125"/>
    <cellStyle name="40 % – Zvýraznění6 3 2 6 3 4 2" xfId="33306"/>
    <cellStyle name="40 % – Zvýraznění6 3 2 6 3 5" xfId="37103"/>
    <cellStyle name="40 % – Zvýraznění6 3 2 6 3 6" xfId="21923"/>
    <cellStyle name="40 % – Zvýraznění6 3 2 6 3 7" xfId="43762"/>
    <cellStyle name="40 % – Zvýraznění6 3 2 6 3 8" xfId="43763"/>
    <cellStyle name="40 % – Zvýraznění6 3 2 6 4" xfId="5591"/>
    <cellStyle name="40 % – Zvýraznění6 3 2 6 4 2" xfId="10405"/>
    <cellStyle name="40 % – Zvýraznění6 3 2 6 4 2 2" xfId="25621"/>
    <cellStyle name="40 % – Zvýraznění6 3 2 6 4 2 3" xfId="60094"/>
    <cellStyle name="40 % – Zvýraznění6 3 2 6 4 2 4" xfId="60095"/>
    <cellStyle name="40 % – Zvýraznění6 3 2 6 4 2 5" xfId="60096"/>
    <cellStyle name="40 % – Zvýraznění6 3 2 6 4 3" xfId="14325"/>
    <cellStyle name="40 % – Zvýraznění6 3 2 6 4 3 2" xfId="29514"/>
    <cellStyle name="40 % – Zvýraznění6 3 2 6 4 3 3" xfId="60097"/>
    <cellStyle name="40 % – Zvýraznění6 3 2 6 4 3 4" xfId="60098"/>
    <cellStyle name="40 % – Zvýraznění6 3 2 6 4 4" xfId="18126"/>
    <cellStyle name="40 % – Zvýraznění6 3 2 6 4 4 2" xfId="33307"/>
    <cellStyle name="40 % – Zvýraznění6 3 2 6 4 5" xfId="37104"/>
    <cellStyle name="40 % – Zvýraznění6 3 2 6 4 6" xfId="21924"/>
    <cellStyle name="40 % – Zvýraznění6 3 2 6 4 7" xfId="43764"/>
    <cellStyle name="40 % – Zvýraznění6 3 2 6 4 8" xfId="43765"/>
    <cellStyle name="40 % – Zvýraznění6 3 2 6 5" xfId="8273"/>
    <cellStyle name="40 % – Zvýraznění6 3 2 6 5 2" xfId="23489"/>
    <cellStyle name="40 % – Zvýraznění6 3 2 6 5 3" xfId="60099"/>
    <cellStyle name="40 % – Zvýraznění6 3 2 6 5 4" xfId="60100"/>
    <cellStyle name="40 % – Zvýraznění6 3 2 6 5 5" xfId="60101"/>
    <cellStyle name="40 % – Zvýraznění6 3 2 6 6" xfId="14322"/>
    <cellStyle name="40 % – Zvýraznění6 3 2 6 6 2" xfId="29511"/>
    <cellStyle name="40 % – Zvýraznění6 3 2 6 6 3" xfId="60102"/>
    <cellStyle name="40 % – Zvýraznění6 3 2 6 6 4" xfId="60103"/>
    <cellStyle name="40 % – Zvýraznění6 3 2 6 7" xfId="18123"/>
    <cellStyle name="40 % – Zvýraznění6 3 2 6 7 2" xfId="33304"/>
    <cellStyle name="40 % – Zvýraznění6 3 2 6 8" xfId="37101"/>
    <cellStyle name="40 % – Zvýraznění6 3 2 6 9" xfId="21921"/>
    <cellStyle name="40 % – Zvýraznění6 3 2 7" xfId="5592"/>
    <cellStyle name="40 % – Zvýraznění6 3 2 7 10" xfId="43766"/>
    <cellStyle name="40 % – Zvýraznění6 3 2 7 11" xfId="43767"/>
    <cellStyle name="40 % – Zvýraznění6 3 2 7 2" xfId="5593"/>
    <cellStyle name="40 % – Zvýraznění6 3 2 7 2 2" xfId="10406"/>
    <cellStyle name="40 % – Zvýraznění6 3 2 7 2 2 2" xfId="25622"/>
    <cellStyle name="40 % – Zvýraznění6 3 2 7 2 2 3" xfId="60104"/>
    <cellStyle name="40 % – Zvýraznění6 3 2 7 2 2 4" xfId="60105"/>
    <cellStyle name="40 % – Zvýraznění6 3 2 7 2 2 5" xfId="60106"/>
    <cellStyle name="40 % – Zvýraznění6 3 2 7 2 3" xfId="14327"/>
    <cellStyle name="40 % – Zvýraznění6 3 2 7 2 3 2" xfId="29516"/>
    <cellStyle name="40 % – Zvýraznění6 3 2 7 2 3 3" xfId="60107"/>
    <cellStyle name="40 % – Zvýraznění6 3 2 7 2 3 4" xfId="60108"/>
    <cellStyle name="40 % – Zvýraznění6 3 2 7 2 4" xfId="18128"/>
    <cellStyle name="40 % – Zvýraznění6 3 2 7 2 4 2" xfId="33309"/>
    <cellStyle name="40 % – Zvýraznění6 3 2 7 2 5" xfId="37106"/>
    <cellStyle name="40 % – Zvýraznění6 3 2 7 2 6" xfId="21926"/>
    <cellStyle name="40 % – Zvýraznění6 3 2 7 2 7" xfId="43768"/>
    <cellStyle name="40 % – Zvýraznění6 3 2 7 2 8" xfId="43769"/>
    <cellStyle name="40 % – Zvýraznění6 3 2 7 3" xfId="5594"/>
    <cellStyle name="40 % – Zvýraznění6 3 2 7 3 2" xfId="10407"/>
    <cellStyle name="40 % – Zvýraznění6 3 2 7 3 2 2" xfId="25623"/>
    <cellStyle name="40 % – Zvýraznění6 3 2 7 3 2 3" xfId="60109"/>
    <cellStyle name="40 % – Zvýraznění6 3 2 7 3 2 4" xfId="60110"/>
    <cellStyle name="40 % – Zvýraznění6 3 2 7 3 2 5" xfId="60111"/>
    <cellStyle name="40 % – Zvýraznění6 3 2 7 3 3" xfId="14328"/>
    <cellStyle name="40 % – Zvýraznění6 3 2 7 3 3 2" xfId="29517"/>
    <cellStyle name="40 % – Zvýraznění6 3 2 7 3 3 3" xfId="60112"/>
    <cellStyle name="40 % – Zvýraznění6 3 2 7 3 3 4" xfId="60113"/>
    <cellStyle name="40 % – Zvýraznění6 3 2 7 3 4" xfId="18129"/>
    <cellStyle name="40 % – Zvýraznění6 3 2 7 3 4 2" xfId="33310"/>
    <cellStyle name="40 % – Zvýraznění6 3 2 7 3 5" xfId="37107"/>
    <cellStyle name="40 % – Zvýraznění6 3 2 7 3 6" xfId="21927"/>
    <cellStyle name="40 % – Zvýraznění6 3 2 7 3 7" xfId="43770"/>
    <cellStyle name="40 % – Zvýraznění6 3 2 7 3 8" xfId="43771"/>
    <cellStyle name="40 % – Zvýraznění6 3 2 7 4" xfId="5595"/>
    <cellStyle name="40 % – Zvýraznění6 3 2 7 4 2" xfId="10408"/>
    <cellStyle name="40 % – Zvýraznění6 3 2 7 4 2 2" xfId="25624"/>
    <cellStyle name="40 % – Zvýraznění6 3 2 7 4 2 3" xfId="60114"/>
    <cellStyle name="40 % – Zvýraznění6 3 2 7 4 2 4" xfId="60115"/>
    <cellStyle name="40 % – Zvýraznění6 3 2 7 4 2 5" xfId="60116"/>
    <cellStyle name="40 % – Zvýraznění6 3 2 7 4 3" xfId="14329"/>
    <cellStyle name="40 % – Zvýraznění6 3 2 7 4 3 2" xfId="29518"/>
    <cellStyle name="40 % – Zvýraznění6 3 2 7 4 3 3" xfId="60117"/>
    <cellStyle name="40 % – Zvýraznění6 3 2 7 4 3 4" xfId="60118"/>
    <cellStyle name="40 % – Zvýraznění6 3 2 7 4 4" xfId="18130"/>
    <cellStyle name="40 % – Zvýraznění6 3 2 7 4 4 2" xfId="33311"/>
    <cellStyle name="40 % – Zvýraznění6 3 2 7 4 5" xfId="37108"/>
    <cellStyle name="40 % – Zvýraznění6 3 2 7 4 6" xfId="21928"/>
    <cellStyle name="40 % – Zvýraznění6 3 2 7 4 7" xfId="43772"/>
    <cellStyle name="40 % – Zvýraznění6 3 2 7 4 8" xfId="43773"/>
    <cellStyle name="40 % – Zvýraznění6 3 2 7 5" xfId="8361"/>
    <cellStyle name="40 % – Zvýraznění6 3 2 7 5 2" xfId="23577"/>
    <cellStyle name="40 % – Zvýraznění6 3 2 7 5 3" xfId="60119"/>
    <cellStyle name="40 % – Zvýraznění6 3 2 7 5 4" xfId="60120"/>
    <cellStyle name="40 % – Zvýraznění6 3 2 7 5 5" xfId="60121"/>
    <cellStyle name="40 % – Zvýraznění6 3 2 7 6" xfId="14326"/>
    <cellStyle name="40 % – Zvýraznění6 3 2 7 6 2" xfId="29515"/>
    <cellStyle name="40 % – Zvýraznění6 3 2 7 6 3" xfId="60122"/>
    <cellStyle name="40 % – Zvýraznění6 3 2 7 6 4" xfId="60123"/>
    <cellStyle name="40 % – Zvýraznění6 3 2 7 7" xfId="18127"/>
    <cellStyle name="40 % – Zvýraznění6 3 2 7 7 2" xfId="33308"/>
    <cellStyle name="40 % – Zvýraznění6 3 2 7 8" xfId="37105"/>
    <cellStyle name="40 % – Zvýraznění6 3 2 7 9" xfId="21925"/>
    <cellStyle name="40 % – Zvýraznění6 3 2 8" xfId="5596"/>
    <cellStyle name="40 % – Zvýraznění6 3 2 8 10" xfId="43774"/>
    <cellStyle name="40 % – Zvýraznění6 3 2 8 11" xfId="43775"/>
    <cellStyle name="40 % – Zvýraznění6 3 2 8 2" xfId="5597"/>
    <cellStyle name="40 % – Zvýraznění6 3 2 8 2 2" xfId="10409"/>
    <cellStyle name="40 % – Zvýraznění6 3 2 8 2 2 2" xfId="25625"/>
    <cellStyle name="40 % – Zvýraznění6 3 2 8 2 2 3" xfId="60124"/>
    <cellStyle name="40 % – Zvýraznění6 3 2 8 2 2 4" xfId="60125"/>
    <cellStyle name="40 % – Zvýraznění6 3 2 8 2 2 5" xfId="60126"/>
    <cellStyle name="40 % – Zvýraznění6 3 2 8 2 3" xfId="14331"/>
    <cellStyle name="40 % – Zvýraznění6 3 2 8 2 3 2" xfId="29520"/>
    <cellStyle name="40 % – Zvýraznění6 3 2 8 2 3 3" xfId="60127"/>
    <cellStyle name="40 % – Zvýraznění6 3 2 8 2 3 4" xfId="60128"/>
    <cellStyle name="40 % – Zvýraznění6 3 2 8 2 4" xfId="18132"/>
    <cellStyle name="40 % – Zvýraznění6 3 2 8 2 4 2" xfId="33313"/>
    <cellStyle name="40 % – Zvýraznění6 3 2 8 2 5" xfId="37110"/>
    <cellStyle name="40 % – Zvýraznění6 3 2 8 2 6" xfId="21930"/>
    <cellStyle name="40 % – Zvýraznění6 3 2 8 2 7" xfId="43776"/>
    <cellStyle name="40 % – Zvýraznění6 3 2 8 2 8" xfId="43777"/>
    <cellStyle name="40 % – Zvýraznění6 3 2 8 3" xfId="5598"/>
    <cellStyle name="40 % – Zvýraznění6 3 2 8 3 2" xfId="10410"/>
    <cellStyle name="40 % – Zvýraznění6 3 2 8 3 2 2" xfId="25626"/>
    <cellStyle name="40 % – Zvýraznění6 3 2 8 3 2 3" xfId="60129"/>
    <cellStyle name="40 % – Zvýraznění6 3 2 8 3 2 4" xfId="60130"/>
    <cellStyle name="40 % – Zvýraznění6 3 2 8 3 2 5" xfId="60131"/>
    <cellStyle name="40 % – Zvýraznění6 3 2 8 3 3" xfId="14332"/>
    <cellStyle name="40 % – Zvýraznění6 3 2 8 3 3 2" xfId="29521"/>
    <cellStyle name="40 % – Zvýraznění6 3 2 8 3 3 3" xfId="60132"/>
    <cellStyle name="40 % – Zvýraznění6 3 2 8 3 3 4" xfId="60133"/>
    <cellStyle name="40 % – Zvýraznění6 3 2 8 3 4" xfId="18133"/>
    <cellStyle name="40 % – Zvýraznění6 3 2 8 3 4 2" xfId="33314"/>
    <cellStyle name="40 % – Zvýraznění6 3 2 8 3 5" xfId="37111"/>
    <cellStyle name="40 % – Zvýraznění6 3 2 8 3 6" xfId="21931"/>
    <cellStyle name="40 % – Zvýraznění6 3 2 8 3 7" xfId="43778"/>
    <cellStyle name="40 % – Zvýraznění6 3 2 8 3 8" xfId="43779"/>
    <cellStyle name="40 % – Zvýraznění6 3 2 8 4" xfId="5599"/>
    <cellStyle name="40 % – Zvýraznění6 3 2 8 4 2" xfId="10411"/>
    <cellStyle name="40 % – Zvýraznění6 3 2 8 4 2 2" xfId="25627"/>
    <cellStyle name="40 % – Zvýraznění6 3 2 8 4 2 3" xfId="60134"/>
    <cellStyle name="40 % – Zvýraznění6 3 2 8 4 2 4" xfId="60135"/>
    <cellStyle name="40 % – Zvýraznění6 3 2 8 4 2 5" xfId="60136"/>
    <cellStyle name="40 % – Zvýraznění6 3 2 8 4 3" xfId="14333"/>
    <cellStyle name="40 % – Zvýraznění6 3 2 8 4 3 2" xfId="29522"/>
    <cellStyle name="40 % – Zvýraznění6 3 2 8 4 3 3" xfId="60137"/>
    <cellStyle name="40 % – Zvýraznění6 3 2 8 4 3 4" xfId="60138"/>
    <cellStyle name="40 % – Zvýraznění6 3 2 8 4 4" xfId="18134"/>
    <cellStyle name="40 % – Zvýraznění6 3 2 8 4 4 2" xfId="33315"/>
    <cellStyle name="40 % – Zvýraznění6 3 2 8 4 5" xfId="37112"/>
    <cellStyle name="40 % – Zvýraznění6 3 2 8 4 6" xfId="21932"/>
    <cellStyle name="40 % – Zvýraznění6 3 2 8 4 7" xfId="43780"/>
    <cellStyle name="40 % – Zvýraznění6 3 2 8 4 8" xfId="43781"/>
    <cellStyle name="40 % – Zvýraznění6 3 2 8 5" xfId="8444"/>
    <cellStyle name="40 % – Zvýraznění6 3 2 8 5 2" xfId="23660"/>
    <cellStyle name="40 % – Zvýraznění6 3 2 8 5 3" xfId="60139"/>
    <cellStyle name="40 % – Zvýraznění6 3 2 8 5 4" xfId="60140"/>
    <cellStyle name="40 % – Zvýraznění6 3 2 8 5 5" xfId="60141"/>
    <cellStyle name="40 % – Zvýraznění6 3 2 8 6" xfId="14330"/>
    <cellStyle name="40 % – Zvýraznění6 3 2 8 6 2" xfId="29519"/>
    <cellStyle name="40 % – Zvýraznění6 3 2 8 6 3" xfId="60142"/>
    <cellStyle name="40 % – Zvýraznění6 3 2 8 6 4" xfId="60143"/>
    <cellStyle name="40 % – Zvýraznění6 3 2 8 7" xfId="18131"/>
    <cellStyle name="40 % – Zvýraznění6 3 2 8 7 2" xfId="33312"/>
    <cellStyle name="40 % – Zvýraznění6 3 2 8 8" xfId="37109"/>
    <cellStyle name="40 % – Zvýraznění6 3 2 8 9" xfId="21929"/>
    <cellStyle name="40 % – Zvýraznění6 3 2 9" xfId="5600"/>
    <cellStyle name="40 % – Zvýraznění6 3 2 9 2" xfId="10412"/>
    <cellStyle name="40 % – Zvýraznění6 3 2 9 2 2" xfId="25628"/>
    <cellStyle name="40 % – Zvýraznění6 3 2 9 2 3" xfId="60144"/>
    <cellStyle name="40 % – Zvýraznění6 3 2 9 2 4" xfId="60145"/>
    <cellStyle name="40 % – Zvýraznění6 3 2 9 2 5" xfId="60146"/>
    <cellStyle name="40 % – Zvýraznění6 3 2 9 3" xfId="14334"/>
    <cellStyle name="40 % – Zvýraznění6 3 2 9 3 2" xfId="29523"/>
    <cellStyle name="40 % – Zvýraznění6 3 2 9 3 3" xfId="60147"/>
    <cellStyle name="40 % – Zvýraznění6 3 2 9 3 4" xfId="60148"/>
    <cellStyle name="40 % – Zvýraznění6 3 2 9 4" xfId="18135"/>
    <cellStyle name="40 % – Zvýraznění6 3 2 9 4 2" xfId="33316"/>
    <cellStyle name="40 % – Zvýraznění6 3 2 9 5" xfId="37113"/>
    <cellStyle name="40 % – Zvýraznění6 3 2 9 6" xfId="21933"/>
    <cellStyle name="40 % – Zvýraznění6 3 2 9 7" xfId="43782"/>
    <cellStyle name="40 % – Zvýraznění6 3 2 9 8" xfId="43783"/>
    <cellStyle name="40 % – Zvýraznění6 3 20" xfId="5601"/>
    <cellStyle name="40 % – Zvýraznění6 3 20 2" xfId="5602"/>
    <cellStyle name="40 % – Zvýraznění6 3 21" xfId="5603"/>
    <cellStyle name="40 % – Zvýraznění6 3 21 2" xfId="11208"/>
    <cellStyle name="40 % – Zvýraznění6 3 21 2 2" xfId="26408"/>
    <cellStyle name="40 % – Zvýraznění6 3 21 2 3" xfId="60149"/>
    <cellStyle name="40 % – Zvýraznění6 3 21 2 4" xfId="60150"/>
    <cellStyle name="40 % – Zvýraznění6 3 21 2 5" xfId="60151"/>
    <cellStyle name="40 % – Zvýraznění6 3 21 3" xfId="14335"/>
    <cellStyle name="40 % – Zvýraznění6 3 21 3 2" xfId="29524"/>
    <cellStyle name="40 % – Zvýraznění6 3 21 3 3" xfId="60152"/>
    <cellStyle name="40 % – Zvýraznění6 3 21 3 4" xfId="60153"/>
    <cellStyle name="40 % – Zvýraznění6 3 21 4" xfId="18136"/>
    <cellStyle name="40 % – Zvýraznění6 3 21 4 2" xfId="33317"/>
    <cellStyle name="40 % – Zvýraznění6 3 21 5" xfId="37114"/>
    <cellStyle name="40 % – Zvýraznění6 3 21 6" xfId="21934"/>
    <cellStyle name="40 % – Zvýraznění6 3 21 7" xfId="43784"/>
    <cellStyle name="40 % – Zvýraznění6 3 21 8" xfId="43785"/>
    <cellStyle name="40 % – Zvýraznění6 3 22" xfId="7609"/>
    <cellStyle name="40 % – Zvýraznění6 3 22 2" xfId="22828"/>
    <cellStyle name="40 % – Zvýraznění6 3 22 3" xfId="60154"/>
    <cellStyle name="40 % – Zvýraznění6 3 22 4" xfId="60155"/>
    <cellStyle name="40 % – Zvýraznění6 3 23" xfId="60156"/>
    <cellStyle name="40 % – Zvýraznění6 3 3" xfId="569"/>
    <cellStyle name="40 % – Zvýraznění6 3 3 10" xfId="5604"/>
    <cellStyle name="40 % – Zvýraznění6 3 3 10 2" xfId="10413"/>
    <cellStyle name="40 % – Zvýraznění6 3 3 10 2 2" xfId="25629"/>
    <cellStyle name="40 % – Zvýraznění6 3 3 10 2 3" xfId="60157"/>
    <cellStyle name="40 % – Zvýraznění6 3 3 10 2 4" xfId="60158"/>
    <cellStyle name="40 % – Zvýraznění6 3 3 10 2 5" xfId="60159"/>
    <cellStyle name="40 % – Zvýraznění6 3 3 10 3" xfId="14336"/>
    <cellStyle name="40 % – Zvýraznění6 3 3 10 3 2" xfId="29525"/>
    <cellStyle name="40 % – Zvýraznění6 3 3 10 3 3" xfId="60160"/>
    <cellStyle name="40 % – Zvýraznění6 3 3 10 3 4" xfId="60161"/>
    <cellStyle name="40 % – Zvýraznění6 3 3 10 4" xfId="18137"/>
    <cellStyle name="40 % – Zvýraznění6 3 3 10 4 2" xfId="33318"/>
    <cellStyle name="40 % – Zvýraznění6 3 3 10 5" xfId="37115"/>
    <cellStyle name="40 % – Zvýraznění6 3 3 10 6" xfId="21935"/>
    <cellStyle name="40 % – Zvýraznění6 3 3 10 7" xfId="43786"/>
    <cellStyle name="40 % – Zvýraznění6 3 3 10 8" xfId="43787"/>
    <cellStyle name="40 % – Zvýraznění6 3 3 11" xfId="5605"/>
    <cellStyle name="40 % – Zvýraznění6 3 3 11 2" xfId="11173"/>
    <cellStyle name="40 % – Zvýraznění6 3 3 11 2 2" xfId="26373"/>
    <cellStyle name="40 % – Zvýraznění6 3 3 11 2 3" xfId="60162"/>
    <cellStyle name="40 % – Zvýraznění6 3 3 11 2 4" xfId="60163"/>
    <cellStyle name="40 % – Zvýraznění6 3 3 11 2 5" xfId="60164"/>
    <cellStyle name="40 % – Zvýraznění6 3 3 11 3" xfId="14337"/>
    <cellStyle name="40 % – Zvýraznění6 3 3 11 3 2" xfId="29526"/>
    <cellStyle name="40 % – Zvýraznění6 3 3 11 3 3" xfId="60165"/>
    <cellStyle name="40 % – Zvýraznění6 3 3 11 3 4" xfId="60166"/>
    <cellStyle name="40 % – Zvýraznění6 3 3 11 4" xfId="18138"/>
    <cellStyle name="40 % – Zvýraznění6 3 3 11 4 2" xfId="33319"/>
    <cellStyle name="40 % – Zvýraznění6 3 3 11 5" xfId="37116"/>
    <cellStyle name="40 % – Zvýraznění6 3 3 11 6" xfId="21936"/>
    <cellStyle name="40 % – Zvýraznění6 3 3 11 7" xfId="43788"/>
    <cellStyle name="40 % – Zvýraznění6 3 3 11 8" xfId="43789"/>
    <cellStyle name="40 % – Zvýraznění6 3 3 12" xfId="7864"/>
    <cellStyle name="40 % – Zvýraznění6 3 3 12 2" xfId="23083"/>
    <cellStyle name="40 % – Zvýraznění6 3 3 12 3" xfId="60167"/>
    <cellStyle name="40 % – Zvýraznění6 3 3 12 4" xfId="60168"/>
    <cellStyle name="40 % – Zvýraznění6 3 3 12 5" xfId="60169"/>
    <cellStyle name="40 % – Zvýraznění6 3 3 13" xfId="11634"/>
    <cellStyle name="40 % – Zvýraznění6 3 3 13 2" xfId="26830"/>
    <cellStyle name="40 % – Zvýraznění6 3 3 13 3" xfId="60170"/>
    <cellStyle name="40 % – Zvýraznění6 3 3 13 4" xfId="60171"/>
    <cellStyle name="40 % – Zvýraznění6 3 3 14" xfId="15434"/>
    <cellStyle name="40 % – Zvýraznění6 3 3 14 2" xfId="30615"/>
    <cellStyle name="40 % – Zvýraznění6 3 3 15" xfId="34420"/>
    <cellStyle name="40 % – Zvýraznění6 3 3 16" xfId="19240"/>
    <cellStyle name="40 % – Zvýraznění6 3 3 17" xfId="43790"/>
    <cellStyle name="40 % – Zvýraznění6 3 3 18" xfId="43791"/>
    <cellStyle name="40 % – Zvýraznění6 3 3 2" xfId="5606"/>
    <cellStyle name="40 % – Zvýraznění6 3 3 2 10" xfId="43792"/>
    <cellStyle name="40 % – Zvýraznění6 3 3 2 11" xfId="43793"/>
    <cellStyle name="40 % – Zvýraznění6 3 3 2 2" xfId="5607"/>
    <cellStyle name="40 % – Zvýraznění6 3 3 2 2 2" xfId="10414"/>
    <cellStyle name="40 % – Zvýraznění6 3 3 2 2 2 2" xfId="25630"/>
    <cellStyle name="40 % – Zvýraznění6 3 3 2 2 2 3" xfId="60172"/>
    <cellStyle name="40 % – Zvýraznění6 3 3 2 2 2 4" xfId="60173"/>
    <cellStyle name="40 % – Zvýraznění6 3 3 2 2 2 5" xfId="60174"/>
    <cellStyle name="40 % – Zvýraznění6 3 3 2 2 3" xfId="14339"/>
    <cellStyle name="40 % – Zvýraznění6 3 3 2 2 3 2" xfId="29528"/>
    <cellStyle name="40 % – Zvýraznění6 3 3 2 2 3 3" xfId="60175"/>
    <cellStyle name="40 % – Zvýraznění6 3 3 2 2 3 4" xfId="60176"/>
    <cellStyle name="40 % – Zvýraznění6 3 3 2 2 4" xfId="18140"/>
    <cellStyle name="40 % – Zvýraznění6 3 3 2 2 4 2" xfId="33321"/>
    <cellStyle name="40 % – Zvýraznění6 3 3 2 2 5" xfId="37118"/>
    <cellStyle name="40 % – Zvýraznění6 3 3 2 2 6" xfId="21938"/>
    <cellStyle name="40 % – Zvýraznění6 3 3 2 2 7" xfId="43794"/>
    <cellStyle name="40 % – Zvýraznění6 3 3 2 2 8" xfId="43795"/>
    <cellStyle name="40 % – Zvýraznění6 3 3 2 3" xfId="5608"/>
    <cellStyle name="40 % – Zvýraznění6 3 3 2 3 2" xfId="10415"/>
    <cellStyle name="40 % – Zvýraznění6 3 3 2 3 2 2" xfId="25631"/>
    <cellStyle name="40 % – Zvýraznění6 3 3 2 3 2 3" xfId="60177"/>
    <cellStyle name="40 % – Zvýraznění6 3 3 2 3 2 4" xfId="60178"/>
    <cellStyle name="40 % – Zvýraznění6 3 3 2 3 2 5" xfId="60179"/>
    <cellStyle name="40 % – Zvýraznění6 3 3 2 3 3" xfId="14340"/>
    <cellStyle name="40 % – Zvýraznění6 3 3 2 3 3 2" xfId="29529"/>
    <cellStyle name="40 % – Zvýraznění6 3 3 2 3 3 3" xfId="60180"/>
    <cellStyle name="40 % – Zvýraznění6 3 3 2 3 3 4" xfId="60181"/>
    <cellStyle name="40 % – Zvýraznění6 3 3 2 3 4" xfId="18141"/>
    <cellStyle name="40 % – Zvýraznění6 3 3 2 3 4 2" xfId="33322"/>
    <cellStyle name="40 % – Zvýraznění6 3 3 2 3 5" xfId="37119"/>
    <cellStyle name="40 % – Zvýraznění6 3 3 2 3 6" xfId="21939"/>
    <cellStyle name="40 % – Zvýraznění6 3 3 2 3 7" xfId="43796"/>
    <cellStyle name="40 % – Zvýraznění6 3 3 2 3 8" xfId="43797"/>
    <cellStyle name="40 % – Zvýraznění6 3 3 2 4" xfId="5609"/>
    <cellStyle name="40 % – Zvýraznění6 3 3 2 4 2" xfId="10416"/>
    <cellStyle name="40 % – Zvýraznění6 3 3 2 4 2 2" xfId="25632"/>
    <cellStyle name="40 % – Zvýraznění6 3 3 2 4 2 3" xfId="60182"/>
    <cellStyle name="40 % – Zvýraznění6 3 3 2 4 2 4" xfId="60183"/>
    <cellStyle name="40 % – Zvýraznění6 3 3 2 4 2 5" xfId="60184"/>
    <cellStyle name="40 % – Zvýraznění6 3 3 2 4 3" xfId="14341"/>
    <cellStyle name="40 % – Zvýraznění6 3 3 2 4 3 2" xfId="29530"/>
    <cellStyle name="40 % – Zvýraznění6 3 3 2 4 3 3" xfId="60185"/>
    <cellStyle name="40 % – Zvýraznění6 3 3 2 4 3 4" xfId="60186"/>
    <cellStyle name="40 % – Zvýraznění6 3 3 2 4 4" xfId="18142"/>
    <cellStyle name="40 % – Zvýraznění6 3 3 2 4 4 2" xfId="33323"/>
    <cellStyle name="40 % – Zvýraznění6 3 3 2 4 5" xfId="37120"/>
    <cellStyle name="40 % – Zvýraznění6 3 3 2 4 6" xfId="21940"/>
    <cellStyle name="40 % – Zvýraznění6 3 3 2 4 7" xfId="43798"/>
    <cellStyle name="40 % – Zvýraznění6 3 3 2 4 8" xfId="43799"/>
    <cellStyle name="40 % – Zvýraznění6 3 3 2 5" xfId="7925"/>
    <cellStyle name="40 % – Zvýraznění6 3 3 2 5 2" xfId="23142"/>
    <cellStyle name="40 % – Zvýraznění6 3 3 2 5 3" xfId="60187"/>
    <cellStyle name="40 % – Zvýraznění6 3 3 2 5 4" xfId="60188"/>
    <cellStyle name="40 % – Zvýraznění6 3 3 2 5 5" xfId="60189"/>
    <cellStyle name="40 % – Zvýraznění6 3 3 2 6" xfId="14338"/>
    <cellStyle name="40 % – Zvýraznění6 3 3 2 6 2" xfId="29527"/>
    <cellStyle name="40 % – Zvýraznění6 3 3 2 6 3" xfId="60190"/>
    <cellStyle name="40 % – Zvýraznění6 3 3 2 6 4" xfId="60191"/>
    <cellStyle name="40 % – Zvýraznění6 3 3 2 7" xfId="18139"/>
    <cellStyle name="40 % – Zvýraznění6 3 3 2 7 2" xfId="33320"/>
    <cellStyle name="40 % – Zvýraznění6 3 3 2 8" xfId="37117"/>
    <cellStyle name="40 % – Zvýraznění6 3 3 2 9" xfId="21937"/>
    <cellStyle name="40 % – Zvýraznění6 3 3 3" xfId="5610"/>
    <cellStyle name="40 % – Zvýraznění6 3 3 3 10" xfId="43800"/>
    <cellStyle name="40 % – Zvýraznění6 3 3 3 11" xfId="43801"/>
    <cellStyle name="40 % – Zvýraznění6 3 3 3 2" xfId="5611"/>
    <cellStyle name="40 % – Zvýraznění6 3 3 3 2 2" xfId="10417"/>
    <cellStyle name="40 % – Zvýraznění6 3 3 3 2 2 2" xfId="25633"/>
    <cellStyle name="40 % – Zvýraznění6 3 3 3 2 2 3" xfId="60192"/>
    <cellStyle name="40 % – Zvýraznění6 3 3 3 2 2 4" xfId="60193"/>
    <cellStyle name="40 % – Zvýraznění6 3 3 3 2 2 5" xfId="60194"/>
    <cellStyle name="40 % – Zvýraznění6 3 3 3 2 3" xfId="14343"/>
    <cellStyle name="40 % – Zvýraznění6 3 3 3 2 3 2" xfId="29532"/>
    <cellStyle name="40 % – Zvýraznění6 3 3 3 2 3 3" xfId="60195"/>
    <cellStyle name="40 % – Zvýraznění6 3 3 3 2 3 4" xfId="60196"/>
    <cellStyle name="40 % – Zvýraznění6 3 3 3 2 4" xfId="18144"/>
    <cellStyle name="40 % – Zvýraznění6 3 3 3 2 4 2" xfId="33325"/>
    <cellStyle name="40 % – Zvýraznění6 3 3 3 2 5" xfId="37122"/>
    <cellStyle name="40 % – Zvýraznění6 3 3 3 2 6" xfId="21942"/>
    <cellStyle name="40 % – Zvýraznění6 3 3 3 2 7" xfId="43802"/>
    <cellStyle name="40 % – Zvýraznění6 3 3 3 2 8" xfId="43803"/>
    <cellStyle name="40 % – Zvýraznění6 3 3 3 3" xfId="5612"/>
    <cellStyle name="40 % – Zvýraznění6 3 3 3 3 2" xfId="10418"/>
    <cellStyle name="40 % – Zvýraznění6 3 3 3 3 2 2" xfId="25634"/>
    <cellStyle name="40 % – Zvýraznění6 3 3 3 3 2 3" xfId="60197"/>
    <cellStyle name="40 % – Zvýraznění6 3 3 3 3 2 4" xfId="60198"/>
    <cellStyle name="40 % – Zvýraznění6 3 3 3 3 2 5" xfId="60199"/>
    <cellStyle name="40 % – Zvýraznění6 3 3 3 3 3" xfId="14344"/>
    <cellStyle name="40 % – Zvýraznění6 3 3 3 3 3 2" xfId="29533"/>
    <cellStyle name="40 % – Zvýraznění6 3 3 3 3 3 3" xfId="60200"/>
    <cellStyle name="40 % – Zvýraznění6 3 3 3 3 3 4" xfId="60201"/>
    <cellStyle name="40 % – Zvýraznění6 3 3 3 3 4" xfId="18145"/>
    <cellStyle name="40 % – Zvýraznění6 3 3 3 3 4 2" xfId="33326"/>
    <cellStyle name="40 % – Zvýraznění6 3 3 3 3 5" xfId="37123"/>
    <cellStyle name="40 % – Zvýraznění6 3 3 3 3 6" xfId="21943"/>
    <cellStyle name="40 % – Zvýraznění6 3 3 3 3 7" xfId="43804"/>
    <cellStyle name="40 % – Zvýraznění6 3 3 3 3 8" xfId="43805"/>
    <cellStyle name="40 % – Zvýraznění6 3 3 3 4" xfId="5613"/>
    <cellStyle name="40 % – Zvýraznění6 3 3 3 4 2" xfId="10419"/>
    <cellStyle name="40 % – Zvýraznění6 3 3 3 4 2 2" xfId="25635"/>
    <cellStyle name="40 % – Zvýraznění6 3 3 3 4 2 3" xfId="60202"/>
    <cellStyle name="40 % – Zvýraznění6 3 3 3 4 2 4" xfId="60203"/>
    <cellStyle name="40 % – Zvýraznění6 3 3 3 4 2 5" xfId="60204"/>
    <cellStyle name="40 % – Zvýraznění6 3 3 3 4 3" xfId="14345"/>
    <cellStyle name="40 % – Zvýraznění6 3 3 3 4 3 2" xfId="29534"/>
    <cellStyle name="40 % – Zvýraznění6 3 3 3 4 3 3" xfId="60205"/>
    <cellStyle name="40 % – Zvýraznění6 3 3 3 4 3 4" xfId="60206"/>
    <cellStyle name="40 % – Zvýraznění6 3 3 3 4 4" xfId="18146"/>
    <cellStyle name="40 % – Zvýraznění6 3 3 3 4 4 2" xfId="33327"/>
    <cellStyle name="40 % – Zvýraznění6 3 3 3 4 5" xfId="37124"/>
    <cellStyle name="40 % – Zvýraznění6 3 3 3 4 6" xfId="21944"/>
    <cellStyle name="40 % – Zvýraznění6 3 3 3 4 7" xfId="43806"/>
    <cellStyle name="40 % – Zvýraznění6 3 3 3 4 8" xfId="43807"/>
    <cellStyle name="40 % – Zvýraznění6 3 3 3 5" xfId="8078"/>
    <cellStyle name="40 % – Zvýraznění6 3 3 3 5 2" xfId="23294"/>
    <cellStyle name="40 % – Zvýraznění6 3 3 3 5 3" xfId="60207"/>
    <cellStyle name="40 % – Zvýraznění6 3 3 3 5 4" xfId="60208"/>
    <cellStyle name="40 % – Zvýraznění6 3 3 3 5 5" xfId="60209"/>
    <cellStyle name="40 % – Zvýraznění6 3 3 3 6" xfId="14342"/>
    <cellStyle name="40 % – Zvýraznění6 3 3 3 6 2" xfId="29531"/>
    <cellStyle name="40 % – Zvýraznění6 3 3 3 6 3" xfId="60210"/>
    <cellStyle name="40 % – Zvýraznění6 3 3 3 6 4" xfId="60211"/>
    <cellStyle name="40 % – Zvýraznění6 3 3 3 7" xfId="18143"/>
    <cellStyle name="40 % – Zvýraznění6 3 3 3 7 2" xfId="33324"/>
    <cellStyle name="40 % – Zvýraznění6 3 3 3 8" xfId="37121"/>
    <cellStyle name="40 % – Zvýraznění6 3 3 3 9" xfId="21941"/>
    <cellStyle name="40 % – Zvýraznění6 3 3 4" xfId="5614"/>
    <cellStyle name="40 % – Zvýraznění6 3 3 4 10" xfId="43808"/>
    <cellStyle name="40 % – Zvýraznění6 3 3 4 11" xfId="43809"/>
    <cellStyle name="40 % – Zvýraznění6 3 3 4 2" xfId="5615"/>
    <cellStyle name="40 % – Zvýraznění6 3 3 4 2 2" xfId="10420"/>
    <cellStyle name="40 % – Zvýraznění6 3 3 4 2 2 2" xfId="25636"/>
    <cellStyle name="40 % – Zvýraznění6 3 3 4 2 2 3" xfId="60212"/>
    <cellStyle name="40 % – Zvýraznění6 3 3 4 2 2 4" xfId="60213"/>
    <cellStyle name="40 % – Zvýraznění6 3 3 4 2 2 5" xfId="60214"/>
    <cellStyle name="40 % – Zvýraznění6 3 3 4 2 3" xfId="14347"/>
    <cellStyle name="40 % – Zvýraznění6 3 3 4 2 3 2" xfId="29536"/>
    <cellStyle name="40 % – Zvýraznění6 3 3 4 2 3 3" xfId="60215"/>
    <cellStyle name="40 % – Zvýraznění6 3 3 4 2 3 4" xfId="60216"/>
    <cellStyle name="40 % – Zvýraznění6 3 3 4 2 4" xfId="18148"/>
    <cellStyle name="40 % – Zvýraznění6 3 3 4 2 4 2" xfId="33329"/>
    <cellStyle name="40 % – Zvýraznění6 3 3 4 2 5" xfId="37126"/>
    <cellStyle name="40 % – Zvýraznění6 3 3 4 2 6" xfId="21946"/>
    <cellStyle name="40 % – Zvýraznění6 3 3 4 2 7" xfId="43810"/>
    <cellStyle name="40 % – Zvýraznění6 3 3 4 2 8" xfId="43811"/>
    <cellStyle name="40 % – Zvýraznění6 3 3 4 3" xfId="5616"/>
    <cellStyle name="40 % – Zvýraznění6 3 3 4 3 2" xfId="10421"/>
    <cellStyle name="40 % – Zvýraznění6 3 3 4 3 2 2" xfId="25637"/>
    <cellStyle name="40 % – Zvýraznění6 3 3 4 3 2 3" xfId="60217"/>
    <cellStyle name="40 % – Zvýraznění6 3 3 4 3 2 4" xfId="60218"/>
    <cellStyle name="40 % – Zvýraznění6 3 3 4 3 2 5" xfId="60219"/>
    <cellStyle name="40 % – Zvýraznění6 3 3 4 3 3" xfId="14348"/>
    <cellStyle name="40 % – Zvýraznění6 3 3 4 3 3 2" xfId="29537"/>
    <cellStyle name="40 % – Zvýraznění6 3 3 4 3 3 3" xfId="60220"/>
    <cellStyle name="40 % – Zvýraznění6 3 3 4 3 3 4" xfId="60221"/>
    <cellStyle name="40 % – Zvýraznění6 3 3 4 3 4" xfId="18149"/>
    <cellStyle name="40 % – Zvýraznění6 3 3 4 3 4 2" xfId="33330"/>
    <cellStyle name="40 % – Zvýraznění6 3 3 4 3 5" xfId="37127"/>
    <cellStyle name="40 % – Zvýraznění6 3 3 4 3 6" xfId="21947"/>
    <cellStyle name="40 % – Zvýraznění6 3 3 4 3 7" xfId="43812"/>
    <cellStyle name="40 % – Zvýraznění6 3 3 4 3 8" xfId="43813"/>
    <cellStyle name="40 % – Zvýraznění6 3 3 4 4" xfId="5617"/>
    <cellStyle name="40 % – Zvýraznění6 3 3 4 4 2" xfId="10422"/>
    <cellStyle name="40 % – Zvýraznění6 3 3 4 4 2 2" xfId="25638"/>
    <cellStyle name="40 % – Zvýraznění6 3 3 4 4 2 3" xfId="60222"/>
    <cellStyle name="40 % – Zvýraznění6 3 3 4 4 2 4" xfId="60223"/>
    <cellStyle name="40 % – Zvýraznění6 3 3 4 4 2 5" xfId="60224"/>
    <cellStyle name="40 % – Zvýraznění6 3 3 4 4 3" xfId="14349"/>
    <cellStyle name="40 % – Zvýraznění6 3 3 4 4 3 2" xfId="29538"/>
    <cellStyle name="40 % – Zvýraznění6 3 3 4 4 3 3" xfId="60225"/>
    <cellStyle name="40 % – Zvýraznění6 3 3 4 4 3 4" xfId="60226"/>
    <cellStyle name="40 % – Zvýraznění6 3 3 4 4 4" xfId="18150"/>
    <cellStyle name="40 % – Zvýraznění6 3 3 4 4 4 2" xfId="33331"/>
    <cellStyle name="40 % – Zvýraznění6 3 3 4 4 5" xfId="37128"/>
    <cellStyle name="40 % – Zvýraznění6 3 3 4 4 6" xfId="21948"/>
    <cellStyle name="40 % – Zvýraznění6 3 3 4 4 7" xfId="43814"/>
    <cellStyle name="40 % – Zvýraznění6 3 3 4 4 8" xfId="43815"/>
    <cellStyle name="40 % – Zvýraznění6 3 3 4 5" xfId="8158"/>
    <cellStyle name="40 % – Zvýraznění6 3 3 4 5 2" xfId="23374"/>
    <cellStyle name="40 % – Zvýraznění6 3 3 4 5 3" xfId="60227"/>
    <cellStyle name="40 % – Zvýraznění6 3 3 4 5 4" xfId="60228"/>
    <cellStyle name="40 % – Zvýraznění6 3 3 4 5 5" xfId="60229"/>
    <cellStyle name="40 % – Zvýraznění6 3 3 4 6" xfId="14346"/>
    <cellStyle name="40 % – Zvýraznění6 3 3 4 6 2" xfId="29535"/>
    <cellStyle name="40 % – Zvýraznění6 3 3 4 6 3" xfId="60230"/>
    <cellStyle name="40 % – Zvýraznění6 3 3 4 6 4" xfId="60231"/>
    <cellStyle name="40 % – Zvýraznění6 3 3 4 7" xfId="18147"/>
    <cellStyle name="40 % – Zvýraznění6 3 3 4 7 2" xfId="33328"/>
    <cellStyle name="40 % – Zvýraznění6 3 3 4 8" xfId="37125"/>
    <cellStyle name="40 % – Zvýraznění6 3 3 4 9" xfId="21945"/>
    <cellStyle name="40 % – Zvýraznění6 3 3 5" xfId="5618"/>
    <cellStyle name="40 % – Zvýraznění6 3 3 5 10" xfId="43816"/>
    <cellStyle name="40 % – Zvýraznění6 3 3 5 11" xfId="43817"/>
    <cellStyle name="40 % – Zvýraznění6 3 3 5 2" xfId="5619"/>
    <cellStyle name="40 % – Zvýraznění6 3 3 5 2 2" xfId="10423"/>
    <cellStyle name="40 % – Zvýraznění6 3 3 5 2 2 2" xfId="25639"/>
    <cellStyle name="40 % – Zvýraznění6 3 3 5 2 2 3" xfId="60232"/>
    <cellStyle name="40 % – Zvýraznění6 3 3 5 2 2 4" xfId="60233"/>
    <cellStyle name="40 % – Zvýraznění6 3 3 5 2 2 5" xfId="60234"/>
    <cellStyle name="40 % – Zvýraznění6 3 3 5 2 3" xfId="14351"/>
    <cellStyle name="40 % – Zvýraznění6 3 3 5 2 3 2" xfId="29540"/>
    <cellStyle name="40 % – Zvýraznění6 3 3 5 2 3 3" xfId="60235"/>
    <cellStyle name="40 % – Zvýraznění6 3 3 5 2 3 4" xfId="60236"/>
    <cellStyle name="40 % – Zvýraznění6 3 3 5 2 4" xfId="18152"/>
    <cellStyle name="40 % – Zvýraznění6 3 3 5 2 4 2" xfId="33333"/>
    <cellStyle name="40 % – Zvýraznění6 3 3 5 2 5" xfId="37130"/>
    <cellStyle name="40 % – Zvýraznění6 3 3 5 2 6" xfId="21950"/>
    <cellStyle name="40 % – Zvýraznění6 3 3 5 2 7" xfId="43818"/>
    <cellStyle name="40 % – Zvýraznění6 3 3 5 2 8" xfId="43819"/>
    <cellStyle name="40 % – Zvýraznění6 3 3 5 3" xfId="5620"/>
    <cellStyle name="40 % – Zvýraznění6 3 3 5 3 2" xfId="10424"/>
    <cellStyle name="40 % – Zvýraznění6 3 3 5 3 2 2" xfId="25640"/>
    <cellStyle name="40 % – Zvýraznění6 3 3 5 3 2 3" xfId="60237"/>
    <cellStyle name="40 % – Zvýraznění6 3 3 5 3 2 4" xfId="60238"/>
    <cellStyle name="40 % – Zvýraznění6 3 3 5 3 2 5" xfId="60239"/>
    <cellStyle name="40 % – Zvýraznění6 3 3 5 3 3" xfId="14352"/>
    <cellStyle name="40 % – Zvýraznění6 3 3 5 3 3 2" xfId="29541"/>
    <cellStyle name="40 % – Zvýraznění6 3 3 5 3 3 3" xfId="60240"/>
    <cellStyle name="40 % – Zvýraznění6 3 3 5 3 3 4" xfId="60241"/>
    <cellStyle name="40 % – Zvýraznění6 3 3 5 3 4" xfId="18153"/>
    <cellStyle name="40 % – Zvýraznění6 3 3 5 3 4 2" xfId="33334"/>
    <cellStyle name="40 % – Zvýraznění6 3 3 5 3 5" xfId="37131"/>
    <cellStyle name="40 % – Zvýraznění6 3 3 5 3 6" xfId="21951"/>
    <cellStyle name="40 % – Zvýraznění6 3 3 5 3 7" xfId="43820"/>
    <cellStyle name="40 % – Zvýraznění6 3 3 5 3 8" xfId="43821"/>
    <cellStyle name="40 % – Zvýraznění6 3 3 5 4" xfId="5621"/>
    <cellStyle name="40 % – Zvýraznění6 3 3 5 4 2" xfId="10425"/>
    <cellStyle name="40 % – Zvýraznění6 3 3 5 4 2 2" xfId="25641"/>
    <cellStyle name="40 % – Zvýraznění6 3 3 5 4 2 3" xfId="60242"/>
    <cellStyle name="40 % – Zvýraznění6 3 3 5 4 2 4" xfId="60243"/>
    <cellStyle name="40 % – Zvýraznění6 3 3 5 4 2 5" xfId="60244"/>
    <cellStyle name="40 % – Zvýraznění6 3 3 5 4 3" xfId="14353"/>
    <cellStyle name="40 % – Zvýraznění6 3 3 5 4 3 2" xfId="29542"/>
    <cellStyle name="40 % – Zvýraznění6 3 3 5 4 3 3" xfId="60245"/>
    <cellStyle name="40 % – Zvýraznění6 3 3 5 4 3 4" xfId="60246"/>
    <cellStyle name="40 % – Zvýraznění6 3 3 5 4 4" xfId="18154"/>
    <cellStyle name="40 % – Zvýraznění6 3 3 5 4 4 2" xfId="33335"/>
    <cellStyle name="40 % – Zvýraznění6 3 3 5 4 5" xfId="37132"/>
    <cellStyle name="40 % – Zvýraznění6 3 3 5 4 6" xfId="21952"/>
    <cellStyle name="40 % – Zvýraznění6 3 3 5 4 7" xfId="43822"/>
    <cellStyle name="40 % – Zvýraznění6 3 3 5 4 8" xfId="43823"/>
    <cellStyle name="40 % – Zvýraznění6 3 3 5 5" xfId="8240"/>
    <cellStyle name="40 % – Zvýraznění6 3 3 5 5 2" xfId="23456"/>
    <cellStyle name="40 % – Zvýraznění6 3 3 5 5 3" xfId="60247"/>
    <cellStyle name="40 % – Zvýraznění6 3 3 5 5 4" xfId="60248"/>
    <cellStyle name="40 % – Zvýraznění6 3 3 5 5 5" xfId="60249"/>
    <cellStyle name="40 % – Zvýraznění6 3 3 5 6" xfId="14350"/>
    <cellStyle name="40 % – Zvýraznění6 3 3 5 6 2" xfId="29539"/>
    <cellStyle name="40 % – Zvýraznění6 3 3 5 6 3" xfId="60250"/>
    <cellStyle name="40 % – Zvýraznění6 3 3 5 6 4" xfId="60251"/>
    <cellStyle name="40 % – Zvýraznění6 3 3 5 7" xfId="18151"/>
    <cellStyle name="40 % – Zvýraznění6 3 3 5 7 2" xfId="33332"/>
    <cellStyle name="40 % – Zvýraznění6 3 3 5 8" xfId="37129"/>
    <cellStyle name="40 % – Zvýraznění6 3 3 5 9" xfId="21949"/>
    <cellStyle name="40 % – Zvýraznění6 3 3 6" xfId="5622"/>
    <cellStyle name="40 % – Zvýraznění6 3 3 6 10" xfId="43824"/>
    <cellStyle name="40 % – Zvýraznění6 3 3 6 11" xfId="43825"/>
    <cellStyle name="40 % – Zvýraznění6 3 3 6 2" xfId="5623"/>
    <cellStyle name="40 % – Zvýraznění6 3 3 6 2 2" xfId="10426"/>
    <cellStyle name="40 % – Zvýraznění6 3 3 6 2 2 2" xfId="25642"/>
    <cellStyle name="40 % – Zvýraznění6 3 3 6 2 2 3" xfId="60252"/>
    <cellStyle name="40 % – Zvýraznění6 3 3 6 2 2 4" xfId="60253"/>
    <cellStyle name="40 % – Zvýraznění6 3 3 6 2 2 5" xfId="60254"/>
    <cellStyle name="40 % – Zvýraznění6 3 3 6 2 3" xfId="14355"/>
    <cellStyle name="40 % – Zvýraznění6 3 3 6 2 3 2" xfId="29544"/>
    <cellStyle name="40 % – Zvýraznění6 3 3 6 2 3 3" xfId="60255"/>
    <cellStyle name="40 % – Zvýraznění6 3 3 6 2 3 4" xfId="60256"/>
    <cellStyle name="40 % – Zvýraznění6 3 3 6 2 4" xfId="18156"/>
    <cellStyle name="40 % – Zvýraznění6 3 3 6 2 4 2" xfId="33337"/>
    <cellStyle name="40 % – Zvýraznění6 3 3 6 2 5" xfId="37134"/>
    <cellStyle name="40 % – Zvýraznění6 3 3 6 2 6" xfId="21954"/>
    <cellStyle name="40 % – Zvýraznění6 3 3 6 2 7" xfId="43826"/>
    <cellStyle name="40 % – Zvýraznění6 3 3 6 2 8" xfId="43827"/>
    <cellStyle name="40 % – Zvýraznění6 3 3 6 3" xfId="5624"/>
    <cellStyle name="40 % – Zvýraznění6 3 3 6 3 2" xfId="10427"/>
    <cellStyle name="40 % – Zvýraznění6 3 3 6 3 2 2" xfId="25643"/>
    <cellStyle name="40 % – Zvýraznění6 3 3 6 3 2 3" xfId="60257"/>
    <cellStyle name="40 % – Zvýraznění6 3 3 6 3 2 4" xfId="60258"/>
    <cellStyle name="40 % – Zvýraznění6 3 3 6 3 2 5" xfId="60259"/>
    <cellStyle name="40 % – Zvýraznění6 3 3 6 3 3" xfId="14356"/>
    <cellStyle name="40 % – Zvýraznění6 3 3 6 3 3 2" xfId="29545"/>
    <cellStyle name="40 % – Zvýraznění6 3 3 6 3 3 3" xfId="60260"/>
    <cellStyle name="40 % – Zvýraznění6 3 3 6 3 3 4" xfId="60261"/>
    <cellStyle name="40 % – Zvýraznění6 3 3 6 3 4" xfId="18157"/>
    <cellStyle name="40 % – Zvýraznění6 3 3 6 3 4 2" xfId="33338"/>
    <cellStyle name="40 % – Zvýraznění6 3 3 6 3 5" xfId="37135"/>
    <cellStyle name="40 % – Zvýraznění6 3 3 6 3 6" xfId="21955"/>
    <cellStyle name="40 % – Zvýraznění6 3 3 6 3 7" xfId="43828"/>
    <cellStyle name="40 % – Zvýraznění6 3 3 6 3 8" xfId="43829"/>
    <cellStyle name="40 % – Zvýraznění6 3 3 6 4" xfId="5625"/>
    <cellStyle name="40 % – Zvýraznění6 3 3 6 4 2" xfId="10428"/>
    <cellStyle name="40 % – Zvýraznění6 3 3 6 4 2 2" xfId="25644"/>
    <cellStyle name="40 % – Zvýraznění6 3 3 6 4 2 3" xfId="60262"/>
    <cellStyle name="40 % – Zvýraznění6 3 3 6 4 2 4" xfId="60263"/>
    <cellStyle name="40 % – Zvýraznění6 3 3 6 4 2 5" xfId="60264"/>
    <cellStyle name="40 % – Zvýraznění6 3 3 6 4 3" xfId="14357"/>
    <cellStyle name="40 % – Zvýraznění6 3 3 6 4 3 2" xfId="29546"/>
    <cellStyle name="40 % – Zvýraznění6 3 3 6 4 3 3" xfId="60265"/>
    <cellStyle name="40 % – Zvýraznění6 3 3 6 4 3 4" xfId="60266"/>
    <cellStyle name="40 % – Zvýraznění6 3 3 6 4 4" xfId="18158"/>
    <cellStyle name="40 % – Zvýraznění6 3 3 6 4 4 2" xfId="33339"/>
    <cellStyle name="40 % – Zvýraznění6 3 3 6 4 5" xfId="37136"/>
    <cellStyle name="40 % – Zvýraznění6 3 3 6 4 6" xfId="21956"/>
    <cellStyle name="40 % – Zvýraznění6 3 3 6 4 7" xfId="43830"/>
    <cellStyle name="40 % – Zvýraznění6 3 3 6 4 8" xfId="43831"/>
    <cellStyle name="40 % – Zvýraznění6 3 3 6 5" xfId="8333"/>
    <cellStyle name="40 % – Zvýraznění6 3 3 6 5 2" xfId="23549"/>
    <cellStyle name="40 % – Zvýraznění6 3 3 6 5 3" xfId="60267"/>
    <cellStyle name="40 % – Zvýraznění6 3 3 6 5 4" xfId="60268"/>
    <cellStyle name="40 % – Zvýraznění6 3 3 6 5 5" xfId="60269"/>
    <cellStyle name="40 % – Zvýraznění6 3 3 6 6" xfId="14354"/>
    <cellStyle name="40 % – Zvýraznění6 3 3 6 6 2" xfId="29543"/>
    <cellStyle name="40 % – Zvýraznění6 3 3 6 6 3" xfId="60270"/>
    <cellStyle name="40 % – Zvýraznění6 3 3 6 6 4" xfId="60271"/>
    <cellStyle name="40 % – Zvýraznění6 3 3 6 7" xfId="18155"/>
    <cellStyle name="40 % – Zvýraznění6 3 3 6 7 2" xfId="33336"/>
    <cellStyle name="40 % – Zvýraznění6 3 3 6 8" xfId="37133"/>
    <cellStyle name="40 % – Zvýraznění6 3 3 6 9" xfId="21953"/>
    <cellStyle name="40 % – Zvýraznění6 3 3 7" xfId="5626"/>
    <cellStyle name="40 % – Zvýraznění6 3 3 7 10" xfId="43832"/>
    <cellStyle name="40 % – Zvýraznění6 3 3 7 11" xfId="43833"/>
    <cellStyle name="40 % – Zvýraznění6 3 3 7 2" xfId="5627"/>
    <cellStyle name="40 % – Zvýraznění6 3 3 7 2 2" xfId="10429"/>
    <cellStyle name="40 % – Zvýraznění6 3 3 7 2 2 2" xfId="25645"/>
    <cellStyle name="40 % – Zvýraznění6 3 3 7 2 2 3" xfId="60272"/>
    <cellStyle name="40 % – Zvýraznění6 3 3 7 2 2 4" xfId="60273"/>
    <cellStyle name="40 % – Zvýraznění6 3 3 7 2 2 5" xfId="60274"/>
    <cellStyle name="40 % – Zvýraznění6 3 3 7 2 3" xfId="14359"/>
    <cellStyle name="40 % – Zvýraznění6 3 3 7 2 3 2" xfId="29548"/>
    <cellStyle name="40 % – Zvýraznění6 3 3 7 2 3 3" xfId="60275"/>
    <cellStyle name="40 % – Zvýraznění6 3 3 7 2 3 4" xfId="60276"/>
    <cellStyle name="40 % – Zvýraznění6 3 3 7 2 4" xfId="18160"/>
    <cellStyle name="40 % – Zvýraznění6 3 3 7 2 4 2" xfId="33341"/>
    <cellStyle name="40 % – Zvýraznění6 3 3 7 2 5" xfId="37138"/>
    <cellStyle name="40 % – Zvýraznění6 3 3 7 2 6" xfId="21958"/>
    <cellStyle name="40 % – Zvýraznění6 3 3 7 2 7" xfId="43834"/>
    <cellStyle name="40 % – Zvýraznění6 3 3 7 2 8" xfId="43835"/>
    <cellStyle name="40 % – Zvýraznění6 3 3 7 3" xfId="5628"/>
    <cellStyle name="40 % – Zvýraznění6 3 3 7 3 2" xfId="10430"/>
    <cellStyle name="40 % – Zvýraznění6 3 3 7 3 2 2" xfId="25646"/>
    <cellStyle name="40 % – Zvýraznění6 3 3 7 3 2 3" xfId="60277"/>
    <cellStyle name="40 % – Zvýraznění6 3 3 7 3 2 4" xfId="60278"/>
    <cellStyle name="40 % – Zvýraznění6 3 3 7 3 2 5" xfId="60279"/>
    <cellStyle name="40 % – Zvýraznění6 3 3 7 3 3" xfId="14360"/>
    <cellStyle name="40 % – Zvýraznění6 3 3 7 3 3 2" xfId="29549"/>
    <cellStyle name="40 % – Zvýraznění6 3 3 7 3 3 3" xfId="60280"/>
    <cellStyle name="40 % – Zvýraznění6 3 3 7 3 3 4" xfId="60281"/>
    <cellStyle name="40 % – Zvýraznění6 3 3 7 3 4" xfId="18161"/>
    <cellStyle name="40 % – Zvýraznění6 3 3 7 3 4 2" xfId="33342"/>
    <cellStyle name="40 % – Zvýraznění6 3 3 7 3 5" xfId="37139"/>
    <cellStyle name="40 % – Zvýraznění6 3 3 7 3 6" xfId="21959"/>
    <cellStyle name="40 % – Zvýraznění6 3 3 7 3 7" xfId="43836"/>
    <cellStyle name="40 % – Zvýraznění6 3 3 7 3 8" xfId="43837"/>
    <cellStyle name="40 % – Zvýraznění6 3 3 7 4" xfId="5629"/>
    <cellStyle name="40 % – Zvýraznění6 3 3 7 4 2" xfId="10431"/>
    <cellStyle name="40 % – Zvýraznění6 3 3 7 4 2 2" xfId="25647"/>
    <cellStyle name="40 % – Zvýraznění6 3 3 7 4 2 3" xfId="60282"/>
    <cellStyle name="40 % – Zvýraznění6 3 3 7 4 2 4" xfId="60283"/>
    <cellStyle name="40 % – Zvýraznění6 3 3 7 4 2 5" xfId="60284"/>
    <cellStyle name="40 % – Zvýraznění6 3 3 7 4 3" xfId="14361"/>
    <cellStyle name="40 % – Zvýraznění6 3 3 7 4 3 2" xfId="29550"/>
    <cellStyle name="40 % – Zvýraznění6 3 3 7 4 3 3" xfId="60285"/>
    <cellStyle name="40 % – Zvýraznění6 3 3 7 4 3 4" xfId="60286"/>
    <cellStyle name="40 % – Zvýraznění6 3 3 7 4 4" xfId="18162"/>
    <cellStyle name="40 % – Zvýraznění6 3 3 7 4 4 2" xfId="33343"/>
    <cellStyle name="40 % – Zvýraznění6 3 3 7 4 5" xfId="37140"/>
    <cellStyle name="40 % – Zvýraznění6 3 3 7 4 6" xfId="21960"/>
    <cellStyle name="40 % – Zvýraznění6 3 3 7 4 7" xfId="43838"/>
    <cellStyle name="40 % – Zvýraznění6 3 3 7 4 8" xfId="43839"/>
    <cellStyle name="40 % – Zvýraznění6 3 3 7 5" xfId="8416"/>
    <cellStyle name="40 % – Zvýraznění6 3 3 7 5 2" xfId="23632"/>
    <cellStyle name="40 % – Zvýraznění6 3 3 7 5 3" xfId="60287"/>
    <cellStyle name="40 % – Zvýraznění6 3 3 7 5 4" xfId="60288"/>
    <cellStyle name="40 % – Zvýraznění6 3 3 7 5 5" xfId="60289"/>
    <cellStyle name="40 % – Zvýraznění6 3 3 7 6" xfId="14358"/>
    <cellStyle name="40 % – Zvýraznění6 3 3 7 6 2" xfId="29547"/>
    <cellStyle name="40 % – Zvýraznění6 3 3 7 6 3" xfId="60290"/>
    <cellStyle name="40 % – Zvýraznění6 3 3 7 6 4" xfId="60291"/>
    <cellStyle name="40 % – Zvýraznění6 3 3 7 7" xfId="18159"/>
    <cellStyle name="40 % – Zvýraznění6 3 3 7 7 2" xfId="33340"/>
    <cellStyle name="40 % – Zvýraznění6 3 3 7 8" xfId="37137"/>
    <cellStyle name="40 % – Zvýraznění6 3 3 7 9" xfId="21957"/>
    <cellStyle name="40 % – Zvýraznění6 3 3 8" xfId="5630"/>
    <cellStyle name="40 % – Zvýraznění6 3 3 8 2" xfId="10432"/>
    <cellStyle name="40 % – Zvýraznění6 3 3 8 2 2" xfId="25648"/>
    <cellStyle name="40 % – Zvýraznění6 3 3 8 2 3" xfId="60292"/>
    <cellStyle name="40 % – Zvýraznění6 3 3 8 2 4" xfId="60293"/>
    <cellStyle name="40 % – Zvýraznění6 3 3 8 2 5" xfId="60294"/>
    <cellStyle name="40 % – Zvýraznění6 3 3 8 3" xfId="14362"/>
    <cellStyle name="40 % – Zvýraznění6 3 3 8 3 2" xfId="29551"/>
    <cellStyle name="40 % – Zvýraznění6 3 3 8 3 3" xfId="60295"/>
    <cellStyle name="40 % – Zvýraznění6 3 3 8 3 4" xfId="60296"/>
    <cellStyle name="40 % – Zvýraznění6 3 3 8 4" xfId="18163"/>
    <cellStyle name="40 % – Zvýraznění6 3 3 8 4 2" xfId="33344"/>
    <cellStyle name="40 % – Zvýraznění6 3 3 8 5" xfId="37141"/>
    <cellStyle name="40 % – Zvýraznění6 3 3 8 6" xfId="21961"/>
    <cellStyle name="40 % – Zvýraznění6 3 3 8 7" xfId="43840"/>
    <cellStyle name="40 % – Zvýraznění6 3 3 8 8" xfId="43841"/>
    <cellStyle name="40 % – Zvýraznění6 3 3 9" xfId="5631"/>
    <cellStyle name="40 % – Zvýraznění6 3 3 9 2" xfId="10433"/>
    <cellStyle name="40 % – Zvýraznění6 3 3 9 2 2" xfId="25649"/>
    <cellStyle name="40 % – Zvýraznění6 3 3 9 2 3" xfId="60297"/>
    <cellStyle name="40 % – Zvýraznění6 3 3 9 2 4" xfId="60298"/>
    <cellStyle name="40 % – Zvýraznění6 3 3 9 2 5" xfId="60299"/>
    <cellStyle name="40 % – Zvýraznění6 3 3 9 3" xfId="14363"/>
    <cellStyle name="40 % – Zvýraznění6 3 3 9 3 2" xfId="29552"/>
    <cellStyle name="40 % – Zvýraznění6 3 3 9 3 3" xfId="60300"/>
    <cellStyle name="40 % – Zvýraznění6 3 3 9 3 4" xfId="60301"/>
    <cellStyle name="40 % – Zvýraznění6 3 3 9 4" xfId="18164"/>
    <cellStyle name="40 % – Zvýraznění6 3 3 9 4 2" xfId="33345"/>
    <cellStyle name="40 % – Zvýraznění6 3 3 9 5" xfId="37142"/>
    <cellStyle name="40 % – Zvýraznění6 3 3 9 6" xfId="21962"/>
    <cellStyle name="40 % – Zvýraznění6 3 3 9 7" xfId="43842"/>
    <cellStyle name="40 % – Zvýraznění6 3 3 9 8" xfId="43843"/>
    <cellStyle name="40 % – Zvýraznění6 3 4" xfId="570"/>
    <cellStyle name="40 % – Zvýraznění6 3 4 10" xfId="19241"/>
    <cellStyle name="40 % – Zvýraznění6 3 4 11" xfId="43844"/>
    <cellStyle name="40 % – Zvýraznění6 3 4 12" xfId="43845"/>
    <cellStyle name="40 % – Zvýraznění6 3 4 2" xfId="5632"/>
    <cellStyle name="40 % – Zvýraznění6 3 4 2 2" xfId="10434"/>
    <cellStyle name="40 % – Zvýraznění6 3 4 2 2 2" xfId="25650"/>
    <cellStyle name="40 % – Zvýraznění6 3 4 2 2 3" xfId="60302"/>
    <cellStyle name="40 % – Zvýraznění6 3 4 2 2 4" xfId="60303"/>
    <cellStyle name="40 % – Zvýraznění6 3 4 2 2 5" xfId="60304"/>
    <cellStyle name="40 % – Zvýraznění6 3 4 2 3" xfId="14364"/>
    <cellStyle name="40 % – Zvýraznění6 3 4 2 3 2" xfId="29553"/>
    <cellStyle name="40 % – Zvýraznění6 3 4 2 3 3" xfId="60305"/>
    <cellStyle name="40 % – Zvýraznění6 3 4 2 3 4" xfId="60306"/>
    <cellStyle name="40 % – Zvýraznění6 3 4 2 4" xfId="18165"/>
    <cellStyle name="40 % – Zvýraznění6 3 4 2 4 2" xfId="33346"/>
    <cellStyle name="40 % – Zvýraznění6 3 4 2 5" xfId="37143"/>
    <cellStyle name="40 % – Zvýraznění6 3 4 2 6" xfId="21963"/>
    <cellStyle name="40 % – Zvýraznění6 3 4 2 7" xfId="43846"/>
    <cellStyle name="40 % – Zvýraznění6 3 4 2 8" xfId="43847"/>
    <cellStyle name="40 % – Zvýraznění6 3 4 3" xfId="5633"/>
    <cellStyle name="40 % – Zvýraznění6 3 4 3 2" xfId="10435"/>
    <cellStyle name="40 % – Zvýraznění6 3 4 3 2 2" xfId="25651"/>
    <cellStyle name="40 % – Zvýraznění6 3 4 3 2 3" xfId="60307"/>
    <cellStyle name="40 % – Zvýraznění6 3 4 3 2 4" xfId="60308"/>
    <cellStyle name="40 % – Zvýraznění6 3 4 3 2 5" xfId="60309"/>
    <cellStyle name="40 % – Zvýraznění6 3 4 3 3" xfId="14365"/>
    <cellStyle name="40 % – Zvýraznění6 3 4 3 3 2" xfId="29554"/>
    <cellStyle name="40 % – Zvýraznění6 3 4 3 3 3" xfId="60310"/>
    <cellStyle name="40 % – Zvýraznění6 3 4 3 3 4" xfId="60311"/>
    <cellStyle name="40 % – Zvýraznění6 3 4 3 4" xfId="18166"/>
    <cellStyle name="40 % – Zvýraznění6 3 4 3 4 2" xfId="33347"/>
    <cellStyle name="40 % – Zvýraznění6 3 4 3 5" xfId="37144"/>
    <cellStyle name="40 % – Zvýraznění6 3 4 3 6" xfId="21964"/>
    <cellStyle name="40 % – Zvýraznění6 3 4 3 7" xfId="43848"/>
    <cellStyle name="40 % – Zvýraznění6 3 4 3 8" xfId="43849"/>
    <cellStyle name="40 % – Zvýraznění6 3 4 4" xfId="5634"/>
    <cellStyle name="40 % – Zvýraznění6 3 4 4 2" xfId="10436"/>
    <cellStyle name="40 % – Zvýraznění6 3 4 4 2 2" xfId="25652"/>
    <cellStyle name="40 % – Zvýraznění6 3 4 4 2 3" xfId="60312"/>
    <cellStyle name="40 % – Zvýraznění6 3 4 4 2 4" xfId="60313"/>
    <cellStyle name="40 % – Zvýraznění6 3 4 4 2 5" xfId="60314"/>
    <cellStyle name="40 % – Zvýraznění6 3 4 4 3" xfId="14366"/>
    <cellStyle name="40 % – Zvýraznění6 3 4 4 3 2" xfId="29555"/>
    <cellStyle name="40 % – Zvýraznění6 3 4 4 3 3" xfId="60315"/>
    <cellStyle name="40 % – Zvýraznění6 3 4 4 3 4" xfId="60316"/>
    <cellStyle name="40 % – Zvýraznění6 3 4 4 4" xfId="18167"/>
    <cellStyle name="40 % – Zvýraznění6 3 4 4 4 2" xfId="33348"/>
    <cellStyle name="40 % – Zvýraznění6 3 4 4 5" xfId="37145"/>
    <cellStyle name="40 % – Zvýraznění6 3 4 4 6" xfId="21965"/>
    <cellStyle name="40 % – Zvýraznění6 3 4 4 7" xfId="43850"/>
    <cellStyle name="40 % – Zvýraznění6 3 4 4 8" xfId="43851"/>
    <cellStyle name="40 % – Zvýraznění6 3 4 5" xfId="5635"/>
    <cellStyle name="40 % – Zvýraznění6 3 4 5 2" xfId="11080"/>
    <cellStyle name="40 % – Zvýraznění6 3 4 5 2 2" xfId="26280"/>
    <cellStyle name="40 % – Zvýraznění6 3 4 5 2 3" xfId="60317"/>
    <cellStyle name="40 % – Zvýraznění6 3 4 5 2 4" xfId="60318"/>
    <cellStyle name="40 % – Zvýraznění6 3 4 5 2 5" xfId="60319"/>
    <cellStyle name="40 % – Zvýraznění6 3 4 5 3" xfId="14367"/>
    <cellStyle name="40 % – Zvýraznění6 3 4 5 3 2" xfId="29556"/>
    <cellStyle name="40 % – Zvýraznění6 3 4 5 3 3" xfId="60320"/>
    <cellStyle name="40 % – Zvýraznění6 3 4 5 3 4" xfId="60321"/>
    <cellStyle name="40 % – Zvýraznění6 3 4 5 4" xfId="18168"/>
    <cellStyle name="40 % – Zvýraznění6 3 4 5 4 2" xfId="33349"/>
    <cellStyle name="40 % – Zvýraznění6 3 4 5 5" xfId="37146"/>
    <cellStyle name="40 % – Zvýraznění6 3 4 5 6" xfId="21966"/>
    <cellStyle name="40 % – Zvýraznění6 3 4 5 7" xfId="43852"/>
    <cellStyle name="40 % – Zvýraznění6 3 4 5 8" xfId="43853"/>
    <cellStyle name="40 % – Zvýraznění6 3 4 6" xfId="7820"/>
    <cellStyle name="40 % – Zvýraznění6 3 4 6 2" xfId="23039"/>
    <cellStyle name="40 % – Zvýraznění6 3 4 6 3" xfId="60322"/>
    <cellStyle name="40 % – Zvýraznění6 3 4 6 4" xfId="60323"/>
    <cellStyle name="40 % – Zvýraznění6 3 4 6 5" xfId="60324"/>
    <cellStyle name="40 % – Zvýraznění6 3 4 7" xfId="11635"/>
    <cellStyle name="40 % – Zvýraznění6 3 4 7 2" xfId="26831"/>
    <cellStyle name="40 % – Zvýraznění6 3 4 7 3" xfId="60325"/>
    <cellStyle name="40 % – Zvýraznění6 3 4 7 4" xfId="60326"/>
    <cellStyle name="40 % – Zvýraznění6 3 4 8" xfId="15435"/>
    <cellStyle name="40 % – Zvýraznění6 3 4 8 2" xfId="30616"/>
    <cellStyle name="40 % – Zvýraznění6 3 4 9" xfId="34421"/>
    <cellStyle name="40 % – Zvýraznění6 3 5" xfId="571"/>
    <cellStyle name="40 % – Zvýraznění6 3 5 10" xfId="19242"/>
    <cellStyle name="40 % – Zvýraznění6 3 5 11" xfId="43854"/>
    <cellStyle name="40 % – Zvýraznění6 3 5 12" xfId="43855"/>
    <cellStyle name="40 % – Zvýraznění6 3 5 2" xfId="5636"/>
    <cellStyle name="40 % – Zvýraznění6 3 5 2 2" xfId="10437"/>
    <cellStyle name="40 % – Zvýraznění6 3 5 2 2 2" xfId="25653"/>
    <cellStyle name="40 % – Zvýraznění6 3 5 2 2 3" xfId="60327"/>
    <cellStyle name="40 % – Zvýraznění6 3 5 2 2 4" xfId="60328"/>
    <cellStyle name="40 % – Zvýraznění6 3 5 2 2 5" xfId="60329"/>
    <cellStyle name="40 % – Zvýraznění6 3 5 2 3" xfId="14368"/>
    <cellStyle name="40 % – Zvýraznění6 3 5 2 3 2" xfId="29557"/>
    <cellStyle name="40 % – Zvýraznění6 3 5 2 3 3" xfId="60330"/>
    <cellStyle name="40 % – Zvýraznění6 3 5 2 3 4" xfId="60331"/>
    <cellStyle name="40 % – Zvýraznění6 3 5 2 4" xfId="18169"/>
    <cellStyle name="40 % – Zvýraznění6 3 5 2 4 2" xfId="33350"/>
    <cellStyle name="40 % – Zvýraznění6 3 5 2 5" xfId="37147"/>
    <cellStyle name="40 % – Zvýraznění6 3 5 2 6" xfId="21967"/>
    <cellStyle name="40 % – Zvýraznění6 3 5 2 7" xfId="43856"/>
    <cellStyle name="40 % – Zvýraznění6 3 5 2 8" xfId="43857"/>
    <cellStyle name="40 % – Zvýraznění6 3 5 3" xfId="5637"/>
    <cellStyle name="40 % – Zvýraznění6 3 5 3 2" xfId="10438"/>
    <cellStyle name="40 % – Zvýraznění6 3 5 3 2 2" xfId="25654"/>
    <cellStyle name="40 % – Zvýraznění6 3 5 3 2 3" xfId="60332"/>
    <cellStyle name="40 % – Zvýraznění6 3 5 3 2 4" xfId="60333"/>
    <cellStyle name="40 % – Zvýraznění6 3 5 3 2 5" xfId="60334"/>
    <cellStyle name="40 % – Zvýraznění6 3 5 3 3" xfId="14369"/>
    <cellStyle name="40 % – Zvýraznění6 3 5 3 3 2" xfId="29558"/>
    <cellStyle name="40 % – Zvýraznění6 3 5 3 3 3" xfId="60335"/>
    <cellStyle name="40 % – Zvýraznění6 3 5 3 3 4" xfId="60336"/>
    <cellStyle name="40 % – Zvýraznění6 3 5 3 4" xfId="18170"/>
    <cellStyle name="40 % – Zvýraznění6 3 5 3 4 2" xfId="33351"/>
    <cellStyle name="40 % – Zvýraznění6 3 5 3 5" xfId="37148"/>
    <cellStyle name="40 % – Zvýraznění6 3 5 3 6" xfId="21968"/>
    <cellStyle name="40 % – Zvýraznění6 3 5 3 7" xfId="43858"/>
    <cellStyle name="40 % – Zvýraznění6 3 5 3 8" xfId="43859"/>
    <cellStyle name="40 % – Zvýraznění6 3 5 4" xfId="5638"/>
    <cellStyle name="40 % – Zvýraznění6 3 5 4 2" xfId="10439"/>
    <cellStyle name="40 % – Zvýraznění6 3 5 4 2 2" xfId="25655"/>
    <cellStyle name="40 % – Zvýraznění6 3 5 4 2 3" xfId="60337"/>
    <cellStyle name="40 % – Zvýraznění6 3 5 4 2 4" xfId="60338"/>
    <cellStyle name="40 % – Zvýraznění6 3 5 4 2 5" xfId="60339"/>
    <cellStyle name="40 % – Zvýraznění6 3 5 4 3" xfId="14370"/>
    <cellStyle name="40 % – Zvýraznění6 3 5 4 3 2" xfId="29559"/>
    <cellStyle name="40 % – Zvýraznění6 3 5 4 3 3" xfId="60340"/>
    <cellStyle name="40 % – Zvýraznění6 3 5 4 3 4" xfId="60341"/>
    <cellStyle name="40 % – Zvýraznění6 3 5 4 4" xfId="18171"/>
    <cellStyle name="40 % – Zvýraznění6 3 5 4 4 2" xfId="33352"/>
    <cellStyle name="40 % – Zvýraznění6 3 5 4 5" xfId="37149"/>
    <cellStyle name="40 % – Zvýraznění6 3 5 4 6" xfId="21969"/>
    <cellStyle name="40 % – Zvýraznění6 3 5 4 7" xfId="43860"/>
    <cellStyle name="40 % – Zvýraznění6 3 5 4 8" xfId="43861"/>
    <cellStyle name="40 % – Zvýraznění6 3 5 5" xfId="5639"/>
    <cellStyle name="40 % – Zvýraznění6 3 5 5 2" xfId="11267"/>
    <cellStyle name="40 % – Zvýraznění6 3 5 5 2 2" xfId="26467"/>
    <cellStyle name="40 % – Zvýraznění6 3 5 5 2 3" xfId="60342"/>
    <cellStyle name="40 % – Zvýraznění6 3 5 5 2 4" xfId="60343"/>
    <cellStyle name="40 % – Zvýraznění6 3 5 5 2 5" xfId="60344"/>
    <cellStyle name="40 % – Zvýraznění6 3 5 5 3" xfId="14371"/>
    <cellStyle name="40 % – Zvýraznění6 3 5 5 3 2" xfId="29560"/>
    <cellStyle name="40 % – Zvýraznění6 3 5 5 3 3" xfId="60345"/>
    <cellStyle name="40 % – Zvýraznění6 3 5 5 3 4" xfId="60346"/>
    <cellStyle name="40 % – Zvýraznění6 3 5 5 4" xfId="18172"/>
    <cellStyle name="40 % – Zvýraznění6 3 5 5 4 2" xfId="33353"/>
    <cellStyle name="40 % – Zvýraznění6 3 5 5 5" xfId="37150"/>
    <cellStyle name="40 % – Zvýraznění6 3 5 5 6" xfId="21970"/>
    <cellStyle name="40 % – Zvýraznění6 3 5 5 7" xfId="43862"/>
    <cellStyle name="40 % – Zvýraznění6 3 5 5 8" xfId="43863"/>
    <cellStyle name="40 % – Zvýraznění6 3 5 6" xfId="7704"/>
    <cellStyle name="40 % – Zvýraznění6 3 5 6 2" xfId="22923"/>
    <cellStyle name="40 % – Zvýraznění6 3 5 6 3" xfId="60347"/>
    <cellStyle name="40 % – Zvýraznění6 3 5 6 4" xfId="60348"/>
    <cellStyle name="40 % – Zvýraznění6 3 5 6 5" xfId="60349"/>
    <cellStyle name="40 % – Zvýraznění6 3 5 7" xfId="11636"/>
    <cellStyle name="40 % – Zvýraznění6 3 5 7 2" xfId="26832"/>
    <cellStyle name="40 % – Zvýraznění6 3 5 7 3" xfId="60350"/>
    <cellStyle name="40 % – Zvýraznění6 3 5 7 4" xfId="60351"/>
    <cellStyle name="40 % – Zvýraznění6 3 5 8" xfId="15436"/>
    <cellStyle name="40 % – Zvýraznění6 3 5 8 2" xfId="30617"/>
    <cellStyle name="40 % – Zvýraznění6 3 5 9" xfId="34422"/>
    <cellStyle name="40 % – Zvýraznění6 3 6" xfId="5640"/>
    <cellStyle name="40 % – Zvýraznění6 3 6 10" xfId="43864"/>
    <cellStyle name="40 % – Zvýraznění6 3 6 11" xfId="43865"/>
    <cellStyle name="40 % – Zvýraznění6 3 6 2" xfId="5641"/>
    <cellStyle name="40 % – Zvýraznění6 3 6 2 2" xfId="10440"/>
    <cellStyle name="40 % – Zvýraznění6 3 6 2 2 2" xfId="25656"/>
    <cellStyle name="40 % – Zvýraznění6 3 6 2 2 3" xfId="60352"/>
    <cellStyle name="40 % – Zvýraznění6 3 6 2 2 4" xfId="60353"/>
    <cellStyle name="40 % – Zvýraznění6 3 6 2 2 5" xfId="60354"/>
    <cellStyle name="40 % – Zvýraznění6 3 6 2 3" xfId="14373"/>
    <cellStyle name="40 % – Zvýraznění6 3 6 2 3 2" xfId="29562"/>
    <cellStyle name="40 % – Zvýraznění6 3 6 2 3 3" xfId="60355"/>
    <cellStyle name="40 % – Zvýraznění6 3 6 2 3 4" xfId="60356"/>
    <cellStyle name="40 % – Zvýraznění6 3 6 2 4" xfId="18174"/>
    <cellStyle name="40 % – Zvýraznění6 3 6 2 4 2" xfId="33355"/>
    <cellStyle name="40 % – Zvýraznění6 3 6 2 5" xfId="37152"/>
    <cellStyle name="40 % – Zvýraznění6 3 6 2 6" xfId="21972"/>
    <cellStyle name="40 % – Zvýraznění6 3 6 2 7" xfId="43866"/>
    <cellStyle name="40 % – Zvýraznění6 3 6 2 8" xfId="43867"/>
    <cellStyle name="40 % – Zvýraznění6 3 6 3" xfId="5642"/>
    <cellStyle name="40 % – Zvýraznění6 3 6 3 2" xfId="10441"/>
    <cellStyle name="40 % – Zvýraznění6 3 6 3 2 2" xfId="25657"/>
    <cellStyle name="40 % – Zvýraznění6 3 6 3 2 3" xfId="60357"/>
    <cellStyle name="40 % – Zvýraznění6 3 6 3 2 4" xfId="60358"/>
    <cellStyle name="40 % – Zvýraznění6 3 6 3 2 5" xfId="60359"/>
    <cellStyle name="40 % – Zvýraznění6 3 6 3 3" xfId="14374"/>
    <cellStyle name="40 % – Zvýraznění6 3 6 3 3 2" xfId="29563"/>
    <cellStyle name="40 % – Zvýraznění6 3 6 3 3 3" xfId="60360"/>
    <cellStyle name="40 % – Zvýraznění6 3 6 3 3 4" xfId="60361"/>
    <cellStyle name="40 % – Zvýraznění6 3 6 3 4" xfId="18175"/>
    <cellStyle name="40 % – Zvýraznění6 3 6 3 4 2" xfId="33356"/>
    <cellStyle name="40 % – Zvýraznění6 3 6 3 5" xfId="37153"/>
    <cellStyle name="40 % – Zvýraznění6 3 6 3 6" xfId="21973"/>
    <cellStyle name="40 % – Zvýraznění6 3 6 3 7" xfId="43868"/>
    <cellStyle name="40 % – Zvýraznění6 3 6 3 8" xfId="43869"/>
    <cellStyle name="40 % – Zvýraznění6 3 6 4" xfId="5643"/>
    <cellStyle name="40 % – Zvýraznění6 3 6 4 2" xfId="10442"/>
    <cellStyle name="40 % – Zvýraznění6 3 6 4 2 2" xfId="25658"/>
    <cellStyle name="40 % – Zvýraznění6 3 6 4 2 3" xfId="60362"/>
    <cellStyle name="40 % – Zvýraznění6 3 6 4 2 4" xfId="60363"/>
    <cellStyle name="40 % – Zvýraznění6 3 6 4 2 5" xfId="60364"/>
    <cellStyle name="40 % – Zvýraznění6 3 6 4 3" xfId="14375"/>
    <cellStyle name="40 % – Zvýraznění6 3 6 4 3 2" xfId="29564"/>
    <cellStyle name="40 % – Zvýraznění6 3 6 4 3 3" xfId="60365"/>
    <cellStyle name="40 % – Zvýraznění6 3 6 4 3 4" xfId="60366"/>
    <cellStyle name="40 % – Zvýraznění6 3 6 4 4" xfId="18176"/>
    <cellStyle name="40 % – Zvýraznění6 3 6 4 4 2" xfId="33357"/>
    <cellStyle name="40 % – Zvýraznění6 3 6 4 5" xfId="37154"/>
    <cellStyle name="40 % – Zvýraznění6 3 6 4 6" xfId="21974"/>
    <cellStyle name="40 % – Zvýraznění6 3 6 4 7" xfId="43870"/>
    <cellStyle name="40 % – Zvýraznění6 3 6 4 8" xfId="43871"/>
    <cellStyle name="40 % – Zvýraznění6 3 6 5" xfId="8025"/>
    <cellStyle name="40 % – Zvýraznění6 3 6 5 2" xfId="23241"/>
    <cellStyle name="40 % – Zvýraznění6 3 6 5 3" xfId="60367"/>
    <cellStyle name="40 % – Zvýraznění6 3 6 5 4" xfId="60368"/>
    <cellStyle name="40 % – Zvýraznění6 3 6 5 5" xfId="60369"/>
    <cellStyle name="40 % – Zvýraznění6 3 6 6" xfId="14372"/>
    <cellStyle name="40 % – Zvýraznění6 3 6 6 2" xfId="29561"/>
    <cellStyle name="40 % – Zvýraznění6 3 6 6 3" xfId="60370"/>
    <cellStyle name="40 % – Zvýraznění6 3 6 6 4" xfId="60371"/>
    <cellStyle name="40 % – Zvýraznění6 3 6 7" xfId="18173"/>
    <cellStyle name="40 % – Zvýraznění6 3 6 7 2" xfId="33354"/>
    <cellStyle name="40 % – Zvýraznění6 3 6 8" xfId="37151"/>
    <cellStyle name="40 % – Zvýraznění6 3 6 9" xfId="21971"/>
    <cellStyle name="40 % – Zvýraznění6 3 7" xfId="5644"/>
    <cellStyle name="40 % – Zvýraznění6 3 7 10" xfId="43872"/>
    <cellStyle name="40 % – Zvýraznění6 3 7 11" xfId="43873"/>
    <cellStyle name="40 % – Zvýraznění6 3 7 2" xfId="5645"/>
    <cellStyle name="40 % – Zvýraznění6 3 7 2 2" xfId="10443"/>
    <cellStyle name="40 % – Zvýraznění6 3 7 2 2 2" xfId="25659"/>
    <cellStyle name="40 % – Zvýraznění6 3 7 2 2 3" xfId="60372"/>
    <cellStyle name="40 % – Zvýraznění6 3 7 2 2 4" xfId="60373"/>
    <cellStyle name="40 % – Zvýraznění6 3 7 2 2 5" xfId="60374"/>
    <cellStyle name="40 % – Zvýraznění6 3 7 2 3" xfId="14377"/>
    <cellStyle name="40 % – Zvýraznění6 3 7 2 3 2" xfId="29566"/>
    <cellStyle name="40 % – Zvýraznění6 3 7 2 3 3" xfId="60375"/>
    <cellStyle name="40 % – Zvýraznění6 3 7 2 3 4" xfId="60376"/>
    <cellStyle name="40 % – Zvýraznění6 3 7 2 4" xfId="18178"/>
    <cellStyle name="40 % – Zvýraznění6 3 7 2 4 2" xfId="33359"/>
    <cellStyle name="40 % – Zvýraznění6 3 7 2 5" xfId="37156"/>
    <cellStyle name="40 % – Zvýraznění6 3 7 2 6" xfId="21976"/>
    <cellStyle name="40 % – Zvýraznění6 3 7 2 7" xfId="43874"/>
    <cellStyle name="40 % – Zvýraznění6 3 7 2 8" xfId="43875"/>
    <cellStyle name="40 % – Zvýraznění6 3 7 3" xfId="5646"/>
    <cellStyle name="40 % – Zvýraznění6 3 7 3 2" xfId="10444"/>
    <cellStyle name="40 % – Zvýraznění6 3 7 3 2 2" xfId="25660"/>
    <cellStyle name="40 % – Zvýraznění6 3 7 3 2 3" xfId="60377"/>
    <cellStyle name="40 % – Zvýraznění6 3 7 3 2 4" xfId="60378"/>
    <cellStyle name="40 % – Zvýraznění6 3 7 3 2 5" xfId="60379"/>
    <cellStyle name="40 % – Zvýraznění6 3 7 3 3" xfId="14378"/>
    <cellStyle name="40 % – Zvýraznění6 3 7 3 3 2" xfId="29567"/>
    <cellStyle name="40 % – Zvýraznění6 3 7 3 3 3" xfId="60380"/>
    <cellStyle name="40 % – Zvýraznění6 3 7 3 3 4" xfId="60381"/>
    <cellStyle name="40 % – Zvýraznění6 3 7 3 4" xfId="18179"/>
    <cellStyle name="40 % – Zvýraznění6 3 7 3 4 2" xfId="33360"/>
    <cellStyle name="40 % – Zvýraznění6 3 7 3 5" xfId="37157"/>
    <cellStyle name="40 % – Zvýraznění6 3 7 3 6" xfId="21977"/>
    <cellStyle name="40 % – Zvýraznění6 3 7 3 7" xfId="43876"/>
    <cellStyle name="40 % – Zvýraznění6 3 7 3 8" xfId="43877"/>
    <cellStyle name="40 % – Zvýraznění6 3 7 4" xfId="5647"/>
    <cellStyle name="40 % – Zvýraznění6 3 7 4 2" xfId="10445"/>
    <cellStyle name="40 % – Zvýraznění6 3 7 4 2 2" xfId="25661"/>
    <cellStyle name="40 % – Zvýraznění6 3 7 4 2 3" xfId="60382"/>
    <cellStyle name="40 % – Zvýraznění6 3 7 4 2 4" xfId="60383"/>
    <cellStyle name="40 % – Zvýraznění6 3 7 4 2 5" xfId="60384"/>
    <cellStyle name="40 % – Zvýraznění6 3 7 4 3" xfId="14379"/>
    <cellStyle name="40 % – Zvýraznění6 3 7 4 3 2" xfId="29568"/>
    <cellStyle name="40 % – Zvýraznění6 3 7 4 3 3" xfId="60385"/>
    <cellStyle name="40 % – Zvýraznění6 3 7 4 3 4" xfId="60386"/>
    <cellStyle name="40 % – Zvýraznění6 3 7 4 4" xfId="18180"/>
    <cellStyle name="40 % – Zvýraznění6 3 7 4 4 2" xfId="33361"/>
    <cellStyle name="40 % – Zvýraznění6 3 7 4 5" xfId="37158"/>
    <cellStyle name="40 % – Zvýraznění6 3 7 4 6" xfId="21978"/>
    <cellStyle name="40 % – Zvýraznění6 3 7 4 7" xfId="43878"/>
    <cellStyle name="40 % – Zvýraznění6 3 7 4 8" xfId="43879"/>
    <cellStyle name="40 % – Zvýraznění6 3 7 5" xfId="7947"/>
    <cellStyle name="40 % – Zvýraznění6 3 7 5 2" xfId="23164"/>
    <cellStyle name="40 % – Zvýraznění6 3 7 5 3" xfId="60387"/>
    <cellStyle name="40 % – Zvýraznění6 3 7 5 4" xfId="60388"/>
    <cellStyle name="40 % – Zvýraznění6 3 7 5 5" xfId="60389"/>
    <cellStyle name="40 % – Zvýraznění6 3 7 6" xfId="14376"/>
    <cellStyle name="40 % – Zvýraznění6 3 7 6 2" xfId="29565"/>
    <cellStyle name="40 % – Zvýraznění6 3 7 6 3" xfId="60390"/>
    <cellStyle name="40 % – Zvýraznění6 3 7 6 4" xfId="60391"/>
    <cellStyle name="40 % – Zvýraznění6 3 7 7" xfId="18177"/>
    <cellStyle name="40 % – Zvýraznění6 3 7 7 2" xfId="33358"/>
    <cellStyle name="40 % – Zvýraznění6 3 7 8" xfId="37155"/>
    <cellStyle name="40 % – Zvýraznění6 3 7 9" xfId="21975"/>
    <cellStyle name="40 % – Zvýraznění6 3 8" xfId="5648"/>
    <cellStyle name="40 % – Zvýraznění6 3 8 10" xfId="43880"/>
    <cellStyle name="40 % – Zvýraznění6 3 8 11" xfId="43881"/>
    <cellStyle name="40 % – Zvýraznění6 3 8 2" xfId="5649"/>
    <cellStyle name="40 % – Zvýraznění6 3 8 2 2" xfId="10446"/>
    <cellStyle name="40 % – Zvýraznění6 3 8 2 2 2" xfId="25662"/>
    <cellStyle name="40 % – Zvýraznění6 3 8 2 2 3" xfId="60392"/>
    <cellStyle name="40 % – Zvýraznění6 3 8 2 2 4" xfId="60393"/>
    <cellStyle name="40 % – Zvýraznění6 3 8 2 2 5" xfId="60394"/>
    <cellStyle name="40 % – Zvýraznění6 3 8 2 3" xfId="14381"/>
    <cellStyle name="40 % – Zvýraznění6 3 8 2 3 2" xfId="29570"/>
    <cellStyle name="40 % – Zvýraznění6 3 8 2 3 3" xfId="60395"/>
    <cellStyle name="40 % – Zvýraznění6 3 8 2 3 4" xfId="60396"/>
    <cellStyle name="40 % – Zvýraznění6 3 8 2 4" xfId="18182"/>
    <cellStyle name="40 % – Zvýraznění6 3 8 2 4 2" xfId="33363"/>
    <cellStyle name="40 % – Zvýraznění6 3 8 2 5" xfId="37160"/>
    <cellStyle name="40 % – Zvýraznění6 3 8 2 6" xfId="21980"/>
    <cellStyle name="40 % – Zvýraznění6 3 8 2 7" xfId="43882"/>
    <cellStyle name="40 % – Zvýraznění6 3 8 2 8" xfId="43883"/>
    <cellStyle name="40 % – Zvýraznění6 3 8 3" xfId="5650"/>
    <cellStyle name="40 % – Zvýraznění6 3 8 3 2" xfId="10447"/>
    <cellStyle name="40 % – Zvýraznění6 3 8 3 2 2" xfId="25663"/>
    <cellStyle name="40 % – Zvýraznění6 3 8 3 2 3" xfId="60397"/>
    <cellStyle name="40 % – Zvýraznění6 3 8 3 2 4" xfId="60398"/>
    <cellStyle name="40 % – Zvýraznění6 3 8 3 2 5" xfId="60399"/>
    <cellStyle name="40 % – Zvýraznění6 3 8 3 3" xfId="14382"/>
    <cellStyle name="40 % – Zvýraznění6 3 8 3 3 2" xfId="29571"/>
    <cellStyle name="40 % – Zvýraznění6 3 8 3 3 3" xfId="60400"/>
    <cellStyle name="40 % – Zvýraznění6 3 8 3 3 4" xfId="60401"/>
    <cellStyle name="40 % – Zvýraznění6 3 8 3 4" xfId="18183"/>
    <cellStyle name="40 % – Zvýraznění6 3 8 3 4 2" xfId="33364"/>
    <cellStyle name="40 % – Zvýraznění6 3 8 3 5" xfId="37161"/>
    <cellStyle name="40 % – Zvýraznění6 3 8 3 6" xfId="21981"/>
    <cellStyle name="40 % – Zvýraznění6 3 8 3 7" xfId="43884"/>
    <cellStyle name="40 % – Zvýraznění6 3 8 3 8" xfId="43885"/>
    <cellStyle name="40 % – Zvýraznění6 3 8 4" xfId="5651"/>
    <cellStyle name="40 % – Zvýraznění6 3 8 4 2" xfId="10448"/>
    <cellStyle name="40 % – Zvýraznění6 3 8 4 2 2" xfId="25664"/>
    <cellStyle name="40 % – Zvýraznění6 3 8 4 2 3" xfId="60402"/>
    <cellStyle name="40 % – Zvýraznění6 3 8 4 2 4" xfId="60403"/>
    <cellStyle name="40 % – Zvýraznění6 3 8 4 2 5" xfId="60404"/>
    <cellStyle name="40 % – Zvýraznění6 3 8 4 3" xfId="14383"/>
    <cellStyle name="40 % – Zvýraznění6 3 8 4 3 2" xfId="29572"/>
    <cellStyle name="40 % – Zvýraznění6 3 8 4 3 3" xfId="60405"/>
    <cellStyle name="40 % – Zvýraznění6 3 8 4 3 4" xfId="60406"/>
    <cellStyle name="40 % – Zvýraznění6 3 8 4 4" xfId="18184"/>
    <cellStyle name="40 % – Zvýraznění6 3 8 4 4 2" xfId="33365"/>
    <cellStyle name="40 % – Zvýraznění6 3 8 4 5" xfId="37162"/>
    <cellStyle name="40 % – Zvýraznění6 3 8 4 6" xfId="21982"/>
    <cellStyle name="40 % – Zvýraznění6 3 8 4 7" xfId="43886"/>
    <cellStyle name="40 % – Zvýraznění6 3 8 4 8" xfId="43887"/>
    <cellStyle name="40 % – Zvýraznění6 3 8 5" xfId="8192"/>
    <cellStyle name="40 % – Zvýraznění6 3 8 5 2" xfId="23408"/>
    <cellStyle name="40 % – Zvýraznění6 3 8 5 3" xfId="60407"/>
    <cellStyle name="40 % – Zvýraznění6 3 8 5 4" xfId="60408"/>
    <cellStyle name="40 % – Zvýraznění6 3 8 5 5" xfId="60409"/>
    <cellStyle name="40 % – Zvýraznění6 3 8 6" xfId="14380"/>
    <cellStyle name="40 % – Zvýraznění6 3 8 6 2" xfId="29569"/>
    <cellStyle name="40 % – Zvýraznění6 3 8 6 3" xfId="60410"/>
    <cellStyle name="40 % – Zvýraznění6 3 8 6 4" xfId="60411"/>
    <cellStyle name="40 % – Zvýraznění6 3 8 7" xfId="18181"/>
    <cellStyle name="40 % – Zvýraznění6 3 8 7 2" xfId="33362"/>
    <cellStyle name="40 % – Zvýraznění6 3 8 8" xfId="37159"/>
    <cellStyle name="40 % – Zvýraznění6 3 8 9" xfId="21979"/>
    <cellStyle name="40 % – Zvýraznění6 3 9" xfId="5652"/>
    <cellStyle name="40 % – Zvýraznění6 3 9 10" xfId="43888"/>
    <cellStyle name="40 % – Zvýraznění6 3 9 11" xfId="43889"/>
    <cellStyle name="40 % – Zvýraznění6 3 9 2" xfId="5653"/>
    <cellStyle name="40 % – Zvýraznění6 3 9 2 2" xfId="10449"/>
    <cellStyle name="40 % – Zvýraznění6 3 9 2 2 2" xfId="25665"/>
    <cellStyle name="40 % – Zvýraznění6 3 9 2 2 3" xfId="60412"/>
    <cellStyle name="40 % – Zvýraznění6 3 9 2 2 4" xfId="60413"/>
    <cellStyle name="40 % – Zvýraznění6 3 9 2 2 5" xfId="60414"/>
    <cellStyle name="40 % – Zvýraznění6 3 9 2 3" xfId="14385"/>
    <cellStyle name="40 % – Zvýraznění6 3 9 2 3 2" xfId="29574"/>
    <cellStyle name="40 % – Zvýraznění6 3 9 2 3 3" xfId="60415"/>
    <cellStyle name="40 % – Zvýraznění6 3 9 2 3 4" xfId="60416"/>
    <cellStyle name="40 % – Zvýraznění6 3 9 2 4" xfId="18186"/>
    <cellStyle name="40 % – Zvýraznění6 3 9 2 4 2" xfId="33367"/>
    <cellStyle name="40 % – Zvýraznění6 3 9 2 5" xfId="37164"/>
    <cellStyle name="40 % – Zvýraznění6 3 9 2 6" xfId="21984"/>
    <cellStyle name="40 % – Zvýraznění6 3 9 2 7" xfId="43890"/>
    <cellStyle name="40 % – Zvýraznění6 3 9 2 8" xfId="43891"/>
    <cellStyle name="40 % – Zvýraznění6 3 9 3" xfId="5654"/>
    <cellStyle name="40 % – Zvýraznění6 3 9 3 2" xfId="10450"/>
    <cellStyle name="40 % – Zvýraznění6 3 9 3 2 2" xfId="25666"/>
    <cellStyle name="40 % – Zvýraznění6 3 9 3 2 3" xfId="60417"/>
    <cellStyle name="40 % – Zvýraznění6 3 9 3 2 4" xfId="60418"/>
    <cellStyle name="40 % – Zvýraznění6 3 9 3 2 5" xfId="60419"/>
    <cellStyle name="40 % – Zvýraznění6 3 9 3 3" xfId="14386"/>
    <cellStyle name="40 % – Zvýraznění6 3 9 3 3 2" xfId="29575"/>
    <cellStyle name="40 % – Zvýraznění6 3 9 3 3 3" xfId="60420"/>
    <cellStyle name="40 % – Zvýraznění6 3 9 3 3 4" xfId="60421"/>
    <cellStyle name="40 % – Zvýraznění6 3 9 3 4" xfId="18187"/>
    <cellStyle name="40 % – Zvýraznění6 3 9 3 4 2" xfId="33368"/>
    <cellStyle name="40 % – Zvýraznění6 3 9 3 5" xfId="37165"/>
    <cellStyle name="40 % – Zvýraznění6 3 9 3 6" xfId="21985"/>
    <cellStyle name="40 % – Zvýraznění6 3 9 3 7" xfId="43892"/>
    <cellStyle name="40 % – Zvýraznění6 3 9 3 8" xfId="43893"/>
    <cellStyle name="40 % – Zvýraznění6 3 9 4" xfId="5655"/>
    <cellStyle name="40 % – Zvýraznění6 3 9 4 2" xfId="10451"/>
    <cellStyle name="40 % – Zvýraznění6 3 9 4 2 2" xfId="25667"/>
    <cellStyle name="40 % – Zvýraznění6 3 9 4 2 3" xfId="60422"/>
    <cellStyle name="40 % – Zvýraznění6 3 9 4 2 4" xfId="60423"/>
    <cellStyle name="40 % – Zvýraznění6 3 9 4 2 5" xfId="60424"/>
    <cellStyle name="40 % – Zvýraznění6 3 9 4 3" xfId="14387"/>
    <cellStyle name="40 % – Zvýraznění6 3 9 4 3 2" xfId="29576"/>
    <cellStyle name="40 % – Zvýraznění6 3 9 4 3 3" xfId="60425"/>
    <cellStyle name="40 % – Zvýraznění6 3 9 4 3 4" xfId="60426"/>
    <cellStyle name="40 % – Zvýraznění6 3 9 4 4" xfId="18188"/>
    <cellStyle name="40 % – Zvýraznění6 3 9 4 4 2" xfId="33369"/>
    <cellStyle name="40 % – Zvýraznění6 3 9 4 5" xfId="37166"/>
    <cellStyle name="40 % – Zvýraznění6 3 9 4 6" xfId="21986"/>
    <cellStyle name="40 % – Zvýraznění6 3 9 4 7" xfId="43894"/>
    <cellStyle name="40 % – Zvýraznění6 3 9 4 8" xfId="43895"/>
    <cellStyle name="40 % – Zvýraznění6 3 9 5" xfId="8285"/>
    <cellStyle name="40 % – Zvýraznění6 3 9 5 2" xfId="23501"/>
    <cellStyle name="40 % – Zvýraznění6 3 9 5 3" xfId="60427"/>
    <cellStyle name="40 % – Zvýraznění6 3 9 5 4" xfId="60428"/>
    <cellStyle name="40 % – Zvýraznění6 3 9 5 5" xfId="60429"/>
    <cellStyle name="40 % – Zvýraznění6 3 9 6" xfId="14384"/>
    <cellStyle name="40 % – Zvýraznění6 3 9 6 2" xfId="29573"/>
    <cellStyle name="40 % – Zvýraznění6 3 9 6 3" xfId="60430"/>
    <cellStyle name="40 % – Zvýraznění6 3 9 6 4" xfId="60431"/>
    <cellStyle name="40 % – Zvýraznění6 3 9 7" xfId="18185"/>
    <cellStyle name="40 % – Zvýraznění6 3 9 7 2" xfId="33366"/>
    <cellStyle name="40 % – Zvýraznění6 3 9 8" xfId="37163"/>
    <cellStyle name="40 % – Zvýraznění6 3 9 9" xfId="21983"/>
    <cellStyle name="40 % – Zvýraznění6 4" xfId="312"/>
    <cellStyle name="40 % – Zvýraznění6 4 10" xfId="5656"/>
    <cellStyle name="40 % – Zvýraznění6 4 10 2" xfId="10452"/>
    <cellStyle name="40 % – Zvýraznění6 4 10 2 2" xfId="25668"/>
    <cellStyle name="40 % – Zvýraznění6 4 10 2 3" xfId="60432"/>
    <cellStyle name="40 % – Zvýraznění6 4 10 2 4" xfId="60433"/>
    <cellStyle name="40 % – Zvýraznění6 4 10 2 5" xfId="60434"/>
    <cellStyle name="40 % – Zvýraznění6 4 10 3" xfId="14388"/>
    <cellStyle name="40 % – Zvýraznění6 4 10 3 2" xfId="29577"/>
    <cellStyle name="40 % – Zvýraznění6 4 10 3 3" xfId="60435"/>
    <cellStyle name="40 % – Zvýraznění6 4 10 3 4" xfId="60436"/>
    <cellStyle name="40 % – Zvýraznění6 4 10 4" xfId="18189"/>
    <cellStyle name="40 % – Zvýraznění6 4 10 4 2" xfId="33370"/>
    <cellStyle name="40 % – Zvýraznění6 4 10 5" xfId="37167"/>
    <cellStyle name="40 % – Zvýraznění6 4 10 6" xfId="21987"/>
    <cellStyle name="40 % – Zvýraznění6 4 10 7" xfId="43896"/>
    <cellStyle name="40 % – Zvýraznění6 4 10 8" xfId="43897"/>
    <cellStyle name="40 % – Zvýraznění6 4 11" xfId="5657"/>
    <cellStyle name="40 % – Zvýraznění6 4 11 2" xfId="10453"/>
    <cellStyle name="40 % – Zvýraznění6 4 11 2 2" xfId="25669"/>
    <cellStyle name="40 % – Zvýraznění6 4 11 2 3" xfId="60437"/>
    <cellStyle name="40 % – Zvýraznění6 4 11 2 4" xfId="60438"/>
    <cellStyle name="40 % – Zvýraznění6 4 11 2 5" xfId="60439"/>
    <cellStyle name="40 % – Zvýraznění6 4 11 3" xfId="14389"/>
    <cellStyle name="40 % – Zvýraznění6 4 11 3 2" xfId="29578"/>
    <cellStyle name="40 % – Zvýraznění6 4 11 3 3" xfId="60440"/>
    <cellStyle name="40 % – Zvýraznění6 4 11 3 4" xfId="60441"/>
    <cellStyle name="40 % – Zvýraznění6 4 11 4" xfId="18190"/>
    <cellStyle name="40 % – Zvýraznění6 4 11 4 2" xfId="33371"/>
    <cellStyle name="40 % – Zvýraznění6 4 11 5" xfId="37168"/>
    <cellStyle name="40 % – Zvýraznění6 4 11 6" xfId="21988"/>
    <cellStyle name="40 % – Zvýraznění6 4 11 7" xfId="43898"/>
    <cellStyle name="40 % – Zvýraznění6 4 11 8" xfId="43899"/>
    <cellStyle name="40 % – Zvýraznění6 4 12" xfId="5658"/>
    <cellStyle name="40 % – Zvýraznění6 4 12 2" xfId="10454"/>
    <cellStyle name="40 % – Zvýraznění6 4 12 2 2" xfId="25670"/>
    <cellStyle name="40 % – Zvýraznění6 4 12 2 3" xfId="60442"/>
    <cellStyle name="40 % – Zvýraznění6 4 12 2 4" xfId="60443"/>
    <cellStyle name="40 % – Zvýraznění6 4 12 2 5" xfId="60444"/>
    <cellStyle name="40 % – Zvýraznění6 4 12 3" xfId="14390"/>
    <cellStyle name="40 % – Zvýraznění6 4 12 3 2" xfId="29579"/>
    <cellStyle name="40 % – Zvýraznění6 4 12 3 3" xfId="60445"/>
    <cellStyle name="40 % – Zvýraznění6 4 12 3 4" xfId="60446"/>
    <cellStyle name="40 % – Zvýraznění6 4 12 4" xfId="18191"/>
    <cellStyle name="40 % – Zvýraznění6 4 12 4 2" xfId="33372"/>
    <cellStyle name="40 % – Zvýraznění6 4 12 5" xfId="37169"/>
    <cellStyle name="40 % – Zvýraznění6 4 12 6" xfId="21989"/>
    <cellStyle name="40 % – Zvýraznění6 4 12 7" xfId="43900"/>
    <cellStyle name="40 % – Zvýraznění6 4 12 8" xfId="43901"/>
    <cellStyle name="40 % – Zvýraznění6 4 13" xfId="5659"/>
    <cellStyle name="40 % – Zvýraznění6 4 13 2" xfId="11216"/>
    <cellStyle name="40 % – Zvýraznění6 4 13 2 2" xfId="26416"/>
    <cellStyle name="40 % – Zvýraznění6 4 13 2 3" xfId="60447"/>
    <cellStyle name="40 % – Zvýraznění6 4 13 2 4" xfId="60448"/>
    <cellStyle name="40 % – Zvýraznění6 4 13 2 5" xfId="60449"/>
    <cellStyle name="40 % – Zvýraznění6 4 13 3" xfId="14391"/>
    <cellStyle name="40 % – Zvýraznění6 4 13 3 2" xfId="29580"/>
    <cellStyle name="40 % – Zvýraznění6 4 13 3 3" xfId="60450"/>
    <cellStyle name="40 % – Zvýraznění6 4 13 3 4" xfId="60451"/>
    <cellStyle name="40 % – Zvýraznění6 4 13 4" xfId="18192"/>
    <cellStyle name="40 % – Zvýraznění6 4 13 4 2" xfId="33373"/>
    <cellStyle name="40 % – Zvýraznění6 4 13 5" xfId="37170"/>
    <cellStyle name="40 % – Zvýraznění6 4 13 6" xfId="21990"/>
    <cellStyle name="40 % – Zvýraznění6 4 13 7" xfId="43902"/>
    <cellStyle name="40 % – Zvýraznění6 4 13 8" xfId="43903"/>
    <cellStyle name="40 % – Zvýraznění6 4 14" xfId="7553"/>
    <cellStyle name="40 % – Zvýraznění6 4 14 2" xfId="11384"/>
    <cellStyle name="40 % – Zvýraznění6 4 14 2 2" xfId="26584"/>
    <cellStyle name="40 % – Zvýraznění6 4 14 2 3" xfId="60452"/>
    <cellStyle name="40 % – Zvýraznění6 4 14 2 4" xfId="60453"/>
    <cellStyle name="40 % – Zvýraznění6 4 14 2 5" xfId="60454"/>
    <cellStyle name="40 % – Zvýraznění6 4 14 3" xfId="15179"/>
    <cellStyle name="40 % – Zvýraznění6 4 14 3 2" xfId="30366"/>
    <cellStyle name="40 % – Zvýraznění6 4 14 3 3" xfId="60455"/>
    <cellStyle name="40 % – Zvýraznění6 4 14 3 4" xfId="60456"/>
    <cellStyle name="40 % – Zvýraznění6 4 14 4" xfId="18982"/>
    <cellStyle name="40 % – Zvýraznění6 4 14 4 2" xfId="34163"/>
    <cellStyle name="40 % – Zvýraznění6 4 14 5" xfId="37954"/>
    <cellStyle name="40 % – Zvýraznění6 4 14 6" xfId="22774"/>
    <cellStyle name="40 % – Zvýraznění6 4 14 7" xfId="43904"/>
    <cellStyle name="40 % – Zvýraznění6 4 14 8" xfId="43905"/>
    <cellStyle name="40 % – Zvýraznění6 4 15" xfId="7625"/>
    <cellStyle name="40 % – Zvýraznění6 4 15 2" xfId="22844"/>
    <cellStyle name="40 % – Zvýraznění6 4 15 3" xfId="60457"/>
    <cellStyle name="40 % – Zvýraznění6 4 15 4" xfId="60458"/>
    <cellStyle name="40 % – Zvýraznění6 4 15 5" xfId="60459"/>
    <cellStyle name="40 % – Zvýraznění6 4 16" xfId="11417"/>
    <cellStyle name="40 % – Zvýraznění6 4 16 2" xfId="26614"/>
    <cellStyle name="40 % – Zvýraznění6 4 16 3" xfId="60460"/>
    <cellStyle name="40 % – Zvýraznění6 4 16 4" xfId="60461"/>
    <cellStyle name="40 % – Zvýraznění6 4 17" xfId="15218"/>
    <cellStyle name="40 % – Zvýraznění6 4 17 2" xfId="30399"/>
    <cellStyle name="40 % – Zvýraznění6 4 18" xfId="34204"/>
    <cellStyle name="40 % – Zvýraznění6 4 19" xfId="19024"/>
    <cellStyle name="40 % – Zvýraznění6 4 2" xfId="341"/>
    <cellStyle name="40 % – Zvýraznění6 4 2 10" xfId="5660"/>
    <cellStyle name="40 % – Zvýraznění6 4 2 10 2" xfId="10455"/>
    <cellStyle name="40 % – Zvýraznění6 4 2 10 2 2" xfId="25671"/>
    <cellStyle name="40 % – Zvýraznění6 4 2 10 2 3" xfId="60462"/>
    <cellStyle name="40 % – Zvýraznění6 4 2 10 2 4" xfId="60463"/>
    <cellStyle name="40 % – Zvýraznění6 4 2 10 2 5" xfId="60464"/>
    <cellStyle name="40 % – Zvýraznění6 4 2 10 3" xfId="14392"/>
    <cellStyle name="40 % – Zvýraznění6 4 2 10 3 2" xfId="29581"/>
    <cellStyle name="40 % – Zvýraznění6 4 2 10 3 3" xfId="60465"/>
    <cellStyle name="40 % – Zvýraznění6 4 2 10 3 4" xfId="60466"/>
    <cellStyle name="40 % – Zvýraznění6 4 2 10 4" xfId="18193"/>
    <cellStyle name="40 % – Zvýraznění6 4 2 10 4 2" xfId="33374"/>
    <cellStyle name="40 % – Zvýraznění6 4 2 10 5" xfId="37171"/>
    <cellStyle name="40 % – Zvýraznění6 4 2 10 6" xfId="21991"/>
    <cellStyle name="40 % – Zvýraznění6 4 2 10 7" xfId="43906"/>
    <cellStyle name="40 % – Zvýraznění6 4 2 10 8" xfId="43907"/>
    <cellStyle name="40 % – Zvýraznění6 4 2 11" xfId="5661"/>
    <cellStyle name="40 % – Zvýraznění6 4 2 11 2" xfId="11158"/>
    <cellStyle name="40 % – Zvýraznění6 4 2 11 2 2" xfId="26358"/>
    <cellStyle name="40 % – Zvýraznění6 4 2 11 2 3" xfId="60467"/>
    <cellStyle name="40 % – Zvýraznění6 4 2 11 2 4" xfId="60468"/>
    <cellStyle name="40 % – Zvýraznění6 4 2 11 2 5" xfId="60469"/>
    <cellStyle name="40 % – Zvýraznění6 4 2 11 3" xfId="14393"/>
    <cellStyle name="40 % – Zvýraznění6 4 2 11 3 2" xfId="29582"/>
    <cellStyle name="40 % – Zvýraznění6 4 2 11 3 3" xfId="60470"/>
    <cellStyle name="40 % – Zvýraznění6 4 2 11 3 4" xfId="60471"/>
    <cellStyle name="40 % – Zvýraznění6 4 2 11 4" xfId="18194"/>
    <cellStyle name="40 % – Zvýraznění6 4 2 11 4 2" xfId="33375"/>
    <cellStyle name="40 % – Zvýraznění6 4 2 11 5" xfId="37172"/>
    <cellStyle name="40 % – Zvýraznění6 4 2 11 6" xfId="21992"/>
    <cellStyle name="40 % – Zvýraznění6 4 2 11 7" xfId="43908"/>
    <cellStyle name="40 % – Zvýraznění6 4 2 11 8" xfId="43909"/>
    <cellStyle name="40 % – Zvýraznění6 4 2 12" xfId="7554"/>
    <cellStyle name="40 % – Zvýraznění6 4 2 12 2" xfId="11385"/>
    <cellStyle name="40 % – Zvýraznění6 4 2 12 2 2" xfId="26585"/>
    <cellStyle name="40 % – Zvýraznění6 4 2 12 2 3" xfId="60472"/>
    <cellStyle name="40 % – Zvýraznění6 4 2 12 2 4" xfId="60473"/>
    <cellStyle name="40 % – Zvýraznění6 4 2 12 2 5" xfId="60474"/>
    <cellStyle name="40 % – Zvýraznění6 4 2 12 3" xfId="15180"/>
    <cellStyle name="40 % – Zvýraznění6 4 2 12 3 2" xfId="30367"/>
    <cellStyle name="40 % – Zvýraznění6 4 2 12 3 3" xfId="60475"/>
    <cellStyle name="40 % – Zvýraznění6 4 2 12 3 4" xfId="60476"/>
    <cellStyle name="40 % – Zvýraznění6 4 2 12 4" xfId="18983"/>
    <cellStyle name="40 % – Zvýraznění6 4 2 12 4 2" xfId="34164"/>
    <cellStyle name="40 % – Zvýraznění6 4 2 12 5" xfId="37955"/>
    <cellStyle name="40 % – Zvýraznění6 4 2 12 6" xfId="22775"/>
    <cellStyle name="40 % – Zvýraznění6 4 2 12 7" xfId="43910"/>
    <cellStyle name="40 % – Zvýraznění6 4 2 12 8" xfId="43911"/>
    <cellStyle name="40 % – Zvýraznění6 4 2 13" xfId="7653"/>
    <cellStyle name="40 % – Zvýraznění6 4 2 13 2" xfId="22872"/>
    <cellStyle name="40 % – Zvýraznění6 4 2 13 3" xfId="60477"/>
    <cellStyle name="40 % – Zvýraznění6 4 2 13 4" xfId="60478"/>
    <cellStyle name="40 % – Zvýraznění6 4 2 13 5" xfId="60479"/>
    <cellStyle name="40 % – Zvýraznění6 4 2 14" xfId="11445"/>
    <cellStyle name="40 % – Zvýraznění6 4 2 14 2" xfId="26642"/>
    <cellStyle name="40 % – Zvýraznění6 4 2 14 3" xfId="60480"/>
    <cellStyle name="40 % – Zvýraznění6 4 2 14 4" xfId="60481"/>
    <cellStyle name="40 % – Zvýraznění6 4 2 15" xfId="15246"/>
    <cellStyle name="40 % – Zvýraznění6 4 2 15 2" xfId="30427"/>
    <cellStyle name="40 % – Zvýraznění6 4 2 16" xfId="34232"/>
    <cellStyle name="40 % – Zvýraznění6 4 2 17" xfId="19052"/>
    <cellStyle name="40 % – Zvýraznění6 4 2 18" xfId="43912"/>
    <cellStyle name="40 % – Zvýraznění6 4 2 19" xfId="43913"/>
    <cellStyle name="40 % – Zvýraznění6 4 2 2" xfId="370"/>
    <cellStyle name="40 % – Zvýraznění6 4 2 2 10" xfId="34260"/>
    <cellStyle name="40 % – Zvýraznění6 4 2 2 11" xfId="19080"/>
    <cellStyle name="40 % – Zvýraznění6 4 2 2 12" xfId="43914"/>
    <cellStyle name="40 % – Zvýraznění6 4 2 2 13" xfId="43915"/>
    <cellStyle name="40 % – Zvýraznění6 4 2 2 2" xfId="5662"/>
    <cellStyle name="40 % – Zvýraznění6 4 2 2 2 2" xfId="10456"/>
    <cellStyle name="40 % – Zvýraznění6 4 2 2 2 2 2" xfId="25672"/>
    <cellStyle name="40 % – Zvýraznění6 4 2 2 2 2 3" xfId="60482"/>
    <cellStyle name="40 % – Zvýraznění6 4 2 2 2 2 4" xfId="60483"/>
    <cellStyle name="40 % – Zvýraznění6 4 2 2 2 2 5" xfId="60484"/>
    <cellStyle name="40 % – Zvýraznění6 4 2 2 2 3" xfId="14394"/>
    <cellStyle name="40 % – Zvýraznění6 4 2 2 2 3 2" xfId="29583"/>
    <cellStyle name="40 % – Zvýraznění6 4 2 2 2 3 3" xfId="60485"/>
    <cellStyle name="40 % – Zvýraznění6 4 2 2 2 3 4" xfId="60486"/>
    <cellStyle name="40 % – Zvýraznění6 4 2 2 2 4" xfId="18195"/>
    <cellStyle name="40 % – Zvýraznění6 4 2 2 2 4 2" xfId="33376"/>
    <cellStyle name="40 % – Zvýraznění6 4 2 2 2 5" xfId="37173"/>
    <cellStyle name="40 % – Zvýraznění6 4 2 2 2 6" xfId="21993"/>
    <cellStyle name="40 % – Zvýraznění6 4 2 2 2 7" xfId="43916"/>
    <cellStyle name="40 % – Zvýraznění6 4 2 2 2 8" xfId="43917"/>
    <cellStyle name="40 % – Zvýraznění6 4 2 2 3" xfId="5663"/>
    <cellStyle name="40 % – Zvýraznění6 4 2 2 3 2" xfId="10457"/>
    <cellStyle name="40 % – Zvýraznění6 4 2 2 3 2 2" xfId="25673"/>
    <cellStyle name="40 % – Zvýraznění6 4 2 2 3 2 3" xfId="60487"/>
    <cellStyle name="40 % – Zvýraznění6 4 2 2 3 2 4" xfId="60488"/>
    <cellStyle name="40 % – Zvýraznění6 4 2 2 3 2 5" xfId="60489"/>
    <cellStyle name="40 % – Zvýraznění6 4 2 2 3 3" xfId="14395"/>
    <cellStyle name="40 % – Zvýraznění6 4 2 2 3 3 2" xfId="29584"/>
    <cellStyle name="40 % – Zvýraznění6 4 2 2 3 3 3" xfId="60490"/>
    <cellStyle name="40 % – Zvýraznění6 4 2 2 3 3 4" xfId="60491"/>
    <cellStyle name="40 % – Zvýraznění6 4 2 2 3 4" xfId="18196"/>
    <cellStyle name="40 % – Zvýraznění6 4 2 2 3 4 2" xfId="33377"/>
    <cellStyle name="40 % – Zvýraznění6 4 2 2 3 5" xfId="37174"/>
    <cellStyle name="40 % – Zvýraznění6 4 2 2 3 6" xfId="21994"/>
    <cellStyle name="40 % – Zvýraznění6 4 2 2 3 7" xfId="43918"/>
    <cellStyle name="40 % – Zvýraznění6 4 2 2 3 8" xfId="43919"/>
    <cellStyle name="40 % – Zvýraznění6 4 2 2 4" xfId="5664"/>
    <cellStyle name="40 % – Zvýraznění6 4 2 2 4 2" xfId="10458"/>
    <cellStyle name="40 % – Zvýraznění6 4 2 2 4 2 2" xfId="25674"/>
    <cellStyle name="40 % – Zvýraznění6 4 2 2 4 2 3" xfId="60492"/>
    <cellStyle name="40 % – Zvýraznění6 4 2 2 4 2 4" xfId="60493"/>
    <cellStyle name="40 % – Zvýraznění6 4 2 2 4 2 5" xfId="60494"/>
    <cellStyle name="40 % – Zvýraznění6 4 2 2 4 3" xfId="14396"/>
    <cellStyle name="40 % – Zvýraznění6 4 2 2 4 3 2" xfId="29585"/>
    <cellStyle name="40 % – Zvýraznění6 4 2 2 4 3 3" xfId="60495"/>
    <cellStyle name="40 % – Zvýraznění6 4 2 2 4 3 4" xfId="60496"/>
    <cellStyle name="40 % – Zvýraznění6 4 2 2 4 4" xfId="18197"/>
    <cellStyle name="40 % – Zvýraznění6 4 2 2 4 4 2" xfId="33378"/>
    <cellStyle name="40 % – Zvýraznění6 4 2 2 4 5" xfId="37175"/>
    <cellStyle name="40 % – Zvýraznění6 4 2 2 4 6" xfId="21995"/>
    <cellStyle name="40 % – Zvýraznění6 4 2 2 4 7" xfId="43920"/>
    <cellStyle name="40 % – Zvýraznění6 4 2 2 4 8" xfId="43921"/>
    <cellStyle name="40 % – Zvýraznění6 4 2 2 5" xfId="5665"/>
    <cellStyle name="40 % – Zvýraznění6 4 2 2 5 2" xfId="11227"/>
    <cellStyle name="40 % – Zvýraznění6 4 2 2 5 2 2" xfId="26427"/>
    <cellStyle name="40 % – Zvýraznění6 4 2 2 5 2 3" xfId="60497"/>
    <cellStyle name="40 % – Zvýraznění6 4 2 2 5 2 4" xfId="60498"/>
    <cellStyle name="40 % – Zvýraznění6 4 2 2 5 2 5" xfId="60499"/>
    <cellStyle name="40 % – Zvýraznění6 4 2 2 5 3" xfId="14397"/>
    <cellStyle name="40 % – Zvýraznění6 4 2 2 5 3 2" xfId="29586"/>
    <cellStyle name="40 % – Zvýraznění6 4 2 2 5 3 3" xfId="60500"/>
    <cellStyle name="40 % – Zvýraznění6 4 2 2 5 3 4" xfId="60501"/>
    <cellStyle name="40 % – Zvýraznění6 4 2 2 5 4" xfId="18198"/>
    <cellStyle name="40 % – Zvýraznění6 4 2 2 5 4 2" xfId="33379"/>
    <cellStyle name="40 % – Zvýraznění6 4 2 2 5 5" xfId="37176"/>
    <cellStyle name="40 % – Zvýraznění6 4 2 2 5 6" xfId="21996"/>
    <cellStyle name="40 % – Zvýraznění6 4 2 2 5 7" xfId="43922"/>
    <cellStyle name="40 % – Zvýraznění6 4 2 2 5 8" xfId="43923"/>
    <cellStyle name="40 % – Zvýraznění6 4 2 2 6" xfId="7555"/>
    <cellStyle name="40 % – Zvýraznění6 4 2 2 6 2" xfId="11386"/>
    <cellStyle name="40 % – Zvýraznění6 4 2 2 6 2 2" xfId="26586"/>
    <cellStyle name="40 % – Zvýraznění6 4 2 2 6 2 3" xfId="60502"/>
    <cellStyle name="40 % – Zvýraznění6 4 2 2 6 2 4" xfId="60503"/>
    <cellStyle name="40 % – Zvýraznění6 4 2 2 6 2 5" xfId="60504"/>
    <cellStyle name="40 % – Zvýraznění6 4 2 2 6 3" xfId="15181"/>
    <cellStyle name="40 % – Zvýraznění6 4 2 2 6 3 2" xfId="30368"/>
    <cellStyle name="40 % – Zvýraznění6 4 2 2 6 3 3" xfId="60505"/>
    <cellStyle name="40 % – Zvýraznění6 4 2 2 6 3 4" xfId="60506"/>
    <cellStyle name="40 % – Zvýraznění6 4 2 2 6 4" xfId="18984"/>
    <cellStyle name="40 % – Zvýraznění6 4 2 2 6 4 2" xfId="34165"/>
    <cellStyle name="40 % – Zvýraznění6 4 2 2 6 5" xfId="37956"/>
    <cellStyle name="40 % – Zvýraznění6 4 2 2 6 6" xfId="22776"/>
    <cellStyle name="40 % – Zvýraznění6 4 2 2 6 7" xfId="43924"/>
    <cellStyle name="40 % – Zvýraznění6 4 2 2 6 8" xfId="43925"/>
    <cellStyle name="40 % – Zvýraznění6 4 2 2 7" xfId="7681"/>
    <cellStyle name="40 % – Zvýraznění6 4 2 2 7 2" xfId="22900"/>
    <cellStyle name="40 % – Zvýraznění6 4 2 2 7 3" xfId="60507"/>
    <cellStyle name="40 % – Zvýraznění6 4 2 2 7 4" xfId="60508"/>
    <cellStyle name="40 % – Zvýraznění6 4 2 2 7 5" xfId="60509"/>
    <cellStyle name="40 % – Zvýraznění6 4 2 2 8" xfId="11473"/>
    <cellStyle name="40 % – Zvýraznění6 4 2 2 8 2" xfId="26670"/>
    <cellStyle name="40 % – Zvýraznění6 4 2 2 8 3" xfId="60510"/>
    <cellStyle name="40 % – Zvýraznění6 4 2 2 8 4" xfId="60511"/>
    <cellStyle name="40 % – Zvýraznění6 4 2 2 9" xfId="15274"/>
    <cellStyle name="40 % – Zvýraznění6 4 2 2 9 2" xfId="30455"/>
    <cellStyle name="40 % – Zvýraznění6 4 2 3" xfId="572"/>
    <cellStyle name="40 % – Zvýraznění6 4 2 3 10" xfId="19243"/>
    <cellStyle name="40 % – Zvýraznění6 4 2 3 11" xfId="43926"/>
    <cellStyle name="40 % – Zvýraznění6 4 2 3 12" xfId="43927"/>
    <cellStyle name="40 % – Zvýraznění6 4 2 3 2" xfId="5666"/>
    <cellStyle name="40 % – Zvýraznění6 4 2 3 2 2" xfId="10459"/>
    <cellStyle name="40 % – Zvýraznění6 4 2 3 2 2 2" xfId="25675"/>
    <cellStyle name="40 % – Zvýraznění6 4 2 3 2 2 3" xfId="60512"/>
    <cellStyle name="40 % – Zvýraznění6 4 2 3 2 2 4" xfId="60513"/>
    <cellStyle name="40 % – Zvýraznění6 4 2 3 2 2 5" xfId="60514"/>
    <cellStyle name="40 % – Zvýraznění6 4 2 3 2 3" xfId="14398"/>
    <cellStyle name="40 % – Zvýraznění6 4 2 3 2 3 2" xfId="29587"/>
    <cellStyle name="40 % – Zvýraznění6 4 2 3 2 3 3" xfId="60515"/>
    <cellStyle name="40 % – Zvýraznění6 4 2 3 2 3 4" xfId="60516"/>
    <cellStyle name="40 % – Zvýraznění6 4 2 3 2 4" xfId="18199"/>
    <cellStyle name="40 % – Zvýraznění6 4 2 3 2 4 2" xfId="33380"/>
    <cellStyle name="40 % – Zvýraznění6 4 2 3 2 5" xfId="37177"/>
    <cellStyle name="40 % – Zvýraznění6 4 2 3 2 6" xfId="21997"/>
    <cellStyle name="40 % – Zvýraznění6 4 2 3 2 7" xfId="43928"/>
    <cellStyle name="40 % – Zvýraznění6 4 2 3 2 8" xfId="43929"/>
    <cellStyle name="40 % – Zvýraznění6 4 2 3 3" xfId="5667"/>
    <cellStyle name="40 % – Zvýraznění6 4 2 3 3 2" xfId="10460"/>
    <cellStyle name="40 % – Zvýraznění6 4 2 3 3 2 2" xfId="25676"/>
    <cellStyle name="40 % – Zvýraznění6 4 2 3 3 2 3" xfId="60517"/>
    <cellStyle name="40 % – Zvýraznění6 4 2 3 3 2 4" xfId="60518"/>
    <cellStyle name="40 % – Zvýraznění6 4 2 3 3 2 5" xfId="60519"/>
    <cellStyle name="40 % – Zvýraznění6 4 2 3 3 3" xfId="14399"/>
    <cellStyle name="40 % – Zvýraznění6 4 2 3 3 3 2" xfId="29588"/>
    <cellStyle name="40 % – Zvýraznění6 4 2 3 3 3 3" xfId="60520"/>
    <cellStyle name="40 % – Zvýraznění6 4 2 3 3 3 4" xfId="60521"/>
    <cellStyle name="40 % – Zvýraznění6 4 2 3 3 4" xfId="18200"/>
    <cellStyle name="40 % – Zvýraznění6 4 2 3 3 4 2" xfId="33381"/>
    <cellStyle name="40 % – Zvýraznění6 4 2 3 3 5" xfId="37178"/>
    <cellStyle name="40 % – Zvýraznění6 4 2 3 3 6" xfId="21998"/>
    <cellStyle name="40 % – Zvýraznění6 4 2 3 3 7" xfId="43930"/>
    <cellStyle name="40 % – Zvýraznění6 4 2 3 3 8" xfId="43931"/>
    <cellStyle name="40 % – Zvýraznění6 4 2 3 4" xfId="5668"/>
    <cellStyle name="40 % – Zvýraznění6 4 2 3 4 2" xfId="10461"/>
    <cellStyle name="40 % – Zvýraznění6 4 2 3 4 2 2" xfId="25677"/>
    <cellStyle name="40 % – Zvýraznění6 4 2 3 4 2 3" xfId="60522"/>
    <cellStyle name="40 % – Zvýraznění6 4 2 3 4 2 4" xfId="60523"/>
    <cellStyle name="40 % – Zvýraznění6 4 2 3 4 2 5" xfId="60524"/>
    <cellStyle name="40 % – Zvýraznění6 4 2 3 4 3" xfId="14400"/>
    <cellStyle name="40 % – Zvýraznění6 4 2 3 4 3 2" xfId="29589"/>
    <cellStyle name="40 % – Zvýraznění6 4 2 3 4 3 3" xfId="60525"/>
    <cellStyle name="40 % – Zvýraznění6 4 2 3 4 3 4" xfId="60526"/>
    <cellStyle name="40 % – Zvýraznění6 4 2 3 4 4" xfId="18201"/>
    <cellStyle name="40 % – Zvýraznění6 4 2 3 4 4 2" xfId="33382"/>
    <cellStyle name="40 % – Zvýraznění6 4 2 3 4 5" xfId="37179"/>
    <cellStyle name="40 % – Zvýraznění6 4 2 3 4 6" xfId="21999"/>
    <cellStyle name="40 % – Zvýraznění6 4 2 3 4 7" xfId="43932"/>
    <cellStyle name="40 % – Zvýraznění6 4 2 3 4 8" xfId="43933"/>
    <cellStyle name="40 % – Zvýraznění6 4 2 3 5" xfId="5669"/>
    <cellStyle name="40 % – Zvýraznění6 4 2 3 5 2" xfId="11109"/>
    <cellStyle name="40 % – Zvýraznění6 4 2 3 5 2 2" xfId="26309"/>
    <cellStyle name="40 % – Zvýraznění6 4 2 3 5 2 3" xfId="60527"/>
    <cellStyle name="40 % – Zvýraznění6 4 2 3 5 2 4" xfId="60528"/>
    <cellStyle name="40 % – Zvýraznění6 4 2 3 5 2 5" xfId="60529"/>
    <cellStyle name="40 % – Zvýraznění6 4 2 3 5 3" xfId="14401"/>
    <cellStyle name="40 % – Zvýraznění6 4 2 3 5 3 2" xfId="29590"/>
    <cellStyle name="40 % – Zvýraznění6 4 2 3 5 3 3" xfId="60530"/>
    <cellStyle name="40 % – Zvýraznění6 4 2 3 5 3 4" xfId="60531"/>
    <cellStyle name="40 % – Zvýraznění6 4 2 3 5 4" xfId="18202"/>
    <cellStyle name="40 % – Zvýraznění6 4 2 3 5 4 2" xfId="33383"/>
    <cellStyle name="40 % – Zvýraznění6 4 2 3 5 5" xfId="37180"/>
    <cellStyle name="40 % – Zvýraznění6 4 2 3 5 6" xfId="22000"/>
    <cellStyle name="40 % – Zvýraznění6 4 2 3 5 7" xfId="43934"/>
    <cellStyle name="40 % – Zvýraznění6 4 2 3 5 8" xfId="43935"/>
    <cellStyle name="40 % – Zvýraznění6 4 2 3 6" xfId="7760"/>
    <cellStyle name="40 % – Zvýraznění6 4 2 3 6 2" xfId="22979"/>
    <cellStyle name="40 % – Zvýraznění6 4 2 3 6 3" xfId="60532"/>
    <cellStyle name="40 % – Zvýraznění6 4 2 3 6 4" xfId="60533"/>
    <cellStyle name="40 % – Zvýraznění6 4 2 3 6 5" xfId="60534"/>
    <cellStyle name="40 % – Zvýraznění6 4 2 3 7" xfId="11637"/>
    <cellStyle name="40 % – Zvýraznění6 4 2 3 7 2" xfId="26833"/>
    <cellStyle name="40 % – Zvýraznění6 4 2 3 7 3" xfId="60535"/>
    <cellStyle name="40 % – Zvýraznění6 4 2 3 7 4" xfId="60536"/>
    <cellStyle name="40 % – Zvýraznění6 4 2 3 8" xfId="15437"/>
    <cellStyle name="40 % – Zvýraznění6 4 2 3 8 2" xfId="30618"/>
    <cellStyle name="40 % – Zvýraznění6 4 2 3 9" xfId="34423"/>
    <cellStyle name="40 % – Zvýraznění6 4 2 4" xfId="5670"/>
    <cellStyle name="40 % – Zvýraznění6 4 2 4 10" xfId="43936"/>
    <cellStyle name="40 % – Zvýraznění6 4 2 4 11" xfId="43937"/>
    <cellStyle name="40 % – Zvýraznění6 4 2 4 2" xfId="5671"/>
    <cellStyle name="40 % – Zvýraznění6 4 2 4 2 2" xfId="10462"/>
    <cellStyle name="40 % – Zvýraznění6 4 2 4 2 2 2" xfId="25678"/>
    <cellStyle name="40 % – Zvýraznění6 4 2 4 2 2 3" xfId="60537"/>
    <cellStyle name="40 % – Zvýraznění6 4 2 4 2 2 4" xfId="60538"/>
    <cellStyle name="40 % – Zvýraznění6 4 2 4 2 2 5" xfId="60539"/>
    <cellStyle name="40 % – Zvýraznění6 4 2 4 2 3" xfId="14403"/>
    <cellStyle name="40 % – Zvýraznění6 4 2 4 2 3 2" xfId="29592"/>
    <cellStyle name="40 % – Zvýraznění6 4 2 4 2 3 3" xfId="60540"/>
    <cellStyle name="40 % – Zvýraznění6 4 2 4 2 3 4" xfId="60541"/>
    <cellStyle name="40 % – Zvýraznění6 4 2 4 2 4" xfId="18204"/>
    <cellStyle name="40 % – Zvýraznění6 4 2 4 2 4 2" xfId="33385"/>
    <cellStyle name="40 % – Zvýraznění6 4 2 4 2 5" xfId="37182"/>
    <cellStyle name="40 % – Zvýraznění6 4 2 4 2 6" xfId="22002"/>
    <cellStyle name="40 % – Zvýraznění6 4 2 4 2 7" xfId="43938"/>
    <cellStyle name="40 % – Zvýraznění6 4 2 4 2 8" xfId="43939"/>
    <cellStyle name="40 % – Zvýraznění6 4 2 4 3" xfId="5672"/>
    <cellStyle name="40 % – Zvýraznění6 4 2 4 3 2" xfId="10463"/>
    <cellStyle name="40 % – Zvýraznění6 4 2 4 3 2 2" xfId="25679"/>
    <cellStyle name="40 % – Zvýraznění6 4 2 4 3 2 3" xfId="60542"/>
    <cellStyle name="40 % – Zvýraznění6 4 2 4 3 2 4" xfId="60543"/>
    <cellStyle name="40 % – Zvýraznění6 4 2 4 3 2 5" xfId="60544"/>
    <cellStyle name="40 % – Zvýraznění6 4 2 4 3 3" xfId="14404"/>
    <cellStyle name="40 % – Zvýraznění6 4 2 4 3 3 2" xfId="29593"/>
    <cellStyle name="40 % – Zvýraznění6 4 2 4 3 3 3" xfId="60545"/>
    <cellStyle name="40 % – Zvýraznění6 4 2 4 3 3 4" xfId="60546"/>
    <cellStyle name="40 % – Zvýraznění6 4 2 4 3 4" xfId="18205"/>
    <cellStyle name="40 % – Zvýraznění6 4 2 4 3 4 2" xfId="33386"/>
    <cellStyle name="40 % – Zvýraznění6 4 2 4 3 5" xfId="37183"/>
    <cellStyle name="40 % – Zvýraznění6 4 2 4 3 6" xfId="22003"/>
    <cellStyle name="40 % – Zvýraznění6 4 2 4 3 7" xfId="43940"/>
    <cellStyle name="40 % – Zvýraznění6 4 2 4 3 8" xfId="43941"/>
    <cellStyle name="40 % – Zvýraznění6 4 2 4 4" xfId="5673"/>
    <cellStyle name="40 % – Zvýraznění6 4 2 4 4 2" xfId="10464"/>
    <cellStyle name="40 % – Zvýraznění6 4 2 4 4 2 2" xfId="25680"/>
    <cellStyle name="40 % – Zvýraznění6 4 2 4 4 2 3" xfId="60547"/>
    <cellStyle name="40 % – Zvýraznění6 4 2 4 4 2 4" xfId="60548"/>
    <cellStyle name="40 % – Zvýraznění6 4 2 4 4 2 5" xfId="60549"/>
    <cellStyle name="40 % – Zvýraznění6 4 2 4 4 3" xfId="14405"/>
    <cellStyle name="40 % – Zvýraznění6 4 2 4 4 3 2" xfId="29594"/>
    <cellStyle name="40 % – Zvýraznění6 4 2 4 4 3 3" xfId="60550"/>
    <cellStyle name="40 % – Zvýraznění6 4 2 4 4 3 4" xfId="60551"/>
    <cellStyle name="40 % – Zvýraznění6 4 2 4 4 4" xfId="18206"/>
    <cellStyle name="40 % – Zvýraznění6 4 2 4 4 4 2" xfId="33387"/>
    <cellStyle name="40 % – Zvýraznění6 4 2 4 4 5" xfId="37184"/>
    <cellStyle name="40 % – Zvýraznění6 4 2 4 4 6" xfId="22004"/>
    <cellStyle name="40 % – Zvýraznění6 4 2 4 4 7" xfId="43942"/>
    <cellStyle name="40 % – Zvýraznění6 4 2 4 4 8" xfId="43943"/>
    <cellStyle name="40 % – Zvýraznění6 4 2 4 5" xfId="8177"/>
    <cellStyle name="40 % – Zvýraznění6 4 2 4 5 2" xfId="23393"/>
    <cellStyle name="40 % – Zvýraznění6 4 2 4 5 3" xfId="60552"/>
    <cellStyle name="40 % – Zvýraznění6 4 2 4 5 4" xfId="60553"/>
    <cellStyle name="40 % – Zvýraznění6 4 2 4 5 5" xfId="60554"/>
    <cellStyle name="40 % – Zvýraznění6 4 2 4 6" xfId="14402"/>
    <cellStyle name="40 % – Zvýraznění6 4 2 4 6 2" xfId="29591"/>
    <cellStyle name="40 % – Zvýraznění6 4 2 4 6 3" xfId="60555"/>
    <cellStyle name="40 % – Zvýraznění6 4 2 4 6 4" xfId="60556"/>
    <cellStyle name="40 % – Zvýraznění6 4 2 4 7" xfId="18203"/>
    <cellStyle name="40 % – Zvýraznění6 4 2 4 7 2" xfId="33384"/>
    <cellStyle name="40 % – Zvýraznění6 4 2 4 8" xfId="37181"/>
    <cellStyle name="40 % – Zvýraznění6 4 2 4 9" xfId="22001"/>
    <cellStyle name="40 % – Zvýraznění6 4 2 5" xfId="5674"/>
    <cellStyle name="40 % – Zvýraznění6 4 2 5 10" xfId="43944"/>
    <cellStyle name="40 % – Zvýraznění6 4 2 5 11" xfId="43945"/>
    <cellStyle name="40 % – Zvýraznění6 4 2 5 2" xfId="5675"/>
    <cellStyle name="40 % – Zvýraznění6 4 2 5 2 2" xfId="10465"/>
    <cellStyle name="40 % – Zvýraznění6 4 2 5 2 2 2" xfId="25681"/>
    <cellStyle name="40 % – Zvýraznění6 4 2 5 2 2 3" xfId="60557"/>
    <cellStyle name="40 % – Zvýraznění6 4 2 5 2 2 4" xfId="60558"/>
    <cellStyle name="40 % – Zvýraznění6 4 2 5 2 2 5" xfId="60559"/>
    <cellStyle name="40 % – Zvýraznění6 4 2 5 2 3" xfId="14407"/>
    <cellStyle name="40 % – Zvýraznění6 4 2 5 2 3 2" xfId="29596"/>
    <cellStyle name="40 % – Zvýraznění6 4 2 5 2 3 3" xfId="60560"/>
    <cellStyle name="40 % – Zvýraznění6 4 2 5 2 3 4" xfId="60561"/>
    <cellStyle name="40 % – Zvýraznění6 4 2 5 2 4" xfId="18208"/>
    <cellStyle name="40 % – Zvýraznění6 4 2 5 2 4 2" xfId="33389"/>
    <cellStyle name="40 % – Zvýraznění6 4 2 5 2 5" xfId="37186"/>
    <cellStyle name="40 % – Zvýraznění6 4 2 5 2 6" xfId="22006"/>
    <cellStyle name="40 % – Zvýraznění6 4 2 5 2 7" xfId="43946"/>
    <cellStyle name="40 % – Zvýraznění6 4 2 5 2 8" xfId="43947"/>
    <cellStyle name="40 % – Zvýraznění6 4 2 5 3" xfId="5676"/>
    <cellStyle name="40 % – Zvýraznění6 4 2 5 3 2" xfId="10466"/>
    <cellStyle name="40 % – Zvýraznění6 4 2 5 3 2 2" xfId="25682"/>
    <cellStyle name="40 % – Zvýraznění6 4 2 5 3 2 3" xfId="60562"/>
    <cellStyle name="40 % – Zvýraznění6 4 2 5 3 2 4" xfId="60563"/>
    <cellStyle name="40 % – Zvýraznění6 4 2 5 3 2 5" xfId="60564"/>
    <cellStyle name="40 % – Zvýraznění6 4 2 5 3 3" xfId="14408"/>
    <cellStyle name="40 % – Zvýraznění6 4 2 5 3 3 2" xfId="29597"/>
    <cellStyle name="40 % – Zvýraznění6 4 2 5 3 3 3" xfId="60565"/>
    <cellStyle name="40 % – Zvýraznění6 4 2 5 3 3 4" xfId="60566"/>
    <cellStyle name="40 % – Zvýraznění6 4 2 5 3 4" xfId="18209"/>
    <cellStyle name="40 % – Zvýraznění6 4 2 5 3 4 2" xfId="33390"/>
    <cellStyle name="40 % – Zvýraznění6 4 2 5 3 5" xfId="37187"/>
    <cellStyle name="40 % – Zvýraznění6 4 2 5 3 6" xfId="22007"/>
    <cellStyle name="40 % – Zvýraznění6 4 2 5 3 7" xfId="43948"/>
    <cellStyle name="40 % – Zvýraznění6 4 2 5 3 8" xfId="43949"/>
    <cellStyle name="40 % – Zvýraznění6 4 2 5 4" xfId="5677"/>
    <cellStyle name="40 % – Zvýraznění6 4 2 5 4 2" xfId="10467"/>
    <cellStyle name="40 % – Zvýraznění6 4 2 5 4 2 2" xfId="25683"/>
    <cellStyle name="40 % – Zvýraznění6 4 2 5 4 2 3" xfId="60567"/>
    <cellStyle name="40 % – Zvýraznění6 4 2 5 4 2 4" xfId="60568"/>
    <cellStyle name="40 % – Zvýraznění6 4 2 5 4 2 5" xfId="60569"/>
    <cellStyle name="40 % – Zvýraznění6 4 2 5 4 3" xfId="14409"/>
    <cellStyle name="40 % – Zvýraznění6 4 2 5 4 3 2" xfId="29598"/>
    <cellStyle name="40 % – Zvýraznění6 4 2 5 4 3 3" xfId="60570"/>
    <cellStyle name="40 % – Zvýraznění6 4 2 5 4 3 4" xfId="60571"/>
    <cellStyle name="40 % – Zvýraznění6 4 2 5 4 4" xfId="18210"/>
    <cellStyle name="40 % – Zvýraznění6 4 2 5 4 4 2" xfId="33391"/>
    <cellStyle name="40 % – Zvýraznění6 4 2 5 4 5" xfId="37188"/>
    <cellStyle name="40 % – Zvýraznění6 4 2 5 4 6" xfId="22008"/>
    <cellStyle name="40 % – Zvýraznění6 4 2 5 4 7" xfId="43950"/>
    <cellStyle name="40 % – Zvýraznění6 4 2 5 4 8" xfId="43951"/>
    <cellStyle name="40 % – Zvýraznění6 4 2 5 5" xfId="8259"/>
    <cellStyle name="40 % – Zvýraznění6 4 2 5 5 2" xfId="23475"/>
    <cellStyle name="40 % – Zvýraznění6 4 2 5 5 3" xfId="60572"/>
    <cellStyle name="40 % – Zvýraznění6 4 2 5 5 4" xfId="60573"/>
    <cellStyle name="40 % – Zvýraznění6 4 2 5 5 5" xfId="60574"/>
    <cellStyle name="40 % – Zvýraznění6 4 2 5 6" xfId="14406"/>
    <cellStyle name="40 % – Zvýraznění6 4 2 5 6 2" xfId="29595"/>
    <cellStyle name="40 % – Zvýraznění6 4 2 5 6 3" xfId="60575"/>
    <cellStyle name="40 % – Zvýraznění6 4 2 5 6 4" xfId="60576"/>
    <cellStyle name="40 % – Zvýraznění6 4 2 5 7" xfId="18207"/>
    <cellStyle name="40 % – Zvýraznění6 4 2 5 7 2" xfId="33388"/>
    <cellStyle name="40 % – Zvýraznění6 4 2 5 8" xfId="37185"/>
    <cellStyle name="40 % – Zvýraznění6 4 2 5 9" xfId="22005"/>
    <cellStyle name="40 % – Zvýraznění6 4 2 6" xfId="5678"/>
    <cellStyle name="40 % – Zvýraznění6 4 2 6 10" xfId="43952"/>
    <cellStyle name="40 % – Zvýraznění6 4 2 6 11" xfId="43953"/>
    <cellStyle name="40 % – Zvýraznění6 4 2 6 2" xfId="5679"/>
    <cellStyle name="40 % – Zvýraznění6 4 2 6 2 2" xfId="10468"/>
    <cellStyle name="40 % – Zvýraznění6 4 2 6 2 2 2" xfId="25684"/>
    <cellStyle name="40 % – Zvýraznění6 4 2 6 2 2 3" xfId="60577"/>
    <cellStyle name="40 % – Zvýraznění6 4 2 6 2 2 4" xfId="60578"/>
    <cellStyle name="40 % – Zvýraznění6 4 2 6 2 2 5" xfId="60579"/>
    <cellStyle name="40 % – Zvýraznění6 4 2 6 2 3" xfId="14411"/>
    <cellStyle name="40 % – Zvýraznění6 4 2 6 2 3 2" xfId="29600"/>
    <cellStyle name="40 % – Zvýraznění6 4 2 6 2 3 3" xfId="60580"/>
    <cellStyle name="40 % – Zvýraznění6 4 2 6 2 3 4" xfId="60581"/>
    <cellStyle name="40 % – Zvýraznění6 4 2 6 2 4" xfId="18212"/>
    <cellStyle name="40 % – Zvýraznění6 4 2 6 2 4 2" xfId="33393"/>
    <cellStyle name="40 % – Zvýraznění6 4 2 6 2 5" xfId="37190"/>
    <cellStyle name="40 % – Zvýraznění6 4 2 6 2 6" xfId="22010"/>
    <cellStyle name="40 % – Zvýraznění6 4 2 6 2 7" xfId="43954"/>
    <cellStyle name="40 % – Zvýraznění6 4 2 6 2 8" xfId="43955"/>
    <cellStyle name="40 % – Zvýraznění6 4 2 6 3" xfId="5680"/>
    <cellStyle name="40 % – Zvýraznění6 4 2 6 3 2" xfId="10469"/>
    <cellStyle name="40 % – Zvýraznění6 4 2 6 3 2 2" xfId="25685"/>
    <cellStyle name="40 % – Zvýraznění6 4 2 6 3 2 3" xfId="60582"/>
    <cellStyle name="40 % – Zvýraznění6 4 2 6 3 2 4" xfId="60583"/>
    <cellStyle name="40 % – Zvýraznění6 4 2 6 3 2 5" xfId="60584"/>
    <cellStyle name="40 % – Zvýraznění6 4 2 6 3 3" xfId="14412"/>
    <cellStyle name="40 % – Zvýraznění6 4 2 6 3 3 2" xfId="29601"/>
    <cellStyle name="40 % – Zvýraznění6 4 2 6 3 3 3" xfId="60585"/>
    <cellStyle name="40 % – Zvýraznění6 4 2 6 3 3 4" xfId="60586"/>
    <cellStyle name="40 % – Zvýraznění6 4 2 6 3 4" xfId="18213"/>
    <cellStyle name="40 % – Zvýraznění6 4 2 6 3 4 2" xfId="33394"/>
    <cellStyle name="40 % – Zvýraznění6 4 2 6 3 5" xfId="37191"/>
    <cellStyle name="40 % – Zvýraznění6 4 2 6 3 6" xfId="22011"/>
    <cellStyle name="40 % – Zvýraznění6 4 2 6 3 7" xfId="43956"/>
    <cellStyle name="40 % – Zvýraznění6 4 2 6 3 8" xfId="43957"/>
    <cellStyle name="40 % – Zvýraznění6 4 2 6 4" xfId="5681"/>
    <cellStyle name="40 % – Zvýraznění6 4 2 6 4 2" xfId="10470"/>
    <cellStyle name="40 % – Zvýraznění6 4 2 6 4 2 2" xfId="25686"/>
    <cellStyle name="40 % – Zvýraznění6 4 2 6 4 2 3" xfId="60587"/>
    <cellStyle name="40 % – Zvýraznění6 4 2 6 4 2 4" xfId="60588"/>
    <cellStyle name="40 % – Zvýraznění6 4 2 6 4 2 5" xfId="60589"/>
    <cellStyle name="40 % – Zvýraznění6 4 2 6 4 3" xfId="14413"/>
    <cellStyle name="40 % – Zvýraznění6 4 2 6 4 3 2" xfId="29602"/>
    <cellStyle name="40 % – Zvýraznění6 4 2 6 4 3 3" xfId="60590"/>
    <cellStyle name="40 % – Zvýraznění6 4 2 6 4 3 4" xfId="60591"/>
    <cellStyle name="40 % – Zvýraznění6 4 2 6 4 4" xfId="18214"/>
    <cellStyle name="40 % – Zvýraznění6 4 2 6 4 4 2" xfId="33395"/>
    <cellStyle name="40 % – Zvýraznění6 4 2 6 4 5" xfId="37192"/>
    <cellStyle name="40 % – Zvýraznění6 4 2 6 4 6" xfId="22012"/>
    <cellStyle name="40 % – Zvýraznění6 4 2 6 4 7" xfId="43958"/>
    <cellStyle name="40 % – Zvýraznění6 4 2 6 4 8" xfId="43959"/>
    <cellStyle name="40 % – Zvýraznění6 4 2 6 5" xfId="8347"/>
    <cellStyle name="40 % – Zvýraznění6 4 2 6 5 2" xfId="23563"/>
    <cellStyle name="40 % – Zvýraznění6 4 2 6 5 3" xfId="60592"/>
    <cellStyle name="40 % – Zvýraznění6 4 2 6 5 4" xfId="60593"/>
    <cellStyle name="40 % – Zvýraznění6 4 2 6 5 5" xfId="60594"/>
    <cellStyle name="40 % – Zvýraznění6 4 2 6 6" xfId="14410"/>
    <cellStyle name="40 % – Zvýraznění6 4 2 6 6 2" xfId="29599"/>
    <cellStyle name="40 % – Zvýraznění6 4 2 6 6 3" xfId="60595"/>
    <cellStyle name="40 % – Zvýraznění6 4 2 6 6 4" xfId="60596"/>
    <cellStyle name="40 % – Zvýraznění6 4 2 6 7" xfId="18211"/>
    <cellStyle name="40 % – Zvýraznění6 4 2 6 7 2" xfId="33392"/>
    <cellStyle name="40 % – Zvýraznění6 4 2 6 8" xfId="37189"/>
    <cellStyle name="40 % – Zvýraznění6 4 2 6 9" xfId="22009"/>
    <cellStyle name="40 % – Zvýraznění6 4 2 7" xfId="5682"/>
    <cellStyle name="40 % – Zvýraznění6 4 2 7 10" xfId="43960"/>
    <cellStyle name="40 % – Zvýraznění6 4 2 7 11" xfId="43961"/>
    <cellStyle name="40 % – Zvýraznění6 4 2 7 2" xfId="5683"/>
    <cellStyle name="40 % – Zvýraznění6 4 2 7 2 2" xfId="10471"/>
    <cellStyle name="40 % – Zvýraznění6 4 2 7 2 2 2" xfId="25687"/>
    <cellStyle name="40 % – Zvýraznění6 4 2 7 2 2 3" xfId="60597"/>
    <cellStyle name="40 % – Zvýraznění6 4 2 7 2 2 4" xfId="60598"/>
    <cellStyle name="40 % – Zvýraznění6 4 2 7 2 2 5" xfId="60599"/>
    <cellStyle name="40 % – Zvýraznění6 4 2 7 2 3" xfId="14415"/>
    <cellStyle name="40 % – Zvýraznění6 4 2 7 2 3 2" xfId="29604"/>
    <cellStyle name="40 % – Zvýraznění6 4 2 7 2 3 3" xfId="60600"/>
    <cellStyle name="40 % – Zvýraznění6 4 2 7 2 3 4" xfId="60601"/>
    <cellStyle name="40 % – Zvýraznění6 4 2 7 2 4" xfId="18216"/>
    <cellStyle name="40 % – Zvýraznění6 4 2 7 2 4 2" xfId="33397"/>
    <cellStyle name="40 % – Zvýraznění6 4 2 7 2 5" xfId="37194"/>
    <cellStyle name="40 % – Zvýraznění6 4 2 7 2 6" xfId="22014"/>
    <cellStyle name="40 % – Zvýraznění6 4 2 7 2 7" xfId="43962"/>
    <cellStyle name="40 % – Zvýraznění6 4 2 7 2 8" xfId="43963"/>
    <cellStyle name="40 % – Zvýraznění6 4 2 7 3" xfId="5684"/>
    <cellStyle name="40 % – Zvýraznění6 4 2 7 3 2" xfId="10472"/>
    <cellStyle name="40 % – Zvýraznění6 4 2 7 3 2 2" xfId="25688"/>
    <cellStyle name="40 % – Zvýraznění6 4 2 7 3 2 3" xfId="60602"/>
    <cellStyle name="40 % – Zvýraznění6 4 2 7 3 2 4" xfId="60603"/>
    <cellStyle name="40 % – Zvýraznění6 4 2 7 3 2 5" xfId="60604"/>
    <cellStyle name="40 % – Zvýraznění6 4 2 7 3 3" xfId="14416"/>
    <cellStyle name="40 % – Zvýraznění6 4 2 7 3 3 2" xfId="29605"/>
    <cellStyle name="40 % – Zvýraznění6 4 2 7 3 3 3" xfId="60605"/>
    <cellStyle name="40 % – Zvýraznění6 4 2 7 3 3 4" xfId="60606"/>
    <cellStyle name="40 % – Zvýraznění6 4 2 7 3 4" xfId="18217"/>
    <cellStyle name="40 % – Zvýraznění6 4 2 7 3 4 2" xfId="33398"/>
    <cellStyle name="40 % – Zvýraznění6 4 2 7 3 5" xfId="37195"/>
    <cellStyle name="40 % – Zvýraznění6 4 2 7 3 6" xfId="22015"/>
    <cellStyle name="40 % – Zvýraznění6 4 2 7 3 7" xfId="43964"/>
    <cellStyle name="40 % – Zvýraznění6 4 2 7 3 8" xfId="43965"/>
    <cellStyle name="40 % – Zvýraznění6 4 2 7 4" xfId="5685"/>
    <cellStyle name="40 % – Zvýraznění6 4 2 7 4 2" xfId="10473"/>
    <cellStyle name="40 % – Zvýraznění6 4 2 7 4 2 2" xfId="25689"/>
    <cellStyle name="40 % – Zvýraznění6 4 2 7 4 2 3" xfId="60607"/>
    <cellStyle name="40 % – Zvýraznění6 4 2 7 4 2 4" xfId="60608"/>
    <cellStyle name="40 % – Zvýraznění6 4 2 7 4 2 5" xfId="60609"/>
    <cellStyle name="40 % – Zvýraznění6 4 2 7 4 3" xfId="14417"/>
    <cellStyle name="40 % – Zvýraznění6 4 2 7 4 3 2" xfId="29606"/>
    <cellStyle name="40 % – Zvýraznění6 4 2 7 4 3 3" xfId="60610"/>
    <cellStyle name="40 % – Zvýraznění6 4 2 7 4 3 4" xfId="60611"/>
    <cellStyle name="40 % – Zvýraznění6 4 2 7 4 4" xfId="18218"/>
    <cellStyle name="40 % – Zvýraznění6 4 2 7 4 4 2" xfId="33399"/>
    <cellStyle name="40 % – Zvýraznění6 4 2 7 4 5" xfId="37196"/>
    <cellStyle name="40 % – Zvýraznění6 4 2 7 4 6" xfId="22016"/>
    <cellStyle name="40 % – Zvýraznění6 4 2 7 4 7" xfId="43966"/>
    <cellStyle name="40 % – Zvýraznění6 4 2 7 4 8" xfId="43967"/>
    <cellStyle name="40 % – Zvýraznění6 4 2 7 5" xfId="8430"/>
    <cellStyle name="40 % – Zvýraznění6 4 2 7 5 2" xfId="23646"/>
    <cellStyle name="40 % – Zvýraznění6 4 2 7 5 3" xfId="60612"/>
    <cellStyle name="40 % – Zvýraznění6 4 2 7 5 4" xfId="60613"/>
    <cellStyle name="40 % – Zvýraznění6 4 2 7 5 5" xfId="60614"/>
    <cellStyle name="40 % – Zvýraznění6 4 2 7 6" xfId="14414"/>
    <cellStyle name="40 % – Zvýraznění6 4 2 7 6 2" xfId="29603"/>
    <cellStyle name="40 % – Zvýraznění6 4 2 7 6 3" xfId="60615"/>
    <cellStyle name="40 % – Zvýraznění6 4 2 7 6 4" xfId="60616"/>
    <cellStyle name="40 % – Zvýraznění6 4 2 7 7" xfId="18215"/>
    <cellStyle name="40 % – Zvýraznění6 4 2 7 7 2" xfId="33396"/>
    <cellStyle name="40 % – Zvýraznění6 4 2 7 8" xfId="37193"/>
    <cellStyle name="40 % – Zvýraznění6 4 2 7 9" xfId="22013"/>
    <cellStyle name="40 % – Zvýraznění6 4 2 8" xfId="5686"/>
    <cellStyle name="40 % – Zvýraznění6 4 2 8 2" xfId="10474"/>
    <cellStyle name="40 % – Zvýraznění6 4 2 8 2 2" xfId="25690"/>
    <cellStyle name="40 % – Zvýraznění6 4 2 8 2 3" xfId="60617"/>
    <cellStyle name="40 % – Zvýraznění6 4 2 8 2 4" xfId="60618"/>
    <cellStyle name="40 % – Zvýraznění6 4 2 8 2 5" xfId="60619"/>
    <cellStyle name="40 % – Zvýraznění6 4 2 8 3" xfId="14418"/>
    <cellStyle name="40 % – Zvýraznění6 4 2 8 3 2" xfId="29607"/>
    <cellStyle name="40 % – Zvýraznění6 4 2 8 3 3" xfId="60620"/>
    <cellStyle name="40 % – Zvýraznění6 4 2 8 3 4" xfId="60621"/>
    <cellStyle name="40 % – Zvýraznění6 4 2 8 4" xfId="18219"/>
    <cellStyle name="40 % – Zvýraznění6 4 2 8 4 2" xfId="33400"/>
    <cellStyle name="40 % – Zvýraznění6 4 2 8 5" xfId="37197"/>
    <cellStyle name="40 % – Zvýraznění6 4 2 8 6" xfId="22017"/>
    <cellStyle name="40 % – Zvýraznění6 4 2 8 7" xfId="43968"/>
    <cellStyle name="40 % – Zvýraznění6 4 2 8 8" xfId="43969"/>
    <cellStyle name="40 % – Zvýraznění6 4 2 9" xfId="5687"/>
    <cellStyle name="40 % – Zvýraznění6 4 2 9 2" xfId="10475"/>
    <cellStyle name="40 % – Zvýraznění6 4 2 9 2 2" xfId="25691"/>
    <cellStyle name="40 % – Zvýraznění6 4 2 9 2 3" xfId="60622"/>
    <cellStyle name="40 % – Zvýraznění6 4 2 9 2 4" xfId="60623"/>
    <cellStyle name="40 % – Zvýraznění6 4 2 9 2 5" xfId="60624"/>
    <cellStyle name="40 % – Zvýraznění6 4 2 9 3" xfId="14419"/>
    <cellStyle name="40 % – Zvýraznění6 4 2 9 3 2" xfId="29608"/>
    <cellStyle name="40 % – Zvýraznění6 4 2 9 3 3" xfId="60625"/>
    <cellStyle name="40 % – Zvýraznění6 4 2 9 3 4" xfId="60626"/>
    <cellStyle name="40 % – Zvýraznění6 4 2 9 4" xfId="18220"/>
    <cellStyle name="40 % – Zvýraznění6 4 2 9 4 2" xfId="33401"/>
    <cellStyle name="40 % – Zvýraznění6 4 2 9 5" xfId="37198"/>
    <cellStyle name="40 % – Zvýraznění6 4 2 9 6" xfId="22018"/>
    <cellStyle name="40 % – Zvýraznění6 4 2 9 7" xfId="43970"/>
    <cellStyle name="40 % – Zvýraznění6 4 2 9 8" xfId="43971"/>
    <cellStyle name="40 % – Zvýraznění6 4 20" xfId="43972"/>
    <cellStyle name="40 % – Zvýraznění6 4 21" xfId="43973"/>
    <cellStyle name="40 % – Zvýraznění6 4 3" xfId="327"/>
    <cellStyle name="40 % – Zvýraznění6 4 3 10" xfId="34218"/>
    <cellStyle name="40 % – Zvýraznění6 4 3 11" xfId="19038"/>
    <cellStyle name="40 % – Zvýraznění6 4 3 12" xfId="43974"/>
    <cellStyle name="40 % – Zvýraznění6 4 3 13" xfId="43975"/>
    <cellStyle name="40 % – Zvýraznění6 4 3 2" xfId="573"/>
    <cellStyle name="40 % – Zvýraznění6 4 3 2 2" xfId="5688"/>
    <cellStyle name="40 % – Zvýraznění6 4 3 2 2 2" xfId="11198"/>
    <cellStyle name="40 % – Zvýraznění6 4 3 2 2 2 2" xfId="26398"/>
    <cellStyle name="40 % – Zvýraznění6 4 3 2 2 2 3" xfId="60627"/>
    <cellStyle name="40 % – Zvýraznění6 4 3 2 2 2 4" xfId="60628"/>
    <cellStyle name="40 % – Zvýraznění6 4 3 2 2 2 5" xfId="60629"/>
    <cellStyle name="40 % – Zvýraznění6 4 3 2 2 3" xfId="14420"/>
    <cellStyle name="40 % – Zvýraznění6 4 3 2 2 3 2" xfId="29609"/>
    <cellStyle name="40 % – Zvýraznění6 4 3 2 2 3 3" xfId="60630"/>
    <cellStyle name="40 % – Zvýraznění6 4 3 2 2 3 4" xfId="60631"/>
    <cellStyle name="40 % – Zvýraznění6 4 3 2 2 4" xfId="18221"/>
    <cellStyle name="40 % – Zvýraznění6 4 3 2 2 4 2" xfId="33402"/>
    <cellStyle name="40 % – Zvýraznění6 4 3 2 2 5" xfId="37199"/>
    <cellStyle name="40 % – Zvýraznění6 4 3 2 2 6" xfId="22019"/>
    <cellStyle name="40 % – Zvýraznění6 4 3 2 2 7" xfId="43976"/>
    <cellStyle name="40 % – Zvýraznění6 4 3 2 2 8" xfId="43977"/>
    <cellStyle name="40 % – Zvýraznění6 4 3 2 3" xfId="7746"/>
    <cellStyle name="40 % – Zvýraznění6 4 3 2 3 2" xfId="22965"/>
    <cellStyle name="40 % – Zvýraznění6 4 3 2 3 3" xfId="60632"/>
    <cellStyle name="40 % – Zvýraznění6 4 3 2 3 4" xfId="60633"/>
    <cellStyle name="40 % – Zvýraznění6 4 3 2 3 5" xfId="60634"/>
    <cellStyle name="40 % – Zvýraznění6 4 3 2 4" xfId="11638"/>
    <cellStyle name="40 % – Zvýraznění6 4 3 2 4 2" xfId="26834"/>
    <cellStyle name="40 % – Zvýraznění6 4 3 2 4 3" xfId="60635"/>
    <cellStyle name="40 % – Zvýraznění6 4 3 2 4 4" xfId="60636"/>
    <cellStyle name="40 % – Zvýraznění6 4 3 2 5" xfId="15438"/>
    <cellStyle name="40 % – Zvýraznění6 4 3 2 5 2" xfId="30619"/>
    <cellStyle name="40 % – Zvýraznění6 4 3 2 6" xfId="34424"/>
    <cellStyle name="40 % – Zvýraznění6 4 3 2 7" xfId="19244"/>
    <cellStyle name="40 % – Zvýraznění6 4 3 2 8" xfId="43978"/>
    <cellStyle name="40 % – Zvýraznění6 4 3 2 9" xfId="43979"/>
    <cellStyle name="40 % – Zvýraznění6 4 3 3" xfId="5689"/>
    <cellStyle name="40 % – Zvýraznění6 4 3 3 2" xfId="10476"/>
    <cellStyle name="40 % – Zvýraznění6 4 3 3 2 2" xfId="25692"/>
    <cellStyle name="40 % – Zvýraznění6 4 3 3 2 3" xfId="60637"/>
    <cellStyle name="40 % – Zvýraznění6 4 3 3 2 4" xfId="60638"/>
    <cellStyle name="40 % – Zvýraznění6 4 3 3 2 5" xfId="60639"/>
    <cellStyle name="40 % – Zvýraznění6 4 3 3 3" xfId="14421"/>
    <cellStyle name="40 % – Zvýraznění6 4 3 3 3 2" xfId="29610"/>
    <cellStyle name="40 % – Zvýraznění6 4 3 3 3 3" xfId="60640"/>
    <cellStyle name="40 % – Zvýraznění6 4 3 3 3 4" xfId="60641"/>
    <cellStyle name="40 % – Zvýraznění6 4 3 3 4" xfId="18222"/>
    <cellStyle name="40 % – Zvýraznění6 4 3 3 4 2" xfId="33403"/>
    <cellStyle name="40 % – Zvýraznění6 4 3 3 5" xfId="37200"/>
    <cellStyle name="40 % – Zvýraznění6 4 3 3 6" xfId="22020"/>
    <cellStyle name="40 % – Zvýraznění6 4 3 3 7" xfId="43980"/>
    <cellStyle name="40 % – Zvýraznění6 4 3 3 8" xfId="43981"/>
    <cellStyle name="40 % – Zvýraznění6 4 3 4" xfId="5690"/>
    <cellStyle name="40 % – Zvýraznění6 4 3 4 2" xfId="10477"/>
    <cellStyle name="40 % – Zvýraznění6 4 3 4 2 2" xfId="25693"/>
    <cellStyle name="40 % – Zvýraznění6 4 3 4 2 3" xfId="60642"/>
    <cellStyle name="40 % – Zvýraznění6 4 3 4 2 4" xfId="60643"/>
    <cellStyle name="40 % – Zvýraznění6 4 3 4 2 5" xfId="60644"/>
    <cellStyle name="40 % – Zvýraznění6 4 3 4 3" xfId="14422"/>
    <cellStyle name="40 % – Zvýraznění6 4 3 4 3 2" xfId="29611"/>
    <cellStyle name="40 % – Zvýraznění6 4 3 4 3 3" xfId="60645"/>
    <cellStyle name="40 % – Zvýraznění6 4 3 4 3 4" xfId="60646"/>
    <cellStyle name="40 % – Zvýraznění6 4 3 4 4" xfId="18223"/>
    <cellStyle name="40 % – Zvýraznění6 4 3 4 4 2" xfId="33404"/>
    <cellStyle name="40 % – Zvýraznění6 4 3 4 5" xfId="37201"/>
    <cellStyle name="40 % – Zvýraznění6 4 3 4 6" xfId="22021"/>
    <cellStyle name="40 % – Zvýraznění6 4 3 4 7" xfId="43982"/>
    <cellStyle name="40 % – Zvýraznění6 4 3 4 8" xfId="43983"/>
    <cellStyle name="40 % – Zvýraznění6 4 3 5" xfId="5691"/>
    <cellStyle name="40 % – Zvýraznění6 4 3 5 2" xfId="11131"/>
    <cellStyle name="40 % – Zvýraznění6 4 3 5 2 2" xfId="26331"/>
    <cellStyle name="40 % – Zvýraznění6 4 3 5 2 3" xfId="60647"/>
    <cellStyle name="40 % – Zvýraznění6 4 3 5 2 4" xfId="60648"/>
    <cellStyle name="40 % – Zvýraznění6 4 3 5 2 5" xfId="60649"/>
    <cellStyle name="40 % – Zvýraznění6 4 3 5 3" xfId="14423"/>
    <cellStyle name="40 % – Zvýraznění6 4 3 5 3 2" xfId="29612"/>
    <cellStyle name="40 % – Zvýraznění6 4 3 5 3 3" xfId="60650"/>
    <cellStyle name="40 % – Zvýraznění6 4 3 5 3 4" xfId="60651"/>
    <cellStyle name="40 % – Zvýraznění6 4 3 5 4" xfId="18224"/>
    <cellStyle name="40 % – Zvýraznění6 4 3 5 4 2" xfId="33405"/>
    <cellStyle name="40 % – Zvýraznění6 4 3 5 5" xfId="37202"/>
    <cellStyle name="40 % – Zvýraznění6 4 3 5 6" xfId="22022"/>
    <cellStyle name="40 % – Zvýraznění6 4 3 5 7" xfId="43984"/>
    <cellStyle name="40 % – Zvýraznění6 4 3 5 8" xfId="43985"/>
    <cellStyle name="40 % – Zvýraznění6 4 3 6" xfId="7556"/>
    <cellStyle name="40 % – Zvýraznění6 4 3 6 2" xfId="11387"/>
    <cellStyle name="40 % – Zvýraznění6 4 3 6 2 2" xfId="26587"/>
    <cellStyle name="40 % – Zvýraznění6 4 3 6 2 3" xfId="60652"/>
    <cellStyle name="40 % – Zvýraznění6 4 3 6 2 4" xfId="60653"/>
    <cellStyle name="40 % – Zvýraznění6 4 3 6 2 5" xfId="60654"/>
    <cellStyle name="40 % – Zvýraznění6 4 3 6 3" xfId="15182"/>
    <cellStyle name="40 % – Zvýraznění6 4 3 6 3 2" xfId="30369"/>
    <cellStyle name="40 % – Zvýraznění6 4 3 6 3 3" xfId="60655"/>
    <cellStyle name="40 % – Zvýraznění6 4 3 6 3 4" xfId="60656"/>
    <cellStyle name="40 % – Zvýraznění6 4 3 6 4" xfId="18985"/>
    <cellStyle name="40 % – Zvýraznění6 4 3 6 4 2" xfId="34166"/>
    <cellStyle name="40 % – Zvýraznění6 4 3 6 5" xfId="37957"/>
    <cellStyle name="40 % – Zvýraznění6 4 3 6 6" xfId="22777"/>
    <cellStyle name="40 % – Zvýraznění6 4 3 6 7" xfId="43986"/>
    <cellStyle name="40 % – Zvýraznění6 4 3 6 8" xfId="43987"/>
    <cellStyle name="40 % – Zvýraznění6 4 3 7" xfId="7639"/>
    <cellStyle name="40 % – Zvýraznění6 4 3 7 2" xfId="22858"/>
    <cellStyle name="40 % – Zvýraznění6 4 3 7 3" xfId="60657"/>
    <cellStyle name="40 % – Zvýraznění6 4 3 7 4" xfId="60658"/>
    <cellStyle name="40 % – Zvýraznění6 4 3 7 5" xfId="60659"/>
    <cellStyle name="40 % – Zvýraznění6 4 3 8" xfId="11431"/>
    <cellStyle name="40 % – Zvýraznění6 4 3 8 2" xfId="26628"/>
    <cellStyle name="40 % – Zvýraznění6 4 3 8 3" xfId="60660"/>
    <cellStyle name="40 % – Zvýraznění6 4 3 8 4" xfId="60661"/>
    <cellStyle name="40 % – Zvýraznění6 4 3 9" xfId="15232"/>
    <cellStyle name="40 % – Zvýraznění6 4 3 9 2" xfId="30413"/>
    <cellStyle name="40 % – Zvýraznění6 4 4" xfId="356"/>
    <cellStyle name="40 % – Zvýraznění6 4 4 10" xfId="34246"/>
    <cellStyle name="40 % – Zvýraznění6 4 4 11" xfId="19066"/>
    <cellStyle name="40 % – Zvýraznění6 4 4 12" xfId="43988"/>
    <cellStyle name="40 % – Zvýraznění6 4 4 13" xfId="43989"/>
    <cellStyle name="40 % – Zvýraznění6 4 4 2" xfId="5692"/>
    <cellStyle name="40 % – Zvýraznění6 4 4 2 2" xfId="10478"/>
    <cellStyle name="40 % – Zvýraznění6 4 4 2 2 2" xfId="25694"/>
    <cellStyle name="40 % – Zvýraznění6 4 4 2 2 3" xfId="60662"/>
    <cellStyle name="40 % – Zvýraznění6 4 4 2 2 4" xfId="60663"/>
    <cellStyle name="40 % – Zvýraznění6 4 4 2 2 5" xfId="60664"/>
    <cellStyle name="40 % – Zvýraznění6 4 4 2 3" xfId="14424"/>
    <cellStyle name="40 % – Zvýraznění6 4 4 2 3 2" xfId="29613"/>
    <cellStyle name="40 % – Zvýraznění6 4 4 2 3 3" xfId="60665"/>
    <cellStyle name="40 % – Zvýraznění6 4 4 2 3 4" xfId="60666"/>
    <cellStyle name="40 % – Zvýraznění6 4 4 2 4" xfId="18225"/>
    <cellStyle name="40 % – Zvýraznění6 4 4 2 4 2" xfId="33406"/>
    <cellStyle name="40 % – Zvýraznění6 4 4 2 5" xfId="37203"/>
    <cellStyle name="40 % – Zvýraznění6 4 4 2 6" xfId="22023"/>
    <cellStyle name="40 % – Zvýraznění6 4 4 2 7" xfId="43990"/>
    <cellStyle name="40 % – Zvýraznění6 4 4 2 8" xfId="43991"/>
    <cellStyle name="40 % – Zvýraznění6 4 4 3" xfId="5693"/>
    <cellStyle name="40 % – Zvýraznění6 4 4 3 2" xfId="10479"/>
    <cellStyle name="40 % – Zvýraznění6 4 4 3 2 2" xfId="25695"/>
    <cellStyle name="40 % – Zvýraznění6 4 4 3 2 3" xfId="60667"/>
    <cellStyle name="40 % – Zvýraznění6 4 4 3 2 4" xfId="60668"/>
    <cellStyle name="40 % – Zvýraznění6 4 4 3 2 5" xfId="60669"/>
    <cellStyle name="40 % – Zvýraznění6 4 4 3 3" xfId="14425"/>
    <cellStyle name="40 % – Zvýraznění6 4 4 3 3 2" xfId="29614"/>
    <cellStyle name="40 % – Zvýraznění6 4 4 3 3 3" xfId="60670"/>
    <cellStyle name="40 % – Zvýraznění6 4 4 3 3 4" xfId="60671"/>
    <cellStyle name="40 % – Zvýraznění6 4 4 3 4" xfId="18226"/>
    <cellStyle name="40 % – Zvýraznění6 4 4 3 4 2" xfId="33407"/>
    <cellStyle name="40 % – Zvýraznění6 4 4 3 5" xfId="37204"/>
    <cellStyle name="40 % – Zvýraznění6 4 4 3 6" xfId="22024"/>
    <cellStyle name="40 % – Zvýraznění6 4 4 3 7" xfId="43992"/>
    <cellStyle name="40 % – Zvýraznění6 4 4 3 8" xfId="43993"/>
    <cellStyle name="40 % – Zvýraznění6 4 4 4" xfId="5694"/>
    <cellStyle name="40 % – Zvýraznění6 4 4 4 2" xfId="10480"/>
    <cellStyle name="40 % – Zvýraznění6 4 4 4 2 2" xfId="25696"/>
    <cellStyle name="40 % – Zvýraznění6 4 4 4 2 3" xfId="60672"/>
    <cellStyle name="40 % – Zvýraznění6 4 4 4 2 4" xfId="60673"/>
    <cellStyle name="40 % – Zvýraznění6 4 4 4 2 5" xfId="60674"/>
    <cellStyle name="40 % – Zvýraznění6 4 4 4 3" xfId="14426"/>
    <cellStyle name="40 % – Zvýraznění6 4 4 4 3 2" xfId="29615"/>
    <cellStyle name="40 % – Zvýraznění6 4 4 4 3 3" xfId="60675"/>
    <cellStyle name="40 % – Zvýraznění6 4 4 4 3 4" xfId="60676"/>
    <cellStyle name="40 % – Zvýraznění6 4 4 4 4" xfId="18227"/>
    <cellStyle name="40 % – Zvýraznění6 4 4 4 4 2" xfId="33408"/>
    <cellStyle name="40 % – Zvýraznění6 4 4 4 5" xfId="37205"/>
    <cellStyle name="40 % – Zvýraznění6 4 4 4 6" xfId="22025"/>
    <cellStyle name="40 % – Zvýraznění6 4 4 4 7" xfId="43994"/>
    <cellStyle name="40 % – Zvýraznění6 4 4 4 8" xfId="43995"/>
    <cellStyle name="40 % – Zvýraznění6 4 4 5" xfId="5695"/>
    <cellStyle name="40 % – Zvýraznění6 4 4 5 2" xfId="11107"/>
    <cellStyle name="40 % – Zvýraznění6 4 4 5 2 2" xfId="26307"/>
    <cellStyle name="40 % – Zvýraznění6 4 4 5 2 3" xfId="60677"/>
    <cellStyle name="40 % – Zvýraznění6 4 4 5 2 4" xfId="60678"/>
    <cellStyle name="40 % – Zvýraznění6 4 4 5 2 5" xfId="60679"/>
    <cellStyle name="40 % – Zvýraznění6 4 4 5 3" xfId="14427"/>
    <cellStyle name="40 % – Zvýraznění6 4 4 5 3 2" xfId="29616"/>
    <cellStyle name="40 % – Zvýraznění6 4 4 5 3 3" xfId="60680"/>
    <cellStyle name="40 % – Zvýraznění6 4 4 5 3 4" xfId="60681"/>
    <cellStyle name="40 % – Zvýraznění6 4 4 5 4" xfId="18228"/>
    <cellStyle name="40 % – Zvýraznění6 4 4 5 4 2" xfId="33409"/>
    <cellStyle name="40 % – Zvýraznění6 4 4 5 5" xfId="37206"/>
    <cellStyle name="40 % – Zvýraznění6 4 4 5 6" xfId="22026"/>
    <cellStyle name="40 % – Zvýraznění6 4 4 5 7" xfId="43996"/>
    <cellStyle name="40 % – Zvýraznění6 4 4 5 8" xfId="43997"/>
    <cellStyle name="40 % – Zvýraznění6 4 4 6" xfId="7557"/>
    <cellStyle name="40 % – Zvýraznění6 4 4 6 2" xfId="11388"/>
    <cellStyle name="40 % – Zvýraznění6 4 4 6 2 2" xfId="26588"/>
    <cellStyle name="40 % – Zvýraznění6 4 4 6 2 3" xfId="60682"/>
    <cellStyle name="40 % – Zvýraznění6 4 4 6 2 4" xfId="60683"/>
    <cellStyle name="40 % – Zvýraznění6 4 4 6 2 5" xfId="60684"/>
    <cellStyle name="40 % – Zvýraznění6 4 4 6 3" xfId="15183"/>
    <cellStyle name="40 % – Zvýraznění6 4 4 6 3 2" xfId="30370"/>
    <cellStyle name="40 % – Zvýraznění6 4 4 6 3 3" xfId="60685"/>
    <cellStyle name="40 % – Zvýraznění6 4 4 6 3 4" xfId="60686"/>
    <cellStyle name="40 % – Zvýraznění6 4 4 6 4" xfId="18986"/>
    <cellStyle name="40 % – Zvýraznění6 4 4 6 4 2" xfId="34167"/>
    <cellStyle name="40 % – Zvýraznění6 4 4 6 5" xfId="37958"/>
    <cellStyle name="40 % – Zvýraznění6 4 4 6 6" xfId="22778"/>
    <cellStyle name="40 % – Zvýraznění6 4 4 6 7" xfId="43998"/>
    <cellStyle name="40 % – Zvýraznění6 4 4 6 8" xfId="43999"/>
    <cellStyle name="40 % – Zvýraznění6 4 4 7" xfId="7667"/>
    <cellStyle name="40 % – Zvýraznění6 4 4 7 2" xfId="22886"/>
    <cellStyle name="40 % – Zvýraznění6 4 4 7 3" xfId="60687"/>
    <cellStyle name="40 % – Zvýraznění6 4 4 7 4" xfId="60688"/>
    <cellStyle name="40 % – Zvýraznění6 4 4 7 5" xfId="60689"/>
    <cellStyle name="40 % – Zvýraznění6 4 4 8" xfId="11459"/>
    <cellStyle name="40 % – Zvýraznění6 4 4 8 2" xfId="26656"/>
    <cellStyle name="40 % – Zvýraznění6 4 4 8 3" xfId="60690"/>
    <cellStyle name="40 % – Zvýraznění6 4 4 8 4" xfId="60691"/>
    <cellStyle name="40 % – Zvýraznění6 4 4 9" xfId="15260"/>
    <cellStyle name="40 % – Zvýraznění6 4 4 9 2" xfId="30441"/>
    <cellStyle name="40 % – Zvýraznění6 4 5" xfId="574"/>
    <cellStyle name="40 % – Zvýraznění6 4 5 10" xfId="19245"/>
    <cellStyle name="40 % – Zvýraznění6 4 5 11" xfId="44000"/>
    <cellStyle name="40 % – Zvýraznění6 4 5 12" xfId="44001"/>
    <cellStyle name="40 % – Zvýraznění6 4 5 2" xfId="5696"/>
    <cellStyle name="40 % – Zvýraznění6 4 5 2 2" xfId="10481"/>
    <cellStyle name="40 % – Zvýraznění6 4 5 2 2 2" xfId="25697"/>
    <cellStyle name="40 % – Zvýraznění6 4 5 2 2 3" xfId="60692"/>
    <cellStyle name="40 % – Zvýraznění6 4 5 2 2 4" xfId="60693"/>
    <cellStyle name="40 % – Zvýraznění6 4 5 2 2 5" xfId="60694"/>
    <cellStyle name="40 % – Zvýraznění6 4 5 2 3" xfId="14428"/>
    <cellStyle name="40 % – Zvýraznění6 4 5 2 3 2" xfId="29617"/>
    <cellStyle name="40 % – Zvýraznění6 4 5 2 3 3" xfId="60695"/>
    <cellStyle name="40 % – Zvýraznění6 4 5 2 3 4" xfId="60696"/>
    <cellStyle name="40 % – Zvýraznění6 4 5 2 4" xfId="18229"/>
    <cellStyle name="40 % – Zvýraznění6 4 5 2 4 2" xfId="33410"/>
    <cellStyle name="40 % – Zvýraznění6 4 5 2 5" xfId="37207"/>
    <cellStyle name="40 % – Zvýraznění6 4 5 2 6" xfId="22027"/>
    <cellStyle name="40 % – Zvýraznění6 4 5 2 7" xfId="44002"/>
    <cellStyle name="40 % – Zvýraznění6 4 5 2 8" xfId="44003"/>
    <cellStyle name="40 % – Zvýraznění6 4 5 3" xfId="5697"/>
    <cellStyle name="40 % – Zvýraznění6 4 5 3 2" xfId="10482"/>
    <cellStyle name="40 % – Zvýraznění6 4 5 3 2 2" xfId="25698"/>
    <cellStyle name="40 % – Zvýraznění6 4 5 3 2 3" xfId="60697"/>
    <cellStyle name="40 % – Zvýraznění6 4 5 3 2 4" xfId="60698"/>
    <cellStyle name="40 % – Zvýraznění6 4 5 3 2 5" xfId="60699"/>
    <cellStyle name="40 % – Zvýraznění6 4 5 3 3" xfId="14429"/>
    <cellStyle name="40 % – Zvýraznění6 4 5 3 3 2" xfId="29618"/>
    <cellStyle name="40 % – Zvýraznění6 4 5 3 3 3" xfId="60700"/>
    <cellStyle name="40 % – Zvýraznění6 4 5 3 3 4" xfId="60701"/>
    <cellStyle name="40 % – Zvýraznění6 4 5 3 4" xfId="18230"/>
    <cellStyle name="40 % – Zvýraznění6 4 5 3 4 2" xfId="33411"/>
    <cellStyle name="40 % – Zvýraznění6 4 5 3 5" xfId="37208"/>
    <cellStyle name="40 % – Zvýraznění6 4 5 3 6" xfId="22028"/>
    <cellStyle name="40 % – Zvýraznění6 4 5 3 7" xfId="44004"/>
    <cellStyle name="40 % – Zvýraznění6 4 5 3 8" xfId="44005"/>
    <cellStyle name="40 % – Zvýraznění6 4 5 4" xfId="5698"/>
    <cellStyle name="40 % – Zvýraznění6 4 5 4 2" xfId="10483"/>
    <cellStyle name="40 % – Zvýraznění6 4 5 4 2 2" xfId="25699"/>
    <cellStyle name="40 % – Zvýraznění6 4 5 4 2 3" xfId="60702"/>
    <cellStyle name="40 % – Zvýraznění6 4 5 4 2 4" xfId="60703"/>
    <cellStyle name="40 % – Zvýraznění6 4 5 4 2 5" xfId="60704"/>
    <cellStyle name="40 % – Zvýraznění6 4 5 4 3" xfId="14430"/>
    <cellStyle name="40 % – Zvýraznění6 4 5 4 3 2" xfId="29619"/>
    <cellStyle name="40 % – Zvýraznění6 4 5 4 3 3" xfId="60705"/>
    <cellStyle name="40 % – Zvýraznění6 4 5 4 3 4" xfId="60706"/>
    <cellStyle name="40 % – Zvýraznění6 4 5 4 4" xfId="18231"/>
    <cellStyle name="40 % – Zvýraznění6 4 5 4 4 2" xfId="33412"/>
    <cellStyle name="40 % – Zvýraznění6 4 5 4 5" xfId="37209"/>
    <cellStyle name="40 % – Zvýraznění6 4 5 4 6" xfId="22029"/>
    <cellStyle name="40 % – Zvýraznění6 4 5 4 7" xfId="44006"/>
    <cellStyle name="40 % – Zvýraznění6 4 5 4 8" xfId="44007"/>
    <cellStyle name="40 % – Zvýraznění6 4 5 5" xfId="5699"/>
    <cellStyle name="40 % – Zvýraznění6 4 5 5 2" xfId="11194"/>
    <cellStyle name="40 % – Zvýraznění6 4 5 5 2 2" xfId="26394"/>
    <cellStyle name="40 % – Zvýraznění6 4 5 5 2 3" xfId="60707"/>
    <cellStyle name="40 % – Zvýraznění6 4 5 5 2 4" xfId="60708"/>
    <cellStyle name="40 % – Zvýraznění6 4 5 5 2 5" xfId="60709"/>
    <cellStyle name="40 % – Zvýraznění6 4 5 5 3" xfId="14431"/>
    <cellStyle name="40 % – Zvýraznění6 4 5 5 3 2" xfId="29620"/>
    <cellStyle name="40 % – Zvýraznění6 4 5 5 3 3" xfId="60710"/>
    <cellStyle name="40 % – Zvýraznění6 4 5 5 3 4" xfId="60711"/>
    <cellStyle name="40 % – Zvýraznění6 4 5 5 4" xfId="18232"/>
    <cellStyle name="40 % – Zvýraznění6 4 5 5 4 2" xfId="33413"/>
    <cellStyle name="40 % – Zvýraznění6 4 5 5 5" xfId="37210"/>
    <cellStyle name="40 % – Zvýraznění6 4 5 5 6" xfId="22030"/>
    <cellStyle name="40 % – Zvýraznění6 4 5 5 7" xfId="44008"/>
    <cellStyle name="40 % – Zvýraznění6 4 5 5 8" xfId="44009"/>
    <cellStyle name="40 % – Zvýraznění6 4 5 6" xfId="7732"/>
    <cellStyle name="40 % – Zvýraznění6 4 5 6 2" xfId="22951"/>
    <cellStyle name="40 % – Zvýraznění6 4 5 6 3" xfId="60712"/>
    <cellStyle name="40 % – Zvýraznění6 4 5 6 4" xfId="60713"/>
    <cellStyle name="40 % – Zvýraznění6 4 5 6 5" xfId="60714"/>
    <cellStyle name="40 % – Zvýraznění6 4 5 7" xfId="11639"/>
    <cellStyle name="40 % – Zvýraznění6 4 5 7 2" xfId="26835"/>
    <cellStyle name="40 % – Zvýraznění6 4 5 7 3" xfId="60715"/>
    <cellStyle name="40 % – Zvýraznění6 4 5 7 4" xfId="60716"/>
    <cellStyle name="40 % – Zvýraznění6 4 5 8" xfId="15439"/>
    <cellStyle name="40 % – Zvýraznění6 4 5 8 2" xfId="30620"/>
    <cellStyle name="40 % – Zvýraznění6 4 5 9" xfId="34425"/>
    <cellStyle name="40 % – Zvýraznění6 4 6" xfId="5700"/>
    <cellStyle name="40 % – Zvýraznění6 4 6 10" xfId="44010"/>
    <cellStyle name="40 % – Zvýraznění6 4 6 11" xfId="44011"/>
    <cellStyle name="40 % – Zvýraznění6 4 6 2" xfId="5701"/>
    <cellStyle name="40 % – Zvýraznění6 4 6 2 2" xfId="10484"/>
    <cellStyle name="40 % – Zvýraznění6 4 6 2 2 2" xfId="25700"/>
    <cellStyle name="40 % – Zvýraznění6 4 6 2 2 3" xfId="60717"/>
    <cellStyle name="40 % – Zvýraznění6 4 6 2 2 4" xfId="60718"/>
    <cellStyle name="40 % – Zvýraznění6 4 6 2 2 5" xfId="60719"/>
    <cellStyle name="40 % – Zvýraznění6 4 6 2 3" xfId="14433"/>
    <cellStyle name="40 % – Zvýraznění6 4 6 2 3 2" xfId="29622"/>
    <cellStyle name="40 % – Zvýraznění6 4 6 2 3 3" xfId="60720"/>
    <cellStyle name="40 % – Zvýraznění6 4 6 2 3 4" xfId="60721"/>
    <cellStyle name="40 % – Zvýraznění6 4 6 2 4" xfId="18234"/>
    <cellStyle name="40 % – Zvýraznění6 4 6 2 4 2" xfId="33415"/>
    <cellStyle name="40 % – Zvýraznění6 4 6 2 5" xfId="37212"/>
    <cellStyle name="40 % – Zvýraznění6 4 6 2 6" xfId="22032"/>
    <cellStyle name="40 % – Zvýraznění6 4 6 2 7" xfId="44012"/>
    <cellStyle name="40 % – Zvýraznění6 4 6 2 8" xfId="44013"/>
    <cellStyle name="40 % – Zvýraznění6 4 6 3" xfId="5702"/>
    <cellStyle name="40 % – Zvýraznění6 4 6 3 2" xfId="10485"/>
    <cellStyle name="40 % – Zvýraznění6 4 6 3 2 2" xfId="25701"/>
    <cellStyle name="40 % – Zvýraznění6 4 6 3 2 3" xfId="60722"/>
    <cellStyle name="40 % – Zvýraznění6 4 6 3 2 4" xfId="60723"/>
    <cellStyle name="40 % – Zvýraznění6 4 6 3 2 5" xfId="60724"/>
    <cellStyle name="40 % – Zvýraznění6 4 6 3 3" xfId="14434"/>
    <cellStyle name="40 % – Zvýraznění6 4 6 3 3 2" xfId="29623"/>
    <cellStyle name="40 % – Zvýraznění6 4 6 3 3 3" xfId="60725"/>
    <cellStyle name="40 % – Zvýraznění6 4 6 3 3 4" xfId="60726"/>
    <cellStyle name="40 % – Zvýraznění6 4 6 3 4" xfId="18235"/>
    <cellStyle name="40 % – Zvýraznění6 4 6 3 4 2" xfId="33416"/>
    <cellStyle name="40 % – Zvýraznění6 4 6 3 5" xfId="37213"/>
    <cellStyle name="40 % – Zvýraznění6 4 6 3 6" xfId="22033"/>
    <cellStyle name="40 % – Zvýraznění6 4 6 3 7" xfId="44014"/>
    <cellStyle name="40 % – Zvýraznění6 4 6 3 8" xfId="44015"/>
    <cellStyle name="40 % – Zvýraznění6 4 6 4" xfId="5703"/>
    <cellStyle name="40 % – Zvýraznění6 4 6 4 2" xfId="10486"/>
    <cellStyle name="40 % – Zvýraznění6 4 6 4 2 2" xfId="25702"/>
    <cellStyle name="40 % – Zvýraznění6 4 6 4 2 3" xfId="60727"/>
    <cellStyle name="40 % – Zvýraznění6 4 6 4 2 4" xfId="60728"/>
    <cellStyle name="40 % – Zvýraznění6 4 6 4 2 5" xfId="60729"/>
    <cellStyle name="40 % – Zvýraznění6 4 6 4 3" xfId="14435"/>
    <cellStyle name="40 % – Zvýraznění6 4 6 4 3 2" xfId="29624"/>
    <cellStyle name="40 % – Zvýraznění6 4 6 4 3 3" xfId="60730"/>
    <cellStyle name="40 % – Zvýraznění6 4 6 4 3 4" xfId="60731"/>
    <cellStyle name="40 % – Zvýraznění6 4 6 4 4" xfId="18236"/>
    <cellStyle name="40 % – Zvýraznění6 4 6 4 4 2" xfId="33417"/>
    <cellStyle name="40 % – Zvýraznění6 4 6 4 5" xfId="37214"/>
    <cellStyle name="40 % – Zvýraznění6 4 6 4 6" xfId="22034"/>
    <cellStyle name="40 % – Zvýraznění6 4 6 4 7" xfId="44016"/>
    <cellStyle name="40 % – Zvýraznění6 4 6 4 8" xfId="44017"/>
    <cellStyle name="40 % – Zvýraznění6 4 6 5" xfId="8107"/>
    <cellStyle name="40 % – Zvýraznění6 4 6 5 2" xfId="23323"/>
    <cellStyle name="40 % – Zvýraznění6 4 6 5 3" xfId="60732"/>
    <cellStyle name="40 % – Zvýraznění6 4 6 5 4" xfId="60733"/>
    <cellStyle name="40 % – Zvýraznění6 4 6 5 5" xfId="60734"/>
    <cellStyle name="40 % – Zvýraznění6 4 6 6" xfId="14432"/>
    <cellStyle name="40 % – Zvýraznění6 4 6 6 2" xfId="29621"/>
    <cellStyle name="40 % – Zvýraznění6 4 6 6 3" xfId="60735"/>
    <cellStyle name="40 % – Zvýraznění6 4 6 6 4" xfId="60736"/>
    <cellStyle name="40 % – Zvýraznění6 4 6 7" xfId="18233"/>
    <cellStyle name="40 % – Zvýraznění6 4 6 7 2" xfId="33414"/>
    <cellStyle name="40 % – Zvýraznění6 4 6 8" xfId="37211"/>
    <cellStyle name="40 % – Zvýraznění6 4 6 9" xfId="22031"/>
    <cellStyle name="40 % – Zvýraznění6 4 7" xfId="5704"/>
    <cellStyle name="40 % – Zvýraznění6 4 7 10" xfId="44018"/>
    <cellStyle name="40 % – Zvýraznění6 4 7 11" xfId="44019"/>
    <cellStyle name="40 % – Zvýraznění6 4 7 2" xfId="5705"/>
    <cellStyle name="40 % – Zvýraznění6 4 7 2 2" xfId="10487"/>
    <cellStyle name="40 % – Zvýraznění6 4 7 2 2 2" xfId="25703"/>
    <cellStyle name="40 % – Zvýraznění6 4 7 2 2 3" xfId="60737"/>
    <cellStyle name="40 % – Zvýraznění6 4 7 2 2 4" xfId="60738"/>
    <cellStyle name="40 % – Zvýraznění6 4 7 2 2 5" xfId="60739"/>
    <cellStyle name="40 % – Zvýraznění6 4 7 2 3" xfId="14437"/>
    <cellStyle name="40 % – Zvýraznění6 4 7 2 3 2" xfId="29626"/>
    <cellStyle name="40 % – Zvýraznění6 4 7 2 3 3" xfId="60740"/>
    <cellStyle name="40 % – Zvýraznění6 4 7 2 3 4" xfId="60741"/>
    <cellStyle name="40 % – Zvýraznění6 4 7 2 4" xfId="18238"/>
    <cellStyle name="40 % – Zvýraznění6 4 7 2 4 2" xfId="33419"/>
    <cellStyle name="40 % – Zvýraznění6 4 7 2 5" xfId="37216"/>
    <cellStyle name="40 % – Zvýraznění6 4 7 2 6" xfId="22036"/>
    <cellStyle name="40 % – Zvýraznění6 4 7 2 7" xfId="44020"/>
    <cellStyle name="40 % – Zvýraznění6 4 7 2 8" xfId="44021"/>
    <cellStyle name="40 % – Zvýraznění6 4 7 3" xfId="5706"/>
    <cellStyle name="40 % – Zvýraznění6 4 7 3 2" xfId="10488"/>
    <cellStyle name="40 % – Zvýraznění6 4 7 3 2 2" xfId="25704"/>
    <cellStyle name="40 % – Zvýraznění6 4 7 3 2 3" xfId="60742"/>
    <cellStyle name="40 % – Zvýraznění6 4 7 3 2 4" xfId="60743"/>
    <cellStyle name="40 % – Zvýraznění6 4 7 3 2 5" xfId="60744"/>
    <cellStyle name="40 % – Zvýraznění6 4 7 3 3" xfId="14438"/>
    <cellStyle name="40 % – Zvýraznění6 4 7 3 3 2" xfId="29627"/>
    <cellStyle name="40 % – Zvýraznění6 4 7 3 3 3" xfId="60745"/>
    <cellStyle name="40 % – Zvýraznění6 4 7 3 3 4" xfId="60746"/>
    <cellStyle name="40 % – Zvýraznění6 4 7 3 4" xfId="18239"/>
    <cellStyle name="40 % – Zvýraznění6 4 7 3 4 2" xfId="33420"/>
    <cellStyle name="40 % – Zvýraznění6 4 7 3 5" xfId="37217"/>
    <cellStyle name="40 % – Zvýraznění6 4 7 3 6" xfId="22037"/>
    <cellStyle name="40 % – Zvýraznění6 4 7 3 7" xfId="44022"/>
    <cellStyle name="40 % – Zvýraznění6 4 7 3 8" xfId="44023"/>
    <cellStyle name="40 % – Zvýraznění6 4 7 4" xfId="5707"/>
    <cellStyle name="40 % – Zvýraznění6 4 7 4 2" xfId="10489"/>
    <cellStyle name="40 % – Zvýraznění6 4 7 4 2 2" xfId="25705"/>
    <cellStyle name="40 % – Zvýraznění6 4 7 4 2 3" xfId="60747"/>
    <cellStyle name="40 % – Zvýraznění6 4 7 4 2 4" xfId="60748"/>
    <cellStyle name="40 % – Zvýraznění6 4 7 4 2 5" xfId="60749"/>
    <cellStyle name="40 % – Zvýraznění6 4 7 4 3" xfId="14439"/>
    <cellStyle name="40 % – Zvýraznění6 4 7 4 3 2" xfId="29628"/>
    <cellStyle name="40 % – Zvýraznění6 4 7 4 3 3" xfId="60750"/>
    <cellStyle name="40 % – Zvýraznění6 4 7 4 3 4" xfId="60751"/>
    <cellStyle name="40 % – Zvýraznění6 4 7 4 4" xfId="18240"/>
    <cellStyle name="40 % – Zvýraznění6 4 7 4 4 2" xfId="33421"/>
    <cellStyle name="40 % – Zvýraznění6 4 7 4 5" xfId="37218"/>
    <cellStyle name="40 % – Zvýraznění6 4 7 4 6" xfId="22038"/>
    <cellStyle name="40 % – Zvýraznění6 4 7 4 7" xfId="44024"/>
    <cellStyle name="40 % – Zvýraznění6 4 7 4 8" xfId="44025"/>
    <cellStyle name="40 % – Zvýraznění6 4 7 5" xfId="7986"/>
    <cellStyle name="40 % – Zvýraznění6 4 7 5 2" xfId="23203"/>
    <cellStyle name="40 % – Zvýraznění6 4 7 5 3" xfId="60752"/>
    <cellStyle name="40 % – Zvýraznění6 4 7 5 4" xfId="60753"/>
    <cellStyle name="40 % – Zvýraznění6 4 7 5 5" xfId="60754"/>
    <cellStyle name="40 % – Zvýraznění6 4 7 6" xfId="14436"/>
    <cellStyle name="40 % – Zvýraznění6 4 7 6 2" xfId="29625"/>
    <cellStyle name="40 % – Zvýraznění6 4 7 6 3" xfId="60755"/>
    <cellStyle name="40 % – Zvýraznění6 4 7 6 4" xfId="60756"/>
    <cellStyle name="40 % – Zvýraznění6 4 7 7" xfId="18237"/>
    <cellStyle name="40 % – Zvýraznění6 4 7 7 2" xfId="33418"/>
    <cellStyle name="40 % – Zvýraznění6 4 7 8" xfId="37215"/>
    <cellStyle name="40 % – Zvýraznění6 4 7 9" xfId="22035"/>
    <cellStyle name="40 % – Zvýraznění6 4 8" xfId="5708"/>
    <cellStyle name="40 % – Zvýraznění6 4 8 10" xfId="44026"/>
    <cellStyle name="40 % – Zvýraznění6 4 8 11" xfId="44027"/>
    <cellStyle name="40 % – Zvýraznění6 4 8 2" xfId="5709"/>
    <cellStyle name="40 % – Zvýraznění6 4 8 2 2" xfId="10490"/>
    <cellStyle name="40 % – Zvýraznění6 4 8 2 2 2" xfId="25706"/>
    <cellStyle name="40 % – Zvýraznění6 4 8 2 2 3" xfId="60757"/>
    <cellStyle name="40 % – Zvýraznění6 4 8 2 2 4" xfId="60758"/>
    <cellStyle name="40 % – Zvýraznění6 4 8 2 2 5" xfId="60759"/>
    <cellStyle name="40 % – Zvýraznění6 4 8 2 3" xfId="14441"/>
    <cellStyle name="40 % – Zvýraznění6 4 8 2 3 2" xfId="29630"/>
    <cellStyle name="40 % – Zvýraznění6 4 8 2 3 3" xfId="60760"/>
    <cellStyle name="40 % – Zvýraznění6 4 8 2 3 4" xfId="60761"/>
    <cellStyle name="40 % – Zvýraznění6 4 8 2 4" xfId="18242"/>
    <cellStyle name="40 % – Zvýraznění6 4 8 2 4 2" xfId="33423"/>
    <cellStyle name="40 % – Zvýraznění6 4 8 2 5" xfId="37220"/>
    <cellStyle name="40 % – Zvýraznění6 4 8 2 6" xfId="22040"/>
    <cellStyle name="40 % – Zvýraznění6 4 8 2 7" xfId="44028"/>
    <cellStyle name="40 % – Zvýraznění6 4 8 2 8" xfId="44029"/>
    <cellStyle name="40 % – Zvýraznění6 4 8 3" xfId="5710"/>
    <cellStyle name="40 % – Zvýraznění6 4 8 3 2" xfId="10491"/>
    <cellStyle name="40 % – Zvýraznění6 4 8 3 2 2" xfId="25707"/>
    <cellStyle name="40 % – Zvýraznění6 4 8 3 2 3" xfId="60762"/>
    <cellStyle name="40 % – Zvýraznění6 4 8 3 2 4" xfId="60763"/>
    <cellStyle name="40 % – Zvýraznění6 4 8 3 2 5" xfId="60764"/>
    <cellStyle name="40 % – Zvýraznění6 4 8 3 3" xfId="14442"/>
    <cellStyle name="40 % – Zvýraznění6 4 8 3 3 2" xfId="29631"/>
    <cellStyle name="40 % – Zvýraznění6 4 8 3 3 3" xfId="60765"/>
    <cellStyle name="40 % – Zvýraznění6 4 8 3 3 4" xfId="60766"/>
    <cellStyle name="40 % – Zvýraznění6 4 8 3 4" xfId="18243"/>
    <cellStyle name="40 % – Zvýraznění6 4 8 3 4 2" xfId="33424"/>
    <cellStyle name="40 % – Zvýraznění6 4 8 3 5" xfId="37221"/>
    <cellStyle name="40 % – Zvýraznění6 4 8 3 6" xfId="22041"/>
    <cellStyle name="40 % – Zvýraznění6 4 8 3 7" xfId="44030"/>
    <cellStyle name="40 % – Zvýraznění6 4 8 3 8" xfId="44031"/>
    <cellStyle name="40 % – Zvýraznění6 4 8 4" xfId="5711"/>
    <cellStyle name="40 % – Zvýraznění6 4 8 4 2" xfId="10492"/>
    <cellStyle name="40 % – Zvýraznění6 4 8 4 2 2" xfId="25708"/>
    <cellStyle name="40 % – Zvýraznění6 4 8 4 2 3" xfId="60767"/>
    <cellStyle name="40 % – Zvýraznění6 4 8 4 2 4" xfId="60768"/>
    <cellStyle name="40 % – Zvýraznění6 4 8 4 2 5" xfId="60769"/>
    <cellStyle name="40 % – Zvýraznění6 4 8 4 3" xfId="14443"/>
    <cellStyle name="40 % – Zvýraznění6 4 8 4 3 2" xfId="29632"/>
    <cellStyle name="40 % – Zvýraznění6 4 8 4 3 3" xfId="60770"/>
    <cellStyle name="40 % – Zvýraznění6 4 8 4 3 4" xfId="60771"/>
    <cellStyle name="40 % – Zvýraznění6 4 8 4 4" xfId="18244"/>
    <cellStyle name="40 % – Zvýraznění6 4 8 4 4 2" xfId="33425"/>
    <cellStyle name="40 % – Zvýraznění6 4 8 4 5" xfId="37222"/>
    <cellStyle name="40 % – Zvýraznění6 4 8 4 6" xfId="22042"/>
    <cellStyle name="40 % – Zvýraznění6 4 8 4 7" xfId="44032"/>
    <cellStyle name="40 % – Zvýraznění6 4 8 4 8" xfId="44033"/>
    <cellStyle name="40 % – Zvýraznění6 4 8 5" xfId="8165"/>
    <cellStyle name="40 % – Zvýraznění6 4 8 5 2" xfId="23381"/>
    <cellStyle name="40 % – Zvýraznění6 4 8 5 3" xfId="60772"/>
    <cellStyle name="40 % – Zvýraznění6 4 8 5 4" xfId="60773"/>
    <cellStyle name="40 % – Zvýraznění6 4 8 5 5" xfId="60774"/>
    <cellStyle name="40 % – Zvýraznění6 4 8 6" xfId="14440"/>
    <cellStyle name="40 % – Zvýraznění6 4 8 6 2" xfId="29629"/>
    <cellStyle name="40 % – Zvýraznění6 4 8 6 3" xfId="60775"/>
    <cellStyle name="40 % – Zvýraznění6 4 8 6 4" xfId="60776"/>
    <cellStyle name="40 % – Zvýraznění6 4 8 7" xfId="18241"/>
    <cellStyle name="40 % – Zvýraznění6 4 8 7 2" xfId="33422"/>
    <cellStyle name="40 % – Zvýraznění6 4 8 8" xfId="37219"/>
    <cellStyle name="40 % – Zvýraznění6 4 8 9" xfId="22039"/>
    <cellStyle name="40 % – Zvýraznění6 4 9" xfId="5712"/>
    <cellStyle name="40 % – Zvýraznění6 4 9 10" xfId="44034"/>
    <cellStyle name="40 % – Zvýraznění6 4 9 11" xfId="44035"/>
    <cellStyle name="40 % – Zvýraznění6 4 9 2" xfId="5713"/>
    <cellStyle name="40 % – Zvýraznění6 4 9 2 2" xfId="10493"/>
    <cellStyle name="40 % – Zvýraznění6 4 9 2 2 2" xfId="25709"/>
    <cellStyle name="40 % – Zvýraznění6 4 9 2 2 3" xfId="60777"/>
    <cellStyle name="40 % – Zvýraznění6 4 9 2 2 4" xfId="60778"/>
    <cellStyle name="40 % – Zvýraznění6 4 9 2 2 5" xfId="60779"/>
    <cellStyle name="40 % – Zvýraznění6 4 9 2 3" xfId="14445"/>
    <cellStyle name="40 % – Zvýraznění6 4 9 2 3 2" xfId="29634"/>
    <cellStyle name="40 % – Zvýraznění6 4 9 2 3 3" xfId="60780"/>
    <cellStyle name="40 % – Zvýraznění6 4 9 2 3 4" xfId="60781"/>
    <cellStyle name="40 % – Zvýraznění6 4 9 2 4" xfId="18246"/>
    <cellStyle name="40 % – Zvýraznění6 4 9 2 4 2" xfId="33427"/>
    <cellStyle name="40 % – Zvýraznění6 4 9 2 5" xfId="37224"/>
    <cellStyle name="40 % – Zvýraznění6 4 9 2 6" xfId="22044"/>
    <cellStyle name="40 % – Zvýraznění6 4 9 2 7" xfId="44036"/>
    <cellStyle name="40 % – Zvýraznění6 4 9 2 8" xfId="44037"/>
    <cellStyle name="40 % – Zvýraznění6 4 9 3" xfId="5714"/>
    <cellStyle name="40 % – Zvýraznění6 4 9 3 2" xfId="10494"/>
    <cellStyle name="40 % – Zvýraznění6 4 9 3 2 2" xfId="25710"/>
    <cellStyle name="40 % – Zvýraznění6 4 9 3 2 3" xfId="60782"/>
    <cellStyle name="40 % – Zvýraznění6 4 9 3 2 4" xfId="60783"/>
    <cellStyle name="40 % – Zvýraznění6 4 9 3 2 5" xfId="60784"/>
    <cellStyle name="40 % – Zvýraznění6 4 9 3 3" xfId="14446"/>
    <cellStyle name="40 % – Zvýraznění6 4 9 3 3 2" xfId="29635"/>
    <cellStyle name="40 % – Zvýraznění6 4 9 3 3 3" xfId="60785"/>
    <cellStyle name="40 % – Zvýraznění6 4 9 3 3 4" xfId="60786"/>
    <cellStyle name="40 % – Zvýraznění6 4 9 3 4" xfId="18247"/>
    <cellStyle name="40 % – Zvýraznění6 4 9 3 4 2" xfId="33428"/>
    <cellStyle name="40 % – Zvýraznění6 4 9 3 5" xfId="37225"/>
    <cellStyle name="40 % – Zvýraznění6 4 9 3 6" xfId="22045"/>
    <cellStyle name="40 % – Zvýraznění6 4 9 3 7" xfId="44038"/>
    <cellStyle name="40 % – Zvýraznění6 4 9 3 8" xfId="44039"/>
    <cellStyle name="40 % – Zvýraznění6 4 9 4" xfId="5715"/>
    <cellStyle name="40 % – Zvýraznění6 4 9 4 2" xfId="10495"/>
    <cellStyle name="40 % – Zvýraznění6 4 9 4 2 2" xfId="25711"/>
    <cellStyle name="40 % – Zvýraznění6 4 9 4 2 3" xfId="60787"/>
    <cellStyle name="40 % – Zvýraznění6 4 9 4 2 4" xfId="60788"/>
    <cellStyle name="40 % – Zvýraznění6 4 9 4 2 5" xfId="60789"/>
    <cellStyle name="40 % – Zvýraznění6 4 9 4 3" xfId="14447"/>
    <cellStyle name="40 % – Zvýraznění6 4 9 4 3 2" xfId="29636"/>
    <cellStyle name="40 % – Zvýraznění6 4 9 4 3 3" xfId="60790"/>
    <cellStyle name="40 % – Zvýraznění6 4 9 4 3 4" xfId="60791"/>
    <cellStyle name="40 % – Zvýraznění6 4 9 4 4" xfId="18248"/>
    <cellStyle name="40 % – Zvýraznění6 4 9 4 4 2" xfId="33429"/>
    <cellStyle name="40 % – Zvýraznění6 4 9 4 5" xfId="37226"/>
    <cellStyle name="40 % – Zvýraznění6 4 9 4 6" xfId="22046"/>
    <cellStyle name="40 % – Zvýraznění6 4 9 4 7" xfId="44040"/>
    <cellStyle name="40 % – Zvýraznění6 4 9 4 8" xfId="44041"/>
    <cellStyle name="40 % – Zvýraznění6 4 9 5" xfId="8247"/>
    <cellStyle name="40 % – Zvýraznění6 4 9 5 2" xfId="23463"/>
    <cellStyle name="40 % – Zvýraznění6 4 9 5 3" xfId="60792"/>
    <cellStyle name="40 % – Zvýraznění6 4 9 5 4" xfId="60793"/>
    <cellStyle name="40 % – Zvýraznění6 4 9 5 5" xfId="60794"/>
    <cellStyle name="40 % – Zvýraznění6 4 9 6" xfId="14444"/>
    <cellStyle name="40 % – Zvýraznění6 4 9 6 2" xfId="29633"/>
    <cellStyle name="40 % – Zvýraznění6 4 9 6 3" xfId="60795"/>
    <cellStyle name="40 % – Zvýraznění6 4 9 6 4" xfId="60796"/>
    <cellStyle name="40 % – Zvýraznění6 4 9 7" xfId="18245"/>
    <cellStyle name="40 % – Zvýraznění6 4 9 7 2" xfId="33426"/>
    <cellStyle name="40 % – Zvýraznění6 4 9 8" xfId="37223"/>
    <cellStyle name="40 % – Zvýraznění6 4 9 9" xfId="22043"/>
    <cellStyle name="40 % – Zvýraznění6 5" xfId="575"/>
    <cellStyle name="40 % – Zvýraznění6 5 10" xfId="5716"/>
    <cellStyle name="40 % – Zvýraznění6 5 10 2" xfId="10496"/>
    <cellStyle name="40 % – Zvýraznění6 5 10 2 2" xfId="25712"/>
    <cellStyle name="40 % – Zvýraznění6 5 10 2 3" xfId="60797"/>
    <cellStyle name="40 % – Zvýraznění6 5 10 2 4" xfId="60798"/>
    <cellStyle name="40 % – Zvýraznění6 5 10 2 5" xfId="60799"/>
    <cellStyle name="40 % – Zvýraznění6 5 10 3" xfId="14448"/>
    <cellStyle name="40 % – Zvýraznění6 5 10 3 2" xfId="29637"/>
    <cellStyle name="40 % – Zvýraznění6 5 10 3 3" xfId="60800"/>
    <cellStyle name="40 % – Zvýraznění6 5 10 3 4" xfId="60801"/>
    <cellStyle name="40 % – Zvýraznění6 5 10 4" xfId="18249"/>
    <cellStyle name="40 % – Zvýraznění6 5 10 4 2" xfId="33430"/>
    <cellStyle name="40 % – Zvýraznění6 5 10 5" xfId="37227"/>
    <cellStyle name="40 % – Zvýraznění6 5 10 6" xfId="22047"/>
    <cellStyle name="40 % – Zvýraznění6 5 10 7" xfId="44042"/>
    <cellStyle name="40 % – Zvýraznění6 5 10 8" xfId="44043"/>
    <cellStyle name="40 % – Zvýraznění6 5 11" xfId="5717"/>
    <cellStyle name="40 % – Zvýraznění6 5 11 2" xfId="10497"/>
    <cellStyle name="40 % – Zvýraznění6 5 11 2 2" xfId="25713"/>
    <cellStyle name="40 % – Zvýraznění6 5 11 2 3" xfId="60802"/>
    <cellStyle name="40 % – Zvýraznění6 5 11 2 4" xfId="60803"/>
    <cellStyle name="40 % – Zvýraznění6 5 11 2 5" xfId="60804"/>
    <cellStyle name="40 % – Zvýraznění6 5 11 3" xfId="14449"/>
    <cellStyle name="40 % – Zvýraznění6 5 11 3 2" xfId="29638"/>
    <cellStyle name="40 % – Zvýraznění6 5 11 3 3" xfId="60805"/>
    <cellStyle name="40 % – Zvýraznění6 5 11 3 4" xfId="60806"/>
    <cellStyle name="40 % – Zvýraznění6 5 11 4" xfId="18250"/>
    <cellStyle name="40 % – Zvýraznění6 5 11 4 2" xfId="33431"/>
    <cellStyle name="40 % – Zvýraznění6 5 11 5" xfId="37228"/>
    <cellStyle name="40 % – Zvýraznění6 5 11 6" xfId="22048"/>
    <cellStyle name="40 % – Zvýraznění6 5 11 7" xfId="44044"/>
    <cellStyle name="40 % – Zvýraznění6 5 11 8" xfId="44045"/>
    <cellStyle name="40 % – Zvýraznění6 5 12" xfId="5718"/>
    <cellStyle name="40 % – Zvýraznění6 5 12 2" xfId="11053"/>
    <cellStyle name="40 % – Zvýraznění6 5 12 2 2" xfId="26253"/>
    <cellStyle name="40 % – Zvýraznění6 5 12 2 3" xfId="60807"/>
    <cellStyle name="40 % – Zvýraznění6 5 12 2 4" xfId="60808"/>
    <cellStyle name="40 % – Zvýraznění6 5 12 2 5" xfId="60809"/>
    <cellStyle name="40 % – Zvýraznění6 5 12 3" xfId="14450"/>
    <cellStyle name="40 % – Zvýraznění6 5 12 3 2" xfId="29639"/>
    <cellStyle name="40 % – Zvýraznění6 5 12 3 3" xfId="60810"/>
    <cellStyle name="40 % – Zvýraznění6 5 12 3 4" xfId="60811"/>
    <cellStyle name="40 % – Zvýraznění6 5 12 4" xfId="18251"/>
    <cellStyle name="40 % – Zvýraznění6 5 12 4 2" xfId="33432"/>
    <cellStyle name="40 % – Zvýraznění6 5 12 5" xfId="37229"/>
    <cellStyle name="40 % – Zvýraznění6 5 12 6" xfId="22049"/>
    <cellStyle name="40 % – Zvýraznění6 5 12 7" xfId="44046"/>
    <cellStyle name="40 % – Zvýraznění6 5 12 8" xfId="44047"/>
    <cellStyle name="40 % – Zvýraznění6 5 13" xfId="7776"/>
    <cellStyle name="40 % – Zvýraznění6 5 13 2" xfId="22995"/>
    <cellStyle name="40 % – Zvýraznění6 5 13 3" xfId="60812"/>
    <cellStyle name="40 % – Zvýraznění6 5 13 4" xfId="60813"/>
    <cellStyle name="40 % – Zvýraznění6 5 13 5" xfId="60814"/>
    <cellStyle name="40 % – Zvýraznění6 5 14" xfId="11640"/>
    <cellStyle name="40 % – Zvýraznění6 5 14 2" xfId="26836"/>
    <cellStyle name="40 % – Zvýraznění6 5 14 3" xfId="60815"/>
    <cellStyle name="40 % – Zvýraznění6 5 14 4" xfId="60816"/>
    <cellStyle name="40 % – Zvýraznění6 5 15" xfId="15440"/>
    <cellStyle name="40 % – Zvýraznění6 5 15 2" xfId="30621"/>
    <cellStyle name="40 % – Zvýraznění6 5 16" xfId="34426"/>
    <cellStyle name="40 % – Zvýraznění6 5 17" xfId="19246"/>
    <cellStyle name="40 % – Zvýraznění6 5 18" xfId="44048"/>
    <cellStyle name="40 % – Zvýraznění6 5 19" xfId="44049"/>
    <cellStyle name="40 % – Zvýraznění6 5 2" xfId="576"/>
    <cellStyle name="40 % – Zvýraznění6 5 2 10" xfId="19247"/>
    <cellStyle name="40 % – Zvýraznění6 5 2 11" xfId="44050"/>
    <cellStyle name="40 % – Zvýraznění6 5 2 12" xfId="44051"/>
    <cellStyle name="40 % – Zvýraznění6 5 2 2" xfId="5719"/>
    <cellStyle name="40 % – Zvýraznění6 5 2 2 2" xfId="10498"/>
    <cellStyle name="40 % – Zvýraznění6 5 2 2 2 2" xfId="25714"/>
    <cellStyle name="40 % – Zvýraznění6 5 2 2 2 3" xfId="60817"/>
    <cellStyle name="40 % – Zvýraznění6 5 2 2 2 4" xfId="60818"/>
    <cellStyle name="40 % – Zvýraznění6 5 2 2 2 5" xfId="60819"/>
    <cellStyle name="40 % – Zvýraznění6 5 2 2 3" xfId="14451"/>
    <cellStyle name="40 % – Zvýraznění6 5 2 2 3 2" xfId="29640"/>
    <cellStyle name="40 % – Zvýraznění6 5 2 2 3 3" xfId="60820"/>
    <cellStyle name="40 % – Zvýraznění6 5 2 2 3 4" xfId="60821"/>
    <cellStyle name="40 % – Zvýraznění6 5 2 2 4" xfId="18252"/>
    <cellStyle name="40 % – Zvýraznění6 5 2 2 4 2" xfId="33433"/>
    <cellStyle name="40 % – Zvýraznění6 5 2 2 5" xfId="37230"/>
    <cellStyle name="40 % – Zvýraznění6 5 2 2 6" xfId="22050"/>
    <cellStyle name="40 % – Zvýraznění6 5 2 2 7" xfId="44052"/>
    <cellStyle name="40 % – Zvýraznění6 5 2 2 8" xfId="44053"/>
    <cellStyle name="40 % – Zvýraznění6 5 2 3" xfId="5720"/>
    <cellStyle name="40 % – Zvýraznění6 5 2 3 2" xfId="10499"/>
    <cellStyle name="40 % – Zvýraznění6 5 2 3 2 2" xfId="25715"/>
    <cellStyle name="40 % – Zvýraznění6 5 2 3 2 3" xfId="60822"/>
    <cellStyle name="40 % – Zvýraznění6 5 2 3 2 4" xfId="60823"/>
    <cellStyle name="40 % – Zvýraznění6 5 2 3 2 5" xfId="60824"/>
    <cellStyle name="40 % – Zvýraznění6 5 2 3 3" xfId="14452"/>
    <cellStyle name="40 % – Zvýraznění6 5 2 3 3 2" xfId="29641"/>
    <cellStyle name="40 % – Zvýraznění6 5 2 3 3 3" xfId="60825"/>
    <cellStyle name="40 % – Zvýraznění6 5 2 3 3 4" xfId="60826"/>
    <cellStyle name="40 % – Zvýraznění6 5 2 3 4" xfId="18253"/>
    <cellStyle name="40 % – Zvýraznění6 5 2 3 4 2" xfId="33434"/>
    <cellStyle name="40 % – Zvýraznění6 5 2 3 5" xfId="37231"/>
    <cellStyle name="40 % – Zvýraznění6 5 2 3 6" xfId="22051"/>
    <cellStyle name="40 % – Zvýraznění6 5 2 3 7" xfId="44054"/>
    <cellStyle name="40 % – Zvýraznění6 5 2 3 8" xfId="44055"/>
    <cellStyle name="40 % – Zvýraznění6 5 2 4" xfId="5721"/>
    <cellStyle name="40 % – Zvýraznění6 5 2 4 2" xfId="10500"/>
    <cellStyle name="40 % – Zvýraznění6 5 2 4 2 2" xfId="25716"/>
    <cellStyle name="40 % – Zvýraznění6 5 2 4 2 3" xfId="60827"/>
    <cellStyle name="40 % – Zvýraznění6 5 2 4 2 4" xfId="60828"/>
    <cellStyle name="40 % – Zvýraznění6 5 2 4 2 5" xfId="60829"/>
    <cellStyle name="40 % – Zvýraznění6 5 2 4 3" xfId="14453"/>
    <cellStyle name="40 % – Zvýraznění6 5 2 4 3 2" xfId="29642"/>
    <cellStyle name="40 % – Zvýraznění6 5 2 4 3 3" xfId="60830"/>
    <cellStyle name="40 % – Zvýraznění6 5 2 4 3 4" xfId="60831"/>
    <cellStyle name="40 % – Zvýraznění6 5 2 4 4" xfId="18254"/>
    <cellStyle name="40 % – Zvýraznění6 5 2 4 4 2" xfId="33435"/>
    <cellStyle name="40 % – Zvýraznění6 5 2 4 5" xfId="37232"/>
    <cellStyle name="40 % – Zvýraznění6 5 2 4 6" xfId="22052"/>
    <cellStyle name="40 % – Zvýraznění6 5 2 4 7" xfId="44056"/>
    <cellStyle name="40 % – Zvýraznění6 5 2 4 8" xfId="44057"/>
    <cellStyle name="40 % – Zvýraznění6 5 2 5" xfId="5722"/>
    <cellStyle name="40 % – Zvýraznění6 5 2 5 2" xfId="11026"/>
    <cellStyle name="40 % – Zvýraznění6 5 2 5 2 2" xfId="26226"/>
    <cellStyle name="40 % – Zvýraznění6 5 2 5 2 3" xfId="60832"/>
    <cellStyle name="40 % – Zvýraznění6 5 2 5 2 4" xfId="60833"/>
    <cellStyle name="40 % – Zvýraznění6 5 2 5 2 5" xfId="60834"/>
    <cellStyle name="40 % – Zvýraznění6 5 2 5 3" xfId="14454"/>
    <cellStyle name="40 % – Zvýraznění6 5 2 5 3 2" xfId="29643"/>
    <cellStyle name="40 % – Zvýraznění6 5 2 5 3 3" xfId="60835"/>
    <cellStyle name="40 % – Zvýraznění6 5 2 5 3 4" xfId="60836"/>
    <cellStyle name="40 % – Zvýraznění6 5 2 5 4" xfId="18255"/>
    <cellStyle name="40 % – Zvýraznění6 5 2 5 4 2" xfId="33436"/>
    <cellStyle name="40 % – Zvýraznění6 5 2 5 5" xfId="37233"/>
    <cellStyle name="40 % – Zvýraznění6 5 2 5 6" xfId="22053"/>
    <cellStyle name="40 % – Zvýraznění6 5 2 5 7" xfId="44058"/>
    <cellStyle name="40 % – Zvýraznění6 5 2 5 8" xfId="44059"/>
    <cellStyle name="40 % – Zvýraznění6 5 2 6" xfId="7850"/>
    <cellStyle name="40 % – Zvýraznění6 5 2 6 2" xfId="23069"/>
    <cellStyle name="40 % – Zvýraznění6 5 2 6 3" xfId="60837"/>
    <cellStyle name="40 % – Zvýraznění6 5 2 6 4" xfId="60838"/>
    <cellStyle name="40 % – Zvýraznění6 5 2 6 5" xfId="60839"/>
    <cellStyle name="40 % – Zvýraznění6 5 2 7" xfId="11641"/>
    <cellStyle name="40 % – Zvýraznění6 5 2 7 2" xfId="26837"/>
    <cellStyle name="40 % – Zvýraznění6 5 2 7 3" xfId="60840"/>
    <cellStyle name="40 % – Zvýraznění6 5 2 7 4" xfId="60841"/>
    <cellStyle name="40 % – Zvýraznění6 5 2 8" xfId="15441"/>
    <cellStyle name="40 % – Zvýraznění6 5 2 8 2" xfId="30622"/>
    <cellStyle name="40 % – Zvýraznění6 5 2 9" xfId="34427"/>
    <cellStyle name="40 % – Zvýraznění6 5 3" xfId="577"/>
    <cellStyle name="40 % – Zvýraznění6 5 3 10" xfId="19248"/>
    <cellStyle name="40 % – Zvýraznění6 5 3 11" xfId="44060"/>
    <cellStyle name="40 % – Zvýraznění6 5 3 12" xfId="44061"/>
    <cellStyle name="40 % – Zvýraznění6 5 3 2" xfId="5723"/>
    <cellStyle name="40 % – Zvýraznění6 5 3 2 2" xfId="10501"/>
    <cellStyle name="40 % – Zvýraznění6 5 3 2 2 2" xfId="25717"/>
    <cellStyle name="40 % – Zvýraznění6 5 3 2 2 3" xfId="60842"/>
    <cellStyle name="40 % – Zvýraznění6 5 3 2 2 4" xfId="60843"/>
    <cellStyle name="40 % – Zvýraznění6 5 3 2 2 5" xfId="60844"/>
    <cellStyle name="40 % – Zvýraznění6 5 3 2 3" xfId="14455"/>
    <cellStyle name="40 % – Zvýraznění6 5 3 2 3 2" xfId="29644"/>
    <cellStyle name="40 % – Zvýraznění6 5 3 2 3 3" xfId="60845"/>
    <cellStyle name="40 % – Zvýraznění6 5 3 2 3 4" xfId="60846"/>
    <cellStyle name="40 % – Zvýraznění6 5 3 2 4" xfId="18256"/>
    <cellStyle name="40 % – Zvýraznění6 5 3 2 4 2" xfId="33437"/>
    <cellStyle name="40 % – Zvýraznění6 5 3 2 5" xfId="37234"/>
    <cellStyle name="40 % – Zvýraznění6 5 3 2 6" xfId="22054"/>
    <cellStyle name="40 % – Zvýraznění6 5 3 2 7" xfId="44062"/>
    <cellStyle name="40 % – Zvýraznění6 5 3 2 8" xfId="44063"/>
    <cellStyle name="40 % – Zvýraznění6 5 3 3" xfId="5724"/>
    <cellStyle name="40 % – Zvýraznění6 5 3 3 2" xfId="10502"/>
    <cellStyle name="40 % – Zvýraznění6 5 3 3 2 2" xfId="25718"/>
    <cellStyle name="40 % – Zvýraznění6 5 3 3 2 3" xfId="60847"/>
    <cellStyle name="40 % – Zvýraznění6 5 3 3 2 4" xfId="60848"/>
    <cellStyle name="40 % – Zvýraznění6 5 3 3 2 5" xfId="60849"/>
    <cellStyle name="40 % – Zvýraznění6 5 3 3 3" xfId="14456"/>
    <cellStyle name="40 % – Zvýraznění6 5 3 3 3 2" xfId="29645"/>
    <cellStyle name="40 % – Zvýraznění6 5 3 3 3 3" xfId="60850"/>
    <cellStyle name="40 % – Zvýraznění6 5 3 3 3 4" xfId="60851"/>
    <cellStyle name="40 % – Zvýraznění6 5 3 3 4" xfId="18257"/>
    <cellStyle name="40 % – Zvýraznění6 5 3 3 4 2" xfId="33438"/>
    <cellStyle name="40 % – Zvýraznění6 5 3 3 5" xfId="37235"/>
    <cellStyle name="40 % – Zvýraznění6 5 3 3 6" xfId="22055"/>
    <cellStyle name="40 % – Zvýraznění6 5 3 3 7" xfId="44064"/>
    <cellStyle name="40 % – Zvýraznění6 5 3 3 8" xfId="44065"/>
    <cellStyle name="40 % – Zvýraznění6 5 3 4" xfId="5725"/>
    <cellStyle name="40 % – Zvýraznění6 5 3 4 2" xfId="10503"/>
    <cellStyle name="40 % – Zvýraznění6 5 3 4 2 2" xfId="25719"/>
    <cellStyle name="40 % – Zvýraznění6 5 3 4 2 3" xfId="60852"/>
    <cellStyle name="40 % – Zvýraznění6 5 3 4 2 4" xfId="60853"/>
    <cellStyle name="40 % – Zvýraznění6 5 3 4 2 5" xfId="60854"/>
    <cellStyle name="40 % – Zvýraznění6 5 3 4 3" xfId="14457"/>
    <cellStyle name="40 % – Zvýraznění6 5 3 4 3 2" xfId="29646"/>
    <cellStyle name="40 % – Zvýraznění6 5 3 4 3 3" xfId="60855"/>
    <cellStyle name="40 % – Zvýraznění6 5 3 4 3 4" xfId="60856"/>
    <cellStyle name="40 % – Zvýraznění6 5 3 4 4" xfId="18258"/>
    <cellStyle name="40 % – Zvýraznění6 5 3 4 4 2" xfId="33439"/>
    <cellStyle name="40 % – Zvýraznění6 5 3 4 5" xfId="37236"/>
    <cellStyle name="40 % – Zvýraznění6 5 3 4 6" xfId="22056"/>
    <cellStyle name="40 % – Zvýraznění6 5 3 4 7" xfId="44066"/>
    <cellStyle name="40 % – Zvýraznění6 5 3 4 8" xfId="44067"/>
    <cellStyle name="40 % – Zvýraznění6 5 3 5" xfId="5726"/>
    <cellStyle name="40 % – Zvýraznění6 5 3 5 2" xfId="11152"/>
    <cellStyle name="40 % – Zvýraznění6 5 3 5 2 2" xfId="26352"/>
    <cellStyle name="40 % – Zvýraznění6 5 3 5 2 3" xfId="60857"/>
    <cellStyle name="40 % – Zvýraznění6 5 3 5 2 4" xfId="60858"/>
    <cellStyle name="40 % – Zvýraznění6 5 3 5 2 5" xfId="60859"/>
    <cellStyle name="40 % – Zvýraznění6 5 3 5 3" xfId="14458"/>
    <cellStyle name="40 % – Zvýraznění6 5 3 5 3 2" xfId="29647"/>
    <cellStyle name="40 % – Zvýraznění6 5 3 5 3 3" xfId="60860"/>
    <cellStyle name="40 % – Zvýraznění6 5 3 5 3 4" xfId="60861"/>
    <cellStyle name="40 % – Zvýraznění6 5 3 5 4" xfId="18259"/>
    <cellStyle name="40 % – Zvýraznění6 5 3 5 4 2" xfId="33440"/>
    <cellStyle name="40 % – Zvýraznění6 5 3 5 5" xfId="37237"/>
    <cellStyle name="40 % – Zvýraznění6 5 3 5 6" xfId="22057"/>
    <cellStyle name="40 % – Zvýraznění6 5 3 5 7" xfId="44068"/>
    <cellStyle name="40 % – Zvýraznění6 5 3 5 8" xfId="44069"/>
    <cellStyle name="40 % – Zvýraznění6 5 3 6" xfId="7777"/>
    <cellStyle name="40 % – Zvýraznění6 5 3 6 2" xfId="22996"/>
    <cellStyle name="40 % – Zvýraznění6 5 3 6 3" xfId="60862"/>
    <cellStyle name="40 % – Zvýraznění6 5 3 6 4" xfId="60863"/>
    <cellStyle name="40 % – Zvýraznění6 5 3 6 5" xfId="60864"/>
    <cellStyle name="40 % – Zvýraznění6 5 3 7" xfId="11642"/>
    <cellStyle name="40 % – Zvýraznění6 5 3 7 2" xfId="26838"/>
    <cellStyle name="40 % – Zvýraznění6 5 3 7 3" xfId="60865"/>
    <cellStyle name="40 % – Zvýraznění6 5 3 7 4" xfId="60866"/>
    <cellStyle name="40 % – Zvýraznění6 5 3 8" xfId="15442"/>
    <cellStyle name="40 % – Zvýraznění6 5 3 8 2" xfId="30623"/>
    <cellStyle name="40 % – Zvýraznění6 5 3 9" xfId="34428"/>
    <cellStyle name="40 % – Zvýraznění6 5 4" xfId="5727"/>
    <cellStyle name="40 % – Zvýraznění6 5 4 10" xfId="44070"/>
    <cellStyle name="40 % – Zvýraznění6 5 4 11" xfId="44071"/>
    <cellStyle name="40 % – Zvýraznění6 5 4 2" xfId="5728"/>
    <cellStyle name="40 % – Zvýraznění6 5 4 2 2" xfId="10504"/>
    <cellStyle name="40 % – Zvýraznění6 5 4 2 2 2" xfId="25720"/>
    <cellStyle name="40 % – Zvýraznění6 5 4 2 2 3" xfId="60867"/>
    <cellStyle name="40 % – Zvýraznění6 5 4 2 2 4" xfId="60868"/>
    <cellStyle name="40 % – Zvýraznění6 5 4 2 2 5" xfId="60869"/>
    <cellStyle name="40 % – Zvýraznění6 5 4 2 3" xfId="14460"/>
    <cellStyle name="40 % – Zvýraznění6 5 4 2 3 2" xfId="29649"/>
    <cellStyle name="40 % – Zvýraznění6 5 4 2 3 3" xfId="60870"/>
    <cellStyle name="40 % – Zvýraznění6 5 4 2 3 4" xfId="60871"/>
    <cellStyle name="40 % – Zvýraznění6 5 4 2 4" xfId="18261"/>
    <cellStyle name="40 % – Zvýraznění6 5 4 2 4 2" xfId="33442"/>
    <cellStyle name="40 % – Zvýraznění6 5 4 2 5" xfId="37239"/>
    <cellStyle name="40 % – Zvýraznění6 5 4 2 6" xfId="22059"/>
    <cellStyle name="40 % – Zvýraznění6 5 4 2 7" xfId="44072"/>
    <cellStyle name="40 % – Zvýraznění6 5 4 2 8" xfId="44073"/>
    <cellStyle name="40 % – Zvýraznění6 5 4 3" xfId="5729"/>
    <cellStyle name="40 % – Zvýraznění6 5 4 3 2" xfId="10505"/>
    <cellStyle name="40 % – Zvýraznění6 5 4 3 2 2" xfId="25721"/>
    <cellStyle name="40 % – Zvýraznění6 5 4 3 2 3" xfId="60872"/>
    <cellStyle name="40 % – Zvýraznění6 5 4 3 2 4" xfId="60873"/>
    <cellStyle name="40 % – Zvýraznění6 5 4 3 2 5" xfId="60874"/>
    <cellStyle name="40 % – Zvýraznění6 5 4 3 3" xfId="14461"/>
    <cellStyle name="40 % – Zvýraznění6 5 4 3 3 2" xfId="29650"/>
    <cellStyle name="40 % – Zvýraznění6 5 4 3 3 3" xfId="60875"/>
    <cellStyle name="40 % – Zvýraznění6 5 4 3 3 4" xfId="60876"/>
    <cellStyle name="40 % – Zvýraznění6 5 4 3 4" xfId="18262"/>
    <cellStyle name="40 % – Zvýraznění6 5 4 3 4 2" xfId="33443"/>
    <cellStyle name="40 % – Zvýraznění6 5 4 3 5" xfId="37240"/>
    <cellStyle name="40 % – Zvýraznění6 5 4 3 6" xfId="22060"/>
    <cellStyle name="40 % – Zvýraznění6 5 4 3 7" xfId="44074"/>
    <cellStyle name="40 % – Zvýraznění6 5 4 3 8" xfId="44075"/>
    <cellStyle name="40 % – Zvýraznění6 5 4 4" xfId="5730"/>
    <cellStyle name="40 % – Zvýraznění6 5 4 4 2" xfId="10506"/>
    <cellStyle name="40 % – Zvýraznění6 5 4 4 2 2" xfId="25722"/>
    <cellStyle name="40 % – Zvýraznění6 5 4 4 2 3" xfId="60877"/>
    <cellStyle name="40 % – Zvýraznění6 5 4 4 2 4" xfId="60878"/>
    <cellStyle name="40 % – Zvýraznění6 5 4 4 2 5" xfId="60879"/>
    <cellStyle name="40 % – Zvýraznění6 5 4 4 3" xfId="14462"/>
    <cellStyle name="40 % – Zvýraznění6 5 4 4 3 2" xfId="29651"/>
    <cellStyle name="40 % – Zvýraznění6 5 4 4 3 3" xfId="60880"/>
    <cellStyle name="40 % – Zvýraznění6 5 4 4 3 4" xfId="60881"/>
    <cellStyle name="40 % – Zvýraznění6 5 4 4 4" xfId="18263"/>
    <cellStyle name="40 % – Zvýraznění6 5 4 4 4 2" xfId="33444"/>
    <cellStyle name="40 % – Zvýraznění6 5 4 4 5" xfId="37241"/>
    <cellStyle name="40 % – Zvýraznění6 5 4 4 6" xfId="22061"/>
    <cellStyle name="40 % – Zvýraznění6 5 4 4 7" xfId="44076"/>
    <cellStyle name="40 % – Zvýraznění6 5 4 4 8" xfId="44077"/>
    <cellStyle name="40 % – Zvýraznění6 5 4 5" xfId="8064"/>
    <cellStyle name="40 % – Zvýraznění6 5 4 5 2" xfId="23280"/>
    <cellStyle name="40 % – Zvýraznění6 5 4 5 3" xfId="60882"/>
    <cellStyle name="40 % – Zvýraznění6 5 4 5 4" xfId="60883"/>
    <cellStyle name="40 % – Zvýraznění6 5 4 5 5" xfId="60884"/>
    <cellStyle name="40 % – Zvýraznění6 5 4 6" xfId="14459"/>
    <cellStyle name="40 % – Zvýraznění6 5 4 6 2" xfId="29648"/>
    <cellStyle name="40 % – Zvýraznění6 5 4 6 3" xfId="60885"/>
    <cellStyle name="40 % – Zvýraznění6 5 4 6 4" xfId="60886"/>
    <cellStyle name="40 % – Zvýraznění6 5 4 7" xfId="18260"/>
    <cellStyle name="40 % – Zvýraznění6 5 4 7 2" xfId="33441"/>
    <cellStyle name="40 % – Zvýraznění6 5 4 8" xfId="37238"/>
    <cellStyle name="40 % – Zvýraznění6 5 4 9" xfId="22058"/>
    <cellStyle name="40 % – Zvýraznění6 5 5" xfId="5731"/>
    <cellStyle name="40 % – Zvýraznění6 5 5 10" xfId="44078"/>
    <cellStyle name="40 % – Zvýraznění6 5 5 11" xfId="44079"/>
    <cellStyle name="40 % – Zvýraznění6 5 5 2" xfId="5732"/>
    <cellStyle name="40 % – Zvýraznění6 5 5 2 2" xfId="10507"/>
    <cellStyle name="40 % – Zvýraznění6 5 5 2 2 2" xfId="25723"/>
    <cellStyle name="40 % – Zvýraznění6 5 5 2 2 3" xfId="60887"/>
    <cellStyle name="40 % – Zvýraznění6 5 5 2 2 4" xfId="60888"/>
    <cellStyle name="40 % – Zvýraznění6 5 5 2 2 5" xfId="60889"/>
    <cellStyle name="40 % – Zvýraznění6 5 5 2 3" xfId="14464"/>
    <cellStyle name="40 % – Zvýraznění6 5 5 2 3 2" xfId="29653"/>
    <cellStyle name="40 % – Zvýraznění6 5 5 2 3 3" xfId="60890"/>
    <cellStyle name="40 % – Zvýraznění6 5 5 2 3 4" xfId="60891"/>
    <cellStyle name="40 % – Zvýraznění6 5 5 2 4" xfId="18265"/>
    <cellStyle name="40 % – Zvýraznění6 5 5 2 4 2" xfId="33446"/>
    <cellStyle name="40 % – Zvýraznění6 5 5 2 5" xfId="37243"/>
    <cellStyle name="40 % – Zvýraznění6 5 5 2 6" xfId="22063"/>
    <cellStyle name="40 % – Zvýraznění6 5 5 2 7" xfId="44080"/>
    <cellStyle name="40 % – Zvýraznění6 5 5 2 8" xfId="44081"/>
    <cellStyle name="40 % – Zvýraznění6 5 5 3" xfId="5733"/>
    <cellStyle name="40 % – Zvýraznění6 5 5 3 2" xfId="10508"/>
    <cellStyle name="40 % – Zvýraznění6 5 5 3 2 2" xfId="25724"/>
    <cellStyle name="40 % – Zvýraznění6 5 5 3 2 3" xfId="60892"/>
    <cellStyle name="40 % – Zvýraznění6 5 5 3 2 4" xfId="60893"/>
    <cellStyle name="40 % – Zvýraznění6 5 5 3 2 5" xfId="60894"/>
    <cellStyle name="40 % – Zvýraznění6 5 5 3 3" xfId="14465"/>
    <cellStyle name="40 % – Zvýraznění6 5 5 3 3 2" xfId="29654"/>
    <cellStyle name="40 % – Zvýraznění6 5 5 3 3 3" xfId="60895"/>
    <cellStyle name="40 % – Zvýraznění6 5 5 3 3 4" xfId="60896"/>
    <cellStyle name="40 % – Zvýraznění6 5 5 3 4" xfId="18266"/>
    <cellStyle name="40 % – Zvýraznění6 5 5 3 4 2" xfId="33447"/>
    <cellStyle name="40 % – Zvýraznění6 5 5 3 5" xfId="37244"/>
    <cellStyle name="40 % – Zvýraznění6 5 5 3 6" xfId="22064"/>
    <cellStyle name="40 % – Zvýraznění6 5 5 3 7" xfId="44082"/>
    <cellStyle name="40 % – Zvýraznění6 5 5 3 8" xfId="44083"/>
    <cellStyle name="40 % – Zvýraznění6 5 5 4" xfId="5734"/>
    <cellStyle name="40 % – Zvýraznění6 5 5 4 2" xfId="10509"/>
    <cellStyle name="40 % – Zvýraznění6 5 5 4 2 2" xfId="25725"/>
    <cellStyle name="40 % – Zvýraznění6 5 5 4 2 3" xfId="60897"/>
    <cellStyle name="40 % – Zvýraznění6 5 5 4 2 4" xfId="60898"/>
    <cellStyle name="40 % – Zvýraznění6 5 5 4 2 5" xfId="60899"/>
    <cellStyle name="40 % – Zvýraznění6 5 5 4 3" xfId="14466"/>
    <cellStyle name="40 % – Zvýraznění6 5 5 4 3 2" xfId="29655"/>
    <cellStyle name="40 % – Zvýraznění6 5 5 4 3 3" xfId="60900"/>
    <cellStyle name="40 % – Zvýraznění6 5 5 4 3 4" xfId="60901"/>
    <cellStyle name="40 % – Zvýraznění6 5 5 4 4" xfId="18267"/>
    <cellStyle name="40 % – Zvýraznění6 5 5 4 4 2" xfId="33448"/>
    <cellStyle name="40 % – Zvýraznění6 5 5 4 5" xfId="37245"/>
    <cellStyle name="40 % – Zvýraznění6 5 5 4 6" xfId="22065"/>
    <cellStyle name="40 % – Zvýraznění6 5 5 4 7" xfId="44084"/>
    <cellStyle name="40 % – Zvýraznění6 5 5 4 8" xfId="44085"/>
    <cellStyle name="40 % – Zvýraznění6 5 5 5" xfId="8144"/>
    <cellStyle name="40 % – Zvýraznění6 5 5 5 2" xfId="23360"/>
    <cellStyle name="40 % – Zvýraznění6 5 5 5 3" xfId="60902"/>
    <cellStyle name="40 % – Zvýraznění6 5 5 5 4" xfId="60903"/>
    <cellStyle name="40 % – Zvýraznění6 5 5 5 5" xfId="60904"/>
    <cellStyle name="40 % – Zvýraznění6 5 5 6" xfId="14463"/>
    <cellStyle name="40 % – Zvýraznění6 5 5 6 2" xfId="29652"/>
    <cellStyle name="40 % – Zvýraznění6 5 5 6 3" xfId="60905"/>
    <cellStyle name="40 % – Zvýraznění6 5 5 6 4" xfId="60906"/>
    <cellStyle name="40 % – Zvýraznění6 5 5 7" xfId="18264"/>
    <cellStyle name="40 % – Zvýraznění6 5 5 7 2" xfId="33445"/>
    <cellStyle name="40 % – Zvýraznění6 5 5 8" xfId="37242"/>
    <cellStyle name="40 % – Zvýraznění6 5 5 9" xfId="22062"/>
    <cellStyle name="40 % – Zvýraznění6 5 6" xfId="5735"/>
    <cellStyle name="40 % – Zvýraznění6 5 6 10" xfId="44086"/>
    <cellStyle name="40 % – Zvýraznění6 5 6 11" xfId="44087"/>
    <cellStyle name="40 % – Zvýraznění6 5 6 2" xfId="5736"/>
    <cellStyle name="40 % – Zvýraznění6 5 6 2 2" xfId="10510"/>
    <cellStyle name="40 % – Zvýraznění6 5 6 2 2 2" xfId="25726"/>
    <cellStyle name="40 % – Zvýraznění6 5 6 2 2 3" xfId="60907"/>
    <cellStyle name="40 % – Zvýraznění6 5 6 2 2 4" xfId="60908"/>
    <cellStyle name="40 % – Zvýraznění6 5 6 2 2 5" xfId="60909"/>
    <cellStyle name="40 % – Zvýraznění6 5 6 2 3" xfId="14468"/>
    <cellStyle name="40 % – Zvýraznění6 5 6 2 3 2" xfId="29657"/>
    <cellStyle name="40 % – Zvýraznění6 5 6 2 3 3" xfId="60910"/>
    <cellStyle name="40 % – Zvýraznění6 5 6 2 3 4" xfId="60911"/>
    <cellStyle name="40 % – Zvýraznění6 5 6 2 4" xfId="18269"/>
    <cellStyle name="40 % – Zvýraznění6 5 6 2 4 2" xfId="33450"/>
    <cellStyle name="40 % – Zvýraznění6 5 6 2 5" xfId="37247"/>
    <cellStyle name="40 % – Zvýraznění6 5 6 2 6" xfId="22067"/>
    <cellStyle name="40 % – Zvýraznění6 5 6 2 7" xfId="44088"/>
    <cellStyle name="40 % – Zvýraznění6 5 6 2 8" xfId="44089"/>
    <cellStyle name="40 % – Zvýraznění6 5 6 3" xfId="5737"/>
    <cellStyle name="40 % – Zvýraznění6 5 6 3 2" xfId="10511"/>
    <cellStyle name="40 % – Zvýraznění6 5 6 3 2 2" xfId="25727"/>
    <cellStyle name="40 % – Zvýraznění6 5 6 3 2 3" xfId="60912"/>
    <cellStyle name="40 % – Zvýraznění6 5 6 3 2 4" xfId="60913"/>
    <cellStyle name="40 % – Zvýraznění6 5 6 3 2 5" xfId="60914"/>
    <cellStyle name="40 % – Zvýraznění6 5 6 3 3" xfId="14469"/>
    <cellStyle name="40 % – Zvýraznění6 5 6 3 3 2" xfId="29658"/>
    <cellStyle name="40 % – Zvýraznění6 5 6 3 3 3" xfId="60915"/>
    <cellStyle name="40 % – Zvýraznění6 5 6 3 3 4" xfId="60916"/>
    <cellStyle name="40 % – Zvýraznění6 5 6 3 4" xfId="18270"/>
    <cellStyle name="40 % – Zvýraznění6 5 6 3 4 2" xfId="33451"/>
    <cellStyle name="40 % – Zvýraznění6 5 6 3 5" xfId="37248"/>
    <cellStyle name="40 % – Zvýraznění6 5 6 3 6" xfId="22068"/>
    <cellStyle name="40 % – Zvýraznění6 5 6 3 7" xfId="44090"/>
    <cellStyle name="40 % – Zvýraznění6 5 6 3 8" xfId="44091"/>
    <cellStyle name="40 % – Zvýraznění6 5 6 4" xfId="5738"/>
    <cellStyle name="40 % – Zvýraznění6 5 6 4 2" xfId="10512"/>
    <cellStyle name="40 % – Zvýraznění6 5 6 4 2 2" xfId="25728"/>
    <cellStyle name="40 % – Zvýraznění6 5 6 4 2 3" xfId="60917"/>
    <cellStyle name="40 % – Zvýraznění6 5 6 4 2 4" xfId="60918"/>
    <cellStyle name="40 % – Zvýraznění6 5 6 4 2 5" xfId="60919"/>
    <cellStyle name="40 % – Zvýraznění6 5 6 4 3" xfId="14470"/>
    <cellStyle name="40 % – Zvýraznění6 5 6 4 3 2" xfId="29659"/>
    <cellStyle name="40 % – Zvýraznění6 5 6 4 3 3" xfId="60920"/>
    <cellStyle name="40 % – Zvýraznění6 5 6 4 3 4" xfId="60921"/>
    <cellStyle name="40 % – Zvýraznění6 5 6 4 4" xfId="18271"/>
    <cellStyle name="40 % – Zvýraznění6 5 6 4 4 2" xfId="33452"/>
    <cellStyle name="40 % – Zvýraznění6 5 6 4 5" xfId="37249"/>
    <cellStyle name="40 % – Zvýraznění6 5 6 4 6" xfId="22069"/>
    <cellStyle name="40 % – Zvýraznění6 5 6 4 7" xfId="44092"/>
    <cellStyle name="40 % – Zvýraznění6 5 6 4 8" xfId="44093"/>
    <cellStyle name="40 % – Zvýraznění6 5 6 5" xfId="8226"/>
    <cellStyle name="40 % – Zvýraznění6 5 6 5 2" xfId="23442"/>
    <cellStyle name="40 % – Zvýraznění6 5 6 5 3" xfId="60922"/>
    <cellStyle name="40 % – Zvýraznění6 5 6 5 4" xfId="60923"/>
    <cellStyle name="40 % – Zvýraznění6 5 6 5 5" xfId="60924"/>
    <cellStyle name="40 % – Zvýraznění6 5 6 6" xfId="14467"/>
    <cellStyle name="40 % – Zvýraznění6 5 6 6 2" xfId="29656"/>
    <cellStyle name="40 % – Zvýraznění6 5 6 6 3" xfId="60925"/>
    <cellStyle name="40 % – Zvýraznění6 5 6 6 4" xfId="60926"/>
    <cellStyle name="40 % – Zvýraznění6 5 6 7" xfId="18268"/>
    <cellStyle name="40 % – Zvýraznění6 5 6 7 2" xfId="33449"/>
    <cellStyle name="40 % – Zvýraznění6 5 6 8" xfId="37246"/>
    <cellStyle name="40 % – Zvýraznění6 5 6 9" xfId="22066"/>
    <cellStyle name="40 % – Zvýraznění6 5 7" xfId="5739"/>
    <cellStyle name="40 % – Zvýraznění6 5 7 10" xfId="44094"/>
    <cellStyle name="40 % – Zvýraznění6 5 7 11" xfId="44095"/>
    <cellStyle name="40 % – Zvýraznění6 5 7 2" xfId="5740"/>
    <cellStyle name="40 % – Zvýraznění6 5 7 2 2" xfId="10513"/>
    <cellStyle name="40 % – Zvýraznění6 5 7 2 2 2" xfId="25729"/>
    <cellStyle name="40 % – Zvýraznění6 5 7 2 2 3" xfId="60927"/>
    <cellStyle name="40 % – Zvýraznění6 5 7 2 2 4" xfId="60928"/>
    <cellStyle name="40 % – Zvýraznění6 5 7 2 2 5" xfId="60929"/>
    <cellStyle name="40 % – Zvýraznění6 5 7 2 3" xfId="14472"/>
    <cellStyle name="40 % – Zvýraznění6 5 7 2 3 2" xfId="29661"/>
    <cellStyle name="40 % – Zvýraznění6 5 7 2 3 3" xfId="60930"/>
    <cellStyle name="40 % – Zvýraznění6 5 7 2 3 4" xfId="60931"/>
    <cellStyle name="40 % – Zvýraznění6 5 7 2 4" xfId="18273"/>
    <cellStyle name="40 % – Zvýraznění6 5 7 2 4 2" xfId="33454"/>
    <cellStyle name="40 % – Zvýraznění6 5 7 2 5" xfId="37251"/>
    <cellStyle name="40 % – Zvýraznění6 5 7 2 6" xfId="22071"/>
    <cellStyle name="40 % – Zvýraznění6 5 7 2 7" xfId="44096"/>
    <cellStyle name="40 % – Zvýraznění6 5 7 2 8" xfId="44097"/>
    <cellStyle name="40 % – Zvýraznění6 5 7 3" xfId="5741"/>
    <cellStyle name="40 % – Zvýraznění6 5 7 3 2" xfId="10514"/>
    <cellStyle name="40 % – Zvýraznění6 5 7 3 2 2" xfId="25730"/>
    <cellStyle name="40 % – Zvýraznění6 5 7 3 2 3" xfId="60932"/>
    <cellStyle name="40 % – Zvýraznění6 5 7 3 2 4" xfId="60933"/>
    <cellStyle name="40 % – Zvýraznění6 5 7 3 2 5" xfId="60934"/>
    <cellStyle name="40 % – Zvýraznění6 5 7 3 3" xfId="14473"/>
    <cellStyle name="40 % – Zvýraznění6 5 7 3 3 2" xfId="29662"/>
    <cellStyle name="40 % – Zvýraznění6 5 7 3 3 3" xfId="60935"/>
    <cellStyle name="40 % – Zvýraznění6 5 7 3 3 4" xfId="60936"/>
    <cellStyle name="40 % – Zvýraznění6 5 7 3 4" xfId="18274"/>
    <cellStyle name="40 % – Zvýraznění6 5 7 3 4 2" xfId="33455"/>
    <cellStyle name="40 % – Zvýraznění6 5 7 3 5" xfId="37252"/>
    <cellStyle name="40 % – Zvýraznění6 5 7 3 6" xfId="22072"/>
    <cellStyle name="40 % – Zvýraznění6 5 7 3 7" xfId="44098"/>
    <cellStyle name="40 % – Zvýraznění6 5 7 3 8" xfId="44099"/>
    <cellStyle name="40 % – Zvýraznění6 5 7 4" xfId="5742"/>
    <cellStyle name="40 % – Zvýraznění6 5 7 4 2" xfId="10515"/>
    <cellStyle name="40 % – Zvýraznění6 5 7 4 2 2" xfId="25731"/>
    <cellStyle name="40 % – Zvýraznění6 5 7 4 2 3" xfId="60937"/>
    <cellStyle name="40 % – Zvýraznění6 5 7 4 2 4" xfId="60938"/>
    <cellStyle name="40 % – Zvýraznění6 5 7 4 2 5" xfId="60939"/>
    <cellStyle name="40 % – Zvýraznění6 5 7 4 3" xfId="14474"/>
    <cellStyle name="40 % – Zvýraznění6 5 7 4 3 2" xfId="29663"/>
    <cellStyle name="40 % – Zvýraznění6 5 7 4 3 3" xfId="60940"/>
    <cellStyle name="40 % – Zvýraznění6 5 7 4 3 4" xfId="60941"/>
    <cellStyle name="40 % – Zvýraznění6 5 7 4 4" xfId="18275"/>
    <cellStyle name="40 % – Zvýraznění6 5 7 4 4 2" xfId="33456"/>
    <cellStyle name="40 % – Zvýraznění6 5 7 4 5" xfId="37253"/>
    <cellStyle name="40 % – Zvýraznění6 5 7 4 6" xfId="22073"/>
    <cellStyle name="40 % – Zvýraznění6 5 7 4 7" xfId="44100"/>
    <cellStyle name="40 % – Zvýraznění6 5 7 4 8" xfId="44101"/>
    <cellStyle name="40 % – Zvýraznění6 5 7 5" xfId="8319"/>
    <cellStyle name="40 % – Zvýraznění6 5 7 5 2" xfId="23535"/>
    <cellStyle name="40 % – Zvýraznění6 5 7 5 3" xfId="60942"/>
    <cellStyle name="40 % – Zvýraznění6 5 7 5 4" xfId="60943"/>
    <cellStyle name="40 % – Zvýraznění6 5 7 5 5" xfId="60944"/>
    <cellStyle name="40 % – Zvýraznění6 5 7 6" xfId="14471"/>
    <cellStyle name="40 % – Zvýraznění6 5 7 6 2" xfId="29660"/>
    <cellStyle name="40 % – Zvýraznění6 5 7 6 3" xfId="60945"/>
    <cellStyle name="40 % – Zvýraznění6 5 7 6 4" xfId="60946"/>
    <cellStyle name="40 % – Zvýraznění6 5 7 7" xfId="18272"/>
    <cellStyle name="40 % – Zvýraznění6 5 7 7 2" xfId="33453"/>
    <cellStyle name="40 % – Zvýraznění6 5 7 8" xfId="37250"/>
    <cellStyle name="40 % – Zvýraznění6 5 7 9" xfId="22070"/>
    <cellStyle name="40 % – Zvýraznění6 5 8" xfId="5743"/>
    <cellStyle name="40 % – Zvýraznění6 5 8 10" xfId="44102"/>
    <cellStyle name="40 % – Zvýraznění6 5 8 11" xfId="44103"/>
    <cellStyle name="40 % – Zvýraznění6 5 8 2" xfId="5744"/>
    <cellStyle name="40 % – Zvýraznění6 5 8 2 2" xfId="10516"/>
    <cellStyle name="40 % – Zvýraznění6 5 8 2 2 2" xfId="25732"/>
    <cellStyle name="40 % – Zvýraznění6 5 8 2 2 3" xfId="60947"/>
    <cellStyle name="40 % – Zvýraznění6 5 8 2 2 4" xfId="60948"/>
    <cellStyle name="40 % – Zvýraznění6 5 8 2 2 5" xfId="60949"/>
    <cellStyle name="40 % – Zvýraznění6 5 8 2 3" xfId="14476"/>
    <cellStyle name="40 % – Zvýraznění6 5 8 2 3 2" xfId="29665"/>
    <cellStyle name="40 % – Zvýraznění6 5 8 2 3 3" xfId="60950"/>
    <cellStyle name="40 % – Zvýraznění6 5 8 2 3 4" xfId="60951"/>
    <cellStyle name="40 % – Zvýraznění6 5 8 2 4" xfId="18277"/>
    <cellStyle name="40 % – Zvýraznění6 5 8 2 4 2" xfId="33458"/>
    <cellStyle name="40 % – Zvýraznění6 5 8 2 5" xfId="37255"/>
    <cellStyle name="40 % – Zvýraznění6 5 8 2 6" xfId="22075"/>
    <cellStyle name="40 % – Zvýraznění6 5 8 2 7" xfId="44104"/>
    <cellStyle name="40 % – Zvýraznění6 5 8 2 8" xfId="44105"/>
    <cellStyle name="40 % – Zvýraznění6 5 8 3" xfId="5745"/>
    <cellStyle name="40 % – Zvýraznění6 5 8 3 2" xfId="10517"/>
    <cellStyle name="40 % – Zvýraznění6 5 8 3 2 2" xfId="25733"/>
    <cellStyle name="40 % – Zvýraznění6 5 8 3 2 3" xfId="60952"/>
    <cellStyle name="40 % – Zvýraznění6 5 8 3 2 4" xfId="60953"/>
    <cellStyle name="40 % – Zvýraznění6 5 8 3 2 5" xfId="60954"/>
    <cellStyle name="40 % – Zvýraznění6 5 8 3 3" xfId="14477"/>
    <cellStyle name="40 % – Zvýraznění6 5 8 3 3 2" xfId="29666"/>
    <cellStyle name="40 % – Zvýraznění6 5 8 3 3 3" xfId="60955"/>
    <cellStyle name="40 % – Zvýraznění6 5 8 3 3 4" xfId="60956"/>
    <cellStyle name="40 % – Zvýraznění6 5 8 3 4" xfId="18278"/>
    <cellStyle name="40 % – Zvýraznění6 5 8 3 4 2" xfId="33459"/>
    <cellStyle name="40 % – Zvýraznění6 5 8 3 5" xfId="37256"/>
    <cellStyle name="40 % – Zvýraznění6 5 8 3 6" xfId="22076"/>
    <cellStyle name="40 % – Zvýraznění6 5 8 3 7" xfId="44106"/>
    <cellStyle name="40 % – Zvýraznění6 5 8 3 8" xfId="44107"/>
    <cellStyle name="40 % – Zvýraznění6 5 8 4" xfId="5746"/>
    <cellStyle name="40 % – Zvýraznění6 5 8 4 2" xfId="10518"/>
    <cellStyle name="40 % – Zvýraznění6 5 8 4 2 2" xfId="25734"/>
    <cellStyle name="40 % – Zvýraznění6 5 8 4 2 3" xfId="60957"/>
    <cellStyle name="40 % – Zvýraznění6 5 8 4 2 4" xfId="60958"/>
    <cellStyle name="40 % – Zvýraznění6 5 8 4 2 5" xfId="60959"/>
    <cellStyle name="40 % – Zvýraznění6 5 8 4 3" xfId="14478"/>
    <cellStyle name="40 % – Zvýraznění6 5 8 4 3 2" xfId="29667"/>
    <cellStyle name="40 % – Zvýraznění6 5 8 4 3 3" xfId="60960"/>
    <cellStyle name="40 % – Zvýraznění6 5 8 4 3 4" xfId="60961"/>
    <cellStyle name="40 % – Zvýraznění6 5 8 4 4" xfId="18279"/>
    <cellStyle name="40 % – Zvýraznění6 5 8 4 4 2" xfId="33460"/>
    <cellStyle name="40 % – Zvýraznění6 5 8 4 5" xfId="37257"/>
    <cellStyle name="40 % – Zvýraznění6 5 8 4 6" xfId="22077"/>
    <cellStyle name="40 % – Zvýraznění6 5 8 4 7" xfId="44108"/>
    <cellStyle name="40 % – Zvýraznění6 5 8 4 8" xfId="44109"/>
    <cellStyle name="40 % – Zvýraznění6 5 8 5" xfId="8402"/>
    <cellStyle name="40 % – Zvýraznění6 5 8 5 2" xfId="23618"/>
    <cellStyle name="40 % – Zvýraznění6 5 8 5 3" xfId="60962"/>
    <cellStyle name="40 % – Zvýraznění6 5 8 5 4" xfId="60963"/>
    <cellStyle name="40 % – Zvýraznění6 5 8 5 5" xfId="60964"/>
    <cellStyle name="40 % – Zvýraznění6 5 8 6" xfId="14475"/>
    <cellStyle name="40 % – Zvýraznění6 5 8 6 2" xfId="29664"/>
    <cellStyle name="40 % – Zvýraznění6 5 8 6 3" xfId="60965"/>
    <cellStyle name="40 % – Zvýraznění6 5 8 6 4" xfId="60966"/>
    <cellStyle name="40 % – Zvýraznění6 5 8 7" xfId="18276"/>
    <cellStyle name="40 % – Zvýraznění6 5 8 7 2" xfId="33457"/>
    <cellStyle name="40 % – Zvýraznění6 5 8 8" xfId="37254"/>
    <cellStyle name="40 % – Zvýraznění6 5 8 9" xfId="22074"/>
    <cellStyle name="40 % – Zvýraznění6 5 9" xfId="5747"/>
    <cellStyle name="40 % – Zvýraznění6 5 9 2" xfId="10519"/>
    <cellStyle name="40 % – Zvýraznění6 5 9 2 2" xfId="25735"/>
    <cellStyle name="40 % – Zvýraznění6 5 9 2 3" xfId="60967"/>
    <cellStyle name="40 % – Zvýraznění6 5 9 2 4" xfId="60968"/>
    <cellStyle name="40 % – Zvýraznění6 5 9 2 5" xfId="60969"/>
    <cellStyle name="40 % – Zvýraznění6 5 9 3" xfId="14479"/>
    <cellStyle name="40 % – Zvýraznění6 5 9 3 2" xfId="29668"/>
    <cellStyle name="40 % – Zvýraznění6 5 9 3 3" xfId="60970"/>
    <cellStyle name="40 % – Zvýraznění6 5 9 3 4" xfId="60971"/>
    <cellStyle name="40 % – Zvýraznění6 5 9 4" xfId="18280"/>
    <cellStyle name="40 % – Zvýraznění6 5 9 4 2" xfId="33461"/>
    <cellStyle name="40 % – Zvýraznění6 5 9 5" xfId="37258"/>
    <cellStyle name="40 % – Zvýraznění6 5 9 6" xfId="22078"/>
    <cellStyle name="40 % – Zvýraznění6 5 9 7" xfId="44110"/>
    <cellStyle name="40 % – Zvýraznění6 5 9 8" xfId="44111"/>
    <cellStyle name="40 % – Zvýraznění6 6" xfId="578"/>
    <cellStyle name="40 % – Zvýraznění6 6 10" xfId="5748"/>
    <cellStyle name="40 % – Zvýraznění6 6 10 2" xfId="10520"/>
    <cellStyle name="40 % – Zvýraznění6 6 10 2 2" xfId="25736"/>
    <cellStyle name="40 % – Zvýraznění6 6 10 2 3" xfId="60972"/>
    <cellStyle name="40 % – Zvýraznění6 6 10 2 4" xfId="60973"/>
    <cellStyle name="40 % – Zvýraznění6 6 10 2 5" xfId="60974"/>
    <cellStyle name="40 % – Zvýraznění6 6 10 3" xfId="14480"/>
    <cellStyle name="40 % – Zvýraznění6 6 10 3 2" xfId="29669"/>
    <cellStyle name="40 % – Zvýraznění6 6 10 3 3" xfId="60975"/>
    <cellStyle name="40 % – Zvýraznění6 6 10 3 4" xfId="60976"/>
    <cellStyle name="40 % – Zvýraznění6 6 10 4" xfId="18281"/>
    <cellStyle name="40 % – Zvýraznění6 6 10 4 2" xfId="33462"/>
    <cellStyle name="40 % – Zvýraznění6 6 10 5" xfId="37259"/>
    <cellStyle name="40 % – Zvýraznění6 6 10 6" xfId="22079"/>
    <cellStyle name="40 % – Zvýraznění6 6 10 7" xfId="44112"/>
    <cellStyle name="40 % – Zvýraznění6 6 10 8" xfId="44113"/>
    <cellStyle name="40 % – Zvýraznění6 6 11" xfId="5749"/>
    <cellStyle name="40 % – Zvýraznění6 6 11 2" xfId="11179"/>
    <cellStyle name="40 % – Zvýraznění6 6 11 2 2" xfId="26379"/>
    <cellStyle name="40 % – Zvýraznění6 6 11 2 3" xfId="60977"/>
    <cellStyle name="40 % – Zvýraznění6 6 11 2 4" xfId="60978"/>
    <cellStyle name="40 % – Zvýraznění6 6 11 2 5" xfId="60979"/>
    <cellStyle name="40 % – Zvýraznění6 6 11 3" xfId="14481"/>
    <cellStyle name="40 % – Zvýraznění6 6 11 3 2" xfId="29670"/>
    <cellStyle name="40 % – Zvýraznění6 6 11 3 3" xfId="60980"/>
    <cellStyle name="40 % – Zvýraznění6 6 11 3 4" xfId="60981"/>
    <cellStyle name="40 % – Zvýraznění6 6 11 4" xfId="18282"/>
    <cellStyle name="40 % – Zvýraznění6 6 11 4 2" xfId="33463"/>
    <cellStyle name="40 % – Zvýraznění6 6 11 5" xfId="37260"/>
    <cellStyle name="40 % – Zvýraznění6 6 11 6" xfId="22080"/>
    <cellStyle name="40 % – Zvýraznění6 6 11 7" xfId="44114"/>
    <cellStyle name="40 % – Zvýraznění6 6 11 8" xfId="44115"/>
    <cellStyle name="40 % – Zvýraznění6 6 12" xfId="7836"/>
    <cellStyle name="40 % – Zvýraznění6 6 12 2" xfId="23055"/>
    <cellStyle name="40 % – Zvýraznění6 6 12 3" xfId="60982"/>
    <cellStyle name="40 % – Zvýraznění6 6 12 4" xfId="60983"/>
    <cellStyle name="40 % – Zvýraznění6 6 12 5" xfId="60984"/>
    <cellStyle name="40 % – Zvýraznění6 6 13" xfId="11643"/>
    <cellStyle name="40 % – Zvýraznění6 6 13 2" xfId="26839"/>
    <cellStyle name="40 % – Zvýraznění6 6 13 3" xfId="60985"/>
    <cellStyle name="40 % – Zvýraznění6 6 13 4" xfId="60986"/>
    <cellStyle name="40 % – Zvýraznění6 6 14" xfId="15443"/>
    <cellStyle name="40 % – Zvýraznění6 6 14 2" xfId="30624"/>
    <cellStyle name="40 % – Zvýraznění6 6 15" xfId="34429"/>
    <cellStyle name="40 % – Zvýraznění6 6 16" xfId="19249"/>
    <cellStyle name="40 % – Zvýraznění6 6 17" xfId="44116"/>
    <cellStyle name="40 % – Zvýraznění6 6 18" xfId="44117"/>
    <cellStyle name="40 % – Zvýraznění6 6 2" xfId="5750"/>
    <cellStyle name="40 % – Zvýraznění6 6 2 10" xfId="44118"/>
    <cellStyle name="40 % – Zvýraznění6 6 2 11" xfId="44119"/>
    <cellStyle name="40 % – Zvýraznění6 6 2 2" xfId="5751"/>
    <cellStyle name="40 % – Zvýraznění6 6 2 2 2" xfId="10521"/>
    <cellStyle name="40 % – Zvýraznění6 6 2 2 2 2" xfId="25737"/>
    <cellStyle name="40 % – Zvýraznění6 6 2 2 2 3" xfId="60987"/>
    <cellStyle name="40 % – Zvýraznění6 6 2 2 2 4" xfId="60988"/>
    <cellStyle name="40 % – Zvýraznění6 6 2 2 2 5" xfId="60989"/>
    <cellStyle name="40 % – Zvýraznění6 6 2 2 3" xfId="14483"/>
    <cellStyle name="40 % – Zvýraznění6 6 2 2 3 2" xfId="29672"/>
    <cellStyle name="40 % – Zvýraznění6 6 2 2 3 3" xfId="60990"/>
    <cellStyle name="40 % – Zvýraznění6 6 2 2 3 4" xfId="60991"/>
    <cellStyle name="40 % – Zvýraznění6 6 2 2 4" xfId="18284"/>
    <cellStyle name="40 % – Zvýraznění6 6 2 2 4 2" xfId="33465"/>
    <cellStyle name="40 % – Zvýraznění6 6 2 2 5" xfId="37262"/>
    <cellStyle name="40 % – Zvýraznění6 6 2 2 6" xfId="22082"/>
    <cellStyle name="40 % – Zvýraznění6 6 2 2 7" xfId="44120"/>
    <cellStyle name="40 % – Zvýraznění6 6 2 2 8" xfId="44121"/>
    <cellStyle name="40 % – Zvýraznění6 6 2 3" xfId="5752"/>
    <cellStyle name="40 % – Zvýraznění6 6 2 3 2" xfId="10522"/>
    <cellStyle name="40 % – Zvýraznění6 6 2 3 2 2" xfId="25738"/>
    <cellStyle name="40 % – Zvýraznění6 6 2 3 2 3" xfId="60992"/>
    <cellStyle name="40 % – Zvýraznění6 6 2 3 2 4" xfId="60993"/>
    <cellStyle name="40 % – Zvýraznění6 6 2 3 2 5" xfId="60994"/>
    <cellStyle name="40 % – Zvýraznění6 6 2 3 3" xfId="14484"/>
    <cellStyle name="40 % – Zvýraznění6 6 2 3 3 2" xfId="29673"/>
    <cellStyle name="40 % – Zvýraznění6 6 2 3 3 3" xfId="60995"/>
    <cellStyle name="40 % – Zvýraznění6 6 2 3 3 4" xfId="60996"/>
    <cellStyle name="40 % – Zvýraznění6 6 2 3 4" xfId="18285"/>
    <cellStyle name="40 % – Zvýraznění6 6 2 3 4 2" xfId="33466"/>
    <cellStyle name="40 % – Zvýraznění6 6 2 3 5" xfId="37263"/>
    <cellStyle name="40 % – Zvýraznění6 6 2 3 6" xfId="22083"/>
    <cellStyle name="40 % – Zvýraznění6 6 2 3 7" xfId="44122"/>
    <cellStyle name="40 % – Zvýraznění6 6 2 3 8" xfId="44123"/>
    <cellStyle name="40 % – Zvýraznění6 6 2 4" xfId="5753"/>
    <cellStyle name="40 % – Zvýraznění6 6 2 4 2" xfId="10523"/>
    <cellStyle name="40 % – Zvýraznění6 6 2 4 2 2" xfId="25739"/>
    <cellStyle name="40 % – Zvýraznění6 6 2 4 2 3" xfId="60997"/>
    <cellStyle name="40 % – Zvýraznění6 6 2 4 2 4" xfId="60998"/>
    <cellStyle name="40 % – Zvýraznění6 6 2 4 2 5" xfId="60999"/>
    <cellStyle name="40 % – Zvýraznění6 6 2 4 3" xfId="14485"/>
    <cellStyle name="40 % – Zvýraznění6 6 2 4 3 2" xfId="29674"/>
    <cellStyle name="40 % – Zvýraznění6 6 2 4 3 3" xfId="61000"/>
    <cellStyle name="40 % – Zvýraznění6 6 2 4 3 4" xfId="61001"/>
    <cellStyle name="40 % – Zvýraznění6 6 2 4 4" xfId="18286"/>
    <cellStyle name="40 % – Zvýraznění6 6 2 4 4 2" xfId="33467"/>
    <cellStyle name="40 % – Zvýraznění6 6 2 4 5" xfId="37264"/>
    <cellStyle name="40 % – Zvýraznění6 6 2 4 6" xfId="22084"/>
    <cellStyle name="40 % – Zvýraznění6 6 2 4 7" xfId="44124"/>
    <cellStyle name="40 % – Zvýraznění6 6 2 4 8" xfId="44125"/>
    <cellStyle name="40 % – Zvýraznění6 6 2 5" xfId="7911"/>
    <cellStyle name="40 % – Zvýraznění6 6 2 5 2" xfId="23128"/>
    <cellStyle name="40 % – Zvýraznění6 6 2 5 3" xfId="61002"/>
    <cellStyle name="40 % – Zvýraznění6 6 2 5 4" xfId="61003"/>
    <cellStyle name="40 % – Zvýraznění6 6 2 5 5" xfId="61004"/>
    <cellStyle name="40 % – Zvýraznění6 6 2 6" xfId="14482"/>
    <cellStyle name="40 % – Zvýraznění6 6 2 6 2" xfId="29671"/>
    <cellStyle name="40 % – Zvýraznění6 6 2 6 3" xfId="61005"/>
    <cellStyle name="40 % – Zvýraznění6 6 2 6 4" xfId="61006"/>
    <cellStyle name="40 % – Zvýraznění6 6 2 7" xfId="18283"/>
    <cellStyle name="40 % – Zvýraznění6 6 2 7 2" xfId="33464"/>
    <cellStyle name="40 % – Zvýraznění6 6 2 8" xfId="37261"/>
    <cellStyle name="40 % – Zvýraznění6 6 2 9" xfId="22081"/>
    <cellStyle name="40 % – Zvýraznění6 6 3" xfId="5754"/>
    <cellStyle name="40 % – Zvýraznění6 6 3 10" xfId="44126"/>
    <cellStyle name="40 % – Zvýraznění6 6 3 11" xfId="44127"/>
    <cellStyle name="40 % – Zvýraznění6 6 3 2" xfId="5755"/>
    <cellStyle name="40 % – Zvýraznění6 6 3 2 2" xfId="10524"/>
    <cellStyle name="40 % – Zvýraznění6 6 3 2 2 2" xfId="25740"/>
    <cellStyle name="40 % – Zvýraznění6 6 3 2 2 3" xfId="61007"/>
    <cellStyle name="40 % – Zvýraznění6 6 3 2 2 4" xfId="61008"/>
    <cellStyle name="40 % – Zvýraznění6 6 3 2 2 5" xfId="61009"/>
    <cellStyle name="40 % – Zvýraznění6 6 3 2 3" xfId="14487"/>
    <cellStyle name="40 % – Zvýraznění6 6 3 2 3 2" xfId="29676"/>
    <cellStyle name="40 % – Zvýraznění6 6 3 2 3 3" xfId="61010"/>
    <cellStyle name="40 % – Zvýraznění6 6 3 2 3 4" xfId="61011"/>
    <cellStyle name="40 % – Zvýraznění6 6 3 2 4" xfId="18288"/>
    <cellStyle name="40 % – Zvýraznění6 6 3 2 4 2" xfId="33469"/>
    <cellStyle name="40 % – Zvýraznění6 6 3 2 5" xfId="37266"/>
    <cellStyle name="40 % – Zvýraznění6 6 3 2 6" xfId="22086"/>
    <cellStyle name="40 % – Zvýraznění6 6 3 2 7" xfId="44128"/>
    <cellStyle name="40 % – Zvýraznění6 6 3 2 8" xfId="44129"/>
    <cellStyle name="40 % – Zvýraznění6 6 3 3" xfId="5756"/>
    <cellStyle name="40 % – Zvýraznění6 6 3 3 2" xfId="10525"/>
    <cellStyle name="40 % – Zvýraznění6 6 3 3 2 2" xfId="25741"/>
    <cellStyle name="40 % – Zvýraznění6 6 3 3 2 3" xfId="61012"/>
    <cellStyle name="40 % – Zvýraznění6 6 3 3 2 4" xfId="61013"/>
    <cellStyle name="40 % – Zvýraznění6 6 3 3 2 5" xfId="61014"/>
    <cellStyle name="40 % – Zvýraznění6 6 3 3 3" xfId="14488"/>
    <cellStyle name="40 % – Zvýraznění6 6 3 3 3 2" xfId="29677"/>
    <cellStyle name="40 % – Zvýraznění6 6 3 3 3 3" xfId="61015"/>
    <cellStyle name="40 % – Zvýraznění6 6 3 3 3 4" xfId="61016"/>
    <cellStyle name="40 % – Zvýraznění6 6 3 3 4" xfId="18289"/>
    <cellStyle name="40 % – Zvýraznění6 6 3 3 4 2" xfId="33470"/>
    <cellStyle name="40 % – Zvýraznění6 6 3 3 5" xfId="37267"/>
    <cellStyle name="40 % – Zvýraznění6 6 3 3 6" xfId="22087"/>
    <cellStyle name="40 % – Zvýraznění6 6 3 3 7" xfId="44130"/>
    <cellStyle name="40 % – Zvýraznění6 6 3 3 8" xfId="44131"/>
    <cellStyle name="40 % – Zvýraznění6 6 3 4" xfId="5757"/>
    <cellStyle name="40 % – Zvýraznění6 6 3 4 2" xfId="10526"/>
    <cellStyle name="40 % – Zvýraznění6 6 3 4 2 2" xfId="25742"/>
    <cellStyle name="40 % – Zvýraznění6 6 3 4 2 3" xfId="61017"/>
    <cellStyle name="40 % – Zvýraznění6 6 3 4 2 4" xfId="61018"/>
    <cellStyle name="40 % – Zvýraznění6 6 3 4 2 5" xfId="61019"/>
    <cellStyle name="40 % – Zvýraznění6 6 3 4 3" xfId="14489"/>
    <cellStyle name="40 % – Zvýraznění6 6 3 4 3 2" xfId="29678"/>
    <cellStyle name="40 % – Zvýraznění6 6 3 4 3 3" xfId="61020"/>
    <cellStyle name="40 % – Zvýraznění6 6 3 4 3 4" xfId="61021"/>
    <cellStyle name="40 % – Zvýraznění6 6 3 4 4" xfId="18290"/>
    <cellStyle name="40 % – Zvýraznění6 6 3 4 4 2" xfId="33471"/>
    <cellStyle name="40 % – Zvýraznění6 6 3 4 5" xfId="37268"/>
    <cellStyle name="40 % – Zvýraznění6 6 3 4 6" xfId="22088"/>
    <cellStyle name="40 % – Zvýraznění6 6 3 4 7" xfId="44132"/>
    <cellStyle name="40 % – Zvýraznění6 6 3 4 8" xfId="44133"/>
    <cellStyle name="40 % – Zvýraznění6 6 3 5" xfId="8050"/>
    <cellStyle name="40 % – Zvýraznění6 6 3 5 2" xfId="23266"/>
    <cellStyle name="40 % – Zvýraznění6 6 3 5 3" xfId="61022"/>
    <cellStyle name="40 % – Zvýraznění6 6 3 5 4" xfId="61023"/>
    <cellStyle name="40 % – Zvýraznění6 6 3 5 5" xfId="61024"/>
    <cellStyle name="40 % – Zvýraznění6 6 3 6" xfId="14486"/>
    <cellStyle name="40 % – Zvýraznění6 6 3 6 2" xfId="29675"/>
    <cellStyle name="40 % – Zvýraznění6 6 3 6 3" xfId="61025"/>
    <cellStyle name="40 % – Zvýraznění6 6 3 6 4" xfId="61026"/>
    <cellStyle name="40 % – Zvýraznění6 6 3 7" xfId="18287"/>
    <cellStyle name="40 % – Zvýraznění6 6 3 7 2" xfId="33468"/>
    <cellStyle name="40 % – Zvýraznění6 6 3 8" xfId="37265"/>
    <cellStyle name="40 % – Zvýraznění6 6 3 9" xfId="22085"/>
    <cellStyle name="40 % – Zvýraznění6 6 4" xfId="5758"/>
    <cellStyle name="40 % – Zvýraznění6 6 4 10" xfId="44134"/>
    <cellStyle name="40 % – Zvýraznění6 6 4 11" xfId="44135"/>
    <cellStyle name="40 % – Zvýraznění6 6 4 2" xfId="5759"/>
    <cellStyle name="40 % – Zvýraznění6 6 4 2 2" xfId="10527"/>
    <cellStyle name="40 % – Zvýraznění6 6 4 2 2 2" xfId="25743"/>
    <cellStyle name="40 % – Zvýraznění6 6 4 2 2 3" xfId="61027"/>
    <cellStyle name="40 % – Zvýraznění6 6 4 2 2 4" xfId="61028"/>
    <cellStyle name="40 % – Zvýraznění6 6 4 2 2 5" xfId="61029"/>
    <cellStyle name="40 % – Zvýraznění6 6 4 2 3" xfId="14491"/>
    <cellStyle name="40 % – Zvýraznění6 6 4 2 3 2" xfId="29680"/>
    <cellStyle name="40 % – Zvýraznění6 6 4 2 3 3" xfId="61030"/>
    <cellStyle name="40 % – Zvýraznění6 6 4 2 3 4" xfId="61031"/>
    <cellStyle name="40 % – Zvýraznění6 6 4 2 4" xfId="18292"/>
    <cellStyle name="40 % – Zvýraznění6 6 4 2 4 2" xfId="33473"/>
    <cellStyle name="40 % – Zvýraznění6 6 4 2 5" xfId="37270"/>
    <cellStyle name="40 % – Zvýraznění6 6 4 2 6" xfId="22090"/>
    <cellStyle name="40 % – Zvýraznění6 6 4 2 7" xfId="44136"/>
    <cellStyle name="40 % – Zvýraznění6 6 4 2 8" xfId="44137"/>
    <cellStyle name="40 % – Zvýraznění6 6 4 3" xfId="5760"/>
    <cellStyle name="40 % – Zvýraznění6 6 4 3 2" xfId="10528"/>
    <cellStyle name="40 % – Zvýraznění6 6 4 3 2 2" xfId="25744"/>
    <cellStyle name="40 % – Zvýraznění6 6 4 3 2 3" xfId="61032"/>
    <cellStyle name="40 % – Zvýraznění6 6 4 3 2 4" xfId="61033"/>
    <cellStyle name="40 % – Zvýraznění6 6 4 3 2 5" xfId="61034"/>
    <cellStyle name="40 % – Zvýraznění6 6 4 3 3" xfId="14492"/>
    <cellStyle name="40 % – Zvýraznění6 6 4 3 3 2" xfId="29681"/>
    <cellStyle name="40 % – Zvýraznění6 6 4 3 3 3" xfId="61035"/>
    <cellStyle name="40 % – Zvýraznění6 6 4 3 3 4" xfId="61036"/>
    <cellStyle name="40 % – Zvýraznění6 6 4 3 4" xfId="18293"/>
    <cellStyle name="40 % – Zvýraznění6 6 4 3 4 2" xfId="33474"/>
    <cellStyle name="40 % – Zvýraznění6 6 4 3 5" xfId="37271"/>
    <cellStyle name="40 % – Zvýraznění6 6 4 3 6" xfId="22091"/>
    <cellStyle name="40 % – Zvýraznění6 6 4 3 7" xfId="44138"/>
    <cellStyle name="40 % – Zvýraznění6 6 4 3 8" xfId="44139"/>
    <cellStyle name="40 % – Zvýraznění6 6 4 4" xfId="5761"/>
    <cellStyle name="40 % – Zvýraznění6 6 4 4 2" xfId="10529"/>
    <cellStyle name="40 % – Zvýraznění6 6 4 4 2 2" xfId="25745"/>
    <cellStyle name="40 % – Zvýraznění6 6 4 4 2 3" xfId="61037"/>
    <cellStyle name="40 % – Zvýraznění6 6 4 4 2 4" xfId="61038"/>
    <cellStyle name="40 % – Zvýraznění6 6 4 4 2 5" xfId="61039"/>
    <cellStyle name="40 % – Zvýraznění6 6 4 4 3" xfId="14493"/>
    <cellStyle name="40 % – Zvýraznění6 6 4 4 3 2" xfId="29682"/>
    <cellStyle name="40 % – Zvýraznění6 6 4 4 3 3" xfId="61040"/>
    <cellStyle name="40 % – Zvýraznění6 6 4 4 3 4" xfId="61041"/>
    <cellStyle name="40 % – Zvýraznění6 6 4 4 4" xfId="18294"/>
    <cellStyle name="40 % – Zvýraznění6 6 4 4 4 2" xfId="33475"/>
    <cellStyle name="40 % – Zvýraznění6 6 4 4 5" xfId="37272"/>
    <cellStyle name="40 % – Zvýraznění6 6 4 4 6" xfId="22092"/>
    <cellStyle name="40 % – Zvýraznění6 6 4 4 7" xfId="44140"/>
    <cellStyle name="40 % – Zvýraznění6 6 4 4 8" xfId="44141"/>
    <cellStyle name="40 % – Zvýraznění6 6 4 5" xfId="8130"/>
    <cellStyle name="40 % – Zvýraznění6 6 4 5 2" xfId="23346"/>
    <cellStyle name="40 % – Zvýraznění6 6 4 5 3" xfId="61042"/>
    <cellStyle name="40 % – Zvýraznění6 6 4 5 4" xfId="61043"/>
    <cellStyle name="40 % – Zvýraznění6 6 4 5 5" xfId="61044"/>
    <cellStyle name="40 % – Zvýraznění6 6 4 6" xfId="14490"/>
    <cellStyle name="40 % – Zvýraznění6 6 4 6 2" xfId="29679"/>
    <cellStyle name="40 % – Zvýraznění6 6 4 6 3" xfId="61045"/>
    <cellStyle name="40 % – Zvýraznění6 6 4 6 4" xfId="61046"/>
    <cellStyle name="40 % – Zvýraznění6 6 4 7" xfId="18291"/>
    <cellStyle name="40 % – Zvýraznění6 6 4 7 2" xfId="33472"/>
    <cellStyle name="40 % – Zvýraznění6 6 4 8" xfId="37269"/>
    <cellStyle name="40 % – Zvýraznění6 6 4 9" xfId="22089"/>
    <cellStyle name="40 % – Zvýraznění6 6 5" xfId="5762"/>
    <cellStyle name="40 % – Zvýraznění6 6 5 10" xfId="44142"/>
    <cellStyle name="40 % – Zvýraznění6 6 5 11" xfId="44143"/>
    <cellStyle name="40 % – Zvýraznění6 6 5 2" xfId="5763"/>
    <cellStyle name="40 % – Zvýraznění6 6 5 2 2" xfId="10530"/>
    <cellStyle name="40 % – Zvýraznění6 6 5 2 2 2" xfId="25746"/>
    <cellStyle name="40 % – Zvýraznění6 6 5 2 2 3" xfId="61047"/>
    <cellStyle name="40 % – Zvýraznění6 6 5 2 2 4" xfId="61048"/>
    <cellStyle name="40 % – Zvýraznění6 6 5 2 2 5" xfId="61049"/>
    <cellStyle name="40 % – Zvýraznění6 6 5 2 3" xfId="14495"/>
    <cellStyle name="40 % – Zvýraznění6 6 5 2 3 2" xfId="29684"/>
    <cellStyle name="40 % – Zvýraznění6 6 5 2 3 3" xfId="61050"/>
    <cellStyle name="40 % – Zvýraznění6 6 5 2 3 4" xfId="61051"/>
    <cellStyle name="40 % – Zvýraznění6 6 5 2 4" xfId="18296"/>
    <cellStyle name="40 % – Zvýraznění6 6 5 2 4 2" xfId="33477"/>
    <cellStyle name="40 % – Zvýraznění6 6 5 2 5" xfId="37274"/>
    <cellStyle name="40 % – Zvýraznění6 6 5 2 6" xfId="22094"/>
    <cellStyle name="40 % – Zvýraznění6 6 5 2 7" xfId="44144"/>
    <cellStyle name="40 % – Zvýraznění6 6 5 2 8" xfId="44145"/>
    <cellStyle name="40 % – Zvýraznění6 6 5 3" xfId="5764"/>
    <cellStyle name="40 % – Zvýraznění6 6 5 3 2" xfId="10531"/>
    <cellStyle name="40 % – Zvýraznění6 6 5 3 2 2" xfId="25747"/>
    <cellStyle name="40 % – Zvýraznění6 6 5 3 2 3" xfId="61052"/>
    <cellStyle name="40 % – Zvýraznění6 6 5 3 2 4" xfId="61053"/>
    <cellStyle name="40 % – Zvýraznění6 6 5 3 2 5" xfId="61054"/>
    <cellStyle name="40 % – Zvýraznění6 6 5 3 3" xfId="14496"/>
    <cellStyle name="40 % – Zvýraznění6 6 5 3 3 2" xfId="29685"/>
    <cellStyle name="40 % – Zvýraznění6 6 5 3 3 3" xfId="61055"/>
    <cellStyle name="40 % – Zvýraznění6 6 5 3 3 4" xfId="61056"/>
    <cellStyle name="40 % – Zvýraznění6 6 5 3 4" xfId="18297"/>
    <cellStyle name="40 % – Zvýraznění6 6 5 3 4 2" xfId="33478"/>
    <cellStyle name="40 % – Zvýraznění6 6 5 3 5" xfId="37275"/>
    <cellStyle name="40 % – Zvýraznění6 6 5 3 6" xfId="22095"/>
    <cellStyle name="40 % – Zvýraznění6 6 5 3 7" xfId="44146"/>
    <cellStyle name="40 % – Zvýraznění6 6 5 3 8" xfId="44147"/>
    <cellStyle name="40 % – Zvýraznění6 6 5 4" xfId="5765"/>
    <cellStyle name="40 % – Zvýraznění6 6 5 4 2" xfId="10532"/>
    <cellStyle name="40 % – Zvýraznění6 6 5 4 2 2" xfId="25748"/>
    <cellStyle name="40 % – Zvýraznění6 6 5 4 2 3" xfId="61057"/>
    <cellStyle name="40 % – Zvýraznění6 6 5 4 2 4" xfId="61058"/>
    <cellStyle name="40 % – Zvýraznění6 6 5 4 2 5" xfId="61059"/>
    <cellStyle name="40 % – Zvýraznění6 6 5 4 3" xfId="14497"/>
    <cellStyle name="40 % – Zvýraznění6 6 5 4 3 2" xfId="29686"/>
    <cellStyle name="40 % – Zvýraznění6 6 5 4 3 3" xfId="61060"/>
    <cellStyle name="40 % – Zvýraznění6 6 5 4 3 4" xfId="61061"/>
    <cellStyle name="40 % – Zvýraznění6 6 5 4 4" xfId="18298"/>
    <cellStyle name="40 % – Zvýraznění6 6 5 4 4 2" xfId="33479"/>
    <cellStyle name="40 % – Zvýraznění6 6 5 4 5" xfId="37276"/>
    <cellStyle name="40 % – Zvýraznění6 6 5 4 6" xfId="22096"/>
    <cellStyle name="40 % – Zvýraznění6 6 5 4 7" xfId="44148"/>
    <cellStyle name="40 % – Zvýraznění6 6 5 4 8" xfId="44149"/>
    <cellStyle name="40 % – Zvýraznění6 6 5 5" xfId="8212"/>
    <cellStyle name="40 % – Zvýraznění6 6 5 5 2" xfId="23428"/>
    <cellStyle name="40 % – Zvýraznění6 6 5 5 3" xfId="61062"/>
    <cellStyle name="40 % – Zvýraznění6 6 5 5 4" xfId="61063"/>
    <cellStyle name="40 % – Zvýraznění6 6 5 5 5" xfId="61064"/>
    <cellStyle name="40 % – Zvýraznění6 6 5 6" xfId="14494"/>
    <cellStyle name="40 % – Zvýraznění6 6 5 6 2" xfId="29683"/>
    <cellStyle name="40 % – Zvýraznění6 6 5 6 3" xfId="61065"/>
    <cellStyle name="40 % – Zvýraznění6 6 5 6 4" xfId="61066"/>
    <cellStyle name="40 % – Zvýraznění6 6 5 7" xfId="18295"/>
    <cellStyle name="40 % – Zvýraznění6 6 5 7 2" xfId="33476"/>
    <cellStyle name="40 % – Zvýraznění6 6 5 8" xfId="37273"/>
    <cellStyle name="40 % – Zvýraznění6 6 5 9" xfId="22093"/>
    <cellStyle name="40 % – Zvýraznění6 6 6" xfId="5766"/>
    <cellStyle name="40 % – Zvýraznění6 6 6 10" xfId="44150"/>
    <cellStyle name="40 % – Zvýraznění6 6 6 11" xfId="44151"/>
    <cellStyle name="40 % – Zvýraznění6 6 6 2" xfId="5767"/>
    <cellStyle name="40 % – Zvýraznění6 6 6 2 2" xfId="10533"/>
    <cellStyle name="40 % – Zvýraznění6 6 6 2 2 2" xfId="25749"/>
    <cellStyle name="40 % – Zvýraznění6 6 6 2 2 3" xfId="61067"/>
    <cellStyle name="40 % – Zvýraznění6 6 6 2 2 4" xfId="61068"/>
    <cellStyle name="40 % – Zvýraznění6 6 6 2 2 5" xfId="61069"/>
    <cellStyle name="40 % – Zvýraznění6 6 6 2 3" xfId="14499"/>
    <cellStyle name="40 % – Zvýraznění6 6 6 2 3 2" xfId="29688"/>
    <cellStyle name="40 % – Zvýraznění6 6 6 2 3 3" xfId="61070"/>
    <cellStyle name="40 % – Zvýraznění6 6 6 2 3 4" xfId="61071"/>
    <cellStyle name="40 % – Zvýraznění6 6 6 2 4" xfId="18300"/>
    <cellStyle name="40 % – Zvýraznění6 6 6 2 4 2" xfId="33481"/>
    <cellStyle name="40 % – Zvýraznění6 6 6 2 5" xfId="37278"/>
    <cellStyle name="40 % – Zvýraznění6 6 6 2 6" xfId="22098"/>
    <cellStyle name="40 % – Zvýraznění6 6 6 2 7" xfId="44152"/>
    <cellStyle name="40 % – Zvýraznění6 6 6 2 8" xfId="44153"/>
    <cellStyle name="40 % – Zvýraznění6 6 6 3" xfId="5768"/>
    <cellStyle name="40 % – Zvýraznění6 6 6 3 2" xfId="10534"/>
    <cellStyle name="40 % – Zvýraznění6 6 6 3 2 2" xfId="25750"/>
    <cellStyle name="40 % – Zvýraznění6 6 6 3 2 3" xfId="61072"/>
    <cellStyle name="40 % – Zvýraznění6 6 6 3 2 4" xfId="61073"/>
    <cellStyle name="40 % – Zvýraznění6 6 6 3 2 5" xfId="61074"/>
    <cellStyle name="40 % – Zvýraznění6 6 6 3 3" xfId="14500"/>
    <cellStyle name="40 % – Zvýraznění6 6 6 3 3 2" xfId="29689"/>
    <cellStyle name="40 % – Zvýraznění6 6 6 3 3 3" xfId="61075"/>
    <cellStyle name="40 % – Zvýraznění6 6 6 3 3 4" xfId="61076"/>
    <cellStyle name="40 % – Zvýraznění6 6 6 3 4" xfId="18301"/>
    <cellStyle name="40 % – Zvýraznění6 6 6 3 4 2" xfId="33482"/>
    <cellStyle name="40 % – Zvýraznění6 6 6 3 5" xfId="37279"/>
    <cellStyle name="40 % – Zvýraznění6 6 6 3 6" xfId="22099"/>
    <cellStyle name="40 % – Zvýraznění6 6 6 3 7" xfId="44154"/>
    <cellStyle name="40 % – Zvýraznění6 6 6 3 8" xfId="44155"/>
    <cellStyle name="40 % – Zvýraznění6 6 6 4" xfId="5769"/>
    <cellStyle name="40 % – Zvýraznění6 6 6 4 2" xfId="10535"/>
    <cellStyle name="40 % – Zvýraznění6 6 6 4 2 2" xfId="25751"/>
    <cellStyle name="40 % – Zvýraznění6 6 6 4 2 3" xfId="61077"/>
    <cellStyle name="40 % – Zvýraznění6 6 6 4 2 4" xfId="61078"/>
    <cellStyle name="40 % – Zvýraznění6 6 6 4 2 5" xfId="61079"/>
    <cellStyle name="40 % – Zvýraznění6 6 6 4 3" xfId="14501"/>
    <cellStyle name="40 % – Zvýraznění6 6 6 4 3 2" xfId="29690"/>
    <cellStyle name="40 % – Zvýraznění6 6 6 4 3 3" xfId="61080"/>
    <cellStyle name="40 % – Zvýraznění6 6 6 4 3 4" xfId="61081"/>
    <cellStyle name="40 % – Zvýraznění6 6 6 4 4" xfId="18302"/>
    <cellStyle name="40 % – Zvýraznění6 6 6 4 4 2" xfId="33483"/>
    <cellStyle name="40 % – Zvýraznění6 6 6 4 5" xfId="37280"/>
    <cellStyle name="40 % – Zvýraznění6 6 6 4 6" xfId="22100"/>
    <cellStyle name="40 % – Zvýraznění6 6 6 4 7" xfId="44156"/>
    <cellStyle name="40 % – Zvýraznění6 6 6 4 8" xfId="44157"/>
    <cellStyle name="40 % – Zvýraznění6 6 6 5" xfId="8305"/>
    <cellStyle name="40 % – Zvýraznění6 6 6 5 2" xfId="23521"/>
    <cellStyle name="40 % – Zvýraznění6 6 6 5 3" xfId="61082"/>
    <cellStyle name="40 % – Zvýraznění6 6 6 5 4" xfId="61083"/>
    <cellStyle name="40 % – Zvýraznění6 6 6 5 5" xfId="61084"/>
    <cellStyle name="40 % – Zvýraznění6 6 6 6" xfId="14498"/>
    <cellStyle name="40 % – Zvýraznění6 6 6 6 2" xfId="29687"/>
    <cellStyle name="40 % – Zvýraznění6 6 6 6 3" xfId="61085"/>
    <cellStyle name="40 % – Zvýraznění6 6 6 6 4" xfId="61086"/>
    <cellStyle name="40 % – Zvýraznění6 6 6 7" xfId="18299"/>
    <cellStyle name="40 % – Zvýraznění6 6 6 7 2" xfId="33480"/>
    <cellStyle name="40 % – Zvýraznění6 6 6 8" xfId="37277"/>
    <cellStyle name="40 % – Zvýraznění6 6 6 9" xfId="22097"/>
    <cellStyle name="40 % – Zvýraznění6 6 7" xfId="5770"/>
    <cellStyle name="40 % – Zvýraznění6 6 7 10" xfId="44158"/>
    <cellStyle name="40 % – Zvýraznění6 6 7 11" xfId="44159"/>
    <cellStyle name="40 % – Zvýraznění6 6 7 2" xfId="5771"/>
    <cellStyle name="40 % – Zvýraznění6 6 7 2 2" xfId="10536"/>
    <cellStyle name="40 % – Zvýraznění6 6 7 2 2 2" xfId="25752"/>
    <cellStyle name="40 % – Zvýraznění6 6 7 2 2 3" xfId="61087"/>
    <cellStyle name="40 % – Zvýraznění6 6 7 2 2 4" xfId="61088"/>
    <cellStyle name="40 % – Zvýraznění6 6 7 2 2 5" xfId="61089"/>
    <cellStyle name="40 % – Zvýraznění6 6 7 2 3" xfId="14503"/>
    <cellStyle name="40 % – Zvýraznění6 6 7 2 3 2" xfId="29692"/>
    <cellStyle name="40 % – Zvýraznění6 6 7 2 3 3" xfId="61090"/>
    <cellStyle name="40 % – Zvýraznění6 6 7 2 3 4" xfId="61091"/>
    <cellStyle name="40 % – Zvýraznění6 6 7 2 4" xfId="18304"/>
    <cellStyle name="40 % – Zvýraznění6 6 7 2 4 2" xfId="33485"/>
    <cellStyle name="40 % – Zvýraznění6 6 7 2 5" xfId="37282"/>
    <cellStyle name="40 % – Zvýraznění6 6 7 2 6" xfId="22102"/>
    <cellStyle name="40 % – Zvýraznění6 6 7 2 7" xfId="44160"/>
    <cellStyle name="40 % – Zvýraznění6 6 7 2 8" xfId="44161"/>
    <cellStyle name="40 % – Zvýraznění6 6 7 3" xfId="5772"/>
    <cellStyle name="40 % – Zvýraznění6 6 7 3 2" xfId="10537"/>
    <cellStyle name="40 % – Zvýraznění6 6 7 3 2 2" xfId="25753"/>
    <cellStyle name="40 % – Zvýraznění6 6 7 3 2 3" xfId="61092"/>
    <cellStyle name="40 % – Zvýraznění6 6 7 3 2 4" xfId="61093"/>
    <cellStyle name="40 % – Zvýraznění6 6 7 3 2 5" xfId="61094"/>
    <cellStyle name="40 % – Zvýraznění6 6 7 3 3" xfId="14504"/>
    <cellStyle name="40 % – Zvýraznění6 6 7 3 3 2" xfId="29693"/>
    <cellStyle name="40 % – Zvýraznění6 6 7 3 3 3" xfId="61095"/>
    <cellStyle name="40 % – Zvýraznění6 6 7 3 3 4" xfId="61096"/>
    <cellStyle name="40 % – Zvýraznění6 6 7 3 4" xfId="18305"/>
    <cellStyle name="40 % – Zvýraznění6 6 7 3 4 2" xfId="33486"/>
    <cellStyle name="40 % – Zvýraznění6 6 7 3 5" xfId="37283"/>
    <cellStyle name="40 % – Zvýraznění6 6 7 3 6" xfId="22103"/>
    <cellStyle name="40 % – Zvýraznění6 6 7 3 7" xfId="44162"/>
    <cellStyle name="40 % – Zvýraznění6 6 7 3 8" xfId="44163"/>
    <cellStyle name="40 % – Zvýraznění6 6 7 4" xfId="5773"/>
    <cellStyle name="40 % – Zvýraznění6 6 7 4 2" xfId="10538"/>
    <cellStyle name="40 % – Zvýraznění6 6 7 4 2 2" xfId="25754"/>
    <cellStyle name="40 % – Zvýraznění6 6 7 4 2 3" xfId="61097"/>
    <cellStyle name="40 % – Zvýraznění6 6 7 4 2 4" xfId="61098"/>
    <cellStyle name="40 % – Zvýraznění6 6 7 4 2 5" xfId="61099"/>
    <cellStyle name="40 % – Zvýraznění6 6 7 4 3" xfId="14505"/>
    <cellStyle name="40 % – Zvýraznění6 6 7 4 3 2" xfId="29694"/>
    <cellStyle name="40 % – Zvýraznění6 6 7 4 3 3" xfId="61100"/>
    <cellStyle name="40 % – Zvýraznění6 6 7 4 3 4" xfId="61101"/>
    <cellStyle name="40 % – Zvýraznění6 6 7 4 4" xfId="18306"/>
    <cellStyle name="40 % – Zvýraznění6 6 7 4 4 2" xfId="33487"/>
    <cellStyle name="40 % – Zvýraznění6 6 7 4 5" xfId="37284"/>
    <cellStyle name="40 % – Zvýraznění6 6 7 4 6" xfId="22104"/>
    <cellStyle name="40 % – Zvýraznění6 6 7 4 7" xfId="44164"/>
    <cellStyle name="40 % – Zvýraznění6 6 7 4 8" xfId="44165"/>
    <cellStyle name="40 % – Zvýraznění6 6 7 5" xfId="8388"/>
    <cellStyle name="40 % – Zvýraznění6 6 7 5 2" xfId="23604"/>
    <cellStyle name="40 % – Zvýraznění6 6 7 5 3" xfId="61102"/>
    <cellStyle name="40 % – Zvýraznění6 6 7 5 4" xfId="61103"/>
    <cellStyle name="40 % – Zvýraznění6 6 7 5 5" xfId="61104"/>
    <cellStyle name="40 % – Zvýraznění6 6 7 6" xfId="14502"/>
    <cellStyle name="40 % – Zvýraznění6 6 7 6 2" xfId="29691"/>
    <cellStyle name="40 % – Zvýraznění6 6 7 6 3" xfId="61105"/>
    <cellStyle name="40 % – Zvýraznění6 6 7 6 4" xfId="61106"/>
    <cellStyle name="40 % – Zvýraznění6 6 7 7" xfId="18303"/>
    <cellStyle name="40 % – Zvýraznění6 6 7 7 2" xfId="33484"/>
    <cellStyle name="40 % – Zvýraznění6 6 7 8" xfId="37281"/>
    <cellStyle name="40 % – Zvýraznění6 6 7 9" xfId="22101"/>
    <cellStyle name="40 % – Zvýraznění6 6 8" xfId="5774"/>
    <cellStyle name="40 % – Zvýraznění6 6 8 2" xfId="10539"/>
    <cellStyle name="40 % – Zvýraznění6 6 8 2 2" xfId="25755"/>
    <cellStyle name="40 % – Zvýraznění6 6 8 2 3" xfId="61107"/>
    <cellStyle name="40 % – Zvýraznění6 6 8 2 4" xfId="61108"/>
    <cellStyle name="40 % – Zvýraznění6 6 8 2 5" xfId="61109"/>
    <cellStyle name="40 % – Zvýraznění6 6 8 3" xfId="14506"/>
    <cellStyle name="40 % – Zvýraznění6 6 8 3 2" xfId="29695"/>
    <cellStyle name="40 % – Zvýraznění6 6 8 3 3" xfId="61110"/>
    <cellStyle name="40 % – Zvýraznění6 6 8 3 4" xfId="61111"/>
    <cellStyle name="40 % – Zvýraznění6 6 8 4" xfId="18307"/>
    <cellStyle name="40 % – Zvýraznění6 6 8 4 2" xfId="33488"/>
    <cellStyle name="40 % – Zvýraznění6 6 8 5" xfId="37285"/>
    <cellStyle name="40 % – Zvýraznění6 6 8 6" xfId="22105"/>
    <cellStyle name="40 % – Zvýraznění6 6 8 7" xfId="44166"/>
    <cellStyle name="40 % – Zvýraznění6 6 8 8" xfId="44167"/>
    <cellStyle name="40 % – Zvýraznění6 6 9" xfId="5775"/>
    <cellStyle name="40 % – Zvýraznění6 6 9 2" xfId="10540"/>
    <cellStyle name="40 % – Zvýraznění6 6 9 2 2" xfId="25756"/>
    <cellStyle name="40 % – Zvýraznění6 6 9 2 3" xfId="61112"/>
    <cellStyle name="40 % – Zvýraznění6 6 9 2 4" xfId="61113"/>
    <cellStyle name="40 % – Zvýraznění6 6 9 2 5" xfId="61114"/>
    <cellStyle name="40 % – Zvýraznění6 6 9 3" xfId="14507"/>
    <cellStyle name="40 % – Zvýraznění6 6 9 3 2" xfId="29696"/>
    <cellStyle name="40 % – Zvýraznění6 6 9 3 3" xfId="61115"/>
    <cellStyle name="40 % – Zvýraznění6 6 9 3 4" xfId="61116"/>
    <cellStyle name="40 % – Zvýraznění6 6 9 4" xfId="18308"/>
    <cellStyle name="40 % – Zvýraznění6 6 9 4 2" xfId="33489"/>
    <cellStyle name="40 % – Zvýraznění6 6 9 5" xfId="37286"/>
    <cellStyle name="40 % – Zvýraznění6 6 9 6" xfId="22106"/>
    <cellStyle name="40 % – Zvýraznění6 6 9 7" xfId="44168"/>
    <cellStyle name="40 % – Zvýraznění6 6 9 8" xfId="44169"/>
    <cellStyle name="40 % – Zvýraznění6 7" xfId="579"/>
    <cellStyle name="40 % – Zvýraznění6 7 10" xfId="19250"/>
    <cellStyle name="40 % – Zvýraznění6 7 11" xfId="44170"/>
    <cellStyle name="40 % – Zvýraznění6 7 12" xfId="44171"/>
    <cellStyle name="40 % – Zvýraznění6 7 2" xfId="5776"/>
    <cellStyle name="40 % – Zvýraznění6 7 2 2" xfId="10541"/>
    <cellStyle name="40 % – Zvýraznění6 7 2 2 2" xfId="25757"/>
    <cellStyle name="40 % – Zvýraznění6 7 2 2 3" xfId="61117"/>
    <cellStyle name="40 % – Zvýraznění6 7 2 2 4" xfId="61118"/>
    <cellStyle name="40 % – Zvýraznění6 7 2 2 5" xfId="61119"/>
    <cellStyle name="40 % – Zvýraznění6 7 2 3" xfId="14508"/>
    <cellStyle name="40 % – Zvýraznění6 7 2 3 2" xfId="29697"/>
    <cellStyle name="40 % – Zvýraznění6 7 2 3 3" xfId="61120"/>
    <cellStyle name="40 % – Zvýraznění6 7 2 3 4" xfId="61121"/>
    <cellStyle name="40 % – Zvýraznění6 7 2 4" xfId="18309"/>
    <cellStyle name="40 % – Zvýraznění6 7 2 4 2" xfId="33490"/>
    <cellStyle name="40 % – Zvýraznění6 7 2 5" xfId="37287"/>
    <cellStyle name="40 % – Zvýraznění6 7 2 6" xfId="22107"/>
    <cellStyle name="40 % – Zvýraznění6 7 2 7" xfId="44172"/>
    <cellStyle name="40 % – Zvýraznění6 7 2 8" xfId="44173"/>
    <cellStyle name="40 % – Zvýraznění6 7 3" xfId="5777"/>
    <cellStyle name="40 % – Zvýraznění6 7 3 2" xfId="10542"/>
    <cellStyle name="40 % – Zvýraznění6 7 3 2 2" xfId="25758"/>
    <cellStyle name="40 % – Zvýraznění6 7 3 2 3" xfId="61122"/>
    <cellStyle name="40 % – Zvýraznění6 7 3 2 4" xfId="61123"/>
    <cellStyle name="40 % – Zvýraznění6 7 3 2 5" xfId="61124"/>
    <cellStyle name="40 % – Zvýraznění6 7 3 3" xfId="14509"/>
    <cellStyle name="40 % – Zvýraznění6 7 3 3 2" xfId="29698"/>
    <cellStyle name="40 % – Zvýraznění6 7 3 3 3" xfId="61125"/>
    <cellStyle name="40 % – Zvýraznění6 7 3 3 4" xfId="61126"/>
    <cellStyle name="40 % – Zvýraznění6 7 3 4" xfId="18310"/>
    <cellStyle name="40 % – Zvýraznění6 7 3 4 2" xfId="33491"/>
    <cellStyle name="40 % – Zvýraznění6 7 3 5" xfId="37288"/>
    <cellStyle name="40 % – Zvýraznění6 7 3 6" xfId="22108"/>
    <cellStyle name="40 % – Zvýraznění6 7 3 7" xfId="44174"/>
    <cellStyle name="40 % – Zvýraznění6 7 3 8" xfId="44175"/>
    <cellStyle name="40 % – Zvýraznění6 7 4" xfId="5778"/>
    <cellStyle name="40 % – Zvýraznění6 7 4 2" xfId="10543"/>
    <cellStyle name="40 % – Zvýraznění6 7 4 2 2" xfId="25759"/>
    <cellStyle name="40 % – Zvýraznění6 7 4 2 3" xfId="61127"/>
    <cellStyle name="40 % – Zvýraznění6 7 4 2 4" xfId="61128"/>
    <cellStyle name="40 % – Zvýraznění6 7 4 2 5" xfId="61129"/>
    <cellStyle name="40 % – Zvýraznění6 7 4 3" xfId="14510"/>
    <cellStyle name="40 % – Zvýraznění6 7 4 3 2" xfId="29699"/>
    <cellStyle name="40 % – Zvýraznění6 7 4 3 3" xfId="61130"/>
    <cellStyle name="40 % – Zvýraznění6 7 4 3 4" xfId="61131"/>
    <cellStyle name="40 % – Zvýraznění6 7 4 4" xfId="18311"/>
    <cellStyle name="40 % – Zvýraznění6 7 4 4 2" xfId="33492"/>
    <cellStyle name="40 % – Zvýraznění6 7 4 5" xfId="37289"/>
    <cellStyle name="40 % – Zvýraznění6 7 4 6" xfId="22109"/>
    <cellStyle name="40 % – Zvýraznění6 7 4 7" xfId="44176"/>
    <cellStyle name="40 % – Zvýraznění6 7 4 8" xfId="44177"/>
    <cellStyle name="40 % – Zvýraznění6 7 5" xfId="5779"/>
    <cellStyle name="40 % – Zvýraznění6 7 5 2" xfId="11305"/>
    <cellStyle name="40 % – Zvýraznění6 7 5 2 2" xfId="26505"/>
    <cellStyle name="40 % – Zvýraznění6 7 5 2 3" xfId="61132"/>
    <cellStyle name="40 % – Zvýraznění6 7 5 2 4" xfId="61133"/>
    <cellStyle name="40 % – Zvýraznění6 7 5 2 5" xfId="61134"/>
    <cellStyle name="40 % – Zvýraznění6 7 5 3" xfId="14511"/>
    <cellStyle name="40 % – Zvýraznění6 7 5 3 2" xfId="29700"/>
    <cellStyle name="40 % – Zvýraznění6 7 5 3 3" xfId="61135"/>
    <cellStyle name="40 % – Zvýraznění6 7 5 3 4" xfId="61136"/>
    <cellStyle name="40 % – Zvýraznění6 7 5 4" xfId="18312"/>
    <cellStyle name="40 % – Zvýraznění6 7 5 4 2" xfId="33493"/>
    <cellStyle name="40 % – Zvýraznění6 7 5 5" xfId="37290"/>
    <cellStyle name="40 % – Zvýraznění6 7 5 6" xfId="22110"/>
    <cellStyle name="40 % – Zvýraznění6 7 5 7" xfId="44178"/>
    <cellStyle name="40 % – Zvýraznění6 7 5 8" xfId="44179"/>
    <cellStyle name="40 % – Zvýraznění6 7 6" xfId="7682"/>
    <cellStyle name="40 % – Zvýraznění6 7 6 2" xfId="22901"/>
    <cellStyle name="40 % – Zvýraznění6 7 6 3" xfId="61137"/>
    <cellStyle name="40 % – Zvýraznění6 7 6 4" xfId="61138"/>
    <cellStyle name="40 % – Zvýraznění6 7 6 5" xfId="61139"/>
    <cellStyle name="40 % – Zvýraznění6 7 7" xfId="11644"/>
    <cellStyle name="40 % – Zvýraznění6 7 7 2" xfId="26840"/>
    <cellStyle name="40 % – Zvýraznění6 7 7 3" xfId="61140"/>
    <cellStyle name="40 % – Zvýraznění6 7 7 4" xfId="61141"/>
    <cellStyle name="40 % – Zvýraznění6 7 8" xfId="15444"/>
    <cellStyle name="40 % – Zvýraznění6 7 8 2" xfId="30625"/>
    <cellStyle name="40 % – Zvýraznění6 7 9" xfId="34430"/>
    <cellStyle name="40 % – Zvýraznění6 8" xfId="5780"/>
    <cellStyle name="40 % – Zvýraznění6 8 2" xfId="5781"/>
    <cellStyle name="40 % – Zvýraznění6 8 2 2" xfId="7940"/>
    <cellStyle name="40 % – Zvýraznění6 8 2 2 2" xfId="23157"/>
    <cellStyle name="40 % – Zvýraznění6 8 2 2 3" xfId="61142"/>
    <cellStyle name="40 % – Zvýraznění6 8 2 2 4" xfId="61143"/>
    <cellStyle name="40 % – Zvýraznění6 8 2 2 5" xfId="61144"/>
    <cellStyle name="40 % – Zvýraznění6 8 2 3" xfId="14512"/>
    <cellStyle name="40 % – Zvýraznění6 8 2 3 2" xfId="29701"/>
    <cellStyle name="40 % – Zvýraznění6 8 2 3 3" xfId="61145"/>
    <cellStyle name="40 % – Zvýraznění6 8 2 3 4" xfId="61146"/>
    <cellStyle name="40 % – Zvýraznění6 8 2 4" xfId="18313"/>
    <cellStyle name="40 % – Zvýraznění6 8 2 4 2" xfId="33494"/>
    <cellStyle name="40 % – Zvýraznění6 8 2 5" xfId="37291"/>
    <cellStyle name="40 % – Zvýraznění6 8 2 6" xfId="22111"/>
    <cellStyle name="40 % – Zvýraznění6 8 2 7" xfId="44180"/>
    <cellStyle name="40 % – Zvýraznění6 8 2 8" xfId="44181"/>
    <cellStyle name="40 % – Zvýraznění6 8 3" xfId="5782"/>
    <cellStyle name="40 % – Zvýraznění6 8 3 2" xfId="10544"/>
    <cellStyle name="40 % – Zvýraznění6 8 3 2 2" xfId="25760"/>
    <cellStyle name="40 % – Zvýraznění6 8 3 2 3" xfId="61147"/>
    <cellStyle name="40 % – Zvýraznění6 8 3 2 4" xfId="61148"/>
    <cellStyle name="40 % – Zvýraznění6 8 3 2 5" xfId="61149"/>
    <cellStyle name="40 % – Zvýraznění6 8 3 3" xfId="14513"/>
    <cellStyle name="40 % – Zvýraznění6 8 3 3 2" xfId="29702"/>
    <cellStyle name="40 % – Zvýraznění6 8 3 3 3" xfId="61150"/>
    <cellStyle name="40 % – Zvýraznění6 8 3 3 4" xfId="61151"/>
    <cellStyle name="40 % – Zvýraznění6 8 3 4" xfId="18314"/>
    <cellStyle name="40 % – Zvýraznění6 8 3 4 2" xfId="33495"/>
    <cellStyle name="40 % – Zvýraznění6 8 3 5" xfId="37292"/>
    <cellStyle name="40 % – Zvýraznění6 8 3 6" xfId="22112"/>
    <cellStyle name="40 % – Zvýraznění6 8 3 7" xfId="44182"/>
    <cellStyle name="40 % – Zvýraznění6 8 3 8" xfId="44183"/>
    <cellStyle name="40 % – Zvýraznění6 8 4" xfId="5783"/>
    <cellStyle name="40 % – Zvýraznění6 8 4 2" xfId="10545"/>
    <cellStyle name="40 % – Zvýraznění6 8 4 2 2" xfId="25761"/>
    <cellStyle name="40 % – Zvýraznění6 8 4 2 3" xfId="61152"/>
    <cellStyle name="40 % – Zvýraznění6 8 4 2 4" xfId="61153"/>
    <cellStyle name="40 % – Zvýraznění6 8 4 2 5" xfId="61154"/>
    <cellStyle name="40 % – Zvýraznění6 8 4 3" xfId="14514"/>
    <cellStyle name="40 % – Zvýraznění6 8 4 3 2" xfId="29703"/>
    <cellStyle name="40 % – Zvýraznění6 8 4 3 3" xfId="61155"/>
    <cellStyle name="40 % – Zvýraznění6 8 4 3 4" xfId="61156"/>
    <cellStyle name="40 % – Zvýraznění6 8 4 4" xfId="18315"/>
    <cellStyle name="40 % – Zvýraznění6 8 4 4 2" xfId="33496"/>
    <cellStyle name="40 % – Zvýraznění6 8 4 5" xfId="37293"/>
    <cellStyle name="40 % – Zvýraznění6 8 4 6" xfId="22113"/>
    <cellStyle name="40 % – Zvýraznění6 8 4 7" xfId="44184"/>
    <cellStyle name="40 % – Zvýraznění6 8 4 8" xfId="44185"/>
    <cellStyle name="40 % – Zvýraznění6 8 5" xfId="5784"/>
    <cellStyle name="40 % – Zvýraznění6 9" xfId="5785"/>
    <cellStyle name="40 % – Zvýraznění6 9 10" xfId="44186"/>
    <cellStyle name="40 % – Zvýraznění6 9 11" xfId="44187"/>
    <cellStyle name="40 % – Zvýraznění6 9 2" xfId="5786"/>
    <cellStyle name="40 % – Zvýraznění6 9 2 2" xfId="10546"/>
    <cellStyle name="40 % – Zvýraznění6 9 2 2 2" xfId="25762"/>
    <cellStyle name="40 % – Zvýraznění6 9 2 2 3" xfId="61157"/>
    <cellStyle name="40 % – Zvýraznění6 9 2 2 4" xfId="61158"/>
    <cellStyle name="40 % – Zvýraznění6 9 2 2 5" xfId="61159"/>
    <cellStyle name="40 % – Zvýraznění6 9 2 3" xfId="14516"/>
    <cellStyle name="40 % – Zvýraznění6 9 2 3 2" xfId="29705"/>
    <cellStyle name="40 % – Zvýraznění6 9 2 3 3" xfId="61160"/>
    <cellStyle name="40 % – Zvýraznění6 9 2 3 4" xfId="61161"/>
    <cellStyle name="40 % – Zvýraznění6 9 2 4" xfId="18317"/>
    <cellStyle name="40 % – Zvýraznění6 9 2 4 2" xfId="33498"/>
    <cellStyle name="40 % – Zvýraznění6 9 2 5" xfId="37295"/>
    <cellStyle name="40 % – Zvýraznění6 9 2 6" xfId="22115"/>
    <cellStyle name="40 % – Zvýraznění6 9 2 7" xfId="44188"/>
    <cellStyle name="40 % – Zvýraznění6 9 2 8" xfId="44189"/>
    <cellStyle name="40 % – Zvýraznění6 9 3" xfId="5787"/>
    <cellStyle name="40 % – Zvýraznění6 9 3 2" xfId="10547"/>
    <cellStyle name="40 % – Zvýraznění6 9 3 2 2" xfId="25763"/>
    <cellStyle name="40 % – Zvýraznění6 9 3 2 3" xfId="61162"/>
    <cellStyle name="40 % – Zvýraznění6 9 3 2 4" xfId="61163"/>
    <cellStyle name="40 % – Zvýraznění6 9 3 2 5" xfId="61164"/>
    <cellStyle name="40 % – Zvýraznění6 9 3 3" xfId="14517"/>
    <cellStyle name="40 % – Zvýraznění6 9 3 3 2" xfId="29706"/>
    <cellStyle name="40 % – Zvýraznění6 9 3 3 3" xfId="61165"/>
    <cellStyle name="40 % – Zvýraznění6 9 3 3 4" xfId="61166"/>
    <cellStyle name="40 % – Zvýraznění6 9 3 4" xfId="18318"/>
    <cellStyle name="40 % – Zvýraznění6 9 3 4 2" xfId="33499"/>
    <cellStyle name="40 % – Zvýraznění6 9 3 5" xfId="37296"/>
    <cellStyle name="40 % – Zvýraznění6 9 3 6" xfId="22116"/>
    <cellStyle name="40 % – Zvýraznění6 9 3 7" xfId="44190"/>
    <cellStyle name="40 % – Zvýraznění6 9 3 8" xfId="44191"/>
    <cellStyle name="40 % – Zvýraznění6 9 4" xfId="5788"/>
    <cellStyle name="40 % – Zvýraznění6 9 4 2" xfId="10548"/>
    <cellStyle name="40 % – Zvýraznění6 9 4 2 2" xfId="25764"/>
    <cellStyle name="40 % – Zvýraznění6 9 4 2 3" xfId="61167"/>
    <cellStyle name="40 % – Zvýraznění6 9 4 2 4" xfId="61168"/>
    <cellStyle name="40 % – Zvýraznění6 9 4 2 5" xfId="61169"/>
    <cellStyle name="40 % – Zvýraznění6 9 4 3" xfId="14518"/>
    <cellStyle name="40 % – Zvýraznění6 9 4 3 2" xfId="29707"/>
    <cellStyle name="40 % – Zvýraznění6 9 4 3 3" xfId="61170"/>
    <cellStyle name="40 % – Zvýraznění6 9 4 3 4" xfId="61171"/>
    <cellStyle name="40 % – Zvýraznění6 9 4 4" xfId="18319"/>
    <cellStyle name="40 % – Zvýraznění6 9 4 4 2" xfId="33500"/>
    <cellStyle name="40 % – Zvýraznění6 9 4 5" xfId="37297"/>
    <cellStyle name="40 % – Zvýraznění6 9 4 6" xfId="22117"/>
    <cellStyle name="40 % – Zvýraznění6 9 4 7" xfId="44192"/>
    <cellStyle name="40 % – Zvýraznění6 9 4 8" xfId="44193"/>
    <cellStyle name="40 % – Zvýraznění6 9 5" xfId="7987"/>
    <cellStyle name="40 % – Zvýraznění6 9 5 2" xfId="23204"/>
    <cellStyle name="40 % – Zvýraznění6 9 5 3" xfId="61172"/>
    <cellStyle name="40 % – Zvýraznění6 9 5 4" xfId="61173"/>
    <cellStyle name="40 % – Zvýraznění6 9 5 5" xfId="61174"/>
    <cellStyle name="40 % – Zvýraznění6 9 6" xfId="14515"/>
    <cellStyle name="40 % – Zvýraznění6 9 6 2" xfId="29704"/>
    <cellStyle name="40 % – Zvýraznění6 9 6 3" xfId="61175"/>
    <cellStyle name="40 % – Zvýraznění6 9 6 4" xfId="61176"/>
    <cellStyle name="40 % – Zvýraznění6 9 7" xfId="18316"/>
    <cellStyle name="40 % – Zvýraznění6 9 7 2" xfId="33497"/>
    <cellStyle name="40 % – Zvýraznění6 9 8" xfId="37294"/>
    <cellStyle name="40 % – Zvýraznění6 9 9" xfId="22114"/>
    <cellStyle name="60 % – Zvýraznění1" xfId="25" builtinId="32" customBuiltin="1"/>
    <cellStyle name="60 % – Zvýraznění1 10" xfId="5789"/>
    <cellStyle name="60 % – Zvýraznění1 11" xfId="5790"/>
    <cellStyle name="60 % – Zvýraznění1 12" xfId="5791"/>
    <cellStyle name="60 % – Zvýraznění1 13" xfId="5792"/>
    <cellStyle name="60 % – Zvýraznění1 14" xfId="5793"/>
    <cellStyle name="60 % – Zvýraznění1 15" xfId="5794"/>
    <cellStyle name="60 % – Zvýraznění1 2" xfId="26"/>
    <cellStyle name="60 % – Zvýraznění1 3" xfId="137"/>
    <cellStyle name="60 % – Zvýraznění1 3 2" xfId="293"/>
    <cellStyle name="60 % – Zvýraznění1 3 2 2" xfId="64588"/>
    <cellStyle name="60 % – Zvýraznění1 4" xfId="5795"/>
    <cellStyle name="60 % – Zvýraznění1 4 2" xfId="5796"/>
    <cellStyle name="60 % – Zvýraznění1 5" xfId="5797"/>
    <cellStyle name="60 % – Zvýraznění1 5 2" xfId="64589"/>
    <cellStyle name="60 % – Zvýraznění1 6" xfId="5798"/>
    <cellStyle name="60 % – Zvýraznění1 7" xfId="5799"/>
    <cellStyle name="60 % – Zvýraznění1 8" xfId="5800"/>
    <cellStyle name="60 % – Zvýraznění1 9" xfId="5801"/>
    <cellStyle name="60 % – Zvýraznění2" xfId="27" builtinId="36" customBuiltin="1"/>
    <cellStyle name="60 % – Zvýraznění2 10" xfId="5802"/>
    <cellStyle name="60 % – Zvýraznění2 11" xfId="5803"/>
    <cellStyle name="60 % – Zvýraznění2 12" xfId="5804"/>
    <cellStyle name="60 % – Zvýraznění2 13" xfId="5805"/>
    <cellStyle name="60 % – Zvýraznění2 14" xfId="5806"/>
    <cellStyle name="60 % – Zvýraznění2 15" xfId="5807"/>
    <cellStyle name="60 % – Zvýraznění2 2" xfId="28"/>
    <cellStyle name="60 % – Zvýraznění2 3" xfId="138"/>
    <cellStyle name="60 % – Zvýraznění2 3 2" xfId="297"/>
    <cellStyle name="60 % – Zvýraznění2 3 2 2" xfId="64590"/>
    <cellStyle name="60 % – Zvýraznění2 4" xfId="5808"/>
    <cellStyle name="60 % – Zvýraznění2 4 2" xfId="5809"/>
    <cellStyle name="60 % – Zvýraznění2 5" xfId="5810"/>
    <cellStyle name="60 % – Zvýraznění2 5 2" xfId="64591"/>
    <cellStyle name="60 % – Zvýraznění2 6" xfId="5811"/>
    <cellStyle name="60 % – Zvýraznění2 7" xfId="5812"/>
    <cellStyle name="60 % – Zvýraznění2 8" xfId="5813"/>
    <cellStyle name="60 % – Zvýraznění2 9" xfId="5814"/>
    <cellStyle name="60 % – Zvýraznění3" xfId="29" builtinId="40" customBuiltin="1"/>
    <cellStyle name="60 % – Zvýraznění3 10" xfId="5815"/>
    <cellStyle name="60 % – Zvýraznění3 11" xfId="5816"/>
    <cellStyle name="60 % – Zvýraznění3 12" xfId="5817"/>
    <cellStyle name="60 % – Zvýraznění3 13" xfId="5818"/>
    <cellStyle name="60 % – Zvýraznění3 14" xfId="5819"/>
    <cellStyle name="60 % – Zvýraznění3 15" xfId="5820"/>
    <cellStyle name="60 % – Zvýraznění3 2" xfId="30"/>
    <cellStyle name="60 % – Zvýraznění3 3" xfId="139"/>
    <cellStyle name="60 % – Zvýraznění3 3 2" xfId="301"/>
    <cellStyle name="60 % – Zvýraznění3 3 2 2" xfId="64592"/>
    <cellStyle name="60 % – Zvýraznění3 4" xfId="5821"/>
    <cellStyle name="60 % – Zvýraznění3 4 2" xfId="5822"/>
    <cellStyle name="60 % – Zvýraznění3 5" xfId="5823"/>
    <cellStyle name="60 % – Zvýraznění3 5 2" xfId="64593"/>
    <cellStyle name="60 % – Zvýraznění3 6" xfId="5824"/>
    <cellStyle name="60 % – Zvýraznění3 7" xfId="5825"/>
    <cellStyle name="60 % – Zvýraznění3 8" xfId="5826"/>
    <cellStyle name="60 % – Zvýraznění3 9" xfId="5827"/>
    <cellStyle name="60 % – Zvýraznění4" xfId="31" builtinId="44" customBuiltin="1"/>
    <cellStyle name="60 % – Zvýraznění4 10" xfId="5828"/>
    <cellStyle name="60 % – Zvýraznění4 11" xfId="5829"/>
    <cellStyle name="60 % – Zvýraznění4 12" xfId="5830"/>
    <cellStyle name="60 % – Zvýraznění4 13" xfId="5831"/>
    <cellStyle name="60 % – Zvýraznění4 14" xfId="5832"/>
    <cellStyle name="60 % – Zvýraznění4 15" xfId="5833"/>
    <cellStyle name="60 % – Zvýraznění4 2" xfId="32"/>
    <cellStyle name="60 % – Zvýraznění4 3" xfId="140"/>
    <cellStyle name="60 % – Zvýraznění4 3 2" xfId="305"/>
    <cellStyle name="60 % – Zvýraznění4 3 2 2" xfId="64594"/>
    <cellStyle name="60 % – Zvýraznění4 4" xfId="5834"/>
    <cellStyle name="60 % – Zvýraznění4 4 2" xfId="5835"/>
    <cellStyle name="60 % – Zvýraznění4 5" xfId="5836"/>
    <cellStyle name="60 % – Zvýraznění4 5 2" xfId="64595"/>
    <cellStyle name="60 % – Zvýraznění4 6" xfId="5837"/>
    <cellStyle name="60 % – Zvýraznění4 7" xfId="5838"/>
    <cellStyle name="60 % – Zvýraznění4 8" xfId="5839"/>
    <cellStyle name="60 % – Zvýraznění4 9" xfId="5840"/>
    <cellStyle name="60 % – Zvýraznění5" xfId="33" builtinId="48" customBuiltin="1"/>
    <cellStyle name="60 % – Zvýraznění5 10" xfId="5841"/>
    <cellStyle name="60 % – Zvýraznění5 11" xfId="5842"/>
    <cellStyle name="60 % – Zvýraznění5 12" xfId="5843"/>
    <cellStyle name="60 % – Zvýraznění5 13" xfId="5844"/>
    <cellStyle name="60 % – Zvýraznění5 14" xfId="5845"/>
    <cellStyle name="60 % – Zvýraznění5 15" xfId="5846"/>
    <cellStyle name="60 % – Zvýraznění5 2" xfId="34"/>
    <cellStyle name="60 % – Zvýraznění5 3" xfId="141"/>
    <cellStyle name="60 % – Zvýraznění5 3 2" xfId="309"/>
    <cellStyle name="60 % – Zvýraznění5 3 2 2" xfId="64596"/>
    <cellStyle name="60 % – Zvýraznění5 4" xfId="5847"/>
    <cellStyle name="60 % – Zvýraznění5 4 2" xfId="5848"/>
    <cellStyle name="60 % – Zvýraznění5 5" xfId="5849"/>
    <cellStyle name="60 % – Zvýraznění5 5 2" xfId="64597"/>
    <cellStyle name="60 % – Zvýraznění5 6" xfId="5850"/>
    <cellStyle name="60 % – Zvýraznění5 7" xfId="5851"/>
    <cellStyle name="60 % – Zvýraznění5 8" xfId="5852"/>
    <cellStyle name="60 % – Zvýraznění5 9" xfId="5853"/>
    <cellStyle name="60 % – Zvýraznění6" xfId="35" builtinId="52" customBuiltin="1"/>
    <cellStyle name="60 % – Zvýraznění6 10" xfId="5854"/>
    <cellStyle name="60 % – Zvýraznění6 11" xfId="5855"/>
    <cellStyle name="60 % – Zvýraznění6 12" xfId="5856"/>
    <cellStyle name="60 % – Zvýraznění6 13" xfId="5857"/>
    <cellStyle name="60 % – Zvýraznění6 14" xfId="5858"/>
    <cellStyle name="60 % – Zvýraznění6 15" xfId="5859"/>
    <cellStyle name="60 % – Zvýraznění6 2" xfId="36"/>
    <cellStyle name="60 % – Zvýraznění6 3" xfId="142"/>
    <cellStyle name="60 % – Zvýraznění6 3 2" xfId="313"/>
    <cellStyle name="60 % – Zvýraznění6 3 2 2" xfId="64598"/>
    <cellStyle name="60 % – Zvýraznění6 4" xfId="5860"/>
    <cellStyle name="60 % – Zvýraznění6 4 2" xfId="5861"/>
    <cellStyle name="60 % – Zvýraznění6 5" xfId="5862"/>
    <cellStyle name="60 % – Zvýraznění6 5 2" xfId="64599"/>
    <cellStyle name="60 % – Zvýraznění6 6" xfId="5863"/>
    <cellStyle name="60 % – Zvýraznění6 7" xfId="5864"/>
    <cellStyle name="60 % – Zvýraznění6 8" xfId="5865"/>
    <cellStyle name="60 % – Zvýraznění6 9" xfId="5866"/>
    <cellStyle name="Celkem" xfId="37" builtinId="25" customBuiltin="1"/>
    <cellStyle name="Celkem 10" xfId="5867"/>
    <cellStyle name="Celkem 11" xfId="5868"/>
    <cellStyle name="Celkem 12" xfId="5869"/>
    <cellStyle name="Celkem 13" xfId="5870"/>
    <cellStyle name="Celkem 14" xfId="5871"/>
    <cellStyle name="Celkem 15" xfId="5872"/>
    <cellStyle name="Celkem 2" xfId="38"/>
    <cellStyle name="Celkem 3" xfId="143"/>
    <cellStyle name="Celkem 3 2" xfId="289"/>
    <cellStyle name="Celkem 3 2 2" xfId="64600"/>
    <cellStyle name="Celkem 4" xfId="5873"/>
    <cellStyle name="Celkem 4 2" xfId="5874"/>
    <cellStyle name="Celkem 5" xfId="5875"/>
    <cellStyle name="Celkem 5 2" xfId="64601"/>
    <cellStyle name="Celkem 6" xfId="5876"/>
    <cellStyle name="Celkem 7" xfId="5877"/>
    <cellStyle name="Celkem 8" xfId="5878"/>
    <cellStyle name="Celkem 9" xfId="5879"/>
    <cellStyle name="Hypertextový odkaz 2" xfId="39"/>
    <cellStyle name="Hypertextový odkaz 2 2" xfId="40"/>
    <cellStyle name="Hypertextový odkaz 2 3" xfId="96"/>
    <cellStyle name="Hypertextový odkaz 3" xfId="113"/>
    <cellStyle name="Chybně" xfId="41" builtinId="27" customBuiltin="1"/>
    <cellStyle name="Chybně 10" xfId="5880"/>
    <cellStyle name="Chybně 11" xfId="5881"/>
    <cellStyle name="Chybně 12" xfId="5882"/>
    <cellStyle name="Chybně 13" xfId="5883"/>
    <cellStyle name="Chybně 14" xfId="5884"/>
    <cellStyle name="Chybně 15" xfId="5885"/>
    <cellStyle name="Chybně 2" xfId="42"/>
    <cellStyle name="Chybně 3" xfId="144"/>
    <cellStyle name="Chybně 3 2" xfId="279"/>
    <cellStyle name="Chybně 3 2 2" xfId="64602"/>
    <cellStyle name="Chybně 4" xfId="5886"/>
    <cellStyle name="Chybně 4 2" xfId="5887"/>
    <cellStyle name="Chybně 5" xfId="5888"/>
    <cellStyle name="Chybně 5 2" xfId="64603"/>
    <cellStyle name="Chybně 6" xfId="5889"/>
    <cellStyle name="Chybně 7" xfId="5890"/>
    <cellStyle name="Chybně 8" xfId="5891"/>
    <cellStyle name="Chybně 9" xfId="5892"/>
    <cellStyle name="Kontrolní buňka" xfId="43" builtinId="23" customBuiltin="1"/>
    <cellStyle name="Kontrolní buňka 10" xfId="5893"/>
    <cellStyle name="Kontrolní buňka 11" xfId="5894"/>
    <cellStyle name="Kontrolní buňka 12" xfId="5895"/>
    <cellStyle name="Kontrolní buňka 13" xfId="5896"/>
    <cellStyle name="Kontrolní buňka 14" xfId="5897"/>
    <cellStyle name="Kontrolní buňka 15" xfId="5898"/>
    <cellStyle name="Kontrolní buňka 2" xfId="44"/>
    <cellStyle name="Kontrolní buňka 3" xfId="145"/>
    <cellStyle name="Kontrolní buňka 3 2" xfId="285"/>
    <cellStyle name="Kontrolní buňka 3 2 2" xfId="64604"/>
    <cellStyle name="Kontrolní buňka 4" xfId="5899"/>
    <cellStyle name="Kontrolní buňka 4 2" xfId="5900"/>
    <cellStyle name="Kontrolní buňka 5" xfId="5901"/>
    <cellStyle name="Kontrolní buňka 5 2" xfId="64605"/>
    <cellStyle name="Kontrolní buňka 6" xfId="5902"/>
    <cellStyle name="Kontrolní buňka 7" xfId="5903"/>
    <cellStyle name="Kontrolní buňka 8" xfId="5904"/>
    <cellStyle name="Kontrolní buňka 9" xfId="5905"/>
    <cellStyle name="Nadpis 1" xfId="45" builtinId="16" customBuiltin="1"/>
    <cellStyle name="Nadpis 1 10" xfId="5906"/>
    <cellStyle name="Nadpis 1 11" xfId="5907"/>
    <cellStyle name="Nadpis 1 12" xfId="5908"/>
    <cellStyle name="Nadpis 1 13" xfId="5909"/>
    <cellStyle name="Nadpis 1 14" xfId="5910"/>
    <cellStyle name="Nadpis 1 15" xfId="5911"/>
    <cellStyle name="Nadpis 1 2" xfId="46"/>
    <cellStyle name="Nadpis 1 3" xfId="146"/>
    <cellStyle name="Nadpis 1 3 2" xfId="274"/>
    <cellStyle name="Nadpis 1 3 2 2" xfId="64606"/>
    <cellStyle name="Nadpis 1 4" xfId="5912"/>
    <cellStyle name="Nadpis 1 4 2" xfId="5913"/>
    <cellStyle name="Nadpis 1 5" xfId="5914"/>
    <cellStyle name="Nadpis 1 5 2" xfId="64607"/>
    <cellStyle name="Nadpis 1 6" xfId="5915"/>
    <cellStyle name="Nadpis 1 7" xfId="5916"/>
    <cellStyle name="Nadpis 1 8" xfId="5917"/>
    <cellStyle name="Nadpis 1 9" xfId="5918"/>
    <cellStyle name="Nadpis 2" xfId="47" builtinId="17" customBuiltin="1"/>
    <cellStyle name="Nadpis 2 10" xfId="5919"/>
    <cellStyle name="Nadpis 2 11" xfId="5920"/>
    <cellStyle name="Nadpis 2 12" xfId="5921"/>
    <cellStyle name="Nadpis 2 13" xfId="5922"/>
    <cellStyle name="Nadpis 2 14" xfId="5923"/>
    <cellStyle name="Nadpis 2 15" xfId="5924"/>
    <cellStyle name="Nadpis 2 2" xfId="48"/>
    <cellStyle name="Nadpis 2 3" xfId="147"/>
    <cellStyle name="Nadpis 2 3 2" xfId="275"/>
    <cellStyle name="Nadpis 2 3 2 2" xfId="64608"/>
    <cellStyle name="Nadpis 2 4" xfId="5925"/>
    <cellStyle name="Nadpis 2 4 2" xfId="5926"/>
    <cellStyle name="Nadpis 2 5" xfId="5927"/>
    <cellStyle name="Nadpis 2 5 2" xfId="64609"/>
    <cellStyle name="Nadpis 2 6" xfId="5928"/>
    <cellStyle name="Nadpis 2 7" xfId="5929"/>
    <cellStyle name="Nadpis 2 8" xfId="5930"/>
    <cellStyle name="Nadpis 2 9" xfId="5931"/>
    <cellStyle name="Nadpis 3" xfId="49" builtinId="18" customBuiltin="1"/>
    <cellStyle name="Nadpis 3 10" xfId="5932"/>
    <cellStyle name="Nadpis 3 11" xfId="5933"/>
    <cellStyle name="Nadpis 3 12" xfId="5934"/>
    <cellStyle name="Nadpis 3 13" xfId="5935"/>
    <cellStyle name="Nadpis 3 14" xfId="5936"/>
    <cellStyle name="Nadpis 3 15" xfId="5937"/>
    <cellStyle name="Nadpis 3 2" xfId="50"/>
    <cellStyle name="Nadpis 3 3" xfId="148"/>
    <cellStyle name="Nadpis 3 3 2" xfId="276"/>
    <cellStyle name="Nadpis 3 3 2 2" xfId="64610"/>
    <cellStyle name="Nadpis 3 4" xfId="5938"/>
    <cellStyle name="Nadpis 3 4 2" xfId="5939"/>
    <cellStyle name="Nadpis 3 5" xfId="5940"/>
    <cellStyle name="Nadpis 3 5 2" xfId="64611"/>
    <cellStyle name="Nadpis 3 6" xfId="5941"/>
    <cellStyle name="Nadpis 3 7" xfId="5942"/>
    <cellStyle name="Nadpis 3 8" xfId="5943"/>
    <cellStyle name="Nadpis 3 9" xfId="5944"/>
    <cellStyle name="Nadpis 4" xfId="51" builtinId="19" customBuiltin="1"/>
    <cellStyle name="Nadpis 4 10" xfId="5945"/>
    <cellStyle name="Nadpis 4 11" xfId="5946"/>
    <cellStyle name="Nadpis 4 12" xfId="5947"/>
    <cellStyle name="Nadpis 4 13" xfId="5948"/>
    <cellStyle name="Nadpis 4 14" xfId="5949"/>
    <cellStyle name="Nadpis 4 15" xfId="5950"/>
    <cellStyle name="Nadpis 4 2" xfId="52"/>
    <cellStyle name="Nadpis 4 3" xfId="149"/>
    <cellStyle name="Nadpis 4 3 2" xfId="277"/>
    <cellStyle name="Nadpis 4 3 2 2" xfId="64612"/>
    <cellStyle name="Nadpis 4 4" xfId="5951"/>
    <cellStyle name="Nadpis 4 4 2" xfId="5952"/>
    <cellStyle name="Nadpis 4 5" xfId="5953"/>
    <cellStyle name="Nadpis 4 5 2" xfId="64613"/>
    <cellStyle name="Nadpis 4 6" xfId="5954"/>
    <cellStyle name="Nadpis 4 7" xfId="5955"/>
    <cellStyle name="Nadpis 4 8" xfId="5956"/>
    <cellStyle name="Nadpis 4 9" xfId="5957"/>
    <cellStyle name="Název" xfId="53" builtinId="15" customBuiltin="1"/>
    <cellStyle name="Neutrální" xfId="54" builtinId="28" customBuiltin="1"/>
    <cellStyle name="Neutrální 10" xfId="5958"/>
    <cellStyle name="Neutrální 11" xfId="5959"/>
    <cellStyle name="Neutrální 12" xfId="5960"/>
    <cellStyle name="Neutrální 13" xfId="5961"/>
    <cellStyle name="Neutrální 14" xfId="5962"/>
    <cellStyle name="Neutrální 15" xfId="5963"/>
    <cellStyle name="Neutrální 2" xfId="55"/>
    <cellStyle name="Neutrální 3" xfId="150"/>
    <cellStyle name="Neutrální 3 2" xfId="280"/>
    <cellStyle name="Neutrální 3 2 2" xfId="64614"/>
    <cellStyle name="Neutrální 4" xfId="5964"/>
    <cellStyle name="Neutrální 4 2" xfId="5965"/>
    <cellStyle name="Neutrální 5" xfId="5966"/>
    <cellStyle name="Neutrální 5 2" xfId="64615"/>
    <cellStyle name="Neutrální 6" xfId="5967"/>
    <cellStyle name="Neutrální 7" xfId="5968"/>
    <cellStyle name="Neutrální 8" xfId="5969"/>
    <cellStyle name="Neutrální 9" xfId="5970"/>
    <cellStyle name="normální" xfId="0" builtinId="0"/>
    <cellStyle name="Normální 10" xfId="151"/>
    <cellStyle name="Normální 10 10" xfId="5971"/>
    <cellStyle name="Normální 10 10 2" xfId="5972"/>
    <cellStyle name="Normální 10 10 2 2" xfId="7963"/>
    <cellStyle name="Normální 10 10 2 2 2" xfId="23180"/>
    <cellStyle name="Normální 10 10 2 2 3" xfId="61177"/>
    <cellStyle name="Normální 10 10 2 2 4" xfId="61178"/>
    <cellStyle name="Normální 10 10 2 2 4 2" xfId="64577"/>
    <cellStyle name="Normální 10 10 2 2 4 2 2" xfId="64616"/>
    <cellStyle name="Normální 10 10 2 2 5" xfId="61179"/>
    <cellStyle name="Normální 10 10 2 3" xfId="14519"/>
    <cellStyle name="Normální 10 10 2 3 2" xfId="29708"/>
    <cellStyle name="Normální 10 10 2 3 3" xfId="61180"/>
    <cellStyle name="Normální 10 10 2 3 4" xfId="61181"/>
    <cellStyle name="Normální 10 10 2 4" xfId="18320"/>
    <cellStyle name="Normální 10 10 2 4 2" xfId="33501"/>
    <cellStyle name="Normální 10 10 2 5" xfId="37298"/>
    <cellStyle name="Normální 10 10 2 6" xfId="22118"/>
    <cellStyle name="Normální 10 10 2 7" xfId="44194"/>
    <cellStyle name="Normální 10 10 2 8" xfId="44195"/>
    <cellStyle name="Normální 10 10 3" xfId="5973"/>
    <cellStyle name="Normální 10 10 3 2" xfId="10549"/>
    <cellStyle name="Normální 10 10 3 2 2" xfId="25765"/>
    <cellStyle name="Normální 10 10 3 2 3" xfId="61182"/>
    <cellStyle name="Normální 10 10 3 2 4" xfId="61183"/>
    <cellStyle name="Normální 10 10 3 2 5" xfId="61184"/>
    <cellStyle name="Normální 10 10 3 3" xfId="14520"/>
    <cellStyle name="Normální 10 10 3 3 2" xfId="29709"/>
    <cellStyle name="Normální 10 10 3 3 3" xfId="61185"/>
    <cellStyle name="Normální 10 10 3 3 4" xfId="61186"/>
    <cellStyle name="Normální 10 10 3 4" xfId="18321"/>
    <cellStyle name="Normální 10 10 3 4 2" xfId="33502"/>
    <cellStyle name="Normální 10 10 3 5" xfId="37299"/>
    <cellStyle name="Normální 10 10 3 6" xfId="22119"/>
    <cellStyle name="Normální 10 10 3 7" xfId="44196"/>
    <cellStyle name="Normální 10 10 3 8" xfId="44197"/>
    <cellStyle name="Normální 10 10 4" xfId="5974"/>
    <cellStyle name="Normální 10 10 4 2" xfId="10550"/>
    <cellStyle name="Normální 10 10 4 2 2" xfId="25766"/>
    <cellStyle name="Normální 10 10 4 2 3" xfId="61187"/>
    <cellStyle name="Normální 10 10 4 2 4" xfId="61188"/>
    <cellStyle name="Normální 10 10 4 2 5" xfId="61189"/>
    <cellStyle name="Normální 10 10 4 3" xfId="14521"/>
    <cellStyle name="Normální 10 10 4 3 2" xfId="29710"/>
    <cellStyle name="Normální 10 10 4 3 3" xfId="61190"/>
    <cellStyle name="Normální 10 10 4 3 4" xfId="61191"/>
    <cellStyle name="Normální 10 10 4 4" xfId="18322"/>
    <cellStyle name="Normální 10 10 4 4 2" xfId="33503"/>
    <cellStyle name="Normální 10 10 4 5" xfId="37300"/>
    <cellStyle name="Normální 10 10 4 6" xfId="22120"/>
    <cellStyle name="Normální 10 10 4 7" xfId="44198"/>
    <cellStyle name="Normální 10 10 4 8" xfId="44199"/>
    <cellStyle name="Normální 10 11" xfId="5975"/>
    <cellStyle name="Normální 10 11 10" xfId="44200"/>
    <cellStyle name="Normální 10 11 11" xfId="44201"/>
    <cellStyle name="Normální 10 11 2" xfId="5976"/>
    <cellStyle name="Normální 10 11 2 2" xfId="10551"/>
    <cellStyle name="Normální 10 11 2 2 2" xfId="25767"/>
    <cellStyle name="Normální 10 11 2 2 3" xfId="61192"/>
    <cellStyle name="Normální 10 11 2 2 4" xfId="61193"/>
    <cellStyle name="Normální 10 11 2 2 5" xfId="61194"/>
    <cellStyle name="Normální 10 11 2 3" xfId="14523"/>
    <cellStyle name="Normální 10 11 2 3 2" xfId="29712"/>
    <cellStyle name="Normální 10 11 2 3 3" xfId="61195"/>
    <cellStyle name="Normální 10 11 2 3 4" xfId="61196"/>
    <cellStyle name="Normální 10 11 2 4" xfId="18324"/>
    <cellStyle name="Normální 10 11 2 4 2" xfId="33505"/>
    <cellStyle name="Normální 10 11 2 5" xfId="37302"/>
    <cellStyle name="Normální 10 11 2 6" xfId="22122"/>
    <cellStyle name="Normální 10 11 2 7" xfId="44202"/>
    <cellStyle name="Normální 10 11 2 8" xfId="44203"/>
    <cellStyle name="Normální 10 11 3" xfId="5977"/>
    <cellStyle name="Normální 10 11 3 2" xfId="10552"/>
    <cellStyle name="Normální 10 11 3 2 2" xfId="25768"/>
    <cellStyle name="Normální 10 11 3 2 3" xfId="61197"/>
    <cellStyle name="Normální 10 11 3 2 4" xfId="61198"/>
    <cellStyle name="Normální 10 11 3 2 5" xfId="61199"/>
    <cellStyle name="Normální 10 11 3 3" xfId="14524"/>
    <cellStyle name="Normální 10 11 3 3 2" xfId="29713"/>
    <cellStyle name="Normální 10 11 3 3 3" xfId="61200"/>
    <cellStyle name="Normální 10 11 3 3 4" xfId="61201"/>
    <cellStyle name="Normální 10 11 3 4" xfId="18325"/>
    <cellStyle name="Normální 10 11 3 4 2" xfId="33506"/>
    <cellStyle name="Normální 10 11 3 5" xfId="37303"/>
    <cellStyle name="Normální 10 11 3 6" xfId="22123"/>
    <cellStyle name="Normální 10 11 3 7" xfId="44204"/>
    <cellStyle name="Normální 10 11 3 8" xfId="44205"/>
    <cellStyle name="Normální 10 11 4" xfId="5978"/>
    <cellStyle name="Normální 10 11 4 2" xfId="10553"/>
    <cellStyle name="Normální 10 11 4 2 2" xfId="25769"/>
    <cellStyle name="Normální 10 11 4 2 3" xfId="61202"/>
    <cellStyle name="Normální 10 11 4 2 4" xfId="61203"/>
    <cellStyle name="Normální 10 11 4 2 5" xfId="61204"/>
    <cellStyle name="Normální 10 11 4 3" xfId="14525"/>
    <cellStyle name="Normální 10 11 4 3 2" xfId="29714"/>
    <cellStyle name="Normální 10 11 4 3 3" xfId="61205"/>
    <cellStyle name="Normální 10 11 4 3 4" xfId="61206"/>
    <cellStyle name="Normální 10 11 4 4" xfId="18326"/>
    <cellStyle name="Normální 10 11 4 4 2" xfId="33507"/>
    <cellStyle name="Normální 10 11 4 5" xfId="37304"/>
    <cellStyle name="Normální 10 11 4 6" xfId="22124"/>
    <cellStyle name="Normální 10 11 4 7" xfId="44206"/>
    <cellStyle name="Normální 10 11 4 8" xfId="44207"/>
    <cellStyle name="Normální 10 11 5" xfId="7973"/>
    <cellStyle name="Normální 10 11 5 2" xfId="23190"/>
    <cellStyle name="Normální 10 11 5 3" xfId="61207"/>
    <cellStyle name="Normální 10 11 5 4" xfId="61208"/>
    <cellStyle name="Normální 10 11 5 5" xfId="61209"/>
    <cellStyle name="Normální 10 11 6" xfId="14522"/>
    <cellStyle name="Normální 10 11 6 2" xfId="29711"/>
    <cellStyle name="Normální 10 11 6 3" xfId="61210"/>
    <cellStyle name="Normální 10 11 6 4" xfId="61211"/>
    <cellStyle name="Normální 10 11 7" xfId="18323"/>
    <cellStyle name="Normální 10 11 7 2" xfId="33504"/>
    <cellStyle name="Normální 10 11 8" xfId="37301"/>
    <cellStyle name="Normální 10 11 9" xfId="22121"/>
    <cellStyle name="Normální 10 12" xfId="5979"/>
    <cellStyle name="Normální 10 12 10" xfId="44208"/>
    <cellStyle name="Normální 10 12 11" xfId="44209"/>
    <cellStyle name="Normální 10 12 2" xfId="5980"/>
    <cellStyle name="Normální 10 12 2 2" xfId="10554"/>
    <cellStyle name="Normální 10 12 2 2 2" xfId="25770"/>
    <cellStyle name="Normální 10 12 2 2 3" xfId="61212"/>
    <cellStyle name="Normální 10 12 2 2 4" xfId="61213"/>
    <cellStyle name="Normální 10 12 2 2 5" xfId="61214"/>
    <cellStyle name="Normální 10 12 2 3" xfId="14527"/>
    <cellStyle name="Normální 10 12 2 3 2" xfId="29716"/>
    <cellStyle name="Normální 10 12 2 3 3" xfId="61215"/>
    <cellStyle name="Normální 10 12 2 3 4" xfId="61216"/>
    <cellStyle name="Normální 10 12 2 4" xfId="18328"/>
    <cellStyle name="Normální 10 12 2 4 2" xfId="33509"/>
    <cellStyle name="Normální 10 12 2 5" xfId="37306"/>
    <cellStyle name="Normální 10 12 2 6" xfId="22126"/>
    <cellStyle name="Normální 10 12 2 7" xfId="44210"/>
    <cellStyle name="Normální 10 12 2 8" xfId="44211"/>
    <cellStyle name="Normální 10 12 3" xfId="5981"/>
    <cellStyle name="Normální 10 12 3 2" xfId="10555"/>
    <cellStyle name="Normální 10 12 3 2 2" xfId="25771"/>
    <cellStyle name="Normální 10 12 3 2 3" xfId="61217"/>
    <cellStyle name="Normální 10 12 3 2 4" xfId="61218"/>
    <cellStyle name="Normální 10 12 3 2 5" xfId="61219"/>
    <cellStyle name="Normální 10 12 3 3" xfId="14528"/>
    <cellStyle name="Normální 10 12 3 3 2" xfId="29717"/>
    <cellStyle name="Normální 10 12 3 3 3" xfId="61220"/>
    <cellStyle name="Normální 10 12 3 3 4" xfId="61221"/>
    <cellStyle name="Normální 10 12 3 4" xfId="18329"/>
    <cellStyle name="Normální 10 12 3 4 2" xfId="33510"/>
    <cellStyle name="Normální 10 12 3 5" xfId="37307"/>
    <cellStyle name="Normální 10 12 3 6" xfId="22127"/>
    <cellStyle name="Normální 10 12 3 7" xfId="44212"/>
    <cellStyle name="Normální 10 12 3 8" xfId="44213"/>
    <cellStyle name="Normální 10 12 4" xfId="5982"/>
    <cellStyle name="Normální 10 12 4 2" xfId="10556"/>
    <cellStyle name="Normální 10 12 4 2 2" xfId="25772"/>
    <cellStyle name="Normální 10 12 4 2 3" xfId="61222"/>
    <cellStyle name="Normální 10 12 4 2 4" xfId="61223"/>
    <cellStyle name="Normální 10 12 4 2 5" xfId="61224"/>
    <cellStyle name="Normální 10 12 4 3" xfId="14529"/>
    <cellStyle name="Normální 10 12 4 3 2" xfId="29718"/>
    <cellStyle name="Normální 10 12 4 3 3" xfId="61225"/>
    <cellStyle name="Normální 10 12 4 3 4" xfId="61226"/>
    <cellStyle name="Normální 10 12 4 4" xfId="18330"/>
    <cellStyle name="Normální 10 12 4 4 2" xfId="33511"/>
    <cellStyle name="Normální 10 12 4 5" xfId="37308"/>
    <cellStyle name="Normální 10 12 4 6" xfId="22128"/>
    <cellStyle name="Normální 10 12 4 7" xfId="44214"/>
    <cellStyle name="Normální 10 12 4 8" xfId="44215"/>
    <cellStyle name="Normální 10 12 5" xfId="8034"/>
    <cellStyle name="Normální 10 12 5 2" xfId="23250"/>
    <cellStyle name="Normální 10 12 5 3" xfId="61227"/>
    <cellStyle name="Normální 10 12 5 4" xfId="61228"/>
    <cellStyle name="Normální 10 12 5 5" xfId="61229"/>
    <cellStyle name="Normální 10 12 6" xfId="14526"/>
    <cellStyle name="Normální 10 12 6 2" xfId="29715"/>
    <cellStyle name="Normální 10 12 6 3" xfId="61230"/>
    <cellStyle name="Normální 10 12 6 4" xfId="61231"/>
    <cellStyle name="Normální 10 12 7" xfId="18327"/>
    <cellStyle name="Normální 10 12 7 2" xfId="33508"/>
    <cellStyle name="Normální 10 12 8" xfId="37305"/>
    <cellStyle name="Normální 10 12 9" xfId="22125"/>
    <cellStyle name="Normální 10 13" xfId="5983"/>
    <cellStyle name="Normální 10 13 10" xfId="44216"/>
    <cellStyle name="Normální 10 13 11" xfId="44217"/>
    <cellStyle name="Normální 10 13 2" xfId="5984"/>
    <cellStyle name="Normální 10 13 2 2" xfId="10557"/>
    <cellStyle name="Normální 10 13 2 2 2" xfId="25773"/>
    <cellStyle name="Normální 10 13 2 2 3" xfId="61232"/>
    <cellStyle name="Normální 10 13 2 2 4" xfId="61233"/>
    <cellStyle name="Normální 10 13 2 2 5" xfId="61234"/>
    <cellStyle name="Normální 10 13 2 3" xfId="14531"/>
    <cellStyle name="Normální 10 13 2 3 2" xfId="29720"/>
    <cellStyle name="Normální 10 13 2 3 3" xfId="61235"/>
    <cellStyle name="Normální 10 13 2 3 4" xfId="61236"/>
    <cellStyle name="Normální 10 13 2 4" xfId="18332"/>
    <cellStyle name="Normální 10 13 2 4 2" xfId="33513"/>
    <cellStyle name="Normální 10 13 2 5" xfId="37310"/>
    <cellStyle name="Normální 10 13 2 6" xfId="22130"/>
    <cellStyle name="Normální 10 13 2 7" xfId="44218"/>
    <cellStyle name="Normální 10 13 2 8" xfId="44219"/>
    <cellStyle name="Normální 10 13 3" xfId="5985"/>
    <cellStyle name="Normální 10 13 3 2" xfId="10558"/>
    <cellStyle name="Normální 10 13 3 2 2" xfId="25774"/>
    <cellStyle name="Normální 10 13 3 2 3" xfId="61237"/>
    <cellStyle name="Normální 10 13 3 2 4" xfId="61238"/>
    <cellStyle name="Normální 10 13 3 2 5" xfId="61239"/>
    <cellStyle name="Normální 10 13 3 3" xfId="14532"/>
    <cellStyle name="Normální 10 13 3 3 2" xfId="29721"/>
    <cellStyle name="Normální 10 13 3 3 3" xfId="61240"/>
    <cellStyle name="Normální 10 13 3 3 4" xfId="61241"/>
    <cellStyle name="Normální 10 13 3 4" xfId="18333"/>
    <cellStyle name="Normální 10 13 3 4 2" xfId="33514"/>
    <cellStyle name="Normální 10 13 3 5" xfId="37311"/>
    <cellStyle name="Normální 10 13 3 6" xfId="22131"/>
    <cellStyle name="Normální 10 13 3 7" xfId="44220"/>
    <cellStyle name="Normální 10 13 3 8" xfId="44221"/>
    <cellStyle name="Normální 10 13 4" xfId="5986"/>
    <cellStyle name="Normální 10 13 4 2" xfId="10559"/>
    <cellStyle name="Normální 10 13 4 2 2" xfId="25775"/>
    <cellStyle name="Normální 10 13 4 2 3" xfId="61242"/>
    <cellStyle name="Normální 10 13 4 2 4" xfId="61243"/>
    <cellStyle name="Normální 10 13 4 2 5" xfId="61244"/>
    <cellStyle name="Normální 10 13 4 3" xfId="14533"/>
    <cellStyle name="Normální 10 13 4 3 2" xfId="29722"/>
    <cellStyle name="Normální 10 13 4 3 3" xfId="61245"/>
    <cellStyle name="Normální 10 13 4 3 4" xfId="61246"/>
    <cellStyle name="Normální 10 13 4 4" xfId="18334"/>
    <cellStyle name="Normální 10 13 4 4 2" xfId="33515"/>
    <cellStyle name="Normální 10 13 4 5" xfId="37312"/>
    <cellStyle name="Normální 10 13 4 6" xfId="22132"/>
    <cellStyle name="Normální 10 13 4 7" xfId="44222"/>
    <cellStyle name="Normální 10 13 4 8" xfId="44223"/>
    <cellStyle name="Normální 10 13 5" xfId="7975"/>
    <cellStyle name="Normální 10 13 5 2" xfId="23192"/>
    <cellStyle name="Normální 10 13 5 3" xfId="61247"/>
    <cellStyle name="Normální 10 13 5 4" xfId="61248"/>
    <cellStyle name="Normální 10 13 5 5" xfId="61249"/>
    <cellStyle name="Normální 10 13 6" xfId="14530"/>
    <cellStyle name="Normální 10 13 6 2" xfId="29719"/>
    <cellStyle name="Normální 10 13 6 3" xfId="61250"/>
    <cellStyle name="Normální 10 13 6 4" xfId="61251"/>
    <cellStyle name="Normální 10 13 7" xfId="18331"/>
    <cellStyle name="Normální 10 13 7 2" xfId="33512"/>
    <cellStyle name="Normální 10 13 8" xfId="37309"/>
    <cellStyle name="Normální 10 13 9" xfId="22129"/>
    <cellStyle name="Normální 10 14" xfId="5987"/>
    <cellStyle name="Normální 10 14 2" xfId="674"/>
    <cellStyle name="Normální 10 15" xfId="5988"/>
    <cellStyle name="Normální 10 15 2" xfId="5989"/>
    <cellStyle name="Normální 10 16" xfId="5990"/>
    <cellStyle name="Normální 10 16 2" xfId="5991"/>
    <cellStyle name="Normální 10 17" xfId="5992"/>
    <cellStyle name="Normální 10 17 2" xfId="5993"/>
    <cellStyle name="Normální 10 18" xfId="5994"/>
    <cellStyle name="Normální 10 18 2" xfId="5995"/>
    <cellStyle name="Normální 10 19" xfId="5996"/>
    <cellStyle name="Normální 10 19 2" xfId="5997"/>
    <cellStyle name="Normální 10 2" xfId="580"/>
    <cellStyle name="Normální 10 2 10" xfId="5998"/>
    <cellStyle name="Normální 10 2 10 2" xfId="10560"/>
    <cellStyle name="Normální 10 2 10 2 2" xfId="25776"/>
    <cellStyle name="Normální 10 2 10 2 3" xfId="61252"/>
    <cellStyle name="Normální 10 2 10 2 4" xfId="61253"/>
    <cellStyle name="Normální 10 2 10 2 5" xfId="61254"/>
    <cellStyle name="Normální 10 2 10 3" xfId="14534"/>
    <cellStyle name="Normální 10 2 10 3 2" xfId="29723"/>
    <cellStyle name="Normální 10 2 10 3 3" xfId="61255"/>
    <cellStyle name="Normální 10 2 10 3 4" xfId="61256"/>
    <cellStyle name="Normální 10 2 10 4" xfId="18335"/>
    <cellStyle name="Normální 10 2 10 4 2" xfId="33516"/>
    <cellStyle name="Normální 10 2 10 5" xfId="37313"/>
    <cellStyle name="Normální 10 2 10 6" xfId="22133"/>
    <cellStyle name="Normální 10 2 10 7" xfId="44224"/>
    <cellStyle name="Normální 10 2 10 8" xfId="44225"/>
    <cellStyle name="Normální 10 2 11" xfId="5999"/>
    <cellStyle name="Normální 10 2 11 2" xfId="10561"/>
    <cellStyle name="Normální 10 2 11 2 2" xfId="25777"/>
    <cellStyle name="Normální 10 2 11 2 3" xfId="61257"/>
    <cellStyle name="Normální 10 2 11 2 4" xfId="61258"/>
    <cellStyle name="Normální 10 2 11 2 5" xfId="61259"/>
    <cellStyle name="Normální 10 2 11 3" xfId="14535"/>
    <cellStyle name="Normální 10 2 11 3 2" xfId="29724"/>
    <cellStyle name="Normální 10 2 11 3 3" xfId="61260"/>
    <cellStyle name="Normální 10 2 11 3 4" xfId="61261"/>
    <cellStyle name="Normální 10 2 11 4" xfId="18336"/>
    <cellStyle name="Normální 10 2 11 4 2" xfId="33517"/>
    <cellStyle name="Normální 10 2 11 5" xfId="37314"/>
    <cellStyle name="Normální 10 2 11 6" xfId="22134"/>
    <cellStyle name="Normální 10 2 11 7" xfId="44226"/>
    <cellStyle name="Normální 10 2 11 8" xfId="44227"/>
    <cellStyle name="Normální 10 2 12" xfId="64617"/>
    <cellStyle name="Normální 10 2 2" xfId="581"/>
    <cellStyle name="Normální 10 2 2 2" xfId="6000"/>
    <cellStyle name="Normální 10 2 3" xfId="582"/>
    <cellStyle name="Normální 10 2 3 10" xfId="19251"/>
    <cellStyle name="Normální 10 2 3 11" xfId="44228"/>
    <cellStyle name="Normální 10 2 3 12" xfId="44229"/>
    <cellStyle name="Normální 10 2 3 2" xfId="6001"/>
    <cellStyle name="Normální 10 2 3 2 2" xfId="10562"/>
    <cellStyle name="Normální 10 2 3 2 2 2" xfId="25778"/>
    <cellStyle name="Normální 10 2 3 2 2 3" xfId="61262"/>
    <cellStyle name="Normální 10 2 3 2 2 4" xfId="61263"/>
    <cellStyle name="Normální 10 2 3 2 2 5" xfId="61264"/>
    <cellStyle name="Normální 10 2 3 2 3" xfId="14536"/>
    <cellStyle name="Normální 10 2 3 2 3 2" xfId="29725"/>
    <cellStyle name="Normální 10 2 3 2 3 3" xfId="61265"/>
    <cellStyle name="Normální 10 2 3 2 3 4" xfId="61266"/>
    <cellStyle name="Normální 10 2 3 2 4" xfId="18337"/>
    <cellStyle name="Normální 10 2 3 2 4 2" xfId="33518"/>
    <cellStyle name="Normální 10 2 3 2 5" xfId="37315"/>
    <cellStyle name="Normální 10 2 3 2 6" xfId="22135"/>
    <cellStyle name="Normální 10 2 3 2 7" xfId="44230"/>
    <cellStyle name="Normální 10 2 3 2 8" xfId="44231"/>
    <cellStyle name="Normální 10 2 3 3" xfId="6002"/>
    <cellStyle name="Normální 10 2 3 3 2" xfId="10563"/>
    <cellStyle name="Normální 10 2 3 3 2 2" xfId="25779"/>
    <cellStyle name="Normální 10 2 3 3 2 3" xfId="61267"/>
    <cellStyle name="Normální 10 2 3 3 2 4" xfId="61268"/>
    <cellStyle name="Normální 10 2 3 3 2 5" xfId="61269"/>
    <cellStyle name="Normální 10 2 3 3 3" xfId="14537"/>
    <cellStyle name="Normální 10 2 3 3 3 2" xfId="29726"/>
    <cellStyle name="Normální 10 2 3 3 3 3" xfId="61270"/>
    <cellStyle name="Normální 10 2 3 3 3 4" xfId="61271"/>
    <cellStyle name="Normální 10 2 3 3 4" xfId="18338"/>
    <cellStyle name="Normální 10 2 3 3 4 2" xfId="33519"/>
    <cellStyle name="Normální 10 2 3 3 5" xfId="37316"/>
    <cellStyle name="Normální 10 2 3 3 6" xfId="22136"/>
    <cellStyle name="Normální 10 2 3 3 7" xfId="44232"/>
    <cellStyle name="Normální 10 2 3 3 8" xfId="44233"/>
    <cellStyle name="Normální 10 2 3 4" xfId="6003"/>
    <cellStyle name="Normální 10 2 3 4 2" xfId="10564"/>
    <cellStyle name="Normální 10 2 3 4 2 2" xfId="25780"/>
    <cellStyle name="Normální 10 2 3 4 2 3" xfId="61272"/>
    <cellStyle name="Normální 10 2 3 4 2 4" xfId="61273"/>
    <cellStyle name="Normální 10 2 3 4 2 5" xfId="61274"/>
    <cellStyle name="Normální 10 2 3 4 3" xfId="14538"/>
    <cellStyle name="Normální 10 2 3 4 3 2" xfId="29727"/>
    <cellStyle name="Normální 10 2 3 4 3 3" xfId="61275"/>
    <cellStyle name="Normální 10 2 3 4 3 4" xfId="61276"/>
    <cellStyle name="Normální 10 2 3 4 4" xfId="18339"/>
    <cellStyle name="Normální 10 2 3 4 4 2" xfId="33520"/>
    <cellStyle name="Normální 10 2 3 4 5" xfId="37317"/>
    <cellStyle name="Normální 10 2 3 4 6" xfId="22137"/>
    <cellStyle name="Normální 10 2 3 4 7" xfId="44234"/>
    <cellStyle name="Normální 10 2 3 4 8" xfId="44235"/>
    <cellStyle name="Normální 10 2 3 5" xfId="6004"/>
    <cellStyle name="Normální 10 2 3 5 2" xfId="11222"/>
    <cellStyle name="Normální 10 2 3 5 2 2" xfId="26422"/>
    <cellStyle name="Normální 10 2 3 5 2 3" xfId="61277"/>
    <cellStyle name="Normální 10 2 3 5 2 4" xfId="61278"/>
    <cellStyle name="Normální 10 2 3 5 2 5" xfId="61279"/>
    <cellStyle name="Normální 10 2 3 5 3" xfId="14539"/>
    <cellStyle name="Normální 10 2 3 5 3 2" xfId="29728"/>
    <cellStyle name="Normální 10 2 3 5 3 3" xfId="61280"/>
    <cellStyle name="Normální 10 2 3 5 3 4" xfId="61281"/>
    <cellStyle name="Normální 10 2 3 5 4" xfId="18340"/>
    <cellStyle name="Normální 10 2 3 5 4 2" xfId="33521"/>
    <cellStyle name="Normální 10 2 3 5 5" xfId="37318"/>
    <cellStyle name="Normální 10 2 3 5 6" xfId="22138"/>
    <cellStyle name="Normální 10 2 3 5 7" xfId="44236"/>
    <cellStyle name="Normální 10 2 3 5 8" xfId="44237"/>
    <cellStyle name="Normální 10 2 3 6" xfId="7821"/>
    <cellStyle name="Normální 10 2 3 6 2" xfId="23040"/>
    <cellStyle name="Normální 10 2 3 6 3" xfId="61282"/>
    <cellStyle name="Normální 10 2 3 6 4" xfId="61283"/>
    <cellStyle name="Normální 10 2 3 6 5" xfId="61284"/>
    <cellStyle name="Normální 10 2 3 7" xfId="11645"/>
    <cellStyle name="Normální 10 2 3 7 2" xfId="26841"/>
    <cellStyle name="Normální 10 2 3 7 3" xfId="61285"/>
    <cellStyle name="Normální 10 2 3 7 4" xfId="61286"/>
    <cellStyle name="Normální 10 2 3 8" xfId="15445"/>
    <cellStyle name="Normální 10 2 3 8 2" xfId="30626"/>
    <cellStyle name="Normální 10 2 3 9" xfId="34431"/>
    <cellStyle name="Normální 10 2 4" xfId="6005"/>
    <cellStyle name="Normální 10 2 4 10" xfId="44238"/>
    <cellStyle name="Normální 10 2 4 11" xfId="44239"/>
    <cellStyle name="Normální 10 2 4 2" xfId="6006"/>
    <cellStyle name="Normální 10 2 4 2 2" xfId="10565"/>
    <cellStyle name="Normální 10 2 4 2 2 2" xfId="25781"/>
    <cellStyle name="Normální 10 2 4 2 2 3" xfId="61287"/>
    <cellStyle name="Normální 10 2 4 2 2 4" xfId="61288"/>
    <cellStyle name="Normální 10 2 4 2 2 5" xfId="61289"/>
    <cellStyle name="Normální 10 2 4 2 3" xfId="14541"/>
    <cellStyle name="Normální 10 2 4 2 3 2" xfId="29730"/>
    <cellStyle name="Normální 10 2 4 2 3 3" xfId="61290"/>
    <cellStyle name="Normální 10 2 4 2 3 4" xfId="61291"/>
    <cellStyle name="Normální 10 2 4 2 4" xfId="18342"/>
    <cellStyle name="Normální 10 2 4 2 4 2" xfId="33523"/>
    <cellStyle name="Normální 10 2 4 2 5" xfId="37320"/>
    <cellStyle name="Normální 10 2 4 2 6" xfId="22140"/>
    <cellStyle name="Normální 10 2 4 2 7" xfId="44240"/>
    <cellStyle name="Normální 10 2 4 2 8" xfId="44241"/>
    <cellStyle name="Normální 10 2 4 3" xfId="6007"/>
    <cellStyle name="Normální 10 2 4 3 2" xfId="10566"/>
    <cellStyle name="Normální 10 2 4 3 2 2" xfId="25782"/>
    <cellStyle name="Normální 10 2 4 3 2 3" xfId="61292"/>
    <cellStyle name="Normální 10 2 4 3 2 4" xfId="61293"/>
    <cellStyle name="Normální 10 2 4 3 2 5" xfId="61294"/>
    <cellStyle name="Normální 10 2 4 3 3" xfId="14542"/>
    <cellStyle name="Normální 10 2 4 3 3 2" xfId="29731"/>
    <cellStyle name="Normální 10 2 4 3 3 3" xfId="61295"/>
    <cellStyle name="Normální 10 2 4 3 3 4" xfId="61296"/>
    <cellStyle name="Normální 10 2 4 3 4" xfId="18343"/>
    <cellStyle name="Normální 10 2 4 3 4 2" xfId="33524"/>
    <cellStyle name="Normální 10 2 4 3 5" xfId="37321"/>
    <cellStyle name="Normální 10 2 4 3 6" xfId="22141"/>
    <cellStyle name="Normální 10 2 4 3 7" xfId="44242"/>
    <cellStyle name="Normální 10 2 4 3 8" xfId="44243"/>
    <cellStyle name="Normální 10 2 4 4" xfId="6008"/>
    <cellStyle name="Normální 10 2 4 4 2" xfId="10567"/>
    <cellStyle name="Normální 10 2 4 4 2 2" xfId="25783"/>
    <cellStyle name="Normální 10 2 4 4 2 3" xfId="61297"/>
    <cellStyle name="Normální 10 2 4 4 2 4" xfId="61298"/>
    <cellStyle name="Normální 10 2 4 4 2 5" xfId="61299"/>
    <cellStyle name="Normální 10 2 4 4 3" xfId="14543"/>
    <cellStyle name="Normální 10 2 4 4 3 2" xfId="29732"/>
    <cellStyle name="Normální 10 2 4 4 3 3" xfId="61300"/>
    <cellStyle name="Normální 10 2 4 4 3 4" xfId="61301"/>
    <cellStyle name="Normální 10 2 4 4 4" xfId="18344"/>
    <cellStyle name="Normální 10 2 4 4 4 2" xfId="33525"/>
    <cellStyle name="Normální 10 2 4 4 5" xfId="37322"/>
    <cellStyle name="Normální 10 2 4 4 6" xfId="22142"/>
    <cellStyle name="Normální 10 2 4 4 7" xfId="44244"/>
    <cellStyle name="Normální 10 2 4 4 8" xfId="44245"/>
    <cellStyle name="Normální 10 2 4 5" xfId="7885"/>
    <cellStyle name="Normální 10 2 4 5 2" xfId="23102"/>
    <cellStyle name="Normální 10 2 4 5 3" xfId="61302"/>
    <cellStyle name="Normální 10 2 4 5 4" xfId="61303"/>
    <cellStyle name="Normální 10 2 4 5 5" xfId="61304"/>
    <cellStyle name="Normální 10 2 4 6" xfId="14540"/>
    <cellStyle name="Normální 10 2 4 6 2" xfId="29729"/>
    <cellStyle name="Normální 10 2 4 6 3" xfId="61305"/>
    <cellStyle name="Normální 10 2 4 6 4" xfId="61306"/>
    <cellStyle name="Normální 10 2 4 7" xfId="18341"/>
    <cellStyle name="Normální 10 2 4 7 2" xfId="33522"/>
    <cellStyle name="Normální 10 2 4 8" xfId="37319"/>
    <cellStyle name="Normální 10 2 4 9" xfId="22139"/>
    <cellStyle name="Normální 10 2 5" xfId="6009"/>
    <cellStyle name="Normální 10 2 5 10" xfId="44246"/>
    <cellStyle name="Normální 10 2 5 11" xfId="44247"/>
    <cellStyle name="Normální 10 2 5 2" xfId="6010"/>
    <cellStyle name="Normální 10 2 5 2 2" xfId="10568"/>
    <cellStyle name="Normální 10 2 5 2 2 2" xfId="25784"/>
    <cellStyle name="Normální 10 2 5 2 2 3" xfId="61307"/>
    <cellStyle name="Normální 10 2 5 2 2 4" xfId="61308"/>
    <cellStyle name="Normální 10 2 5 2 2 5" xfId="61309"/>
    <cellStyle name="Normální 10 2 5 2 3" xfId="14545"/>
    <cellStyle name="Normální 10 2 5 2 3 2" xfId="29734"/>
    <cellStyle name="Normální 10 2 5 2 3 3" xfId="61310"/>
    <cellStyle name="Normální 10 2 5 2 3 4" xfId="61311"/>
    <cellStyle name="Normální 10 2 5 2 4" xfId="18346"/>
    <cellStyle name="Normální 10 2 5 2 4 2" xfId="33527"/>
    <cellStyle name="Normální 10 2 5 2 5" xfId="37324"/>
    <cellStyle name="Normální 10 2 5 2 6" xfId="22144"/>
    <cellStyle name="Normální 10 2 5 2 7" xfId="44248"/>
    <cellStyle name="Normální 10 2 5 2 8" xfId="44249"/>
    <cellStyle name="Normální 10 2 5 3" xfId="6011"/>
    <cellStyle name="Normální 10 2 5 3 2" xfId="10569"/>
    <cellStyle name="Normální 10 2 5 3 2 2" xfId="25785"/>
    <cellStyle name="Normální 10 2 5 3 2 3" xfId="61312"/>
    <cellStyle name="Normální 10 2 5 3 2 4" xfId="61313"/>
    <cellStyle name="Normální 10 2 5 3 2 5" xfId="61314"/>
    <cellStyle name="Normální 10 2 5 3 3" xfId="14546"/>
    <cellStyle name="Normální 10 2 5 3 3 2" xfId="29735"/>
    <cellStyle name="Normální 10 2 5 3 3 3" xfId="61315"/>
    <cellStyle name="Normální 10 2 5 3 3 4" xfId="61316"/>
    <cellStyle name="Normální 10 2 5 3 4" xfId="18347"/>
    <cellStyle name="Normální 10 2 5 3 4 2" xfId="33528"/>
    <cellStyle name="Normální 10 2 5 3 5" xfId="37325"/>
    <cellStyle name="Normální 10 2 5 3 6" xfId="22145"/>
    <cellStyle name="Normální 10 2 5 3 7" xfId="44250"/>
    <cellStyle name="Normální 10 2 5 3 8" xfId="44251"/>
    <cellStyle name="Normální 10 2 5 4" xfId="6012"/>
    <cellStyle name="Normální 10 2 5 4 2" xfId="10570"/>
    <cellStyle name="Normální 10 2 5 4 2 2" xfId="25786"/>
    <cellStyle name="Normální 10 2 5 4 2 3" xfId="61317"/>
    <cellStyle name="Normální 10 2 5 4 2 4" xfId="61318"/>
    <cellStyle name="Normální 10 2 5 4 2 5" xfId="61319"/>
    <cellStyle name="Normální 10 2 5 4 3" xfId="14547"/>
    <cellStyle name="Normální 10 2 5 4 3 2" xfId="29736"/>
    <cellStyle name="Normální 10 2 5 4 3 3" xfId="61320"/>
    <cellStyle name="Normální 10 2 5 4 3 4" xfId="61321"/>
    <cellStyle name="Normální 10 2 5 4 4" xfId="18348"/>
    <cellStyle name="Normální 10 2 5 4 4 2" xfId="33529"/>
    <cellStyle name="Normální 10 2 5 4 5" xfId="37326"/>
    <cellStyle name="Normální 10 2 5 4 6" xfId="22146"/>
    <cellStyle name="Normální 10 2 5 4 7" xfId="44252"/>
    <cellStyle name="Normální 10 2 5 4 8" xfId="44253"/>
    <cellStyle name="Normální 10 2 5 5" xfId="7997"/>
    <cellStyle name="Normální 10 2 5 5 2" xfId="23214"/>
    <cellStyle name="Normální 10 2 5 5 3" xfId="61322"/>
    <cellStyle name="Normální 10 2 5 5 4" xfId="61323"/>
    <cellStyle name="Normální 10 2 5 5 5" xfId="61324"/>
    <cellStyle name="Normální 10 2 5 6" xfId="14544"/>
    <cellStyle name="Normální 10 2 5 6 2" xfId="29733"/>
    <cellStyle name="Normální 10 2 5 6 3" xfId="61325"/>
    <cellStyle name="Normální 10 2 5 6 4" xfId="61326"/>
    <cellStyle name="Normální 10 2 5 7" xfId="18345"/>
    <cellStyle name="Normální 10 2 5 7 2" xfId="33526"/>
    <cellStyle name="Normální 10 2 5 8" xfId="37323"/>
    <cellStyle name="Normální 10 2 5 9" xfId="22143"/>
    <cellStyle name="Normální 10 2 6" xfId="6013"/>
    <cellStyle name="Normální 10 2 6 10" xfId="44254"/>
    <cellStyle name="Normální 10 2 6 11" xfId="44255"/>
    <cellStyle name="Normální 10 2 6 2" xfId="6014"/>
    <cellStyle name="Normální 10 2 6 2 2" xfId="10571"/>
    <cellStyle name="Normální 10 2 6 2 2 2" xfId="25787"/>
    <cellStyle name="Normální 10 2 6 2 2 3" xfId="61327"/>
    <cellStyle name="Normální 10 2 6 2 2 4" xfId="61328"/>
    <cellStyle name="Normální 10 2 6 2 2 5" xfId="61329"/>
    <cellStyle name="Normální 10 2 6 2 3" xfId="14549"/>
    <cellStyle name="Normální 10 2 6 2 3 2" xfId="29738"/>
    <cellStyle name="Normální 10 2 6 2 3 3" xfId="61330"/>
    <cellStyle name="Normální 10 2 6 2 3 4" xfId="61331"/>
    <cellStyle name="Normální 10 2 6 2 4" xfId="18350"/>
    <cellStyle name="Normální 10 2 6 2 4 2" xfId="33531"/>
    <cellStyle name="Normální 10 2 6 2 5" xfId="37328"/>
    <cellStyle name="Normální 10 2 6 2 6" xfId="22148"/>
    <cellStyle name="Normální 10 2 6 2 7" xfId="44256"/>
    <cellStyle name="Normální 10 2 6 2 8" xfId="44257"/>
    <cellStyle name="Normální 10 2 6 3" xfId="6015"/>
    <cellStyle name="Normální 10 2 6 3 2" xfId="10572"/>
    <cellStyle name="Normální 10 2 6 3 2 2" xfId="25788"/>
    <cellStyle name="Normální 10 2 6 3 2 3" xfId="61332"/>
    <cellStyle name="Normální 10 2 6 3 2 4" xfId="61333"/>
    <cellStyle name="Normální 10 2 6 3 2 5" xfId="61334"/>
    <cellStyle name="Normální 10 2 6 3 3" xfId="14550"/>
    <cellStyle name="Normální 10 2 6 3 3 2" xfId="29739"/>
    <cellStyle name="Normální 10 2 6 3 3 3" xfId="61335"/>
    <cellStyle name="Normální 10 2 6 3 3 4" xfId="61336"/>
    <cellStyle name="Normální 10 2 6 3 4" xfId="18351"/>
    <cellStyle name="Normální 10 2 6 3 4 2" xfId="33532"/>
    <cellStyle name="Normální 10 2 6 3 5" xfId="37329"/>
    <cellStyle name="Normální 10 2 6 3 6" xfId="22149"/>
    <cellStyle name="Normální 10 2 6 3 7" xfId="44258"/>
    <cellStyle name="Normální 10 2 6 3 8" xfId="44259"/>
    <cellStyle name="Normální 10 2 6 4" xfId="6016"/>
    <cellStyle name="Normální 10 2 6 4 2" xfId="10573"/>
    <cellStyle name="Normální 10 2 6 4 2 2" xfId="25789"/>
    <cellStyle name="Normální 10 2 6 4 2 3" xfId="61337"/>
    <cellStyle name="Normální 10 2 6 4 2 4" xfId="61338"/>
    <cellStyle name="Normální 10 2 6 4 2 5" xfId="61339"/>
    <cellStyle name="Normální 10 2 6 4 3" xfId="14551"/>
    <cellStyle name="Normální 10 2 6 4 3 2" xfId="29740"/>
    <cellStyle name="Normální 10 2 6 4 3 3" xfId="61340"/>
    <cellStyle name="Normální 10 2 6 4 3 4" xfId="61341"/>
    <cellStyle name="Normální 10 2 6 4 4" xfId="18352"/>
    <cellStyle name="Normální 10 2 6 4 4 2" xfId="33533"/>
    <cellStyle name="Normální 10 2 6 4 5" xfId="37330"/>
    <cellStyle name="Normální 10 2 6 4 6" xfId="22150"/>
    <cellStyle name="Normální 10 2 6 4 7" xfId="44260"/>
    <cellStyle name="Normální 10 2 6 4 8" xfId="44261"/>
    <cellStyle name="Normální 10 2 6 5" xfId="8113"/>
    <cellStyle name="Normální 10 2 6 5 2" xfId="23329"/>
    <cellStyle name="Normální 10 2 6 5 3" xfId="61342"/>
    <cellStyle name="Normální 10 2 6 5 4" xfId="61343"/>
    <cellStyle name="Normální 10 2 6 5 5" xfId="61344"/>
    <cellStyle name="Normální 10 2 6 6" xfId="14548"/>
    <cellStyle name="Normální 10 2 6 6 2" xfId="29737"/>
    <cellStyle name="Normální 10 2 6 6 3" xfId="61345"/>
    <cellStyle name="Normální 10 2 6 6 4" xfId="61346"/>
    <cellStyle name="Normální 10 2 6 7" xfId="18349"/>
    <cellStyle name="Normální 10 2 6 7 2" xfId="33530"/>
    <cellStyle name="Normální 10 2 6 8" xfId="37327"/>
    <cellStyle name="Normální 10 2 6 9" xfId="22147"/>
    <cellStyle name="Normální 10 2 7" xfId="6017"/>
    <cellStyle name="Normální 10 2 7 10" xfId="44262"/>
    <cellStyle name="Normální 10 2 7 11" xfId="44263"/>
    <cellStyle name="Normální 10 2 7 2" xfId="6018"/>
    <cellStyle name="Normální 10 2 7 2 2" xfId="10574"/>
    <cellStyle name="Normální 10 2 7 2 2 2" xfId="25790"/>
    <cellStyle name="Normální 10 2 7 2 2 3" xfId="61347"/>
    <cellStyle name="Normální 10 2 7 2 2 4" xfId="61348"/>
    <cellStyle name="Normální 10 2 7 2 2 5" xfId="61349"/>
    <cellStyle name="Normální 10 2 7 2 3" xfId="14553"/>
    <cellStyle name="Normální 10 2 7 2 3 2" xfId="29742"/>
    <cellStyle name="Normální 10 2 7 2 3 3" xfId="61350"/>
    <cellStyle name="Normální 10 2 7 2 3 4" xfId="61351"/>
    <cellStyle name="Normální 10 2 7 2 4" xfId="18354"/>
    <cellStyle name="Normální 10 2 7 2 4 2" xfId="33535"/>
    <cellStyle name="Normální 10 2 7 2 5" xfId="37332"/>
    <cellStyle name="Normální 10 2 7 2 6" xfId="22152"/>
    <cellStyle name="Normální 10 2 7 2 7" xfId="44264"/>
    <cellStyle name="Normální 10 2 7 2 8" xfId="44265"/>
    <cellStyle name="Normální 10 2 7 3" xfId="6019"/>
    <cellStyle name="Normální 10 2 7 3 2" xfId="10575"/>
    <cellStyle name="Normální 10 2 7 3 2 2" xfId="25791"/>
    <cellStyle name="Normální 10 2 7 3 2 3" xfId="61352"/>
    <cellStyle name="Normální 10 2 7 3 2 4" xfId="61353"/>
    <cellStyle name="Normální 10 2 7 3 2 5" xfId="61354"/>
    <cellStyle name="Normální 10 2 7 3 3" xfId="14554"/>
    <cellStyle name="Normální 10 2 7 3 3 2" xfId="29743"/>
    <cellStyle name="Normální 10 2 7 3 3 3" xfId="61355"/>
    <cellStyle name="Normální 10 2 7 3 3 4" xfId="61356"/>
    <cellStyle name="Normální 10 2 7 3 4" xfId="18355"/>
    <cellStyle name="Normální 10 2 7 3 4 2" xfId="33536"/>
    <cellStyle name="Normální 10 2 7 3 5" xfId="37333"/>
    <cellStyle name="Normální 10 2 7 3 6" xfId="22153"/>
    <cellStyle name="Normální 10 2 7 3 7" xfId="44266"/>
    <cellStyle name="Normální 10 2 7 3 8" xfId="44267"/>
    <cellStyle name="Normální 10 2 7 4" xfId="6020"/>
    <cellStyle name="Normální 10 2 7 4 2" xfId="10576"/>
    <cellStyle name="Normální 10 2 7 4 2 2" xfId="25792"/>
    <cellStyle name="Normální 10 2 7 4 2 3" xfId="61357"/>
    <cellStyle name="Normální 10 2 7 4 2 4" xfId="61358"/>
    <cellStyle name="Normální 10 2 7 4 2 5" xfId="61359"/>
    <cellStyle name="Normální 10 2 7 4 3" xfId="14555"/>
    <cellStyle name="Normální 10 2 7 4 3 2" xfId="29744"/>
    <cellStyle name="Normální 10 2 7 4 3 3" xfId="61360"/>
    <cellStyle name="Normální 10 2 7 4 3 4" xfId="61361"/>
    <cellStyle name="Normální 10 2 7 4 4" xfId="18356"/>
    <cellStyle name="Normální 10 2 7 4 4 2" xfId="33537"/>
    <cellStyle name="Normální 10 2 7 4 5" xfId="37334"/>
    <cellStyle name="Normální 10 2 7 4 6" xfId="22154"/>
    <cellStyle name="Normální 10 2 7 4 7" xfId="44268"/>
    <cellStyle name="Normální 10 2 7 4 8" xfId="44269"/>
    <cellStyle name="Normální 10 2 7 5" xfId="8102"/>
    <cellStyle name="Normální 10 2 7 5 2" xfId="23318"/>
    <cellStyle name="Normální 10 2 7 5 3" xfId="61362"/>
    <cellStyle name="Normální 10 2 7 5 4" xfId="61363"/>
    <cellStyle name="Normální 10 2 7 5 5" xfId="61364"/>
    <cellStyle name="Normální 10 2 7 6" xfId="14552"/>
    <cellStyle name="Normální 10 2 7 6 2" xfId="29741"/>
    <cellStyle name="Normální 10 2 7 6 3" xfId="61365"/>
    <cellStyle name="Normální 10 2 7 6 4" xfId="61366"/>
    <cellStyle name="Normální 10 2 7 7" xfId="18353"/>
    <cellStyle name="Normální 10 2 7 7 2" xfId="33534"/>
    <cellStyle name="Normální 10 2 7 8" xfId="37331"/>
    <cellStyle name="Normální 10 2 7 9" xfId="22151"/>
    <cellStyle name="Normální 10 2 8" xfId="6021"/>
    <cellStyle name="Normální 10 2 8 10" xfId="44270"/>
    <cellStyle name="Normální 10 2 8 11" xfId="44271"/>
    <cellStyle name="Normální 10 2 8 2" xfId="6022"/>
    <cellStyle name="Normální 10 2 8 2 2" xfId="10577"/>
    <cellStyle name="Normální 10 2 8 2 2 2" xfId="25793"/>
    <cellStyle name="Normální 10 2 8 2 2 3" xfId="61367"/>
    <cellStyle name="Normální 10 2 8 2 2 4" xfId="61368"/>
    <cellStyle name="Normální 10 2 8 2 2 5" xfId="61369"/>
    <cellStyle name="Normální 10 2 8 2 3" xfId="14557"/>
    <cellStyle name="Normální 10 2 8 2 3 2" xfId="29746"/>
    <cellStyle name="Normální 10 2 8 2 3 3" xfId="61370"/>
    <cellStyle name="Normální 10 2 8 2 3 4" xfId="61371"/>
    <cellStyle name="Normální 10 2 8 2 4" xfId="18358"/>
    <cellStyle name="Normální 10 2 8 2 4 2" xfId="33539"/>
    <cellStyle name="Normální 10 2 8 2 5" xfId="37336"/>
    <cellStyle name="Normální 10 2 8 2 6" xfId="22156"/>
    <cellStyle name="Normální 10 2 8 2 7" xfId="44272"/>
    <cellStyle name="Normální 10 2 8 2 8" xfId="44273"/>
    <cellStyle name="Normální 10 2 8 3" xfId="6023"/>
    <cellStyle name="Normální 10 2 8 3 2" xfId="10578"/>
    <cellStyle name="Normální 10 2 8 3 2 2" xfId="25794"/>
    <cellStyle name="Normální 10 2 8 3 2 3" xfId="61372"/>
    <cellStyle name="Normální 10 2 8 3 2 4" xfId="61373"/>
    <cellStyle name="Normální 10 2 8 3 2 5" xfId="61374"/>
    <cellStyle name="Normální 10 2 8 3 3" xfId="14558"/>
    <cellStyle name="Normální 10 2 8 3 3 2" xfId="29747"/>
    <cellStyle name="Normální 10 2 8 3 3 3" xfId="61375"/>
    <cellStyle name="Normální 10 2 8 3 3 4" xfId="61376"/>
    <cellStyle name="Normální 10 2 8 3 4" xfId="18359"/>
    <cellStyle name="Normální 10 2 8 3 4 2" xfId="33540"/>
    <cellStyle name="Normální 10 2 8 3 5" xfId="37337"/>
    <cellStyle name="Normální 10 2 8 3 6" xfId="22157"/>
    <cellStyle name="Normální 10 2 8 3 7" xfId="44274"/>
    <cellStyle name="Normální 10 2 8 3 8" xfId="44275"/>
    <cellStyle name="Normální 10 2 8 4" xfId="6024"/>
    <cellStyle name="Normální 10 2 8 4 2" xfId="10579"/>
    <cellStyle name="Normální 10 2 8 4 2 2" xfId="25795"/>
    <cellStyle name="Normální 10 2 8 4 2 3" xfId="61377"/>
    <cellStyle name="Normální 10 2 8 4 2 4" xfId="61378"/>
    <cellStyle name="Normální 10 2 8 4 2 5" xfId="61379"/>
    <cellStyle name="Normální 10 2 8 4 3" xfId="14559"/>
    <cellStyle name="Normální 10 2 8 4 3 2" xfId="29748"/>
    <cellStyle name="Normální 10 2 8 4 3 3" xfId="61380"/>
    <cellStyle name="Normální 10 2 8 4 3 4" xfId="61381"/>
    <cellStyle name="Normální 10 2 8 4 4" xfId="18360"/>
    <cellStyle name="Normální 10 2 8 4 4 2" xfId="33541"/>
    <cellStyle name="Normální 10 2 8 4 5" xfId="37338"/>
    <cellStyle name="Normální 10 2 8 4 6" xfId="22158"/>
    <cellStyle name="Normální 10 2 8 4 7" xfId="44276"/>
    <cellStyle name="Normální 10 2 8 4 8" xfId="44277"/>
    <cellStyle name="Normální 10 2 8 5" xfId="8115"/>
    <cellStyle name="Normální 10 2 8 5 2" xfId="23331"/>
    <cellStyle name="Normální 10 2 8 5 3" xfId="61382"/>
    <cellStyle name="Normální 10 2 8 5 4" xfId="61383"/>
    <cellStyle name="Normální 10 2 8 5 5" xfId="61384"/>
    <cellStyle name="Normální 10 2 8 6" xfId="14556"/>
    <cellStyle name="Normální 10 2 8 6 2" xfId="29745"/>
    <cellStyle name="Normální 10 2 8 6 3" xfId="61385"/>
    <cellStyle name="Normální 10 2 8 6 4" xfId="61386"/>
    <cellStyle name="Normální 10 2 8 7" xfId="18357"/>
    <cellStyle name="Normální 10 2 8 7 2" xfId="33538"/>
    <cellStyle name="Normální 10 2 8 8" xfId="37335"/>
    <cellStyle name="Normální 10 2 8 9" xfId="22155"/>
    <cellStyle name="Normální 10 2 9" xfId="6025"/>
    <cellStyle name="Normální 10 2 9 2" xfId="10580"/>
    <cellStyle name="Normální 10 2 9 2 2" xfId="25796"/>
    <cellStyle name="Normální 10 2 9 2 3" xfId="61387"/>
    <cellStyle name="Normální 10 2 9 2 4" xfId="61388"/>
    <cellStyle name="Normální 10 2 9 2 5" xfId="61389"/>
    <cellStyle name="Normální 10 2 9 3" xfId="14560"/>
    <cellStyle name="Normální 10 2 9 3 2" xfId="29749"/>
    <cellStyle name="Normální 10 2 9 3 3" xfId="61390"/>
    <cellStyle name="Normální 10 2 9 3 4" xfId="61391"/>
    <cellStyle name="Normální 10 2 9 4" xfId="18361"/>
    <cellStyle name="Normální 10 2 9 4 2" xfId="33542"/>
    <cellStyle name="Normální 10 2 9 5" xfId="37339"/>
    <cellStyle name="Normální 10 2 9 6" xfId="22159"/>
    <cellStyle name="Normální 10 2 9 7" xfId="44278"/>
    <cellStyle name="Normální 10 2 9 8" xfId="44279"/>
    <cellStyle name="Normální 10 20" xfId="6026"/>
    <cellStyle name="Normální 10 20 2" xfId="6027"/>
    <cellStyle name="Normální 10 21" xfId="211"/>
    <cellStyle name="Normální 10 22" xfId="64618"/>
    <cellStyle name="Normální 10 3" xfId="373"/>
    <cellStyle name="Normální 10 3 10" xfId="6028"/>
    <cellStyle name="Normální 10 3 10 10" xfId="44280"/>
    <cellStyle name="Normální 10 3 10 11" xfId="44281"/>
    <cellStyle name="Normální 10 3 10 2" xfId="6029"/>
    <cellStyle name="Normální 10 3 10 2 2" xfId="10581"/>
    <cellStyle name="Normální 10 3 10 2 2 2" xfId="25797"/>
    <cellStyle name="Normální 10 3 10 2 2 3" xfId="61392"/>
    <cellStyle name="Normální 10 3 10 2 2 4" xfId="61393"/>
    <cellStyle name="Normální 10 3 10 2 2 5" xfId="61394"/>
    <cellStyle name="Normální 10 3 10 2 3" xfId="14562"/>
    <cellStyle name="Normální 10 3 10 2 3 2" xfId="29751"/>
    <cellStyle name="Normální 10 3 10 2 3 3" xfId="61395"/>
    <cellStyle name="Normální 10 3 10 2 3 4" xfId="61396"/>
    <cellStyle name="Normální 10 3 10 2 4" xfId="18363"/>
    <cellStyle name="Normální 10 3 10 2 4 2" xfId="33544"/>
    <cellStyle name="Normální 10 3 10 2 5" xfId="37341"/>
    <cellStyle name="Normální 10 3 10 2 6" xfId="22161"/>
    <cellStyle name="Normální 10 3 10 2 7" xfId="44282"/>
    <cellStyle name="Normální 10 3 10 2 8" xfId="44283"/>
    <cellStyle name="Normální 10 3 10 3" xfId="6030"/>
    <cellStyle name="Normální 10 3 10 3 2" xfId="10582"/>
    <cellStyle name="Normální 10 3 10 3 2 2" xfId="25798"/>
    <cellStyle name="Normální 10 3 10 3 2 3" xfId="61397"/>
    <cellStyle name="Normální 10 3 10 3 2 4" xfId="61398"/>
    <cellStyle name="Normální 10 3 10 3 2 5" xfId="61399"/>
    <cellStyle name="Normální 10 3 10 3 3" xfId="14563"/>
    <cellStyle name="Normální 10 3 10 3 3 2" xfId="29752"/>
    <cellStyle name="Normální 10 3 10 3 3 3" xfId="61400"/>
    <cellStyle name="Normální 10 3 10 3 3 4" xfId="61401"/>
    <cellStyle name="Normální 10 3 10 3 4" xfId="18364"/>
    <cellStyle name="Normální 10 3 10 3 4 2" xfId="33545"/>
    <cellStyle name="Normální 10 3 10 3 5" xfId="37342"/>
    <cellStyle name="Normální 10 3 10 3 6" xfId="22162"/>
    <cellStyle name="Normální 10 3 10 3 7" xfId="44284"/>
    <cellStyle name="Normální 10 3 10 3 8" xfId="44285"/>
    <cellStyle name="Normální 10 3 10 4" xfId="6031"/>
    <cellStyle name="Normální 10 3 10 4 2" xfId="10583"/>
    <cellStyle name="Normální 10 3 10 4 2 2" xfId="25799"/>
    <cellStyle name="Normální 10 3 10 4 2 3" xfId="61402"/>
    <cellStyle name="Normální 10 3 10 4 2 4" xfId="61403"/>
    <cellStyle name="Normální 10 3 10 4 2 5" xfId="61404"/>
    <cellStyle name="Normální 10 3 10 4 3" xfId="14564"/>
    <cellStyle name="Normální 10 3 10 4 3 2" xfId="29753"/>
    <cellStyle name="Normální 10 3 10 4 3 3" xfId="61405"/>
    <cellStyle name="Normální 10 3 10 4 3 4" xfId="61406"/>
    <cellStyle name="Normální 10 3 10 4 4" xfId="18365"/>
    <cellStyle name="Normální 10 3 10 4 4 2" xfId="33546"/>
    <cellStyle name="Normální 10 3 10 4 5" xfId="37343"/>
    <cellStyle name="Normální 10 3 10 4 6" xfId="22163"/>
    <cellStyle name="Normální 10 3 10 4 7" xfId="44286"/>
    <cellStyle name="Normální 10 3 10 4 8" xfId="44287"/>
    <cellStyle name="Normální 10 3 10 5" xfId="7960"/>
    <cellStyle name="Normální 10 3 10 5 2" xfId="23177"/>
    <cellStyle name="Normální 10 3 10 5 3" xfId="61407"/>
    <cellStyle name="Normální 10 3 10 5 4" xfId="61408"/>
    <cellStyle name="Normální 10 3 10 5 5" xfId="61409"/>
    <cellStyle name="Normální 10 3 10 6" xfId="14561"/>
    <cellStyle name="Normální 10 3 10 6 2" xfId="29750"/>
    <cellStyle name="Normální 10 3 10 6 3" xfId="61410"/>
    <cellStyle name="Normální 10 3 10 6 4" xfId="61411"/>
    <cellStyle name="Normální 10 3 10 7" xfId="18362"/>
    <cellStyle name="Normální 10 3 10 7 2" xfId="33543"/>
    <cellStyle name="Normální 10 3 10 8" xfId="37340"/>
    <cellStyle name="Normální 10 3 10 9" xfId="22160"/>
    <cellStyle name="Normální 10 3 11" xfId="6032"/>
    <cellStyle name="Normální 10 3 11 2" xfId="10584"/>
    <cellStyle name="Normální 10 3 11 2 2" xfId="25800"/>
    <cellStyle name="Normální 10 3 11 2 3" xfId="61412"/>
    <cellStyle name="Normální 10 3 11 2 4" xfId="61413"/>
    <cellStyle name="Normální 10 3 11 2 5" xfId="61414"/>
    <cellStyle name="Normální 10 3 11 3" xfId="14565"/>
    <cellStyle name="Normální 10 3 11 3 2" xfId="29754"/>
    <cellStyle name="Normální 10 3 11 3 3" xfId="61415"/>
    <cellStyle name="Normální 10 3 11 3 4" xfId="61416"/>
    <cellStyle name="Normální 10 3 11 4" xfId="18366"/>
    <cellStyle name="Normální 10 3 11 4 2" xfId="33547"/>
    <cellStyle name="Normální 10 3 11 5" xfId="37344"/>
    <cellStyle name="Normální 10 3 11 6" xfId="22164"/>
    <cellStyle name="Normální 10 3 11 7" xfId="44288"/>
    <cellStyle name="Normální 10 3 11 8" xfId="44289"/>
    <cellStyle name="Normální 10 3 12" xfId="6033"/>
    <cellStyle name="Normální 10 3 12 2" xfId="10585"/>
    <cellStyle name="Normální 10 3 12 2 2" xfId="25801"/>
    <cellStyle name="Normální 10 3 12 2 3" xfId="61417"/>
    <cellStyle name="Normální 10 3 12 2 4" xfId="61418"/>
    <cellStyle name="Normální 10 3 12 2 5" xfId="61419"/>
    <cellStyle name="Normální 10 3 12 3" xfId="14566"/>
    <cellStyle name="Normální 10 3 12 3 2" xfId="29755"/>
    <cellStyle name="Normální 10 3 12 3 3" xfId="61420"/>
    <cellStyle name="Normální 10 3 12 3 4" xfId="61421"/>
    <cellStyle name="Normální 10 3 12 4" xfId="18367"/>
    <cellStyle name="Normální 10 3 12 4 2" xfId="33548"/>
    <cellStyle name="Normální 10 3 12 5" xfId="37345"/>
    <cellStyle name="Normální 10 3 12 6" xfId="22165"/>
    <cellStyle name="Normální 10 3 12 7" xfId="44290"/>
    <cellStyle name="Normální 10 3 12 8" xfId="44291"/>
    <cellStyle name="Normální 10 3 13" xfId="6034"/>
    <cellStyle name="Normální 10 3 13 2" xfId="10586"/>
    <cellStyle name="Normální 10 3 13 2 2" xfId="25802"/>
    <cellStyle name="Normální 10 3 13 2 3" xfId="61422"/>
    <cellStyle name="Normální 10 3 13 2 4" xfId="61423"/>
    <cellStyle name="Normální 10 3 13 2 5" xfId="61424"/>
    <cellStyle name="Normální 10 3 13 3" xfId="14567"/>
    <cellStyle name="Normální 10 3 13 3 2" xfId="29756"/>
    <cellStyle name="Normální 10 3 13 3 3" xfId="61425"/>
    <cellStyle name="Normální 10 3 13 3 4" xfId="61426"/>
    <cellStyle name="Normální 10 3 13 4" xfId="18368"/>
    <cellStyle name="Normální 10 3 13 4 2" xfId="33549"/>
    <cellStyle name="Normální 10 3 13 5" xfId="37346"/>
    <cellStyle name="Normální 10 3 13 6" xfId="22166"/>
    <cellStyle name="Normální 10 3 13 7" xfId="44292"/>
    <cellStyle name="Normální 10 3 13 8" xfId="44293"/>
    <cellStyle name="Normální 10 3 14" xfId="6035"/>
    <cellStyle name="Normální 10 3 14 2" xfId="6036"/>
    <cellStyle name="Normální 10 3 15" xfId="6037"/>
    <cellStyle name="Normální 10 3 15 2" xfId="6038"/>
    <cellStyle name="Normální 10 3 16" xfId="6039"/>
    <cellStyle name="Normální 10 3 16 2" xfId="6040"/>
    <cellStyle name="Normální 10 3 17" xfId="6041"/>
    <cellStyle name="Normální 10 3 17 2" xfId="6042"/>
    <cellStyle name="Normální 10 3 18" xfId="6043"/>
    <cellStyle name="Normální 10 3 18 2" xfId="6044"/>
    <cellStyle name="Normální 10 3 19" xfId="6045"/>
    <cellStyle name="Normální 10 3 19 2" xfId="6046"/>
    <cellStyle name="Normální 10 3 2" xfId="583"/>
    <cellStyle name="Normální 10 3 2 10" xfId="6047"/>
    <cellStyle name="Normální 10 3 2 10 2" xfId="10587"/>
    <cellStyle name="Normální 10 3 2 10 2 2" xfId="25803"/>
    <cellStyle name="Normální 10 3 2 10 2 3" xfId="61427"/>
    <cellStyle name="Normální 10 3 2 10 2 4" xfId="61428"/>
    <cellStyle name="Normální 10 3 2 10 2 5" xfId="61429"/>
    <cellStyle name="Normální 10 3 2 10 3" xfId="14568"/>
    <cellStyle name="Normální 10 3 2 10 3 2" xfId="29757"/>
    <cellStyle name="Normální 10 3 2 10 3 3" xfId="61430"/>
    <cellStyle name="Normální 10 3 2 10 3 4" xfId="61431"/>
    <cellStyle name="Normální 10 3 2 10 4" xfId="18369"/>
    <cellStyle name="Normální 10 3 2 10 4 2" xfId="33550"/>
    <cellStyle name="Normální 10 3 2 10 5" xfId="37347"/>
    <cellStyle name="Normální 10 3 2 10 6" xfId="22167"/>
    <cellStyle name="Normální 10 3 2 10 7" xfId="44294"/>
    <cellStyle name="Normální 10 3 2 10 8" xfId="44295"/>
    <cellStyle name="Normální 10 3 2 11" xfId="6048"/>
    <cellStyle name="Normální 10 3 2 11 2" xfId="10588"/>
    <cellStyle name="Normální 10 3 2 11 2 2" xfId="25804"/>
    <cellStyle name="Normální 10 3 2 11 2 3" xfId="61432"/>
    <cellStyle name="Normální 10 3 2 11 2 4" xfId="61433"/>
    <cellStyle name="Normální 10 3 2 11 2 5" xfId="61434"/>
    <cellStyle name="Normální 10 3 2 11 3" xfId="14569"/>
    <cellStyle name="Normální 10 3 2 11 3 2" xfId="29758"/>
    <cellStyle name="Normální 10 3 2 11 3 3" xfId="61435"/>
    <cellStyle name="Normální 10 3 2 11 3 4" xfId="61436"/>
    <cellStyle name="Normální 10 3 2 11 4" xfId="18370"/>
    <cellStyle name="Normální 10 3 2 11 4 2" xfId="33551"/>
    <cellStyle name="Normální 10 3 2 11 5" xfId="37348"/>
    <cellStyle name="Normální 10 3 2 11 6" xfId="22168"/>
    <cellStyle name="Normální 10 3 2 11 7" xfId="44296"/>
    <cellStyle name="Normální 10 3 2 11 8" xfId="44297"/>
    <cellStyle name="Normální 10 3 2 12" xfId="6049"/>
    <cellStyle name="Normální 10 3 2 12 2" xfId="11205"/>
    <cellStyle name="Normální 10 3 2 12 2 2" xfId="26405"/>
    <cellStyle name="Normální 10 3 2 12 2 3" xfId="61437"/>
    <cellStyle name="Normální 10 3 2 12 2 4" xfId="61438"/>
    <cellStyle name="Normální 10 3 2 12 2 5" xfId="61439"/>
    <cellStyle name="Normální 10 3 2 12 3" xfId="14570"/>
    <cellStyle name="Normální 10 3 2 12 3 2" xfId="29759"/>
    <cellStyle name="Normální 10 3 2 12 3 3" xfId="61440"/>
    <cellStyle name="Normální 10 3 2 12 3 4" xfId="61441"/>
    <cellStyle name="Normální 10 3 2 12 4" xfId="18371"/>
    <cellStyle name="Normální 10 3 2 12 4 2" xfId="33552"/>
    <cellStyle name="Normální 10 3 2 12 5" xfId="37349"/>
    <cellStyle name="Normální 10 3 2 12 6" xfId="22169"/>
    <cellStyle name="Normální 10 3 2 12 7" xfId="44298"/>
    <cellStyle name="Normální 10 3 2 12 8" xfId="44299"/>
    <cellStyle name="Normální 10 3 2 13" xfId="7692"/>
    <cellStyle name="Normální 10 3 2 13 2" xfId="22911"/>
    <cellStyle name="Normální 10 3 2 13 3" xfId="61442"/>
    <cellStyle name="Normální 10 3 2 13 4" xfId="61443"/>
    <cellStyle name="Normální 10 3 2 13 5" xfId="61444"/>
    <cellStyle name="Normální 10 3 2 14" xfId="11646"/>
    <cellStyle name="Normální 10 3 2 14 2" xfId="26842"/>
    <cellStyle name="Normální 10 3 2 14 3" xfId="61445"/>
    <cellStyle name="Normální 10 3 2 14 4" xfId="61446"/>
    <cellStyle name="Normální 10 3 2 15" xfId="15446"/>
    <cellStyle name="Normální 10 3 2 15 2" xfId="30627"/>
    <cellStyle name="Normální 10 3 2 16" xfId="34432"/>
    <cellStyle name="Normální 10 3 2 17" xfId="19252"/>
    <cellStyle name="Normální 10 3 2 18" xfId="44300"/>
    <cellStyle name="Normální 10 3 2 19" xfId="44301"/>
    <cellStyle name="Normální 10 3 2 2" xfId="584"/>
    <cellStyle name="Normální 10 3 2 2 10" xfId="19253"/>
    <cellStyle name="Normální 10 3 2 2 11" xfId="44302"/>
    <cellStyle name="Normální 10 3 2 2 12" xfId="44303"/>
    <cellStyle name="Normální 10 3 2 2 2" xfId="6050"/>
    <cellStyle name="Normální 10 3 2 2 2 2" xfId="10589"/>
    <cellStyle name="Normální 10 3 2 2 2 2 2" xfId="25805"/>
    <cellStyle name="Normální 10 3 2 2 2 2 3" xfId="61447"/>
    <cellStyle name="Normální 10 3 2 2 2 2 4" xfId="61448"/>
    <cellStyle name="Normální 10 3 2 2 2 2 5" xfId="61449"/>
    <cellStyle name="Normální 10 3 2 2 2 3" xfId="14571"/>
    <cellStyle name="Normální 10 3 2 2 2 3 2" xfId="29760"/>
    <cellStyle name="Normální 10 3 2 2 2 3 3" xfId="61450"/>
    <cellStyle name="Normální 10 3 2 2 2 3 4" xfId="61451"/>
    <cellStyle name="Normální 10 3 2 2 2 4" xfId="18372"/>
    <cellStyle name="Normální 10 3 2 2 2 4 2" xfId="33553"/>
    <cellStyle name="Normální 10 3 2 2 2 5" xfId="37350"/>
    <cellStyle name="Normální 10 3 2 2 2 6" xfId="22170"/>
    <cellStyle name="Normální 10 3 2 2 2 7" xfId="44304"/>
    <cellStyle name="Normální 10 3 2 2 2 8" xfId="44305"/>
    <cellStyle name="Normální 10 3 2 2 3" xfId="6051"/>
    <cellStyle name="Normální 10 3 2 2 3 2" xfId="10590"/>
    <cellStyle name="Normální 10 3 2 2 3 2 2" xfId="25806"/>
    <cellStyle name="Normální 10 3 2 2 3 2 3" xfId="61452"/>
    <cellStyle name="Normální 10 3 2 2 3 2 4" xfId="61453"/>
    <cellStyle name="Normální 10 3 2 2 3 2 5" xfId="61454"/>
    <cellStyle name="Normální 10 3 2 2 3 3" xfId="14572"/>
    <cellStyle name="Normální 10 3 2 2 3 3 2" xfId="29761"/>
    <cellStyle name="Normální 10 3 2 2 3 3 3" xfId="61455"/>
    <cellStyle name="Normální 10 3 2 2 3 3 4" xfId="61456"/>
    <cellStyle name="Normální 10 3 2 2 3 4" xfId="18373"/>
    <cellStyle name="Normální 10 3 2 2 3 4 2" xfId="33554"/>
    <cellStyle name="Normální 10 3 2 2 3 5" xfId="37351"/>
    <cellStyle name="Normální 10 3 2 2 3 6" xfId="22171"/>
    <cellStyle name="Normální 10 3 2 2 3 7" xfId="44306"/>
    <cellStyle name="Normální 10 3 2 2 3 8" xfId="44307"/>
    <cellStyle name="Normální 10 3 2 2 4" xfId="6052"/>
    <cellStyle name="Normální 10 3 2 2 4 2" xfId="10591"/>
    <cellStyle name="Normální 10 3 2 2 4 2 2" xfId="25807"/>
    <cellStyle name="Normální 10 3 2 2 4 2 3" xfId="61457"/>
    <cellStyle name="Normální 10 3 2 2 4 2 4" xfId="61458"/>
    <cellStyle name="Normální 10 3 2 2 4 2 5" xfId="61459"/>
    <cellStyle name="Normální 10 3 2 2 4 3" xfId="14573"/>
    <cellStyle name="Normální 10 3 2 2 4 3 2" xfId="29762"/>
    <cellStyle name="Normální 10 3 2 2 4 3 3" xfId="61460"/>
    <cellStyle name="Normální 10 3 2 2 4 3 4" xfId="61461"/>
    <cellStyle name="Normální 10 3 2 2 4 4" xfId="18374"/>
    <cellStyle name="Normální 10 3 2 2 4 4 2" xfId="33555"/>
    <cellStyle name="Normální 10 3 2 2 4 5" xfId="37352"/>
    <cellStyle name="Normální 10 3 2 2 4 6" xfId="22172"/>
    <cellStyle name="Normální 10 3 2 2 4 7" xfId="44308"/>
    <cellStyle name="Normální 10 3 2 2 4 8" xfId="44309"/>
    <cellStyle name="Normální 10 3 2 2 5" xfId="6053"/>
    <cellStyle name="Normální 10 3 2 2 5 2" xfId="11209"/>
    <cellStyle name="Normální 10 3 2 2 5 2 2" xfId="26409"/>
    <cellStyle name="Normální 10 3 2 2 5 2 3" xfId="61462"/>
    <cellStyle name="Normální 10 3 2 2 5 2 4" xfId="61463"/>
    <cellStyle name="Normální 10 3 2 2 5 2 5" xfId="61464"/>
    <cellStyle name="Normální 10 3 2 2 5 3" xfId="14574"/>
    <cellStyle name="Normální 10 3 2 2 5 3 2" xfId="29763"/>
    <cellStyle name="Normální 10 3 2 2 5 3 3" xfId="61465"/>
    <cellStyle name="Normální 10 3 2 2 5 3 4" xfId="61466"/>
    <cellStyle name="Normální 10 3 2 2 5 4" xfId="18375"/>
    <cellStyle name="Normální 10 3 2 2 5 4 2" xfId="33556"/>
    <cellStyle name="Normální 10 3 2 2 5 5" xfId="37353"/>
    <cellStyle name="Normální 10 3 2 2 5 6" xfId="22173"/>
    <cellStyle name="Normální 10 3 2 2 5 7" xfId="44310"/>
    <cellStyle name="Normální 10 3 2 2 5 8" xfId="44311"/>
    <cellStyle name="Normální 10 3 2 2 6" xfId="7881"/>
    <cellStyle name="Normální 10 3 2 2 6 2" xfId="23100"/>
    <cellStyle name="Normální 10 3 2 2 6 3" xfId="61467"/>
    <cellStyle name="Normální 10 3 2 2 6 4" xfId="61468"/>
    <cellStyle name="Normální 10 3 2 2 6 5" xfId="61469"/>
    <cellStyle name="Normální 10 3 2 2 7" xfId="11647"/>
    <cellStyle name="Normální 10 3 2 2 7 2" xfId="26843"/>
    <cellStyle name="Normální 10 3 2 2 7 3" xfId="61470"/>
    <cellStyle name="Normální 10 3 2 2 7 4" xfId="61471"/>
    <cellStyle name="Normální 10 3 2 2 8" xfId="15447"/>
    <cellStyle name="Normální 10 3 2 2 8 2" xfId="30628"/>
    <cellStyle name="Normální 10 3 2 2 9" xfId="34433"/>
    <cellStyle name="Normální 10 3 2 3" xfId="585"/>
    <cellStyle name="Normální 10 3 2 3 10" xfId="19254"/>
    <cellStyle name="Normální 10 3 2 3 11" xfId="44312"/>
    <cellStyle name="Normální 10 3 2 3 12" xfId="44313"/>
    <cellStyle name="Normální 10 3 2 3 2" xfId="6054"/>
    <cellStyle name="Normální 10 3 2 3 2 2" xfId="10592"/>
    <cellStyle name="Normální 10 3 2 3 2 2 2" xfId="25808"/>
    <cellStyle name="Normální 10 3 2 3 2 2 3" xfId="61472"/>
    <cellStyle name="Normální 10 3 2 3 2 2 4" xfId="61473"/>
    <cellStyle name="Normální 10 3 2 3 2 2 5" xfId="61474"/>
    <cellStyle name="Normální 10 3 2 3 2 3" xfId="14575"/>
    <cellStyle name="Normální 10 3 2 3 2 3 2" xfId="29764"/>
    <cellStyle name="Normální 10 3 2 3 2 3 3" xfId="61475"/>
    <cellStyle name="Normální 10 3 2 3 2 3 4" xfId="61476"/>
    <cellStyle name="Normální 10 3 2 3 2 4" xfId="18376"/>
    <cellStyle name="Normální 10 3 2 3 2 4 2" xfId="33557"/>
    <cellStyle name="Normální 10 3 2 3 2 5" xfId="37354"/>
    <cellStyle name="Normální 10 3 2 3 2 6" xfId="22174"/>
    <cellStyle name="Normální 10 3 2 3 2 7" xfId="44314"/>
    <cellStyle name="Normální 10 3 2 3 2 8" xfId="44315"/>
    <cellStyle name="Normální 10 3 2 3 3" xfId="6055"/>
    <cellStyle name="Normální 10 3 2 3 3 2" xfId="10593"/>
    <cellStyle name="Normální 10 3 2 3 3 2 2" xfId="25809"/>
    <cellStyle name="Normální 10 3 2 3 3 2 3" xfId="61477"/>
    <cellStyle name="Normální 10 3 2 3 3 2 4" xfId="61478"/>
    <cellStyle name="Normální 10 3 2 3 3 2 5" xfId="61479"/>
    <cellStyle name="Normální 10 3 2 3 3 3" xfId="14576"/>
    <cellStyle name="Normální 10 3 2 3 3 3 2" xfId="29765"/>
    <cellStyle name="Normální 10 3 2 3 3 3 3" xfId="61480"/>
    <cellStyle name="Normální 10 3 2 3 3 3 4" xfId="61481"/>
    <cellStyle name="Normální 10 3 2 3 3 4" xfId="18377"/>
    <cellStyle name="Normální 10 3 2 3 3 4 2" xfId="33558"/>
    <cellStyle name="Normální 10 3 2 3 3 5" xfId="37355"/>
    <cellStyle name="Normální 10 3 2 3 3 6" xfId="22175"/>
    <cellStyle name="Normální 10 3 2 3 3 7" xfId="44316"/>
    <cellStyle name="Normální 10 3 2 3 3 8" xfId="44317"/>
    <cellStyle name="Normální 10 3 2 3 4" xfId="6056"/>
    <cellStyle name="Normální 10 3 2 3 4 2" xfId="10594"/>
    <cellStyle name="Normální 10 3 2 3 4 2 2" xfId="25810"/>
    <cellStyle name="Normální 10 3 2 3 4 2 3" xfId="61482"/>
    <cellStyle name="Normální 10 3 2 3 4 2 4" xfId="61483"/>
    <cellStyle name="Normální 10 3 2 3 4 2 5" xfId="61484"/>
    <cellStyle name="Normální 10 3 2 3 4 3" xfId="14577"/>
    <cellStyle name="Normální 10 3 2 3 4 3 2" xfId="29766"/>
    <cellStyle name="Normální 10 3 2 3 4 3 3" xfId="61485"/>
    <cellStyle name="Normální 10 3 2 3 4 3 4" xfId="61486"/>
    <cellStyle name="Normální 10 3 2 3 4 4" xfId="18378"/>
    <cellStyle name="Normální 10 3 2 3 4 4 2" xfId="33559"/>
    <cellStyle name="Normální 10 3 2 3 4 5" xfId="37356"/>
    <cellStyle name="Normální 10 3 2 3 4 6" xfId="22176"/>
    <cellStyle name="Normální 10 3 2 3 4 7" xfId="44318"/>
    <cellStyle name="Normální 10 3 2 3 4 8" xfId="44319"/>
    <cellStyle name="Normální 10 3 2 3 5" xfId="6057"/>
    <cellStyle name="Normální 10 3 2 3 5 2" xfId="11132"/>
    <cellStyle name="Normální 10 3 2 3 5 2 2" xfId="26332"/>
    <cellStyle name="Normální 10 3 2 3 5 2 3" xfId="61487"/>
    <cellStyle name="Normální 10 3 2 3 5 2 4" xfId="61488"/>
    <cellStyle name="Normální 10 3 2 3 5 2 5" xfId="61489"/>
    <cellStyle name="Normální 10 3 2 3 5 3" xfId="14578"/>
    <cellStyle name="Normální 10 3 2 3 5 3 2" xfId="29767"/>
    <cellStyle name="Normální 10 3 2 3 5 3 3" xfId="61490"/>
    <cellStyle name="Normální 10 3 2 3 5 3 4" xfId="61491"/>
    <cellStyle name="Normální 10 3 2 3 5 4" xfId="18379"/>
    <cellStyle name="Normální 10 3 2 3 5 4 2" xfId="33560"/>
    <cellStyle name="Normální 10 3 2 3 5 5" xfId="37357"/>
    <cellStyle name="Normální 10 3 2 3 5 6" xfId="22177"/>
    <cellStyle name="Normální 10 3 2 3 5 7" xfId="44320"/>
    <cellStyle name="Normální 10 3 2 3 5 8" xfId="44321"/>
    <cellStyle name="Normální 10 3 2 3 6" xfId="7807"/>
    <cellStyle name="Normální 10 3 2 3 6 2" xfId="23026"/>
    <cellStyle name="Normální 10 3 2 3 6 3" xfId="61492"/>
    <cellStyle name="Normální 10 3 2 3 6 4" xfId="61493"/>
    <cellStyle name="Normální 10 3 2 3 6 5" xfId="61494"/>
    <cellStyle name="Normální 10 3 2 3 7" xfId="11648"/>
    <cellStyle name="Normální 10 3 2 3 7 2" xfId="26844"/>
    <cellStyle name="Normální 10 3 2 3 7 3" xfId="61495"/>
    <cellStyle name="Normální 10 3 2 3 7 4" xfId="61496"/>
    <cellStyle name="Normální 10 3 2 3 8" xfId="15448"/>
    <cellStyle name="Normální 10 3 2 3 8 2" xfId="30629"/>
    <cellStyle name="Normální 10 3 2 3 9" xfId="34434"/>
    <cellStyle name="Normální 10 3 2 4" xfId="6058"/>
    <cellStyle name="Normální 10 3 2 4 10" xfId="44322"/>
    <cellStyle name="Normální 10 3 2 4 11" xfId="44323"/>
    <cellStyle name="Normální 10 3 2 4 2" xfId="6059"/>
    <cellStyle name="Normální 10 3 2 4 2 2" xfId="10595"/>
    <cellStyle name="Normální 10 3 2 4 2 2 2" xfId="25811"/>
    <cellStyle name="Normální 10 3 2 4 2 2 3" xfId="61497"/>
    <cellStyle name="Normální 10 3 2 4 2 2 4" xfId="61498"/>
    <cellStyle name="Normální 10 3 2 4 2 2 5" xfId="61499"/>
    <cellStyle name="Normální 10 3 2 4 2 3" xfId="14580"/>
    <cellStyle name="Normální 10 3 2 4 2 3 2" xfId="29769"/>
    <cellStyle name="Normální 10 3 2 4 2 3 3" xfId="61500"/>
    <cellStyle name="Normální 10 3 2 4 2 3 4" xfId="61501"/>
    <cellStyle name="Normální 10 3 2 4 2 4" xfId="18381"/>
    <cellStyle name="Normální 10 3 2 4 2 4 2" xfId="33562"/>
    <cellStyle name="Normální 10 3 2 4 2 5" xfId="37359"/>
    <cellStyle name="Normální 10 3 2 4 2 6" xfId="22179"/>
    <cellStyle name="Normální 10 3 2 4 2 7" xfId="44324"/>
    <cellStyle name="Normální 10 3 2 4 2 8" xfId="44325"/>
    <cellStyle name="Normální 10 3 2 4 3" xfId="6060"/>
    <cellStyle name="Normální 10 3 2 4 3 2" xfId="10596"/>
    <cellStyle name="Normální 10 3 2 4 3 2 2" xfId="25812"/>
    <cellStyle name="Normální 10 3 2 4 3 2 3" xfId="61502"/>
    <cellStyle name="Normální 10 3 2 4 3 2 4" xfId="61503"/>
    <cellStyle name="Normální 10 3 2 4 3 2 5" xfId="61504"/>
    <cellStyle name="Normální 10 3 2 4 3 3" xfId="14581"/>
    <cellStyle name="Normální 10 3 2 4 3 3 2" xfId="29770"/>
    <cellStyle name="Normální 10 3 2 4 3 3 3" xfId="61505"/>
    <cellStyle name="Normální 10 3 2 4 3 3 4" xfId="61506"/>
    <cellStyle name="Normální 10 3 2 4 3 4" xfId="18382"/>
    <cellStyle name="Normální 10 3 2 4 3 4 2" xfId="33563"/>
    <cellStyle name="Normální 10 3 2 4 3 5" xfId="37360"/>
    <cellStyle name="Normální 10 3 2 4 3 6" xfId="22180"/>
    <cellStyle name="Normální 10 3 2 4 3 7" xfId="44326"/>
    <cellStyle name="Normální 10 3 2 4 3 8" xfId="44327"/>
    <cellStyle name="Normální 10 3 2 4 4" xfId="6061"/>
    <cellStyle name="Normální 10 3 2 4 4 2" xfId="10597"/>
    <cellStyle name="Normální 10 3 2 4 4 2 2" xfId="25813"/>
    <cellStyle name="Normální 10 3 2 4 4 2 3" xfId="61507"/>
    <cellStyle name="Normální 10 3 2 4 4 2 4" xfId="61508"/>
    <cellStyle name="Normální 10 3 2 4 4 2 5" xfId="61509"/>
    <cellStyle name="Normální 10 3 2 4 4 3" xfId="14582"/>
    <cellStyle name="Normální 10 3 2 4 4 3 2" xfId="29771"/>
    <cellStyle name="Normální 10 3 2 4 4 3 3" xfId="61510"/>
    <cellStyle name="Normální 10 3 2 4 4 3 4" xfId="61511"/>
    <cellStyle name="Normální 10 3 2 4 4 4" xfId="18383"/>
    <cellStyle name="Normální 10 3 2 4 4 4 2" xfId="33564"/>
    <cellStyle name="Normální 10 3 2 4 4 5" xfId="37361"/>
    <cellStyle name="Normální 10 3 2 4 4 6" xfId="22181"/>
    <cellStyle name="Normální 10 3 2 4 4 7" xfId="44328"/>
    <cellStyle name="Normální 10 3 2 4 4 8" xfId="44329"/>
    <cellStyle name="Normální 10 3 2 4 5" xfId="8088"/>
    <cellStyle name="Normální 10 3 2 4 5 2" xfId="23304"/>
    <cellStyle name="Normální 10 3 2 4 5 3" xfId="61512"/>
    <cellStyle name="Normální 10 3 2 4 5 4" xfId="61513"/>
    <cellStyle name="Normální 10 3 2 4 5 5" xfId="61514"/>
    <cellStyle name="Normální 10 3 2 4 6" xfId="14579"/>
    <cellStyle name="Normální 10 3 2 4 6 2" xfId="29768"/>
    <cellStyle name="Normální 10 3 2 4 6 3" xfId="61515"/>
    <cellStyle name="Normální 10 3 2 4 6 4" xfId="61516"/>
    <cellStyle name="Normální 10 3 2 4 7" xfId="18380"/>
    <cellStyle name="Normální 10 3 2 4 7 2" xfId="33561"/>
    <cellStyle name="Normální 10 3 2 4 8" xfId="37358"/>
    <cellStyle name="Normální 10 3 2 4 9" xfId="22178"/>
    <cellStyle name="Normální 10 3 2 5" xfId="6062"/>
    <cellStyle name="Normální 10 3 2 5 10" xfId="44330"/>
    <cellStyle name="Normální 10 3 2 5 11" xfId="44331"/>
    <cellStyle name="Normální 10 3 2 5 2" xfId="6063"/>
    <cellStyle name="Normální 10 3 2 5 2 2" xfId="10598"/>
    <cellStyle name="Normální 10 3 2 5 2 2 2" xfId="25814"/>
    <cellStyle name="Normální 10 3 2 5 2 2 3" xfId="61517"/>
    <cellStyle name="Normální 10 3 2 5 2 2 4" xfId="61518"/>
    <cellStyle name="Normální 10 3 2 5 2 2 5" xfId="61519"/>
    <cellStyle name="Normální 10 3 2 5 2 3" xfId="14584"/>
    <cellStyle name="Normální 10 3 2 5 2 3 2" xfId="29773"/>
    <cellStyle name="Normální 10 3 2 5 2 3 3" xfId="61520"/>
    <cellStyle name="Normální 10 3 2 5 2 3 4" xfId="61521"/>
    <cellStyle name="Normální 10 3 2 5 2 4" xfId="18385"/>
    <cellStyle name="Normální 10 3 2 5 2 4 2" xfId="33566"/>
    <cellStyle name="Normální 10 3 2 5 2 5" xfId="37363"/>
    <cellStyle name="Normální 10 3 2 5 2 6" xfId="22183"/>
    <cellStyle name="Normální 10 3 2 5 2 7" xfId="44332"/>
    <cellStyle name="Normální 10 3 2 5 2 8" xfId="44333"/>
    <cellStyle name="Normální 10 3 2 5 3" xfId="6064"/>
    <cellStyle name="Normální 10 3 2 5 3 2" xfId="10599"/>
    <cellStyle name="Normální 10 3 2 5 3 2 2" xfId="25815"/>
    <cellStyle name="Normální 10 3 2 5 3 2 3" xfId="61522"/>
    <cellStyle name="Normální 10 3 2 5 3 2 4" xfId="61523"/>
    <cellStyle name="Normální 10 3 2 5 3 2 5" xfId="61524"/>
    <cellStyle name="Normální 10 3 2 5 3 3" xfId="14585"/>
    <cellStyle name="Normální 10 3 2 5 3 3 2" xfId="29774"/>
    <cellStyle name="Normální 10 3 2 5 3 3 3" xfId="61525"/>
    <cellStyle name="Normální 10 3 2 5 3 3 4" xfId="61526"/>
    <cellStyle name="Normální 10 3 2 5 3 4" xfId="18386"/>
    <cellStyle name="Normální 10 3 2 5 3 4 2" xfId="33567"/>
    <cellStyle name="Normální 10 3 2 5 3 5" xfId="37364"/>
    <cellStyle name="Normální 10 3 2 5 3 6" xfId="22184"/>
    <cellStyle name="Normální 10 3 2 5 3 7" xfId="44334"/>
    <cellStyle name="Normální 10 3 2 5 3 8" xfId="44335"/>
    <cellStyle name="Normální 10 3 2 5 4" xfId="6065"/>
    <cellStyle name="Normální 10 3 2 5 4 2" xfId="10600"/>
    <cellStyle name="Normální 10 3 2 5 4 2 2" xfId="25816"/>
    <cellStyle name="Normální 10 3 2 5 4 2 3" xfId="61527"/>
    <cellStyle name="Normální 10 3 2 5 4 2 4" xfId="61528"/>
    <cellStyle name="Normální 10 3 2 5 4 2 5" xfId="61529"/>
    <cellStyle name="Normální 10 3 2 5 4 3" xfId="14586"/>
    <cellStyle name="Normální 10 3 2 5 4 3 2" xfId="29775"/>
    <cellStyle name="Normální 10 3 2 5 4 3 3" xfId="61530"/>
    <cellStyle name="Normální 10 3 2 5 4 3 4" xfId="61531"/>
    <cellStyle name="Normální 10 3 2 5 4 4" xfId="18387"/>
    <cellStyle name="Normální 10 3 2 5 4 4 2" xfId="33568"/>
    <cellStyle name="Normální 10 3 2 5 4 5" xfId="37365"/>
    <cellStyle name="Normální 10 3 2 5 4 6" xfId="22185"/>
    <cellStyle name="Normální 10 3 2 5 4 7" xfId="44336"/>
    <cellStyle name="Normální 10 3 2 5 4 8" xfId="44337"/>
    <cellStyle name="Normální 10 3 2 5 5" xfId="8180"/>
    <cellStyle name="Normální 10 3 2 5 5 2" xfId="23396"/>
    <cellStyle name="Normální 10 3 2 5 5 3" xfId="61532"/>
    <cellStyle name="Normální 10 3 2 5 5 4" xfId="61533"/>
    <cellStyle name="Normální 10 3 2 5 5 5" xfId="61534"/>
    <cellStyle name="Normální 10 3 2 5 6" xfId="14583"/>
    <cellStyle name="Normální 10 3 2 5 6 2" xfId="29772"/>
    <cellStyle name="Normální 10 3 2 5 6 3" xfId="61535"/>
    <cellStyle name="Normální 10 3 2 5 6 4" xfId="61536"/>
    <cellStyle name="Normální 10 3 2 5 7" xfId="18384"/>
    <cellStyle name="Normální 10 3 2 5 7 2" xfId="33565"/>
    <cellStyle name="Normální 10 3 2 5 8" xfId="37362"/>
    <cellStyle name="Normální 10 3 2 5 9" xfId="22182"/>
    <cellStyle name="Normální 10 3 2 6" xfId="6066"/>
    <cellStyle name="Normální 10 3 2 6 10" xfId="44338"/>
    <cellStyle name="Normální 10 3 2 6 11" xfId="44339"/>
    <cellStyle name="Normální 10 3 2 6 2" xfId="6067"/>
    <cellStyle name="Normální 10 3 2 6 2 2" xfId="10601"/>
    <cellStyle name="Normální 10 3 2 6 2 2 2" xfId="25817"/>
    <cellStyle name="Normální 10 3 2 6 2 2 3" xfId="61537"/>
    <cellStyle name="Normální 10 3 2 6 2 2 4" xfId="61538"/>
    <cellStyle name="Normální 10 3 2 6 2 2 5" xfId="61539"/>
    <cellStyle name="Normální 10 3 2 6 2 3" xfId="14588"/>
    <cellStyle name="Normální 10 3 2 6 2 3 2" xfId="29777"/>
    <cellStyle name="Normální 10 3 2 6 2 3 3" xfId="61540"/>
    <cellStyle name="Normální 10 3 2 6 2 3 4" xfId="61541"/>
    <cellStyle name="Normální 10 3 2 6 2 4" xfId="18389"/>
    <cellStyle name="Normální 10 3 2 6 2 4 2" xfId="33570"/>
    <cellStyle name="Normální 10 3 2 6 2 5" xfId="37367"/>
    <cellStyle name="Normální 10 3 2 6 2 6" xfId="22187"/>
    <cellStyle name="Normální 10 3 2 6 2 7" xfId="44340"/>
    <cellStyle name="Normální 10 3 2 6 2 8" xfId="44341"/>
    <cellStyle name="Normální 10 3 2 6 3" xfId="6068"/>
    <cellStyle name="Normální 10 3 2 6 3 2" xfId="10602"/>
    <cellStyle name="Normální 10 3 2 6 3 2 2" xfId="25818"/>
    <cellStyle name="Normální 10 3 2 6 3 2 3" xfId="61542"/>
    <cellStyle name="Normální 10 3 2 6 3 2 4" xfId="61543"/>
    <cellStyle name="Normální 10 3 2 6 3 2 5" xfId="61544"/>
    <cellStyle name="Normální 10 3 2 6 3 3" xfId="14589"/>
    <cellStyle name="Normální 10 3 2 6 3 3 2" xfId="29778"/>
    <cellStyle name="Normální 10 3 2 6 3 3 3" xfId="61545"/>
    <cellStyle name="Normální 10 3 2 6 3 3 4" xfId="61546"/>
    <cellStyle name="Normální 10 3 2 6 3 4" xfId="18390"/>
    <cellStyle name="Normální 10 3 2 6 3 4 2" xfId="33571"/>
    <cellStyle name="Normální 10 3 2 6 3 5" xfId="37368"/>
    <cellStyle name="Normální 10 3 2 6 3 6" xfId="22188"/>
    <cellStyle name="Normální 10 3 2 6 3 7" xfId="44342"/>
    <cellStyle name="Normální 10 3 2 6 3 8" xfId="44343"/>
    <cellStyle name="Normální 10 3 2 6 4" xfId="6069"/>
    <cellStyle name="Normální 10 3 2 6 4 2" xfId="10603"/>
    <cellStyle name="Normální 10 3 2 6 4 2 2" xfId="25819"/>
    <cellStyle name="Normální 10 3 2 6 4 2 3" xfId="61547"/>
    <cellStyle name="Normální 10 3 2 6 4 2 4" xfId="61548"/>
    <cellStyle name="Normální 10 3 2 6 4 2 5" xfId="61549"/>
    <cellStyle name="Normální 10 3 2 6 4 3" xfId="14590"/>
    <cellStyle name="Normální 10 3 2 6 4 3 2" xfId="29779"/>
    <cellStyle name="Normální 10 3 2 6 4 3 3" xfId="61550"/>
    <cellStyle name="Normální 10 3 2 6 4 3 4" xfId="61551"/>
    <cellStyle name="Normální 10 3 2 6 4 4" xfId="18391"/>
    <cellStyle name="Normální 10 3 2 6 4 4 2" xfId="33572"/>
    <cellStyle name="Normální 10 3 2 6 4 5" xfId="37369"/>
    <cellStyle name="Normální 10 3 2 6 4 6" xfId="22189"/>
    <cellStyle name="Normální 10 3 2 6 4 7" xfId="44344"/>
    <cellStyle name="Normální 10 3 2 6 4 8" xfId="44345"/>
    <cellStyle name="Normální 10 3 2 6 5" xfId="8274"/>
    <cellStyle name="Normální 10 3 2 6 5 2" xfId="23490"/>
    <cellStyle name="Normální 10 3 2 6 5 3" xfId="61552"/>
    <cellStyle name="Normální 10 3 2 6 5 4" xfId="61553"/>
    <cellStyle name="Normální 10 3 2 6 5 5" xfId="61554"/>
    <cellStyle name="Normální 10 3 2 6 6" xfId="14587"/>
    <cellStyle name="Normální 10 3 2 6 6 2" xfId="29776"/>
    <cellStyle name="Normální 10 3 2 6 6 3" xfId="61555"/>
    <cellStyle name="Normální 10 3 2 6 6 4" xfId="61556"/>
    <cellStyle name="Normální 10 3 2 6 7" xfId="18388"/>
    <cellStyle name="Normální 10 3 2 6 7 2" xfId="33569"/>
    <cellStyle name="Normální 10 3 2 6 8" xfId="37366"/>
    <cellStyle name="Normální 10 3 2 6 9" xfId="22186"/>
    <cellStyle name="Normální 10 3 2 7" xfId="6070"/>
    <cellStyle name="Normální 10 3 2 7 10" xfId="44346"/>
    <cellStyle name="Normální 10 3 2 7 11" xfId="44347"/>
    <cellStyle name="Normální 10 3 2 7 2" xfId="6071"/>
    <cellStyle name="Normální 10 3 2 7 2 2" xfId="10604"/>
    <cellStyle name="Normální 10 3 2 7 2 2 2" xfId="25820"/>
    <cellStyle name="Normální 10 3 2 7 2 2 3" xfId="61557"/>
    <cellStyle name="Normální 10 3 2 7 2 2 4" xfId="61558"/>
    <cellStyle name="Normální 10 3 2 7 2 2 5" xfId="61559"/>
    <cellStyle name="Normální 10 3 2 7 2 3" xfId="14592"/>
    <cellStyle name="Normální 10 3 2 7 2 3 2" xfId="29781"/>
    <cellStyle name="Normální 10 3 2 7 2 3 3" xfId="61560"/>
    <cellStyle name="Normální 10 3 2 7 2 3 4" xfId="61561"/>
    <cellStyle name="Normální 10 3 2 7 2 4" xfId="18393"/>
    <cellStyle name="Normální 10 3 2 7 2 4 2" xfId="33574"/>
    <cellStyle name="Normální 10 3 2 7 2 5" xfId="37371"/>
    <cellStyle name="Normální 10 3 2 7 2 6" xfId="22191"/>
    <cellStyle name="Normální 10 3 2 7 2 7" xfId="44348"/>
    <cellStyle name="Normální 10 3 2 7 2 8" xfId="44349"/>
    <cellStyle name="Normální 10 3 2 7 3" xfId="6072"/>
    <cellStyle name="Normální 10 3 2 7 3 2" xfId="10605"/>
    <cellStyle name="Normální 10 3 2 7 3 2 2" xfId="25821"/>
    <cellStyle name="Normální 10 3 2 7 3 2 3" xfId="61562"/>
    <cellStyle name="Normální 10 3 2 7 3 2 4" xfId="61563"/>
    <cellStyle name="Normální 10 3 2 7 3 2 5" xfId="61564"/>
    <cellStyle name="Normální 10 3 2 7 3 3" xfId="14593"/>
    <cellStyle name="Normální 10 3 2 7 3 3 2" xfId="29782"/>
    <cellStyle name="Normální 10 3 2 7 3 3 3" xfId="61565"/>
    <cellStyle name="Normální 10 3 2 7 3 3 4" xfId="61566"/>
    <cellStyle name="Normální 10 3 2 7 3 4" xfId="18394"/>
    <cellStyle name="Normální 10 3 2 7 3 4 2" xfId="33575"/>
    <cellStyle name="Normální 10 3 2 7 3 5" xfId="37372"/>
    <cellStyle name="Normální 10 3 2 7 3 6" xfId="22192"/>
    <cellStyle name="Normální 10 3 2 7 3 7" xfId="44350"/>
    <cellStyle name="Normální 10 3 2 7 3 8" xfId="44351"/>
    <cellStyle name="Normální 10 3 2 7 4" xfId="6073"/>
    <cellStyle name="Normální 10 3 2 7 4 2" xfId="10606"/>
    <cellStyle name="Normální 10 3 2 7 4 2 2" xfId="25822"/>
    <cellStyle name="Normální 10 3 2 7 4 2 3" xfId="61567"/>
    <cellStyle name="Normální 10 3 2 7 4 2 4" xfId="61568"/>
    <cellStyle name="Normální 10 3 2 7 4 2 5" xfId="61569"/>
    <cellStyle name="Normální 10 3 2 7 4 3" xfId="14594"/>
    <cellStyle name="Normální 10 3 2 7 4 3 2" xfId="29783"/>
    <cellStyle name="Normální 10 3 2 7 4 3 3" xfId="61570"/>
    <cellStyle name="Normální 10 3 2 7 4 3 4" xfId="61571"/>
    <cellStyle name="Normální 10 3 2 7 4 4" xfId="18395"/>
    <cellStyle name="Normální 10 3 2 7 4 4 2" xfId="33576"/>
    <cellStyle name="Normální 10 3 2 7 4 5" xfId="37373"/>
    <cellStyle name="Normální 10 3 2 7 4 6" xfId="22193"/>
    <cellStyle name="Normální 10 3 2 7 4 7" xfId="44352"/>
    <cellStyle name="Normální 10 3 2 7 4 8" xfId="44353"/>
    <cellStyle name="Normální 10 3 2 7 5" xfId="8362"/>
    <cellStyle name="Normální 10 3 2 7 5 2" xfId="23578"/>
    <cellStyle name="Normální 10 3 2 7 5 3" xfId="61572"/>
    <cellStyle name="Normální 10 3 2 7 5 4" xfId="61573"/>
    <cellStyle name="Normální 10 3 2 7 5 5" xfId="61574"/>
    <cellStyle name="Normální 10 3 2 7 6" xfId="14591"/>
    <cellStyle name="Normální 10 3 2 7 6 2" xfId="29780"/>
    <cellStyle name="Normální 10 3 2 7 6 3" xfId="61575"/>
    <cellStyle name="Normální 10 3 2 7 6 4" xfId="61576"/>
    <cellStyle name="Normální 10 3 2 7 7" xfId="18392"/>
    <cellStyle name="Normální 10 3 2 7 7 2" xfId="33573"/>
    <cellStyle name="Normální 10 3 2 7 8" xfId="37370"/>
    <cellStyle name="Normální 10 3 2 7 9" xfId="22190"/>
    <cellStyle name="Normální 10 3 2 8" xfId="6074"/>
    <cellStyle name="Normální 10 3 2 8 10" xfId="44354"/>
    <cellStyle name="Normální 10 3 2 8 11" xfId="44355"/>
    <cellStyle name="Normální 10 3 2 8 2" xfId="6075"/>
    <cellStyle name="Normální 10 3 2 8 2 2" xfId="10607"/>
    <cellStyle name="Normální 10 3 2 8 2 2 2" xfId="25823"/>
    <cellStyle name="Normální 10 3 2 8 2 2 3" xfId="61577"/>
    <cellStyle name="Normální 10 3 2 8 2 2 4" xfId="61578"/>
    <cellStyle name="Normální 10 3 2 8 2 2 5" xfId="61579"/>
    <cellStyle name="Normální 10 3 2 8 2 3" xfId="14596"/>
    <cellStyle name="Normální 10 3 2 8 2 3 2" xfId="29785"/>
    <cellStyle name="Normální 10 3 2 8 2 3 3" xfId="61580"/>
    <cellStyle name="Normální 10 3 2 8 2 3 4" xfId="61581"/>
    <cellStyle name="Normální 10 3 2 8 2 4" xfId="18397"/>
    <cellStyle name="Normální 10 3 2 8 2 4 2" xfId="33578"/>
    <cellStyle name="Normální 10 3 2 8 2 5" xfId="37375"/>
    <cellStyle name="Normální 10 3 2 8 2 6" xfId="22195"/>
    <cellStyle name="Normální 10 3 2 8 2 7" xfId="44356"/>
    <cellStyle name="Normální 10 3 2 8 2 8" xfId="44357"/>
    <cellStyle name="Normální 10 3 2 8 3" xfId="6076"/>
    <cellStyle name="Normální 10 3 2 8 3 2" xfId="10608"/>
    <cellStyle name="Normální 10 3 2 8 3 2 2" xfId="25824"/>
    <cellStyle name="Normální 10 3 2 8 3 2 3" xfId="61582"/>
    <cellStyle name="Normální 10 3 2 8 3 2 4" xfId="61583"/>
    <cellStyle name="Normální 10 3 2 8 3 2 5" xfId="61584"/>
    <cellStyle name="Normální 10 3 2 8 3 3" xfId="14597"/>
    <cellStyle name="Normální 10 3 2 8 3 3 2" xfId="29786"/>
    <cellStyle name="Normální 10 3 2 8 3 3 3" xfId="61585"/>
    <cellStyle name="Normální 10 3 2 8 3 3 4" xfId="61586"/>
    <cellStyle name="Normální 10 3 2 8 3 4" xfId="18398"/>
    <cellStyle name="Normální 10 3 2 8 3 4 2" xfId="33579"/>
    <cellStyle name="Normální 10 3 2 8 3 5" xfId="37376"/>
    <cellStyle name="Normální 10 3 2 8 3 6" xfId="22196"/>
    <cellStyle name="Normální 10 3 2 8 3 7" xfId="44358"/>
    <cellStyle name="Normální 10 3 2 8 3 8" xfId="44359"/>
    <cellStyle name="Normální 10 3 2 8 4" xfId="6077"/>
    <cellStyle name="Normální 10 3 2 8 4 2" xfId="10609"/>
    <cellStyle name="Normální 10 3 2 8 4 2 2" xfId="25825"/>
    <cellStyle name="Normální 10 3 2 8 4 2 3" xfId="61587"/>
    <cellStyle name="Normální 10 3 2 8 4 2 4" xfId="61588"/>
    <cellStyle name="Normální 10 3 2 8 4 2 5" xfId="61589"/>
    <cellStyle name="Normální 10 3 2 8 4 3" xfId="14598"/>
    <cellStyle name="Normální 10 3 2 8 4 3 2" xfId="29787"/>
    <cellStyle name="Normální 10 3 2 8 4 3 3" xfId="61590"/>
    <cellStyle name="Normální 10 3 2 8 4 3 4" xfId="61591"/>
    <cellStyle name="Normální 10 3 2 8 4 4" xfId="18399"/>
    <cellStyle name="Normální 10 3 2 8 4 4 2" xfId="33580"/>
    <cellStyle name="Normální 10 3 2 8 4 5" xfId="37377"/>
    <cellStyle name="Normální 10 3 2 8 4 6" xfId="22197"/>
    <cellStyle name="Normální 10 3 2 8 4 7" xfId="44360"/>
    <cellStyle name="Normální 10 3 2 8 4 8" xfId="44361"/>
    <cellStyle name="Normální 10 3 2 8 5" xfId="8445"/>
    <cellStyle name="Normální 10 3 2 8 5 2" xfId="23661"/>
    <cellStyle name="Normální 10 3 2 8 5 3" xfId="61592"/>
    <cellStyle name="Normální 10 3 2 8 5 4" xfId="61593"/>
    <cellStyle name="Normální 10 3 2 8 5 5" xfId="61594"/>
    <cellStyle name="Normální 10 3 2 8 6" xfId="14595"/>
    <cellStyle name="Normální 10 3 2 8 6 2" xfId="29784"/>
    <cellStyle name="Normální 10 3 2 8 6 3" xfId="61595"/>
    <cellStyle name="Normální 10 3 2 8 6 4" xfId="61596"/>
    <cellStyle name="Normální 10 3 2 8 7" xfId="18396"/>
    <cellStyle name="Normální 10 3 2 8 7 2" xfId="33577"/>
    <cellStyle name="Normální 10 3 2 8 8" xfId="37374"/>
    <cellStyle name="Normální 10 3 2 8 9" xfId="22194"/>
    <cellStyle name="Normální 10 3 2 9" xfId="6078"/>
    <cellStyle name="Normální 10 3 2 9 2" xfId="10610"/>
    <cellStyle name="Normální 10 3 2 9 2 2" xfId="25826"/>
    <cellStyle name="Normální 10 3 2 9 2 3" xfId="61597"/>
    <cellStyle name="Normální 10 3 2 9 2 4" xfId="61598"/>
    <cellStyle name="Normální 10 3 2 9 2 5" xfId="61599"/>
    <cellStyle name="Normální 10 3 2 9 3" xfId="14599"/>
    <cellStyle name="Normální 10 3 2 9 3 2" xfId="29788"/>
    <cellStyle name="Normální 10 3 2 9 3 3" xfId="61600"/>
    <cellStyle name="Normální 10 3 2 9 3 4" xfId="61601"/>
    <cellStyle name="Normální 10 3 2 9 4" xfId="18400"/>
    <cellStyle name="Normální 10 3 2 9 4 2" xfId="33581"/>
    <cellStyle name="Normální 10 3 2 9 5" xfId="37378"/>
    <cellStyle name="Normální 10 3 2 9 6" xfId="22198"/>
    <cellStyle name="Normální 10 3 2 9 7" xfId="44362"/>
    <cellStyle name="Normální 10 3 2 9 8" xfId="44363"/>
    <cellStyle name="Normální 10 3 20" xfId="6079"/>
    <cellStyle name="Normální 10 3 20 2" xfId="6080"/>
    <cellStyle name="Normální 10 3 21" xfId="6081"/>
    <cellStyle name="Normální 10 3 3" xfId="586"/>
    <cellStyle name="Normální 10 3 3 10" xfId="6082"/>
    <cellStyle name="Normální 10 3 3 10 2" xfId="10611"/>
    <cellStyle name="Normální 10 3 3 10 2 2" xfId="25827"/>
    <cellStyle name="Normální 10 3 3 10 2 3" xfId="61602"/>
    <cellStyle name="Normální 10 3 3 10 2 4" xfId="61603"/>
    <cellStyle name="Normální 10 3 3 10 2 5" xfId="61604"/>
    <cellStyle name="Normální 10 3 3 10 3" xfId="14600"/>
    <cellStyle name="Normální 10 3 3 10 3 2" xfId="29789"/>
    <cellStyle name="Normální 10 3 3 10 3 3" xfId="61605"/>
    <cellStyle name="Normální 10 3 3 10 3 4" xfId="61606"/>
    <cellStyle name="Normální 10 3 3 10 4" xfId="18401"/>
    <cellStyle name="Normální 10 3 3 10 4 2" xfId="33582"/>
    <cellStyle name="Normální 10 3 3 10 5" xfId="37379"/>
    <cellStyle name="Normální 10 3 3 10 6" xfId="22199"/>
    <cellStyle name="Normální 10 3 3 10 7" xfId="44364"/>
    <cellStyle name="Normální 10 3 3 10 8" xfId="44365"/>
    <cellStyle name="Normální 10 3 3 11" xfId="6083"/>
    <cellStyle name="Normální 10 3 3 11 2" xfId="11211"/>
    <cellStyle name="Normální 10 3 3 11 2 2" xfId="26411"/>
    <cellStyle name="Normální 10 3 3 11 2 3" xfId="61607"/>
    <cellStyle name="Normální 10 3 3 11 2 4" xfId="61608"/>
    <cellStyle name="Normální 10 3 3 11 2 5" xfId="61609"/>
    <cellStyle name="Normální 10 3 3 11 3" xfId="14601"/>
    <cellStyle name="Normální 10 3 3 11 3 2" xfId="29790"/>
    <cellStyle name="Normální 10 3 3 11 3 3" xfId="61610"/>
    <cellStyle name="Normální 10 3 3 11 3 4" xfId="61611"/>
    <cellStyle name="Normální 10 3 3 11 4" xfId="18402"/>
    <cellStyle name="Normální 10 3 3 11 4 2" xfId="33583"/>
    <cellStyle name="Normální 10 3 3 11 5" xfId="37380"/>
    <cellStyle name="Normální 10 3 3 11 6" xfId="22200"/>
    <cellStyle name="Normální 10 3 3 11 7" xfId="44366"/>
    <cellStyle name="Normální 10 3 3 11 8" xfId="44367"/>
    <cellStyle name="Normální 10 3 3 12" xfId="7865"/>
    <cellStyle name="Normální 10 3 3 12 2" xfId="23084"/>
    <cellStyle name="Normální 10 3 3 12 3" xfId="61612"/>
    <cellStyle name="Normální 10 3 3 12 4" xfId="61613"/>
    <cellStyle name="Normální 10 3 3 12 5" xfId="61614"/>
    <cellStyle name="Normální 10 3 3 13" xfId="11649"/>
    <cellStyle name="Normální 10 3 3 13 2" xfId="26845"/>
    <cellStyle name="Normální 10 3 3 13 3" xfId="61615"/>
    <cellStyle name="Normální 10 3 3 13 4" xfId="61616"/>
    <cellStyle name="Normální 10 3 3 14" xfId="15449"/>
    <cellStyle name="Normální 10 3 3 14 2" xfId="30630"/>
    <cellStyle name="Normální 10 3 3 15" xfId="34435"/>
    <cellStyle name="Normální 10 3 3 16" xfId="19255"/>
    <cellStyle name="Normální 10 3 3 17" xfId="44368"/>
    <cellStyle name="Normální 10 3 3 18" xfId="44369"/>
    <cellStyle name="Normální 10 3 3 2" xfId="6084"/>
    <cellStyle name="Normální 10 3 3 2 10" xfId="44370"/>
    <cellStyle name="Normální 10 3 3 2 11" xfId="44371"/>
    <cellStyle name="Normální 10 3 3 2 2" xfId="6085"/>
    <cellStyle name="Normální 10 3 3 2 2 2" xfId="10612"/>
    <cellStyle name="Normální 10 3 3 2 2 2 2" xfId="25828"/>
    <cellStyle name="Normální 10 3 3 2 2 2 3" xfId="61617"/>
    <cellStyle name="Normální 10 3 3 2 2 2 4" xfId="61618"/>
    <cellStyle name="Normální 10 3 3 2 2 2 5" xfId="61619"/>
    <cellStyle name="Normální 10 3 3 2 2 3" xfId="14603"/>
    <cellStyle name="Normální 10 3 3 2 2 3 2" xfId="29792"/>
    <cellStyle name="Normální 10 3 3 2 2 3 3" xfId="61620"/>
    <cellStyle name="Normální 10 3 3 2 2 3 4" xfId="61621"/>
    <cellStyle name="Normální 10 3 3 2 2 4" xfId="18404"/>
    <cellStyle name="Normální 10 3 3 2 2 4 2" xfId="33585"/>
    <cellStyle name="Normální 10 3 3 2 2 5" xfId="37382"/>
    <cellStyle name="Normální 10 3 3 2 2 6" xfId="22202"/>
    <cellStyle name="Normální 10 3 3 2 2 7" xfId="44372"/>
    <cellStyle name="Normální 10 3 3 2 2 8" xfId="44373"/>
    <cellStyle name="Normální 10 3 3 2 3" xfId="6086"/>
    <cellStyle name="Normální 10 3 3 2 3 2" xfId="10613"/>
    <cellStyle name="Normální 10 3 3 2 3 2 2" xfId="25829"/>
    <cellStyle name="Normální 10 3 3 2 3 2 3" xfId="61622"/>
    <cellStyle name="Normální 10 3 3 2 3 2 4" xfId="61623"/>
    <cellStyle name="Normální 10 3 3 2 3 2 5" xfId="61624"/>
    <cellStyle name="Normální 10 3 3 2 3 3" xfId="14604"/>
    <cellStyle name="Normální 10 3 3 2 3 3 2" xfId="29793"/>
    <cellStyle name="Normální 10 3 3 2 3 3 3" xfId="61625"/>
    <cellStyle name="Normální 10 3 3 2 3 3 4" xfId="61626"/>
    <cellStyle name="Normální 10 3 3 2 3 4" xfId="18405"/>
    <cellStyle name="Normální 10 3 3 2 3 4 2" xfId="33586"/>
    <cellStyle name="Normální 10 3 3 2 3 5" xfId="37383"/>
    <cellStyle name="Normální 10 3 3 2 3 6" xfId="22203"/>
    <cellStyle name="Normální 10 3 3 2 3 7" xfId="44374"/>
    <cellStyle name="Normální 10 3 3 2 3 8" xfId="44375"/>
    <cellStyle name="Normální 10 3 3 2 4" xfId="6087"/>
    <cellStyle name="Normální 10 3 3 2 4 2" xfId="10614"/>
    <cellStyle name="Normální 10 3 3 2 4 2 2" xfId="25830"/>
    <cellStyle name="Normální 10 3 3 2 4 2 3" xfId="61627"/>
    <cellStyle name="Normální 10 3 3 2 4 2 4" xfId="61628"/>
    <cellStyle name="Normální 10 3 3 2 4 2 5" xfId="61629"/>
    <cellStyle name="Normální 10 3 3 2 4 3" xfId="14605"/>
    <cellStyle name="Normální 10 3 3 2 4 3 2" xfId="29794"/>
    <cellStyle name="Normální 10 3 3 2 4 3 3" xfId="61630"/>
    <cellStyle name="Normální 10 3 3 2 4 3 4" xfId="61631"/>
    <cellStyle name="Normální 10 3 3 2 4 4" xfId="18406"/>
    <cellStyle name="Normální 10 3 3 2 4 4 2" xfId="33587"/>
    <cellStyle name="Normální 10 3 3 2 4 5" xfId="37384"/>
    <cellStyle name="Normální 10 3 3 2 4 6" xfId="22204"/>
    <cellStyle name="Normální 10 3 3 2 4 7" xfId="44376"/>
    <cellStyle name="Normální 10 3 3 2 4 8" xfId="44377"/>
    <cellStyle name="Normální 10 3 3 2 5" xfId="7926"/>
    <cellStyle name="Normální 10 3 3 2 5 2" xfId="23143"/>
    <cellStyle name="Normální 10 3 3 2 5 3" xfId="61632"/>
    <cellStyle name="Normální 10 3 3 2 5 4" xfId="61633"/>
    <cellStyle name="Normální 10 3 3 2 5 5" xfId="61634"/>
    <cellStyle name="Normální 10 3 3 2 6" xfId="14602"/>
    <cellStyle name="Normální 10 3 3 2 6 2" xfId="29791"/>
    <cellStyle name="Normální 10 3 3 2 6 3" xfId="61635"/>
    <cellStyle name="Normální 10 3 3 2 6 4" xfId="61636"/>
    <cellStyle name="Normální 10 3 3 2 7" xfId="18403"/>
    <cellStyle name="Normální 10 3 3 2 7 2" xfId="33584"/>
    <cellStyle name="Normální 10 3 3 2 8" xfId="37381"/>
    <cellStyle name="Normální 10 3 3 2 9" xfId="22201"/>
    <cellStyle name="Normální 10 3 3 3" xfId="6088"/>
    <cellStyle name="Normální 10 3 3 3 10" xfId="44378"/>
    <cellStyle name="Normální 10 3 3 3 11" xfId="44379"/>
    <cellStyle name="Normální 10 3 3 3 2" xfId="6089"/>
    <cellStyle name="Normální 10 3 3 3 2 2" xfId="10615"/>
    <cellStyle name="Normální 10 3 3 3 2 2 2" xfId="25831"/>
    <cellStyle name="Normální 10 3 3 3 2 2 3" xfId="61637"/>
    <cellStyle name="Normální 10 3 3 3 2 2 4" xfId="61638"/>
    <cellStyle name="Normální 10 3 3 3 2 2 5" xfId="61639"/>
    <cellStyle name="Normální 10 3 3 3 2 3" xfId="14607"/>
    <cellStyle name="Normální 10 3 3 3 2 3 2" xfId="29796"/>
    <cellStyle name="Normální 10 3 3 3 2 3 3" xfId="61640"/>
    <cellStyle name="Normální 10 3 3 3 2 3 4" xfId="61641"/>
    <cellStyle name="Normální 10 3 3 3 2 4" xfId="18408"/>
    <cellStyle name="Normální 10 3 3 3 2 4 2" xfId="33589"/>
    <cellStyle name="Normální 10 3 3 3 2 5" xfId="37386"/>
    <cellStyle name="Normální 10 3 3 3 2 6" xfId="22206"/>
    <cellStyle name="Normální 10 3 3 3 2 7" xfId="44380"/>
    <cellStyle name="Normální 10 3 3 3 2 8" xfId="44381"/>
    <cellStyle name="Normální 10 3 3 3 3" xfId="6090"/>
    <cellStyle name="Normální 10 3 3 3 3 2" xfId="10616"/>
    <cellStyle name="Normální 10 3 3 3 3 2 2" xfId="25832"/>
    <cellStyle name="Normální 10 3 3 3 3 2 3" xfId="61642"/>
    <cellStyle name="Normální 10 3 3 3 3 2 4" xfId="61643"/>
    <cellStyle name="Normální 10 3 3 3 3 2 5" xfId="61644"/>
    <cellStyle name="Normální 10 3 3 3 3 3" xfId="14608"/>
    <cellStyle name="Normální 10 3 3 3 3 3 2" xfId="29797"/>
    <cellStyle name="Normální 10 3 3 3 3 3 3" xfId="61645"/>
    <cellStyle name="Normální 10 3 3 3 3 3 4" xfId="61646"/>
    <cellStyle name="Normální 10 3 3 3 3 4" xfId="18409"/>
    <cellStyle name="Normální 10 3 3 3 3 4 2" xfId="33590"/>
    <cellStyle name="Normální 10 3 3 3 3 5" xfId="37387"/>
    <cellStyle name="Normální 10 3 3 3 3 6" xfId="22207"/>
    <cellStyle name="Normální 10 3 3 3 3 7" xfId="44382"/>
    <cellStyle name="Normální 10 3 3 3 3 8" xfId="44383"/>
    <cellStyle name="Normální 10 3 3 3 4" xfId="6091"/>
    <cellStyle name="Normální 10 3 3 3 4 2" xfId="10617"/>
    <cellStyle name="Normální 10 3 3 3 4 2 2" xfId="25833"/>
    <cellStyle name="Normální 10 3 3 3 4 2 3" xfId="61647"/>
    <cellStyle name="Normální 10 3 3 3 4 2 4" xfId="61648"/>
    <cellStyle name="Normální 10 3 3 3 4 2 5" xfId="61649"/>
    <cellStyle name="Normální 10 3 3 3 4 3" xfId="14609"/>
    <cellStyle name="Normální 10 3 3 3 4 3 2" xfId="29798"/>
    <cellStyle name="Normální 10 3 3 3 4 3 3" xfId="61650"/>
    <cellStyle name="Normální 10 3 3 3 4 3 4" xfId="61651"/>
    <cellStyle name="Normální 10 3 3 3 4 4" xfId="18410"/>
    <cellStyle name="Normální 10 3 3 3 4 4 2" xfId="33591"/>
    <cellStyle name="Normální 10 3 3 3 4 5" xfId="37388"/>
    <cellStyle name="Normální 10 3 3 3 4 6" xfId="22208"/>
    <cellStyle name="Normální 10 3 3 3 4 7" xfId="44384"/>
    <cellStyle name="Normální 10 3 3 3 4 8" xfId="44385"/>
    <cellStyle name="Normální 10 3 3 3 5" xfId="8079"/>
    <cellStyle name="Normální 10 3 3 3 5 2" xfId="23295"/>
    <cellStyle name="Normální 10 3 3 3 5 3" xfId="61652"/>
    <cellStyle name="Normální 10 3 3 3 5 4" xfId="61653"/>
    <cellStyle name="Normální 10 3 3 3 5 5" xfId="61654"/>
    <cellStyle name="Normální 10 3 3 3 6" xfId="14606"/>
    <cellStyle name="Normální 10 3 3 3 6 2" xfId="29795"/>
    <cellStyle name="Normální 10 3 3 3 6 3" xfId="61655"/>
    <cellStyle name="Normální 10 3 3 3 6 4" xfId="61656"/>
    <cellStyle name="Normální 10 3 3 3 7" xfId="18407"/>
    <cellStyle name="Normální 10 3 3 3 7 2" xfId="33588"/>
    <cellStyle name="Normální 10 3 3 3 8" xfId="37385"/>
    <cellStyle name="Normální 10 3 3 3 9" xfId="22205"/>
    <cellStyle name="Normální 10 3 3 4" xfId="6092"/>
    <cellStyle name="Normální 10 3 3 4 10" xfId="44386"/>
    <cellStyle name="Normální 10 3 3 4 11" xfId="44387"/>
    <cellStyle name="Normální 10 3 3 4 2" xfId="6093"/>
    <cellStyle name="Normální 10 3 3 4 2 2" xfId="10618"/>
    <cellStyle name="Normální 10 3 3 4 2 2 2" xfId="25834"/>
    <cellStyle name="Normální 10 3 3 4 2 2 3" xfId="61657"/>
    <cellStyle name="Normální 10 3 3 4 2 2 4" xfId="61658"/>
    <cellStyle name="Normální 10 3 3 4 2 2 5" xfId="61659"/>
    <cellStyle name="Normální 10 3 3 4 2 3" xfId="14611"/>
    <cellStyle name="Normální 10 3 3 4 2 3 2" xfId="29800"/>
    <cellStyle name="Normální 10 3 3 4 2 3 3" xfId="61660"/>
    <cellStyle name="Normální 10 3 3 4 2 3 4" xfId="61661"/>
    <cellStyle name="Normální 10 3 3 4 2 4" xfId="18412"/>
    <cellStyle name="Normální 10 3 3 4 2 4 2" xfId="33593"/>
    <cellStyle name="Normální 10 3 3 4 2 5" xfId="37390"/>
    <cellStyle name="Normální 10 3 3 4 2 6" xfId="22210"/>
    <cellStyle name="Normální 10 3 3 4 2 7" xfId="44388"/>
    <cellStyle name="Normální 10 3 3 4 2 8" xfId="44389"/>
    <cellStyle name="Normální 10 3 3 4 3" xfId="6094"/>
    <cellStyle name="Normální 10 3 3 4 3 2" xfId="10619"/>
    <cellStyle name="Normální 10 3 3 4 3 2 2" xfId="25835"/>
    <cellStyle name="Normální 10 3 3 4 3 2 3" xfId="61662"/>
    <cellStyle name="Normální 10 3 3 4 3 2 4" xfId="61663"/>
    <cellStyle name="Normální 10 3 3 4 3 2 5" xfId="61664"/>
    <cellStyle name="Normální 10 3 3 4 3 3" xfId="14612"/>
    <cellStyle name="Normální 10 3 3 4 3 3 2" xfId="29801"/>
    <cellStyle name="Normální 10 3 3 4 3 3 3" xfId="61665"/>
    <cellStyle name="Normální 10 3 3 4 3 3 4" xfId="61666"/>
    <cellStyle name="Normální 10 3 3 4 3 4" xfId="18413"/>
    <cellStyle name="Normální 10 3 3 4 3 4 2" xfId="33594"/>
    <cellStyle name="Normální 10 3 3 4 3 5" xfId="37391"/>
    <cellStyle name="Normální 10 3 3 4 3 6" xfId="22211"/>
    <cellStyle name="Normální 10 3 3 4 3 7" xfId="44390"/>
    <cellStyle name="Normální 10 3 3 4 3 8" xfId="44391"/>
    <cellStyle name="Normální 10 3 3 4 4" xfId="6095"/>
    <cellStyle name="Normální 10 3 3 4 4 2" xfId="10620"/>
    <cellStyle name="Normální 10 3 3 4 4 2 2" xfId="25836"/>
    <cellStyle name="Normální 10 3 3 4 4 2 3" xfId="61667"/>
    <cellStyle name="Normální 10 3 3 4 4 2 4" xfId="61668"/>
    <cellStyle name="Normální 10 3 3 4 4 2 5" xfId="61669"/>
    <cellStyle name="Normální 10 3 3 4 4 3" xfId="14613"/>
    <cellStyle name="Normální 10 3 3 4 4 3 2" xfId="29802"/>
    <cellStyle name="Normální 10 3 3 4 4 3 3" xfId="61670"/>
    <cellStyle name="Normální 10 3 3 4 4 3 4" xfId="61671"/>
    <cellStyle name="Normální 10 3 3 4 4 4" xfId="18414"/>
    <cellStyle name="Normální 10 3 3 4 4 4 2" xfId="33595"/>
    <cellStyle name="Normální 10 3 3 4 4 5" xfId="37392"/>
    <cellStyle name="Normální 10 3 3 4 4 6" xfId="22212"/>
    <cellStyle name="Normální 10 3 3 4 4 7" xfId="44392"/>
    <cellStyle name="Normální 10 3 3 4 4 8" xfId="44393"/>
    <cellStyle name="Normální 10 3 3 4 5" xfId="8159"/>
    <cellStyle name="Normální 10 3 3 4 5 2" xfId="23375"/>
    <cellStyle name="Normální 10 3 3 4 5 3" xfId="61672"/>
    <cellStyle name="Normální 10 3 3 4 5 4" xfId="61673"/>
    <cellStyle name="Normální 10 3 3 4 5 5" xfId="61674"/>
    <cellStyle name="Normální 10 3 3 4 6" xfId="14610"/>
    <cellStyle name="Normální 10 3 3 4 6 2" xfId="29799"/>
    <cellStyle name="Normální 10 3 3 4 6 3" xfId="61675"/>
    <cellStyle name="Normální 10 3 3 4 6 4" xfId="61676"/>
    <cellStyle name="Normální 10 3 3 4 7" xfId="18411"/>
    <cellStyle name="Normální 10 3 3 4 7 2" xfId="33592"/>
    <cellStyle name="Normální 10 3 3 4 8" xfId="37389"/>
    <cellStyle name="Normální 10 3 3 4 9" xfId="22209"/>
    <cellStyle name="Normální 10 3 3 5" xfId="6096"/>
    <cellStyle name="Normální 10 3 3 5 10" xfId="44394"/>
    <cellStyle name="Normální 10 3 3 5 11" xfId="44395"/>
    <cellStyle name="Normální 10 3 3 5 2" xfId="6097"/>
    <cellStyle name="Normální 10 3 3 5 2 2" xfId="10621"/>
    <cellStyle name="Normální 10 3 3 5 2 2 2" xfId="25837"/>
    <cellStyle name="Normální 10 3 3 5 2 2 3" xfId="61677"/>
    <cellStyle name="Normální 10 3 3 5 2 2 4" xfId="61678"/>
    <cellStyle name="Normální 10 3 3 5 2 2 5" xfId="61679"/>
    <cellStyle name="Normální 10 3 3 5 2 3" xfId="14615"/>
    <cellStyle name="Normální 10 3 3 5 2 3 2" xfId="29804"/>
    <cellStyle name="Normální 10 3 3 5 2 3 3" xfId="61680"/>
    <cellStyle name="Normální 10 3 3 5 2 3 4" xfId="61681"/>
    <cellStyle name="Normální 10 3 3 5 2 4" xfId="18416"/>
    <cellStyle name="Normální 10 3 3 5 2 4 2" xfId="33597"/>
    <cellStyle name="Normální 10 3 3 5 2 5" xfId="37394"/>
    <cellStyle name="Normální 10 3 3 5 2 6" xfId="22214"/>
    <cellStyle name="Normální 10 3 3 5 2 7" xfId="44396"/>
    <cellStyle name="Normální 10 3 3 5 2 8" xfId="44397"/>
    <cellStyle name="Normální 10 3 3 5 3" xfId="6098"/>
    <cellStyle name="Normální 10 3 3 5 3 2" xfId="10622"/>
    <cellStyle name="Normální 10 3 3 5 3 2 2" xfId="25838"/>
    <cellStyle name="Normální 10 3 3 5 3 2 3" xfId="61682"/>
    <cellStyle name="Normální 10 3 3 5 3 2 4" xfId="61683"/>
    <cellStyle name="Normální 10 3 3 5 3 2 5" xfId="61684"/>
    <cellStyle name="Normální 10 3 3 5 3 3" xfId="14616"/>
    <cellStyle name="Normální 10 3 3 5 3 3 2" xfId="29805"/>
    <cellStyle name="Normální 10 3 3 5 3 3 3" xfId="61685"/>
    <cellStyle name="Normální 10 3 3 5 3 3 4" xfId="61686"/>
    <cellStyle name="Normální 10 3 3 5 3 4" xfId="18417"/>
    <cellStyle name="Normální 10 3 3 5 3 4 2" xfId="33598"/>
    <cellStyle name="Normální 10 3 3 5 3 5" xfId="37395"/>
    <cellStyle name="Normální 10 3 3 5 3 6" xfId="22215"/>
    <cellStyle name="Normální 10 3 3 5 3 7" xfId="44398"/>
    <cellStyle name="Normální 10 3 3 5 3 8" xfId="44399"/>
    <cellStyle name="Normální 10 3 3 5 4" xfId="6099"/>
    <cellStyle name="Normální 10 3 3 5 4 2" xfId="10623"/>
    <cellStyle name="Normální 10 3 3 5 4 2 2" xfId="25839"/>
    <cellStyle name="Normální 10 3 3 5 4 2 3" xfId="61687"/>
    <cellStyle name="Normální 10 3 3 5 4 2 4" xfId="61688"/>
    <cellStyle name="Normální 10 3 3 5 4 2 5" xfId="61689"/>
    <cellStyle name="Normální 10 3 3 5 4 3" xfId="14617"/>
    <cellStyle name="Normální 10 3 3 5 4 3 2" xfId="29806"/>
    <cellStyle name="Normální 10 3 3 5 4 3 3" xfId="61690"/>
    <cellStyle name="Normální 10 3 3 5 4 3 4" xfId="61691"/>
    <cellStyle name="Normální 10 3 3 5 4 4" xfId="18418"/>
    <cellStyle name="Normální 10 3 3 5 4 4 2" xfId="33599"/>
    <cellStyle name="Normální 10 3 3 5 4 5" xfId="37396"/>
    <cellStyle name="Normální 10 3 3 5 4 6" xfId="22216"/>
    <cellStyle name="Normální 10 3 3 5 4 7" xfId="44400"/>
    <cellStyle name="Normální 10 3 3 5 4 8" xfId="44401"/>
    <cellStyle name="Normální 10 3 3 5 5" xfId="8241"/>
    <cellStyle name="Normální 10 3 3 5 5 2" xfId="23457"/>
    <cellStyle name="Normální 10 3 3 5 5 3" xfId="61692"/>
    <cellStyle name="Normální 10 3 3 5 5 4" xfId="61693"/>
    <cellStyle name="Normální 10 3 3 5 5 5" xfId="61694"/>
    <cellStyle name="Normální 10 3 3 5 6" xfId="14614"/>
    <cellStyle name="Normální 10 3 3 5 6 2" xfId="29803"/>
    <cellStyle name="Normální 10 3 3 5 6 3" xfId="61695"/>
    <cellStyle name="Normální 10 3 3 5 6 4" xfId="61696"/>
    <cellStyle name="Normální 10 3 3 5 7" xfId="18415"/>
    <cellStyle name="Normální 10 3 3 5 7 2" xfId="33596"/>
    <cellStyle name="Normální 10 3 3 5 8" xfId="37393"/>
    <cellStyle name="Normální 10 3 3 5 9" xfId="22213"/>
    <cellStyle name="Normální 10 3 3 6" xfId="6100"/>
    <cellStyle name="Normální 10 3 3 6 10" xfId="44402"/>
    <cellStyle name="Normální 10 3 3 6 11" xfId="44403"/>
    <cellStyle name="Normální 10 3 3 6 2" xfId="6101"/>
    <cellStyle name="Normální 10 3 3 6 2 2" xfId="10624"/>
    <cellStyle name="Normální 10 3 3 6 2 2 2" xfId="25840"/>
    <cellStyle name="Normální 10 3 3 6 2 2 3" xfId="61697"/>
    <cellStyle name="Normální 10 3 3 6 2 2 4" xfId="61698"/>
    <cellStyle name="Normální 10 3 3 6 2 2 5" xfId="61699"/>
    <cellStyle name="Normální 10 3 3 6 2 3" xfId="14619"/>
    <cellStyle name="Normální 10 3 3 6 2 3 2" xfId="29808"/>
    <cellStyle name="Normální 10 3 3 6 2 3 3" xfId="61700"/>
    <cellStyle name="Normální 10 3 3 6 2 3 4" xfId="61701"/>
    <cellStyle name="Normální 10 3 3 6 2 4" xfId="18420"/>
    <cellStyle name="Normální 10 3 3 6 2 4 2" xfId="33601"/>
    <cellStyle name="Normální 10 3 3 6 2 5" xfId="37398"/>
    <cellStyle name="Normální 10 3 3 6 2 6" xfId="22218"/>
    <cellStyle name="Normální 10 3 3 6 2 7" xfId="44404"/>
    <cellStyle name="Normální 10 3 3 6 2 8" xfId="44405"/>
    <cellStyle name="Normální 10 3 3 6 3" xfId="6102"/>
    <cellStyle name="Normální 10 3 3 6 3 2" xfId="10625"/>
    <cellStyle name="Normální 10 3 3 6 3 2 2" xfId="25841"/>
    <cellStyle name="Normální 10 3 3 6 3 2 3" xfId="61702"/>
    <cellStyle name="Normální 10 3 3 6 3 2 4" xfId="61703"/>
    <cellStyle name="Normální 10 3 3 6 3 2 5" xfId="61704"/>
    <cellStyle name="Normální 10 3 3 6 3 3" xfId="14620"/>
    <cellStyle name="Normální 10 3 3 6 3 3 2" xfId="29809"/>
    <cellStyle name="Normální 10 3 3 6 3 3 3" xfId="61705"/>
    <cellStyle name="Normální 10 3 3 6 3 3 4" xfId="61706"/>
    <cellStyle name="Normální 10 3 3 6 3 4" xfId="18421"/>
    <cellStyle name="Normální 10 3 3 6 3 4 2" xfId="33602"/>
    <cellStyle name="Normální 10 3 3 6 3 5" xfId="37399"/>
    <cellStyle name="Normální 10 3 3 6 3 6" xfId="22219"/>
    <cellStyle name="Normální 10 3 3 6 3 7" xfId="44406"/>
    <cellStyle name="Normální 10 3 3 6 3 8" xfId="44407"/>
    <cellStyle name="Normální 10 3 3 6 4" xfId="6103"/>
    <cellStyle name="Normální 10 3 3 6 4 2" xfId="10626"/>
    <cellStyle name="Normální 10 3 3 6 4 2 2" xfId="25842"/>
    <cellStyle name="Normální 10 3 3 6 4 2 3" xfId="61707"/>
    <cellStyle name="Normální 10 3 3 6 4 2 4" xfId="61708"/>
    <cellStyle name="Normální 10 3 3 6 4 2 5" xfId="61709"/>
    <cellStyle name="Normální 10 3 3 6 4 3" xfId="14621"/>
    <cellStyle name="Normální 10 3 3 6 4 3 2" xfId="29810"/>
    <cellStyle name="Normální 10 3 3 6 4 3 3" xfId="61710"/>
    <cellStyle name="Normální 10 3 3 6 4 3 4" xfId="61711"/>
    <cellStyle name="Normální 10 3 3 6 4 4" xfId="18422"/>
    <cellStyle name="Normální 10 3 3 6 4 4 2" xfId="33603"/>
    <cellStyle name="Normální 10 3 3 6 4 5" xfId="37400"/>
    <cellStyle name="Normální 10 3 3 6 4 6" xfId="22220"/>
    <cellStyle name="Normální 10 3 3 6 4 7" xfId="44408"/>
    <cellStyle name="Normální 10 3 3 6 4 8" xfId="44409"/>
    <cellStyle name="Normální 10 3 3 6 5" xfId="8334"/>
    <cellStyle name="Normální 10 3 3 6 5 2" xfId="23550"/>
    <cellStyle name="Normální 10 3 3 6 5 3" xfId="61712"/>
    <cellStyle name="Normální 10 3 3 6 5 4" xfId="61713"/>
    <cellStyle name="Normální 10 3 3 6 5 5" xfId="61714"/>
    <cellStyle name="Normální 10 3 3 6 6" xfId="14618"/>
    <cellStyle name="Normální 10 3 3 6 6 2" xfId="29807"/>
    <cellStyle name="Normální 10 3 3 6 6 3" xfId="61715"/>
    <cellStyle name="Normální 10 3 3 6 6 4" xfId="61716"/>
    <cellStyle name="Normální 10 3 3 6 7" xfId="18419"/>
    <cellStyle name="Normální 10 3 3 6 7 2" xfId="33600"/>
    <cellStyle name="Normální 10 3 3 6 8" xfId="37397"/>
    <cellStyle name="Normální 10 3 3 6 9" xfId="22217"/>
    <cellStyle name="Normální 10 3 3 7" xfId="6104"/>
    <cellStyle name="Normální 10 3 3 7 10" xfId="44410"/>
    <cellStyle name="Normální 10 3 3 7 11" xfId="44411"/>
    <cellStyle name="Normální 10 3 3 7 2" xfId="6105"/>
    <cellStyle name="Normální 10 3 3 7 2 2" xfId="10627"/>
    <cellStyle name="Normální 10 3 3 7 2 2 2" xfId="25843"/>
    <cellStyle name="Normální 10 3 3 7 2 2 3" xfId="61717"/>
    <cellStyle name="Normální 10 3 3 7 2 2 4" xfId="61718"/>
    <cellStyle name="Normální 10 3 3 7 2 2 5" xfId="61719"/>
    <cellStyle name="Normální 10 3 3 7 2 3" xfId="14623"/>
    <cellStyle name="Normální 10 3 3 7 2 3 2" xfId="29812"/>
    <cellStyle name="Normální 10 3 3 7 2 3 3" xfId="61720"/>
    <cellStyle name="Normální 10 3 3 7 2 3 4" xfId="61721"/>
    <cellStyle name="Normální 10 3 3 7 2 4" xfId="18424"/>
    <cellStyle name="Normální 10 3 3 7 2 4 2" xfId="33605"/>
    <cellStyle name="Normální 10 3 3 7 2 5" xfId="37402"/>
    <cellStyle name="Normální 10 3 3 7 2 6" xfId="22222"/>
    <cellStyle name="Normální 10 3 3 7 2 7" xfId="44412"/>
    <cellStyle name="Normální 10 3 3 7 2 8" xfId="44413"/>
    <cellStyle name="Normální 10 3 3 7 3" xfId="6106"/>
    <cellStyle name="Normální 10 3 3 7 3 2" xfId="10628"/>
    <cellStyle name="Normální 10 3 3 7 3 2 2" xfId="25844"/>
    <cellStyle name="Normální 10 3 3 7 3 2 3" xfId="61722"/>
    <cellStyle name="Normální 10 3 3 7 3 2 4" xfId="61723"/>
    <cellStyle name="Normální 10 3 3 7 3 2 5" xfId="61724"/>
    <cellStyle name="Normální 10 3 3 7 3 3" xfId="14624"/>
    <cellStyle name="Normální 10 3 3 7 3 3 2" xfId="29813"/>
    <cellStyle name="Normální 10 3 3 7 3 3 3" xfId="61725"/>
    <cellStyle name="Normální 10 3 3 7 3 3 4" xfId="61726"/>
    <cellStyle name="Normální 10 3 3 7 3 4" xfId="18425"/>
    <cellStyle name="Normální 10 3 3 7 3 4 2" xfId="33606"/>
    <cellStyle name="Normální 10 3 3 7 3 5" xfId="37403"/>
    <cellStyle name="Normální 10 3 3 7 3 6" xfId="22223"/>
    <cellStyle name="Normální 10 3 3 7 3 7" xfId="44414"/>
    <cellStyle name="Normální 10 3 3 7 3 8" xfId="44415"/>
    <cellStyle name="Normální 10 3 3 7 4" xfId="6107"/>
    <cellStyle name="Normální 10 3 3 7 4 2" xfId="10629"/>
    <cellStyle name="Normální 10 3 3 7 4 2 2" xfId="25845"/>
    <cellStyle name="Normální 10 3 3 7 4 2 3" xfId="61727"/>
    <cellStyle name="Normální 10 3 3 7 4 2 4" xfId="61728"/>
    <cellStyle name="Normální 10 3 3 7 4 2 5" xfId="61729"/>
    <cellStyle name="Normální 10 3 3 7 4 3" xfId="14625"/>
    <cellStyle name="Normální 10 3 3 7 4 3 2" xfId="29814"/>
    <cellStyle name="Normální 10 3 3 7 4 3 3" xfId="61730"/>
    <cellStyle name="Normální 10 3 3 7 4 3 4" xfId="61731"/>
    <cellStyle name="Normální 10 3 3 7 4 4" xfId="18426"/>
    <cellStyle name="Normální 10 3 3 7 4 4 2" xfId="33607"/>
    <cellStyle name="Normální 10 3 3 7 4 5" xfId="37404"/>
    <cellStyle name="Normální 10 3 3 7 4 6" xfId="22224"/>
    <cellStyle name="Normální 10 3 3 7 4 7" xfId="44416"/>
    <cellStyle name="Normální 10 3 3 7 4 8" xfId="44417"/>
    <cellStyle name="Normální 10 3 3 7 5" xfId="8417"/>
    <cellStyle name="Normální 10 3 3 7 5 2" xfId="23633"/>
    <cellStyle name="Normální 10 3 3 7 5 3" xfId="61732"/>
    <cellStyle name="Normální 10 3 3 7 5 4" xfId="61733"/>
    <cellStyle name="Normální 10 3 3 7 5 5" xfId="61734"/>
    <cellStyle name="Normální 10 3 3 7 6" xfId="14622"/>
    <cellStyle name="Normální 10 3 3 7 6 2" xfId="29811"/>
    <cellStyle name="Normální 10 3 3 7 6 3" xfId="61735"/>
    <cellStyle name="Normální 10 3 3 7 6 4" xfId="61736"/>
    <cellStyle name="Normální 10 3 3 7 7" xfId="18423"/>
    <cellStyle name="Normální 10 3 3 7 7 2" xfId="33604"/>
    <cellStyle name="Normální 10 3 3 7 8" xfId="37401"/>
    <cellStyle name="Normální 10 3 3 7 9" xfId="22221"/>
    <cellStyle name="Normální 10 3 3 8" xfId="6108"/>
    <cellStyle name="Normální 10 3 3 8 2" xfId="10630"/>
    <cellStyle name="Normální 10 3 3 8 2 2" xfId="25846"/>
    <cellStyle name="Normální 10 3 3 8 2 3" xfId="61737"/>
    <cellStyle name="Normální 10 3 3 8 2 4" xfId="61738"/>
    <cellStyle name="Normální 10 3 3 8 2 5" xfId="61739"/>
    <cellStyle name="Normální 10 3 3 8 3" xfId="14626"/>
    <cellStyle name="Normální 10 3 3 8 3 2" xfId="29815"/>
    <cellStyle name="Normální 10 3 3 8 3 3" xfId="61740"/>
    <cellStyle name="Normální 10 3 3 8 3 4" xfId="61741"/>
    <cellStyle name="Normální 10 3 3 8 4" xfId="18427"/>
    <cellStyle name="Normální 10 3 3 8 4 2" xfId="33608"/>
    <cellStyle name="Normální 10 3 3 8 5" xfId="37405"/>
    <cellStyle name="Normální 10 3 3 8 6" xfId="22225"/>
    <cellStyle name="Normální 10 3 3 8 7" xfId="44418"/>
    <cellStyle name="Normální 10 3 3 8 8" xfId="44419"/>
    <cellStyle name="Normální 10 3 3 9" xfId="6109"/>
    <cellStyle name="Normální 10 3 3 9 2" xfId="10631"/>
    <cellStyle name="Normální 10 3 3 9 2 2" xfId="25847"/>
    <cellStyle name="Normální 10 3 3 9 2 3" xfId="61742"/>
    <cellStyle name="Normální 10 3 3 9 2 4" xfId="61743"/>
    <cellStyle name="Normální 10 3 3 9 2 5" xfId="61744"/>
    <cellStyle name="Normální 10 3 3 9 3" xfId="14627"/>
    <cellStyle name="Normální 10 3 3 9 3 2" xfId="29816"/>
    <cellStyle name="Normální 10 3 3 9 3 3" xfId="61745"/>
    <cellStyle name="Normální 10 3 3 9 3 4" xfId="61746"/>
    <cellStyle name="Normální 10 3 3 9 4" xfId="18428"/>
    <cellStyle name="Normální 10 3 3 9 4 2" xfId="33609"/>
    <cellStyle name="Normální 10 3 3 9 5" xfId="37406"/>
    <cellStyle name="Normální 10 3 3 9 6" xfId="22226"/>
    <cellStyle name="Normální 10 3 3 9 7" xfId="44420"/>
    <cellStyle name="Normální 10 3 3 9 8" xfId="44421"/>
    <cellStyle name="Normální 10 3 4" xfId="587"/>
    <cellStyle name="Normální 10 3 4 10" xfId="6110"/>
    <cellStyle name="Normální 10 3 4 10 2" xfId="11207"/>
    <cellStyle name="Normální 10 3 4 10 2 2" xfId="26407"/>
    <cellStyle name="Normální 10 3 4 10 2 3" xfId="61747"/>
    <cellStyle name="Normální 10 3 4 10 2 4" xfId="61748"/>
    <cellStyle name="Normální 10 3 4 10 2 5" xfId="61749"/>
    <cellStyle name="Normální 10 3 4 10 3" xfId="14628"/>
    <cellStyle name="Normální 10 3 4 10 3 2" xfId="29817"/>
    <cellStyle name="Normální 10 3 4 10 3 3" xfId="61750"/>
    <cellStyle name="Normální 10 3 4 10 3 4" xfId="61751"/>
    <cellStyle name="Normální 10 3 4 10 4" xfId="18429"/>
    <cellStyle name="Normální 10 3 4 10 4 2" xfId="33610"/>
    <cellStyle name="Normální 10 3 4 10 5" xfId="37407"/>
    <cellStyle name="Normální 10 3 4 10 6" xfId="22227"/>
    <cellStyle name="Normální 10 3 4 10 7" xfId="44422"/>
    <cellStyle name="Normální 10 3 4 10 8" xfId="44423"/>
    <cellStyle name="Normální 10 3 4 11" xfId="7823"/>
    <cellStyle name="Normální 10 3 4 11 2" xfId="23042"/>
    <cellStyle name="Normální 10 3 4 11 3" xfId="61752"/>
    <cellStyle name="Normální 10 3 4 11 4" xfId="61753"/>
    <cellStyle name="Normální 10 3 4 11 5" xfId="61754"/>
    <cellStyle name="Normální 10 3 4 12" xfId="11650"/>
    <cellStyle name="Normální 10 3 4 12 2" xfId="26846"/>
    <cellStyle name="Normální 10 3 4 12 3" xfId="61755"/>
    <cellStyle name="Normální 10 3 4 12 4" xfId="61756"/>
    <cellStyle name="Normální 10 3 4 13" xfId="15450"/>
    <cellStyle name="Normální 10 3 4 13 2" xfId="30631"/>
    <cellStyle name="Normální 10 3 4 14" xfId="34436"/>
    <cellStyle name="Normální 10 3 4 15" xfId="19256"/>
    <cellStyle name="Normální 10 3 4 16" xfId="44424"/>
    <cellStyle name="Normální 10 3 4 17" xfId="44425"/>
    <cellStyle name="Normální 10 3 4 2" xfId="6111"/>
    <cellStyle name="Normální 10 3 4 2 2" xfId="6112"/>
    <cellStyle name="Normální 10 3 4 3" xfId="6113"/>
    <cellStyle name="Normální 10 3 4 3 2" xfId="6114"/>
    <cellStyle name="Normální 10 3 4 4" xfId="6115"/>
    <cellStyle name="Normální 10 3 4 4 2" xfId="6116"/>
    <cellStyle name="Normální 10 3 4 5" xfId="6117"/>
    <cellStyle name="Normální 10 3 4 5 2" xfId="6118"/>
    <cellStyle name="Normální 10 3 4 6" xfId="6119"/>
    <cellStyle name="Normální 10 3 4 6 2" xfId="6120"/>
    <cellStyle name="Normální 10 3 4 7" xfId="6121"/>
    <cellStyle name="Normální 10 3 4 7 2" xfId="10632"/>
    <cellStyle name="Normální 10 3 4 7 2 2" xfId="25848"/>
    <cellStyle name="Normální 10 3 4 7 2 3" xfId="61757"/>
    <cellStyle name="Normální 10 3 4 7 2 4" xfId="61758"/>
    <cellStyle name="Normální 10 3 4 7 2 5" xfId="61759"/>
    <cellStyle name="Normální 10 3 4 7 3" xfId="14629"/>
    <cellStyle name="Normální 10 3 4 7 3 2" xfId="29818"/>
    <cellStyle name="Normální 10 3 4 7 3 3" xfId="61760"/>
    <cellStyle name="Normální 10 3 4 7 3 4" xfId="61761"/>
    <cellStyle name="Normální 10 3 4 7 4" xfId="18430"/>
    <cellStyle name="Normální 10 3 4 7 4 2" xfId="33611"/>
    <cellStyle name="Normální 10 3 4 7 5" xfId="37408"/>
    <cellStyle name="Normální 10 3 4 7 6" xfId="22228"/>
    <cellStyle name="Normální 10 3 4 7 7" xfId="44426"/>
    <cellStyle name="Normální 10 3 4 7 8" xfId="44427"/>
    <cellStyle name="Normální 10 3 4 8" xfId="6122"/>
    <cellStyle name="Normální 10 3 4 8 2" xfId="10633"/>
    <cellStyle name="Normální 10 3 4 8 2 2" xfId="25849"/>
    <cellStyle name="Normální 10 3 4 8 2 3" xfId="61762"/>
    <cellStyle name="Normální 10 3 4 8 2 4" xfId="61763"/>
    <cellStyle name="Normální 10 3 4 8 2 5" xfId="61764"/>
    <cellStyle name="Normální 10 3 4 8 3" xfId="14630"/>
    <cellStyle name="Normální 10 3 4 8 3 2" xfId="29819"/>
    <cellStyle name="Normální 10 3 4 8 3 3" xfId="61765"/>
    <cellStyle name="Normální 10 3 4 8 3 4" xfId="61766"/>
    <cellStyle name="Normální 10 3 4 8 4" xfId="18431"/>
    <cellStyle name="Normální 10 3 4 8 4 2" xfId="33612"/>
    <cellStyle name="Normální 10 3 4 8 5" xfId="37409"/>
    <cellStyle name="Normální 10 3 4 8 6" xfId="22229"/>
    <cellStyle name="Normální 10 3 4 8 7" xfId="44428"/>
    <cellStyle name="Normální 10 3 4 8 8" xfId="44429"/>
    <cellStyle name="Normální 10 3 4 9" xfId="6123"/>
    <cellStyle name="Normální 10 3 4 9 2" xfId="10634"/>
    <cellStyle name="Normální 10 3 4 9 2 2" xfId="25850"/>
    <cellStyle name="Normální 10 3 4 9 2 3" xfId="61767"/>
    <cellStyle name="Normální 10 3 4 9 2 4" xfId="61768"/>
    <cellStyle name="Normální 10 3 4 9 2 5" xfId="61769"/>
    <cellStyle name="Normální 10 3 4 9 3" xfId="14631"/>
    <cellStyle name="Normální 10 3 4 9 3 2" xfId="29820"/>
    <cellStyle name="Normální 10 3 4 9 3 3" xfId="61770"/>
    <cellStyle name="Normální 10 3 4 9 3 4" xfId="61771"/>
    <cellStyle name="Normální 10 3 4 9 4" xfId="18432"/>
    <cellStyle name="Normální 10 3 4 9 4 2" xfId="33613"/>
    <cellStyle name="Normální 10 3 4 9 5" xfId="37410"/>
    <cellStyle name="Normální 10 3 4 9 6" xfId="22230"/>
    <cellStyle name="Normální 10 3 4 9 7" xfId="44430"/>
    <cellStyle name="Normální 10 3 4 9 8" xfId="44431"/>
    <cellStyle name="Normální 10 3 5" xfId="588"/>
    <cellStyle name="Normální 10 3 5 10" xfId="19257"/>
    <cellStyle name="Normální 10 3 5 11" xfId="44432"/>
    <cellStyle name="Normální 10 3 5 12" xfId="44433"/>
    <cellStyle name="Normální 10 3 5 2" xfId="6124"/>
    <cellStyle name="Normální 10 3 5 2 2" xfId="10635"/>
    <cellStyle name="Normální 10 3 5 2 2 2" xfId="25851"/>
    <cellStyle name="Normální 10 3 5 2 2 3" xfId="61772"/>
    <cellStyle name="Normální 10 3 5 2 2 4" xfId="61773"/>
    <cellStyle name="Normální 10 3 5 2 2 5" xfId="61774"/>
    <cellStyle name="Normální 10 3 5 2 3" xfId="14632"/>
    <cellStyle name="Normální 10 3 5 2 3 2" xfId="29821"/>
    <cellStyle name="Normální 10 3 5 2 3 3" xfId="61775"/>
    <cellStyle name="Normální 10 3 5 2 3 4" xfId="61776"/>
    <cellStyle name="Normální 10 3 5 2 4" xfId="18433"/>
    <cellStyle name="Normální 10 3 5 2 4 2" xfId="33614"/>
    <cellStyle name="Normální 10 3 5 2 5" xfId="37411"/>
    <cellStyle name="Normální 10 3 5 2 6" xfId="22231"/>
    <cellStyle name="Normální 10 3 5 2 7" xfId="44434"/>
    <cellStyle name="Normální 10 3 5 2 8" xfId="44435"/>
    <cellStyle name="Normální 10 3 5 3" xfId="6125"/>
    <cellStyle name="Normální 10 3 5 3 2" xfId="10636"/>
    <cellStyle name="Normální 10 3 5 3 2 2" xfId="25852"/>
    <cellStyle name="Normální 10 3 5 3 2 3" xfId="61777"/>
    <cellStyle name="Normální 10 3 5 3 2 4" xfId="61778"/>
    <cellStyle name="Normální 10 3 5 3 2 5" xfId="61779"/>
    <cellStyle name="Normální 10 3 5 3 3" xfId="14633"/>
    <cellStyle name="Normální 10 3 5 3 3 2" xfId="29822"/>
    <cellStyle name="Normální 10 3 5 3 3 3" xfId="61780"/>
    <cellStyle name="Normální 10 3 5 3 3 4" xfId="61781"/>
    <cellStyle name="Normální 10 3 5 3 4" xfId="18434"/>
    <cellStyle name="Normální 10 3 5 3 4 2" xfId="33615"/>
    <cellStyle name="Normální 10 3 5 3 5" xfId="37412"/>
    <cellStyle name="Normální 10 3 5 3 6" xfId="22232"/>
    <cellStyle name="Normální 10 3 5 3 7" xfId="44436"/>
    <cellStyle name="Normální 10 3 5 3 8" xfId="44437"/>
    <cellStyle name="Normální 10 3 5 4" xfId="6126"/>
    <cellStyle name="Normální 10 3 5 4 2" xfId="10637"/>
    <cellStyle name="Normální 10 3 5 4 2 2" xfId="25853"/>
    <cellStyle name="Normální 10 3 5 4 2 3" xfId="61782"/>
    <cellStyle name="Normální 10 3 5 4 2 4" xfId="61783"/>
    <cellStyle name="Normální 10 3 5 4 2 5" xfId="61784"/>
    <cellStyle name="Normální 10 3 5 4 3" xfId="14634"/>
    <cellStyle name="Normální 10 3 5 4 3 2" xfId="29823"/>
    <cellStyle name="Normální 10 3 5 4 3 3" xfId="61785"/>
    <cellStyle name="Normální 10 3 5 4 3 4" xfId="61786"/>
    <cellStyle name="Normální 10 3 5 4 4" xfId="18435"/>
    <cellStyle name="Normální 10 3 5 4 4 2" xfId="33616"/>
    <cellStyle name="Normální 10 3 5 4 5" xfId="37413"/>
    <cellStyle name="Normální 10 3 5 4 6" xfId="22233"/>
    <cellStyle name="Normální 10 3 5 4 7" xfId="44438"/>
    <cellStyle name="Normální 10 3 5 4 8" xfId="44439"/>
    <cellStyle name="Normální 10 3 5 5" xfId="6127"/>
    <cellStyle name="Normální 10 3 5 5 2" xfId="11294"/>
    <cellStyle name="Normální 10 3 5 5 2 2" xfId="26494"/>
    <cellStyle name="Normální 10 3 5 5 2 3" xfId="61787"/>
    <cellStyle name="Normální 10 3 5 5 2 4" xfId="61788"/>
    <cellStyle name="Normální 10 3 5 5 2 5" xfId="61789"/>
    <cellStyle name="Normální 10 3 5 5 3" xfId="14635"/>
    <cellStyle name="Normální 10 3 5 5 3 2" xfId="29824"/>
    <cellStyle name="Normální 10 3 5 5 3 3" xfId="61790"/>
    <cellStyle name="Normální 10 3 5 5 3 4" xfId="61791"/>
    <cellStyle name="Normální 10 3 5 5 4" xfId="18436"/>
    <cellStyle name="Normální 10 3 5 5 4 2" xfId="33617"/>
    <cellStyle name="Normální 10 3 5 5 5" xfId="37414"/>
    <cellStyle name="Normální 10 3 5 5 6" xfId="22234"/>
    <cellStyle name="Normální 10 3 5 5 7" xfId="44440"/>
    <cellStyle name="Normální 10 3 5 5 8" xfId="44441"/>
    <cellStyle name="Normální 10 3 5 6" xfId="7693"/>
    <cellStyle name="Normální 10 3 5 6 2" xfId="22912"/>
    <cellStyle name="Normální 10 3 5 6 3" xfId="61792"/>
    <cellStyle name="Normální 10 3 5 6 4" xfId="61793"/>
    <cellStyle name="Normální 10 3 5 6 5" xfId="61794"/>
    <cellStyle name="Normální 10 3 5 7" xfId="11651"/>
    <cellStyle name="Normální 10 3 5 7 2" xfId="26847"/>
    <cellStyle name="Normální 10 3 5 7 3" xfId="61795"/>
    <cellStyle name="Normální 10 3 5 7 4" xfId="61796"/>
    <cellStyle name="Normální 10 3 5 8" xfId="15451"/>
    <cellStyle name="Normální 10 3 5 8 2" xfId="30632"/>
    <cellStyle name="Normální 10 3 5 9" xfId="34437"/>
    <cellStyle name="Normální 10 3 6" xfId="589"/>
    <cellStyle name="Normální 10 3 6 10" xfId="19258"/>
    <cellStyle name="Normální 10 3 6 11" xfId="44442"/>
    <cellStyle name="Normální 10 3 6 12" xfId="44443"/>
    <cellStyle name="Normální 10 3 6 2" xfId="6128"/>
    <cellStyle name="Normální 10 3 6 2 2" xfId="10638"/>
    <cellStyle name="Normální 10 3 6 2 2 2" xfId="25854"/>
    <cellStyle name="Normální 10 3 6 2 2 3" xfId="61797"/>
    <cellStyle name="Normální 10 3 6 2 2 4" xfId="61798"/>
    <cellStyle name="Normální 10 3 6 2 2 5" xfId="61799"/>
    <cellStyle name="Normální 10 3 6 2 3" xfId="14636"/>
    <cellStyle name="Normální 10 3 6 2 3 2" xfId="29825"/>
    <cellStyle name="Normální 10 3 6 2 3 3" xfId="61800"/>
    <cellStyle name="Normální 10 3 6 2 3 4" xfId="61801"/>
    <cellStyle name="Normální 10 3 6 2 4" xfId="18437"/>
    <cellStyle name="Normální 10 3 6 2 4 2" xfId="33618"/>
    <cellStyle name="Normální 10 3 6 2 5" xfId="37415"/>
    <cellStyle name="Normální 10 3 6 2 6" xfId="22235"/>
    <cellStyle name="Normální 10 3 6 2 7" xfId="44444"/>
    <cellStyle name="Normální 10 3 6 2 8" xfId="44445"/>
    <cellStyle name="Normální 10 3 6 3" xfId="6129"/>
    <cellStyle name="Normální 10 3 6 3 2" xfId="10639"/>
    <cellStyle name="Normální 10 3 6 3 2 2" xfId="25855"/>
    <cellStyle name="Normální 10 3 6 3 2 3" xfId="61802"/>
    <cellStyle name="Normální 10 3 6 3 2 4" xfId="61803"/>
    <cellStyle name="Normální 10 3 6 3 2 5" xfId="61804"/>
    <cellStyle name="Normální 10 3 6 3 3" xfId="14637"/>
    <cellStyle name="Normální 10 3 6 3 3 2" xfId="29826"/>
    <cellStyle name="Normální 10 3 6 3 3 3" xfId="61805"/>
    <cellStyle name="Normální 10 3 6 3 3 4" xfId="61806"/>
    <cellStyle name="Normální 10 3 6 3 4" xfId="18438"/>
    <cellStyle name="Normální 10 3 6 3 4 2" xfId="33619"/>
    <cellStyle name="Normální 10 3 6 3 5" xfId="37416"/>
    <cellStyle name="Normální 10 3 6 3 6" xfId="22236"/>
    <cellStyle name="Normální 10 3 6 3 7" xfId="44446"/>
    <cellStyle name="Normální 10 3 6 3 8" xfId="44447"/>
    <cellStyle name="Normální 10 3 6 4" xfId="6130"/>
    <cellStyle name="Normální 10 3 6 4 2" xfId="10640"/>
    <cellStyle name="Normální 10 3 6 4 2 2" xfId="25856"/>
    <cellStyle name="Normální 10 3 6 4 2 3" xfId="61807"/>
    <cellStyle name="Normální 10 3 6 4 2 4" xfId="61808"/>
    <cellStyle name="Normální 10 3 6 4 2 5" xfId="61809"/>
    <cellStyle name="Normální 10 3 6 4 3" xfId="14638"/>
    <cellStyle name="Normální 10 3 6 4 3 2" xfId="29827"/>
    <cellStyle name="Normální 10 3 6 4 3 3" xfId="61810"/>
    <cellStyle name="Normální 10 3 6 4 3 4" xfId="61811"/>
    <cellStyle name="Normální 10 3 6 4 4" xfId="18439"/>
    <cellStyle name="Normální 10 3 6 4 4 2" xfId="33620"/>
    <cellStyle name="Normální 10 3 6 4 5" xfId="37417"/>
    <cellStyle name="Normální 10 3 6 4 6" xfId="22237"/>
    <cellStyle name="Normální 10 3 6 4 7" xfId="44448"/>
    <cellStyle name="Normální 10 3 6 4 8" xfId="44449"/>
    <cellStyle name="Normální 10 3 6 5" xfId="6131"/>
    <cellStyle name="Normální 10 3 6 5 2" xfId="11133"/>
    <cellStyle name="Normální 10 3 6 5 2 2" xfId="26333"/>
    <cellStyle name="Normální 10 3 6 5 2 3" xfId="61812"/>
    <cellStyle name="Normální 10 3 6 5 2 4" xfId="61813"/>
    <cellStyle name="Normální 10 3 6 5 2 5" xfId="61814"/>
    <cellStyle name="Normální 10 3 6 5 3" xfId="14639"/>
    <cellStyle name="Normální 10 3 6 5 3 2" xfId="29828"/>
    <cellStyle name="Normální 10 3 6 5 3 3" xfId="61815"/>
    <cellStyle name="Normální 10 3 6 5 3 4" xfId="61816"/>
    <cellStyle name="Normální 10 3 6 5 4" xfId="18440"/>
    <cellStyle name="Normální 10 3 6 5 4 2" xfId="33621"/>
    <cellStyle name="Normální 10 3 6 5 5" xfId="37418"/>
    <cellStyle name="Normální 10 3 6 5 6" xfId="22238"/>
    <cellStyle name="Normální 10 3 6 5 7" xfId="44450"/>
    <cellStyle name="Normální 10 3 6 5 8" xfId="44451"/>
    <cellStyle name="Normální 10 3 6 6" xfId="7717"/>
    <cellStyle name="Normální 10 3 6 6 2" xfId="22936"/>
    <cellStyle name="Normální 10 3 6 6 3" xfId="61817"/>
    <cellStyle name="Normální 10 3 6 6 4" xfId="61818"/>
    <cellStyle name="Normální 10 3 6 6 5" xfId="61819"/>
    <cellStyle name="Normální 10 3 6 7" xfId="11652"/>
    <cellStyle name="Normální 10 3 6 7 2" xfId="26848"/>
    <cellStyle name="Normální 10 3 6 7 3" xfId="61820"/>
    <cellStyle name="Normální 10 3 6 7 4" xfId="61821"/>
    <cellStyle name="Normální 10 3 6 8" xfId="15452"/>
    <cellStyle name="Normální 10 3 6 8 2" xfId="30633"/>
    <cellStyle name="Normální 10 3 6 9" xfId="34438"/>
    <cellStyle name="Normální 10 3 7" xfId="6132"/>
    <cellStyle name="Normální 10 3 7 10" xfId="44452"/>
    <cellStyle name="Normální 10 3 7 11" xfId="44453"/>
    <cellStyle name="Normální 10 3 7 2" xfId="6133"/>
    <cellStyle name="Normální 10 3 7 2 2" xfId="10641"/>
    <cellStyle name="Normální 10 3 7 2 2 2" xfId="25857"/>
    <cellStyle name="Normální 10 3 7 2 2 3" xfId="61822"/>
    <cellStyle name="Normální 10 3 7 2 2 4" xfId="61823"/>
    <cellStyle name="Normální 10 3 7 2 2 5" xfId="61824"/>
    <cellStyle name="Normální 10 3 7 2 3" xfId="14641"/>
    <cellStyle name="Normální 10 3 7 2 3 2" xfId="29830"/>
    <cellStyle name="Normální 10 3 7 2 3 3" xfId="61825"/>
    <cellStyle name="Normální 10 3 7 2 3 4" xfId="61826"/>
    <cellStyle name="Normální 10 3 7 2 4" xfId="18442"/>
    <cellStyle name="Normální 10 3 7 2 4 2" xfId="33623"/>
    <cellStyle name="Normální 10 3 7 2 5" xfId="37420"/>
    <cellStyle name="Normální 10 3 7 2 6" xfId="22240"/>
    <cellStyle name="Normální 10 3 7 2 7" xfId="44454"/>
    <cellStyle name="Normální 10 3 7 2 8" xfId="44455"/>
    <cellStyle name="Normální 10 3 7 3" xfId="6134"/>
    <cellStyle name="Normální 10 3 7 3 2" xfId="10642"/>
    <cellStyle name="Normální 10 3 7 3 2 2" xfId="25858"/>
    <cellStyle name="Normální 10 3 7 3 2 3" xfId="61827"/>
    <cellStyle name="Normální 10 3 7 3 2 4" xfId="61828"/>
    <cellStyle name="Normální 10 3 7 3 2 5" xfId="61829"/>
    <cellStyle name="Normální 10 3 7 3 3" xfId="14642"/>
    <cellStyle name="Normální 10 3 7 3 3 2" xfId="29831"/>
    <cellStyle name="Normální 10 3 7 3 3 3" xfId="61830"/>
    <cellStyle name="Normální 10 3 7 3 3 4" xfId="61831"/>
    <cellStyle name="Normální 10 3 7 3 4" xfId="18443"/>
    <cellStyle name="Normální 10 3 7 3 4 2" xfId="33624"/>
    <cellStyle name="Normální 10 3 7 3 5" xfId="37421"/>
    <cellStyle name="Normální 10 3 7 3 6" xfId="22241"/>
    <cellStyle name="Normální 10 3 7 3 7" xfId="44456"/>
    <cellStyle name="Normální 10 3 7 3 8" xfId="44457"/>
    <cellStyle name="Normální 10 3 7 4" xfId="6135"/>
    <cellStyle name="Normální 10 3 7 4 2" xfId="10643"/>
    <cellStyle name="Normální 10 3 7 4 2 2" xfId="25859"/>
    <cellStyle name="Normální 10 3 7 4 2 3" xfId="61832"/>
    <cellStyle name="Normální 10 3 7 4 2 4" xfId="61833"/>
    <cellStyle name="Normální 10 3 7 4 2 5" xfId="61834"/>
    <cellStyle name="Normální 10 3 7 4 3" xfId="14643"/>
    <cellStyle name="Normální 10 3 7 4 3 2" xfId="29832"/>
    <cellStyle name="Normální 10 3 7 4 3 3" xfId="61835"/>
    <cellStyle name="Normální 10 3 7 4 3 4" xfId="61836"/>
    <cellStyle name="Normální 10 3 7 4 4" xfId="18444"/>
    <cellStyle name="Normální 10 3 7 4 4 2" xfId="33625"/>
    <cellStyle name="Normální 10 3 7 4 5" xfId="37422"/>
    <cellStyle name="Normální 10 3 7 4 6" xfId="22242"/>
    <cellStyle name="Normální 10 3 7 4 7" xfId="44458"/>
    <cellStyle name="Normální 10 3 7 4 8" xfId="44459"/>
    <cellStyle name="Normální 10 3 7 5" xfId="7887"/>
    <cellStyle name="Normální 10 3 7 5 2" xfId="23104"/>
    <cellStyle name="Normální 10 3 7 5 3" xfId="61837"/>
    <cellStyle name="Normální 10 3 7 5 4" xfId="61838"/>
    <cellStyle name="Normální 10 3 7 5 5" xfId="61839"/>
    <cellStyle name="Normální 10 3 7 6" xfId="14640"/>
    <cellStyle name="Normální 10 3 7 6 2" xfId="29829"/>
    <cellStyle name="Normální 10 3 7 6 3" xfId="61840"/>
    <cellStyle name="Normální 10 3 7 6 4" xfId="61841"/>
    <cellStyle name="Normální 10 3 7 7" xfId="18441"/>
    <cellStyle name="Normální 10 3 7 7 2" xfId="33622"/>
    <cellStyle name="Normální 10 3 7 8" xfId="37419"/>
    <cellStyle name="Normální 10 3 7 9" xfId="22239"/>
    <cellStyle name="Normální 10 3 8" xfId="6136"/>
    <cellStyle name="Normální 10 3 8 10" xfId="44460"/>
    <cellStyle name="Normální 10 3 8 11" xfId="44461"/>
    <cellStyle name="Normální 10 3 8 2" xfId="6137"/>
    <cellStyle name="Normální 10 3 8 2 2" xfId="10644"/>
    <cellStyle name="Normální 10 3 8 2 2 2" xfId="25860"/>
    <cellStyle name="Normální 10 3 8 2 2 3" xfId="61842"/>
    <cellStyle name="Normální 10 3 8 2 2 4" xfId="61843"/>
    <cellStyle name="Normální 10 3 8 2 2 5" xfId="61844"/>
    <cellStyle name="Normální 10 3 8 2 3" xfId="14645"/>
    <cellStyle name="Normální 10 3 8 2 3 2" xfId="29834"/>
    <cellStyle name="Normální 10 3 8 2 3 3" xfId="61845"/>
    <cellStyle name="Normální 10 3 8 2 3 4" xfId="61846"/>
    <cellStyle name="Normální 10 3 8 2 4" xfId="18446"/>
    <cellStyle name="Normální 10 3 8 2 4 2" xfId="33627"/>
    <cellStyle name="Normální 10 3 8 2 5" xfId="37424"/>
    <cellStyle name="Normální 10 3 8 2 6" xfId="22244"/>
    <cellStyle name="Normální 10 3 8 2 7" xfId="44462"/>
    <cellStyle name="Normální 10 3 8 2 8" xfId="44463"/>
    <cellStyle name="Normální 10 3 8 3" xfId="6138"/>
    <cellStyle name="Normální 10 3 8 3 2" xfId="10645"/>
    <cellStyle name="Normální 10 3 8 3 2 2" xfId="25861"/>
    <cellStyle name="Normální 10 3 8 3 2 3" xfId="61847"/>
    <cellStyle name="Normální 10 3 8 3 2 4" xfId="61848"/>
    <cellStyle name="Normální 10 3 8 3 2 5" xfId="61849"/>
    <cellStyle name="Normální 10 3 8 3 3" xfId="14646"/>
    <cellStyle name="Normální 10 3 8 3 3 2" xfId="29835"/>
    <cellStyle name="Normální 10 3 8 3 3 3" xfId="61850"/>
    <cellStyle name="Normální 10 3 8 3 3 4" xfId="61851"/>
    <cellStyle name="Normální 10 3 8 3 4" xfId="18447"/>
    <cellStyle name="Normální 10 3 8 3 4 2" xfId="33628"/>
    <cellStyle name="Normální 10 3 8 3 5" xfId="37425"/>
    <cellStyle name="Normální 10 3 8 3 6" xfId="22245"/>
    <cellStyle name="Normální 10 3 8 3 7" xfId="44464"/>
    <cellStyle name="Normální 10 3 8 3 8" xfId="44465"/>
    <cellStyle name="Normální 10 3 8 4" xfId="6139"/>
    <cellStyle name="Normální 10 3 8 4 2" xfId="10646"/>
    <cellStyle name="Normální 10 3 8 4 2 2" xfId="25862"/>
    <cellStyle name="Normální 10 3 8 4 2 3" xfId="61852"/>
    <cellStyle name="Normální 10 3 8 4 2 4" xfId="61853"/>
    <cellStyle name="Normální 10 3 8 4 2 5" xfId="61854"/>
    <cellStyle name="Normální 10 3 8 4 3" xfId="14647"/>
    <cellStyle name="Normální 10 3 8 4 3 2" xfId="29836"/>
    <cellStyle name="Normální 10 3 8 4 3 3" xfId="61855"/>
    <cellStyle name="Normální 10 3 8 4 3 4" xfId="61856"/>
    <cellStyle name="Normální 10 3 8 4 4" xfId="18448"/>
    <cellStyle name="Normální 10 3 8 4 4 2" xfId="33629"/>
    <cellStyle name="Normální 10 3 8 4 5" xfId="37426"/>
    <cellStyle name="Normální 10 3 8 4 6" xfId="22246"/>
    <cellStyle name="Normální 10 3 8 4 7" xfId="44466"/>
    <cellStyle name="Normální 10 3 8 4 8" xfId="44467"/>
    <cellStyle name="Normální 10 3 8 5" xfId="8008"/>
    <cellStyle name="Normální 10 3 8 5 2" xfId="23225"/>
    <cellStyle name="Normální 10 3 8 5 3" xfId="61857"/>
    <cellStyle name="Normální 10 3 8 5 4" xfId="61858"/>
    <cellStyle name="Normální 10 3 8 5 5" xfId="61859"/>
    <cellStyle name="Normální 10 3 8 6" xfId="14644"/>
    <cellStyle name="Normální 10 3 8 6 2" xfId="29833"/>
    <cellStyle name="Normální 10 3 8 6 3" xfId="61860"/>
    <cellStyle name="Normální 10 3 8 6 4" xfId="61861"/>
    <cellStyle name="Normální 10 3 8 7" xfId="18445"/>
    <cellStyle name="Normální 10 3 8 7 2" xfId="33626"/>
    <cellStyle name="Normální 10 3 8 8" xfId="37423"/>
    <cellStyle name="Normální 10 3 8 9" xfId="22243"/>
    <cellStyle name="Normální 10 3 9" xfId="6140"/>
    <cellStyle name="Normální 10 3 9 10" xfId="44468"/>
    <cellStyle name="Normální 10 3 9 11" xfId="44469"/>
    <cellStyle name="Normální 10 3 9 2" xfId="6141"/>
    <cellStyle name="Normální 10 3 9 2 2" xfId="10647"/>
    <cellStyle name="Normální 10 3 9 2 2 2" xfId="25863"/>
    <cellStyle name="Normální 10 3 9 2 2 3" xfId="61862"/>
    <cellStyle name="Normální 10 3 9 2 2 4" xfId="61863"/>
    <cellStyle name="Normální 10 3 9 2 2 5" xfId="61864"/>
    <cellStyle name="Normální 10 3 9 2 3" xfId="14649"/>
    <cellStyle name="Normální 10 3 9 2 3 2" xfId="29838"/>
    <cellStyle name="Normální 10 3 9 2 3 3" xfId="61865"/>
    <cellStyle name="Normální 10 3 9 2 3 4" xfId="61866"/>
    <cellStyle name="Normální 10 3 9 2 4" xfId="18450"/>
    <cellStyle name="Normální 10 3 9 2 4 2" xfId="33631"/>
    <cellStyle name="Normální 10 3 9 2 5" xfId="37428"/>
    <cellStyle name="Normální 10 3 9 2 6" xfId="22248"/>
    <cellStyle name="Normální 10 3 9 2 7" xfId="44470"/>
    <cellStyle name="Normální 10 3 9 2 8" xfId="44471"/>
    <cellStyle name="Normální 10 3 9 3" xfId="6142"/>
    <cellStyle name="Normální 10 3 9 3 2" xfId="10648"/>
    <cellStyle name="Normální 10 3 9 3 2 2" xfId="25864"/>
    <cellStyle name="Normální 10 3 9 3 2 3" xfId="61867"/>
    <cellStyle name="Normální 10 3 9 3 2 4" xfId="61868"/>
    <cellStyle name="Normální 10 3 9 3 2 5" xfId="61869"/>
    <cellStyle name="Normální 10 3 9 3 3" xfId="14650"/>
    <cellStyle name="Normální 10 3 9 3 3 2" xfId="29839"/>
    <cellStyle name="Normální 10 3 9 3 3 3" xfId="61870"/>
    <cellStyle name="Normální 10 3 9 3 3 4" xfId="61871"/>
    <cellStyle name="Normální 10 3 9 3 4" xfId="18451"/>
    <cellStyle name="Normální 10 3 9 3 4 2" xfId="33632"/>
    <cellStyle name="Normální 10 3 9 3 5" xfId="37429"/>
    <cellStyle name="Normální 10 3 9 3 6" xfId="22249"/>
    <cellStyle name="Normální 10 3 9 3 7" xfId="44472"/>
    <cellStyle name="Normální 10 3 9 3 8" xfId="44473"/>
    <cellStyle name="Normální 10 3 9 4" xfId="6143"/>
    <cellStyle name="Normální 10 3 9 4 2" xfId="10649"/>
    <cellStyle name="Normální 10 3 9 4 2 2" xfId="25865"/>
    <cellStyle name="Normální 10 3 9 4 2 3" xfId="61872"/>
    <cellStyle name="Normální 10 3 9 4 2 4" xfId="61873"/>
    <cellStyle name="Normální 10 3 9 4 2 5" xfId="61874"/>
    <cellStyle name="Normální 10 3 9 4 3" xfId="14651"/>
    <cellStyle name="Normální 10 3 9 4 3 2" xfId="29840"/>
    <cellStyle name="Normální 10 3 9 4 3 3" xfId="61875"/>
    <cellStyle name="Normální 10 3 9 4 3 4" xfId="61876"/>
    <cellStyle name="Normální 10 3 9 4 4" xfId="18452"/>
    <cellStyle name="Normální 10 3 9 4 4 2" xfId="33633"/>
    <cellStyle name="Normální 10 3 9 4 5" xfId="37430"/>
    <cellStyle name="Normální 10 3 9 4 6" xfId="22250"/>
    <cellStyle name="Normální 10 3 9 4 7" xfId="44474"/>
    <cellStyle name="Normální 10 3 9 4 8" xfId="44475"/>
    <cellStyle name="Normální 10 3 9 5" xfId="7956"/>
    <cellStyle name="Normální 10 3 9 5 2" xfId="23173"/>
    <cellStyle name="Normální 10 3 9 5 3" xfId="61877"/>
    <cellStyle name="Normální 10 3 9 5 4" xfId="61878"/>
    <cellStyle name="Normální 10 3 9 5 5" xfId="61879"/>
    <cellStyle name="Normální 10 3 9 6" xfId="14648"/>
    <cellStyle name="Normální 10 3 9 6 2" xfId="29837"/>
    <cellStyle name="Normální 10 3 9 6 3" xfId="61880"/>
    <cellStyle name="Normální 10 3 9 6 4" xfId="61881"/>
    <cellStyle name="Normální 10 3 9 7" xfId="18449"/>
    <cellStyle name="Normální 10 3 9 7 2" xfId="33630"/>
    <cellStyle name="Normální 10 3 9 8" xfId="37427"/>
    <cellStyle name="Normální 10 3 9 9" xfId="22247"/>
    <cellStyle name="Normální 10 4" xfId="590"/>
    <cellStyle name="Normální 10 4 10" xfId="6144"/>
    <cellStyle name="Normální 10 4 10 2" xfId="10650"/>
    <cellStyle name="Normální 10 4 10 2 2" xfId="25866"/>
    <cellStyle name="Normální 10 4 10 2 3" xfId="61882"/>
    <cellStyle name="Normální 10 4 10 2 4" xfId="61883"/>
    <cellStyle name="Normální 10 4 10 2 5" xfId="61884"/>
    <cellStyle name="Normální 10 4 10 3" xfId="14652"/>
    <cellStyle name="Normální 10 4 10 3 2" xfId="29841"/>
    <cellStyle name="Normální 10 4 10 3 3" xfId="61885"/>
    <cellStyle name="Normální 10 4 10 3 4" xfId="61886"/>
    <cellStyle name="Normální 10 4 10 4" xfId="18453"/>
    <cellStyle name="Normální 10 4 10 4 2" xfId="33634"/>
    <cellStyle name="Normální 10 4 10 5" xfId="37431"/>
    <cellStyle name="Normální 10 4 10 6" xfId="22251"/>
    <cellStyle name="Normální 10 4 10 7" xfId="44476"/>
    <cellStyle name="Normální 10 4 10 8" xfId="44477"/>
    <cellStyle name="Normální 10 4 11" xfId="6145"/>
    <cellStyle name="Normální 10 4 11 2" xfId="10651"/>
    <cellStyle name="Normální 10 4 11 2 2" xfId="25867"/>
    <cellStyle name="Normální 10 4 11 2 3" xfId="61887"/>
    <cellStyle name="Normální 10 4 11 2 4" xfId="61888"/>
    <cellStyle name="Normální 10 4 11 2 5" xfId="61889"/>
    <cellStyle name="Normální 10 4 11 3" xfId="14653"/>
    <cellStyle name="Normální 10 4 11 3 2" xfId="29842"/>
    <cellStyle name="Normální 10 4 11 3 3" xfId="61890"/>
    <cellStyle name="Normální 10 4 11 3 4" xfId="61891"/>
    <cellStyle name="Normální 10 4 11 4" xfId="18454"/>
    <cellStyle name="Normální 10 4 11 4 2" xfId="33635"/>
    <cellStyle name="Normální 10 4 11 5" xfId="37432"/>
    <cellStyle name="Normální 10 4 11 6" xfId="22252"/>
    <cellStyle name="Normální 10 4 11 7" xfId="44478"/>
    <cellStyle name="Normální 10 4 11 8" xfId="44479"/>
    <cellStyle name="Normální 10 4 12" xfId="6146"/>
    <cellStyle name="Normální 10 4 12 2" xfId="11285"/>
    <cellStyle name="Normální 10 4 12 2 2" xfId="26485"/>
    <cellStyle name="Normální 10 4 12 2 3" xfId="61892"/>
    <cellStyle name="Normální 10 4 12 2 4" xfId="61893"/>
    <cellStyle name="Normální 10 4 12 2 5" xfId="61894"/>
    <cellStyle name="Normální 10 4 12 3" xfId="14654"/>
    <cellStyle name="Normální 10 4 12 3 2" xfId="29843"/>
    <cellStyle name="Normální 10 4 12 3 3" xfId="61895"/>
    <cellStyle name="Normální 10 4 12 3 4" xfId="61896"/>
    <cellStyle name="Normální 10 4 12 4" xfId="18455"/>
    <cellStyle name="Normální 10 4 12 4 2" xfId="33636"/>
    <cellStyle name="Normální 10 4 12 5" xfId="37433"/>
    <cellStyle name="Normální 10 4 12 6" xfId="22253"/>
    <cellStyle name="Normální 10 4 12 7" xfId="44480"/>
    <cellStyle name="Normální 10 4 12 8" xfId="44481"/>
    <cellStyle name="Normální 10 4 13" xfId="7761"/>
    <cellStyle name="Normální 10 4 13 2" xfId="22980"/>
    <cellStyle name="Normální 10 4 13 3" xfId="61897"/>
    <cellStyle name="Normální 10 4 13 4" xfId="61898"/>
    <cellStyle name="Normální 10 4 13 5" xfId="61899"/>
    <cellStyle name="Normální 10 4 14" xfId="11653"/>
    <cellStyle name="Normální 10 4 14 2" xfId="26849"/>
    <cellStyle name="Normální 10 4 14 3" xfId="61900"/>
    <cellStyle name="Normální 10 4 14 4" xfId="61901"/>
    <cellStyle name="Normální 10 4 15" xfId="15453"/>
    <cellStyle name="Normální 10 4 15 2" xfId="30634"/>
    <cellStyle name="Normální 10 4 16" xfId="34439"/>
    <cellStyle name="Normální 10 4 17" xfId="19259"/>
    <cellStyle name="Normální 10 4 18" xfId="44482"/>
    <cellStyle name="Normální 10 4 19" xfId="44483"/>
    <cellStyle name="Normální 10 4 2" xfId="591"/>
    <cellStyle name="Normální 10 4 2 10" xfId="19260"/>
    <cellStyle name="Normální 10 4 2 11" xfId="44484"/>
    <cellStyle name="Normální 10 4 2 12" xfId="44485"/>
    <cellStyle name="Normální 10 4 2 2" xfId="6147"/>
    <cellStyle name="Normální 10 4 2 2 2" xfId="10652"/>
    <cellStyle name="Normální 10 4 2 2 2 2" xfId="25868"/>
    <cellStyle name="Normální 10 4 2 2 2 3" xfId="61902"/>
    <cellStyle name="Normální 10 4 2 2 2 4" xfId="61903"/>
    <cellStyle name="Normální 10 4 2 2 2 5" xfId="61904"/>
    <cellStyle name="Normální 10 4 2 2 3" xfId="14655"/>
    <cellStyle name="Normální 10 4 2 2 3 2" xfId="29844"/>
    <cellStyle name="Normální 10 4 2 2 3 3" xfId="61905"/>
    <cellStyle name="Normální 10 4 2 2 3 4" xfId="61906"/>
    <cellStyle name="Normální 10 4 2 2 4" xfId="18456"/>
    <cellStyle name="Normální 10 4 2 2 4 2" xfId="33637"/>
    <cellStyle name="Normální 10 4 2 2 5" xfId="37434"/>
    <cellStyle name="Normální 10 4 2 2 6" xfId="22254"/>
    <cellStyle name="Normální 10 4 2 2 7" xfId="44486"/>
    <cellStyle name="Normální 10 4 2 2 8" xfId="44487"/>
    <cellStyle name="Normální 10 4 2 3" xfId="6148"/>
    <cellStyle name="Normální 10 4 2 3 2" xfId="10653"/>
    <cellStyle name="Normální 10 4 2 3 2 2" xfId="25869"/>
    <cellStyle name="Normální 10 4 2 3 2 3" xfId="61907"/>
    <cellStyle name="Normální 10 4 2 3 2 4" xfId="61908"/>
    <cellStyle name="Normální 10 4 2 3 2 5" xfId="61909"/>
    <cellStyle name="Normální 10 4 2 3 3" xfId="14656"/>
    <cellStyle name="Normální 10 4 2 3 3 2" xfId="29845"/>
    <cellStyle name="Normální 10 4 2 3 3 3" xfId="61910"/>
    <cellStyle name="Normální 10 4 2 3 3 4" xfId="61911"/>
    <cellStyle name="Normální 10 4 2 3 4" xfId="18457"/>
    <cellStyle name="Normální 10 4 2 3 4 2" xfId="33638"/>
    <cellStyle name="Normální 10 4 2 3 5" xfId="37435"/>
    <cellStyle name="Normální 10 4 2 3 6" xfId="22255"/>
    <cellStyle name="Normální 10 4 2 3 7" xfId="44488"/>
    <cellStyle name="Normální 10 4 2 3 8" xfId="44489"/>
    <cellStyle name="Normální 10 4 2 4" xfId="6149"/>
    <cellStyle name="Normální 10 4 2 4 2" xfId="10654"/>
    <cellStyle name="Normální 10 4 2 4 2 2" xfId="25870"/>
    <cellStyle name="Normální 10 4 2 4 2 3" xfId="61912"/>
    <cellStyle name="Normální 10 4 2 4 2 4" xfId="61913"/>
    <cellStyle name="Normální 10 4 2 4 2 5" xfId="61914"/>
    <cellStyle name="Normální 10 4 2 4 3" xfId="14657"/>
    <cellStyle name="Normální 10 4 2 4 3 2" xfId="29846"/>
    <cellStyle name="Normální 10 4 2 4 3 3" xfId="61915"/>
    <cellStyle name="Normální 10 4 2 4 3 4" xfId="61916"/>
    <cellStyle name="Normální 10 4 2 4 4" xfId="18458"/>
    <cellStyle name="Normální 10 4 2 4 4 2" xfId="33639"/>
    <cellStyle name="Normální 10 4 2 4 5" xfId="37436"/>
    <cellStyle name="Normální 10 4 2 4 6" xfId="22256"/>
    <cellStyle name="Normální 10 4 2 4 7" xfId="44490"/>
    <cellStyle name="Normální 10 4 2 4 8" xfId="44491"/>
    <cellStyle name="Normální 10 4 2 5" xfId="6150"/>
    <cellStyle name="Normální 10 4 2 5 2" xfId="11250"/>
    <cellStyle name="Normální 10 4 2 5 2 2" xfId="26450"/>
    <cellStyle name="Normální 10 4 2 5 2 3" xfId="61917"/>
    <cellStyle name="Normální 10 4 2 5 2 4" xfId="61918"/>
    <cellStyle name="Normální 10 4 2 5 2 5" xfId="61919"/>
    <cellStyle name="Normální 10 4 2 5 3" xfId="14658"/>
    <cellStyle name="Normální 10 4 2 5 3 2" xfId="29847"/>
    <cellStyle name="Normální 10 4 2 5 3 3" xfId="61920"/>
    <cellStyle name="Normální 10 4 2 5 3 4" xfId="61921"/>
    <cellStyle name="Normální 10 4 2 5 4" xfId="18459"/>
    <cellStyle name="Normální 10 4 2 5 4 2" xfId="33640"/>
    <cellStyle name="Normální 10 4 2 5 5" xfId="37437"/>
    <cellStyle name="Normální 10 4 2 5 6" xfId="22257"/>
    <cellStyle name="Normální 10 4 2 5 7" xfId="44492"/>
    <cellStyle name="Normální 10 4 2 5 8" xfId="44493"/>
    <cellStyle name="Normální 10 4 2 6" xfId="7867"/>
    <cellStyle name="Normální 10 4 2 6 2" xfId="23086"/>
    <cellStyle name="Normální 10 4 2 6 3" xfId="61922"/>
    <cellStyle name="Normální 10 4 2 6 4" xfId="61923"/>
    <cellStyle name="Normální 10 4 2 6 5" xfId="61924"/>
    <cellStyle name="Normální 10 4 2 7" xfId="11654"/>
    <cellStyle name="Normální 10 4 2 7 2" xfId="26850"/>
    <cellStyle name="Normální 10 4 2 7 3" xfId="61925"/>
    <cellStyle name="Normální 10 4 2 7 4" xfId="61926"/>
    <cellStyle name="Normální 10 4 2 8" xfId="15454"/>
    <cellStyle name="Normální 10 4 2 8 2" xfId="30635"/>
    <cellStyle name="Normální 10 4 2 9" xfId="34440"/>
    <cellStyle name="Normální 10 4 3" xfId="592"/>
    <cellStyle name="Normální 10 4 3 10" xfId="19261"/>
    <cellStyle name="Normální 10 4 3 11" xfId="44494"/>
    <cellStyle name="Normální 10 4 3 12" xfId="44495"/>
    <cellStyle name="Normální 10 4 3 2" xfId="6151"/>
    <cellStyle name="Normální 10 4 3 2 2" xfId="10655"/>
    <cellStyle name="Normální 10 4 3 2 2 2" xfId="25871"/>
    <cellStyle name="Normální 10 4 3 2 2 3" xfId="61927"/>
    <cellStyle name="Normální 10 4 3 2 2 4" xfId="61928"/>
    <cellStyle name="Normální 10 4 3 2 2 5" xfId="61929"/>
    <cellStyle name="Normální 10 4 3 2 3" xfId="14659"/>
    <cellStyle name="Normální 10 4 3 2 3 2" xfId="29848"/>
    <cellStyle name="Normální 10 4 3 2 3 3" xfId="61930"/>
    <cellStyle name="Normální 10 4 3 2 3 4" xfId="61931"/>
    <cellStyle name="Normální 10 4 3 2 4" xfId="18460"/>
    <cellStyle name="Normální 10 4 3 2 4 2" xfId="33641"/>
    <cellStyle name="Normální 10 4 3 2 5" xfId="37438"/>
    <cellStyle name="Normální 10 4 3 2 6" xfId="22258"/>
    <cellStyle name="Normální 10 4 3 2 7" xfId="44496"/>
    <cellStyle name="Normální 10 4 3 2 8" xfId="44497"/>
    <cellStyle name="Normální 10 4 3 3" xfId="6152"/>
    <cellStyle name="Normální 10 4 3 3 2" xfId="10656"/>
    <cellStyle name="Normální 10 4 3 3 2 2" xfId="25872"/>
    <cellStyle name="Normální 10 4 3 3 2 3" xfId="61932"/>
    <cellStyle name="Normální 10 4 3 3 2 4" xfId="61933"/>
    <cellStyle name="Normální 10 4 3 3 2 5" xfId="61934"/>
    <cellStyle name="Normální 10 4 3 3 3" xfId="14660"/>
    <cellStyle name="Normální 10 4 3 3 3 2" xfId="29849"/>
    <cellStyle name="Normální 10 4 3 3 3 3" xfId="61935"/>
    <cellStyle name="Normální 10 4 3 3 3 4" xfId="61936"/>
    <cellStyle name="Normální 10 4 3 3 4" xfId="18461"/>
    <cellStyle name="Normální 10 4 3 3 4 2" xfId="33642"/>
    <cellStyle name="Normální 10 4 3 3 5" xfId="37439"/>
    <cellStyle name="Normální 10 4 3 3 6" xfId="22259"/>
    <cellStyle name="Normální 10 4 3 3 7" xfId="44498"/>
    <cellStyle name="Normální 10 4 3 3 8" xfId="44499"/>
    <cellStyle name="Normální 10 4 3 4" xfId="6153"/>
    <cellStyle name="Normální 10 4 3 4 2" xfId="10657"/>
    <cellStyle name="Normální 10 4 3 4 2 2" xfId="25873"/>
    <cellStyle name="Normální 10 4 3 4 2 3" xfId="61937"/>
    <cellStyle name="Normální 10 4 3 4 2 4" xfId="61938"/>
    <cellStyle name="Normální 10 4 3 4 2 5" xfId="61939"/>
    <cellStyle name="Normální 10 4 3 4 3" xfId="14661"/>
    <cellStyle name="Normální 10 4 3 4 3 2" xfId="29850"/>
    <cellStyle name="Normální 10 4 3 4 3 3" xfId="61940"/>
    <cellStyle name="Normální 10 4 3 4 3 4" xfId="61941"/>
    <cellStyle name="Normální 10 4 3 4 4" xfId="18462"/>
    <cellStyle name="Normální 10 4 3 4 4 2" xfId="33643"/>
    <cellStyle name="Normální 10 4 3 4 5" xfId="37440"/>
    <cellStyle name="Normální 10 4 3 4 6" xfId="22260"/>
    <cellStyle name="Normální 10 4 3 4 7" xfId="44500"/>
    <cellStyle name="Normální 10 4 3 4 8" xfId="44501"/>
    <cellStyle name="Normální 10 4 3 5" xfId="6154"/>
    <cellStyle name="Normální 10 4 3 5 2" xfId="11062"/>
    <cellStyle name="Normální 10 4 3 5 2 2" xfId="26262"/>
    <cellStyle name="Normální 10 4 3 5 2 3" xfId="61942"/>
    <cellStyle name="Normální 10 4 3 5 2 4" xfId="61943"/>
    <cellStyle name="Normální 10 4 3 5 2 5" xfId="61944"/>
    <cellStyle name="Normální 10 4 3 5 3" xfId="14662"/>
    <cellStyle name="Normální 10 4 3 5 3 2" xfId="29851"/>
    <cellStyle name="Normální 10 4 3 5 3 3" xfId="61945"/>
    <cellStyle name="Normální 10 4 3 5 3 4" xfId="61946"/>
    <cellStyle name="Normální 10 4 3 5 4" xfId="18463"/>
    <cellStyle name="Normální 10 4 3 5 4 2" xfId="33644"/>
    <cellStyle name="Normální 10 4 3 5 5" xfId="37441"/>
    <cellStyle name="Normální 10 4 3 5 6" xfId="22261"/>
    <cellStyle name="Normální 10 4 3 5 7" xfId="44502"/>
    <cellStyle name="Normální 10 4 3 5 8" xfId="44503"/>
    <cellStyle name="Normální 10 4 3 6" xfId="7793"/>
    <cellStyle name="Normální 10 4 3 6 2" xfId="23012"/>
    <cellStyle name="Normální 10 4 3 6 3" xfId="61947"/>
    <cellStyle name="Normální 10 4 3 6 4" xfId="61948"/>
    <cellStyle name="Normální 10 4 3 6 5" xfId="61949"/>
    <cellStyle name="Normální 10 4 3 7" xfId="11655"/>
    <cellStyle name="Normální 10 4 3 7 2" xfId="26851"/>
    <cellStyle name="Normální 10 4 3 7 3" xfId="61950"/>
    <cellStyle name="Normální 10 4 3 7 4" xfId="61951"/>
    <cellStyle name="Normální 10 4 3 8" xfId="15455"/>
    <cellStyle name="Normální 10 4 3 8 2" xfId="30636"/>
    <cellStyle name="Normální 10 4 3 9" xfId="34441"/>
    <cellStyle name="Normální 10 4 4" xfId="6155"/>
    <cellStyle name="Normální 10 4 4 10" xfId="44504"/>
    <cellStyle name="Normální 10 4 4 11" xfId="44505"/>
    <cellStyle name="Normální 10 4 4 2" xfId="6156"/>
    <cellStyle name="Normální 10 4 4 2 2" xfId="10658"/>
    <cellStyle name="Normální 10 4 4 2 2 2" xfId="25874"/>
    <cellStyle name="Normální 10 4 4 2 2 3" xfId="61952"/>
    <cellStyle name="Normální 10 4 4 2 2 4" xfId="61953"/>
    <cellStyle name="Normální 10 4 4 2 2 5" xfId="61954"/>
    <cellStyle name="Normální 10 4 4 2 3" xfId="14664"/>
    <cellStyle name="Normální 10 4 4 2 3 2" xfId="29853"/>
    <cellStyle name="Normální 10 4 4 2 3 3" xfId="61955"/>
    <cellStyle name="Normální 10 4 4 2 3 4" xfId="61956"/>
    <cellStyle name="Normální 10 4 4 2 4" xfId="18465"/>
    <cellStyle name="Normální 10 4 4 2 4 2" xfId="33646"/>
    <cellStyle name="Normální 10 4 4 2 5" xfId="37443"/>
    <cellStyle name="Normální 10 4 4 2 6" xfId="22263"/>
    <cellStyle name="Normální 10 4 4 2 7" xfId="44506"/>
    <cellStyle name="Normální 10 4 4 2 8" xfId="44507"/>
    <cellStyle name="Normální 10 4 4 3" xfId="6157"/>
    <cellStyle name="Normální 10 4 4 3 2" xfId="10659"/>
    <cellStyle name="Normální 10 4 4 3 2 2" xfId="25875"/>
    <cellStyle name="Normální 10 4 4 3 2 3" xfId="61957"/>
    <cellStyle name="Normální 10 4 4 3 2 4" xfId="61958"/>
    <cellStyle name="Normální 10 4 4 3 2 5" xfId="61959"/>
    <cellStyle name="Normální 10 4 4 3 3" xfId="14665"/>
    <cellStyle name="Normální 10 4 4 3 3 2" xfId="29854"/>
    <cellStyle name="Normální 10 4 4 3 3 3" xfId="61960"/>
    <cellStyle name="Normální 10 4 4 3 3 4" xfId="61961"/>
    <cellStyle name="Normální 10 4 4 3 4" xfId="18466"/>
    <cellStyle name="Normální 10 4 4 3 4 2" xfId="33647"/>
    <cellStyle name="Normální 10 4 4 3 5" xfId="37444"/>
    <cellStyle name="Normální 10 4 4 3 6" xfId="22264"/>
    <cellStyle name="Normální 10 4 4 3 7" xfId="44508"/>
    <cellStyle name="Normální 10 4 4 3 8" xfId="44509"/>
    <cellStyle name="Normální 10 4 4 4" xfId="6158"/>
    <cellStyle name="Normální 10 4 4 4 2" xfId="10660"/>
    <cellStyle name="Normální 10 4 4 4 2 2" xfId="25876"/>
    <cellStyle name="Normální 10 4 4 4 2 3" xfId="61962"/>
    <cellStyle name="Normální 10 4 4 4 2 4" xfId="61963"/>
    <cellStyle name="Normální 10 4 4 4 2 5" xfId="61964"/>
    <cellStyle name="Normální 10 4 4 4 3" xfId="14666"/>
    <cellStyle name="Normální 10 4 4 4 3 2" xfId="29855"/>
    <cellStyle name="Normální 10 4 4 4 3 3" xfId="61965"/>
    <cellStyle name="Normální 10 4 4 4 3 4" xfId="61966"/>
    <cellStyle name="Normální 10 4 4 4 4" xfId="18467"/>
    <cellStyle name="Normální 10 4 4 4 4 2" xfId="33648"/>
    <cellStyle name="Normální 10 4 4 4 5" xfId="37445"/>
    <cellStyle name="Normální 10 4 4 4 6" xfId="22265"/>
    <cellStyle name="Normální 10 4 4 4 7" xfId="44510"/>
    <cellStyle name="Normální 10 4 4 4 8" xfId="44511"/>
    <cellStyle name="Normální 10 4 4 5" xfId="8086"/>
    <cellStyle name="Normální 10 4 4 5 2" xfId="23302"/>
    <cellStyle name="Normální 10 4 4 5 3" xfId="61967"/>
    <cellStyle name="Normální 10 4 4 5 4" xfId="61968"/>
    <cellStyle name="Normální 10 4 4 5 5" xfId="61969"/>
    <cellStyle name="Normální 10 4 4 6" xfId="14663"/>
    <cellStyle name="Normální 10 4 4 6 2" xfId="29852"/>
    <cellStyle name="Normální 10 4 4 6 3" xfId="61970"/>
    <cellStyle name="Normální 10 4 4 6 4" xfId="61971"/>
    <cellStyle name="Normální 10 4 4 7" xfId="18464"/>
    <cellStyle name="Normální 10 4 4 7 2" xfId="33645"/>
    <cellStyle name="Normální 10 4 4 8" xfId="37442"/>
    <cellStyle name="Normální 10 4 4 9" xfId="22262"/>
    <cellStyle name="Normální 10 4 5" xfId="6159"/>
    <cellStyle name="Normální 10 4 5 10" xfId="44512"/>
    <cellStyle name="Normální 10 4 5 11" xfId="44513"/>
    <cellStyle name="Normální 10 4 5 2" xfId="6160"/>
    <cellStyle name="Normální 10 4 5 2 2" xfId="10661"/>
    <cellStyle name="Normální 10 4 5 2 2 2" xfId="25877"/>
    <cellStyle name="Normální 10 4 5 2 2 3" xfId="61972"/>
    <cellStyle name="Normální 10 4 5 2 2 4" xfId="61973"/>
    <cellStyle name="Normální 10 4 5 2 2 5" xfId="61974"/>
    <cellStyle name="Normální 10 4 5 2 3" xfId="14668"/>
    <cellStyle name="Normální 10 4 5 2 3 2" xfId="29857"/>
    <cellStyle name="Normální 10 4 5 2 3 3" xfId="61975"/>
    <cellStyle name="Normální 10 4 5 2 3 4" xfId="61976"/>
    <cellStyle name="Normální 10 4 5 2 4" xfId="18469"/>
    <cellStyle name="Normální 10 4 5 2 4 2" xfId="33650"/>
    <cellStyle name="Normální 10 4 5 2 5" xfId="37447"/>
    <cellStyle name="Normální 10 4 5 2 6" xfId="22267"/>
    <cellStyle name="Normální 10 4 5 2 7" xfId="44514"/>
    <cellStyle name="Normální 10 4 5 2 8" xfId="44515"/>
    <cellStyle name="Normální 10 4 5 3" xfId="6161"/>
    <cellStyle name="Normální 10 4 5 3 2" xfId="10662"/>
    <cellStyle name="Normální 10 4 5 3 2 2" xfId="25878"/>
    <cellStyle name="Normální 10 4 5 3 2 3" xfId="61977"/>
    <cellStyle name="Normální 10 4 5 3 2 4" xfId="61978"/>
    <cellStyle name="Normální 10 4 5 3 2 5" xfId="61979"/>
    <cellStyle name="Normální 10 4 5 3 3" xfId="14669"/>
    <cellStyle name="Normální 10 4 5 3 3 2" xfId="29858"/>
    <cellStyle name="Normální 10 4 5 3 3 3" xfId="61980"/>
    <cellStyle name="Normální 10 4 5 3 3 4" xfId="61981"/>
    <cellStyle name="Normální 10 4 5 3 4" xfId="18470"/>
    <cellStyle name="Normální 10 4 5 3 4 2" xfId="33651"/>
    <cellStyle name="Normální 10 4 5 3 5" xfId="37448"/>
    <cellStyle name="Normální 10 4 5 3 6" xfId="22268"/>
    <cellStyle name="Normální 10 4 5 3 7" xfId="44516"/>
    <cellStyle name="Normální 10 4 5 3 8" xfId="44517"/>
    <cellStyle name="Normální 10 4 5 4" xfId="6162"/>
    <cellStyle name="Normální 10 4 5 4 2" xfId="10663"/>
    <cellStyle name="Normální 10 4 5 4 2 2" xfId="25879"/>
    <cellStyle name="Normální 10 4 5 4 2 3" xfId="61982"/>
    <cellStyle name="Normální 10 4 5 4 2 4" xfId="61983"/>
    <cellStyle name="Normální 10 4 5 4 2 5" xfId="61984"/>
    <cellStyle name="Normální 10 4 5 4 3" xfId="14670"/>
    <cellStyle name="Normální 10 4 5 4 3 2" xfId="29859"/>
    <cellStyle name="Normální 10 4 5 4 3 3" xfId="61985"/>
    <cellStyle name="Normální 10 4 5 4 3 4" xfId="61986"/>
    <cellStyle name="Normální 10 4 5 4 4" xfId="18471"/>
    <cellStyle name="Normální 10 4 5 4 4 2" xfId="33652"/>
    <cellStyle name="Normální 10 4 5 4 5" xfId="37449"/>
    <cellStyle name="Normální 10 4 5 4 6" xfId="22269"/>
    <cellStyle name="Normální 10 4 5 4 7" xfId="44518"/>
    <cellStyle name="Normální 10 4 5 4 8" xfId="44519"/>
    <cellStyle name="Normální 10 4 5 5" xfId="8178"/>
    <cellStyle name="Normální 10 4 5 5 2" xfId="23394"/>
    <cellStyle name="Normální 10 4 5 5 3" xfId="61987"/>
    <cellStyle name="Normální 10 4 5 5 4" xfId="61988"/>
    <cellStyle name="Normální 10 4 5 5 5" xfId="61989"/>
    <cellStyle name="Normální 10 4 5 6" xfId="14667"/>
    <cellStyle name="Normální 10 4 5 6 2" xfId="29856"/>
    <cellStyle name="Normální 10 4 5 6 3" xfId="61990"/>
    <cellStyle name="Normální 10 4 5 6 4" xfId="61991"/>
    <cellStyle name="Normální 10 4 5 7" xfId="18468"/>
    <cellStyle name="Normální 10 4 5 7 2" xfId="33649"/>
    <cellStyle name="Normální 10 4 5 8" xfId="37446"/>
    <cellStyle name="Normální 10 4 5 9" xfId="22266"/>
    <cellStyle name="Normální 10 4 6" xfId="6163"/>
    <cellStyle name="Normální 10 4 6 10" xfId="44520"/>
    <cellStyle name="Normální 10 4 6 11" xfId="44521"/>
    <cellStyle name="Normální 10 4 6 2" xfId="6164"/>
    <cellStyle name="Normální 10 4 6 2 2" xfId="10664"/>
    <cellStyle name="Normální 10 4 6 2 2 2" xfId="25880"/>
    <cellStyle name="Normální 10 4 6 2 2 3" xfId="61992"/>
    <cellStyle name="Normální 10 4 6 2 2 4" xfId="61993"/>
    <cellStyle name="Normální 10 4 6 2 2 5" xfId="61994"/>
    <cellStyle name="Normální 10 4 6 2 3" xfId="14672"/>
    <cellStyle name="Normální 10 4 6 2 3 2" xfId="29861"/>
    <cellStyle name="Normální 10 4 6 2 3 3" xfId="61995"/>
    <cellStyle name="Normální 10 4 6 2 3 4" xfId="61996"/>
    <cellStyle name="Normální 10 4 6 2 4" xfId="18473"/>
    <cellStyle name="Normální 10 4 6 2 4 2" xfId="33654"/>
    <cellStyle name="Normální 10 4 6 2 5" xfId="37451"/>
    <cellStyle name="Normální 10 4 6 2 6" xfId="22271"/>
    <cellStyle name="Normální 10 4 6 2 7" xfId="44522"/>
    <cellStyle name="Normální 10 4 6 2 8" xfId="44523"/>
    <cellStyle name="Normální 10 4 6 3" xfId="6165"/>
    <cellStyle name="Normální 10 4 6 3 2" xfId="10665"/>
    <cellStyle name="Normální 10 4 6 3 2 2" xfId="25881"/>
    <cellStyle name="Normální 10 4 6 3 2 3" xfId="61997"/>
    <cellStyle name="Normální 10 4 6 3 2 4" xfId="61998"/>
    <cellStyle name="Normální 10 4 6 3 2 5" xfId="61999"/>
    <cellStyle name="Normální 10 4 6 3 3" xfId="14673"/>
    <cellStyle name="Normální 10 4 6 3 3 2" xfId="29862"/>
    <cellStyle name="Normální 10 4 6 3 3 3" xfId="62000"/>
    <cellStyle name="Normální 10 4 6 3 3 4" xfId="62001"/>
    <cellStyle name="Normální 10 4 6 3 4" xfId="18474"/>
    <cellStyle name="Normální 10 4 6 3 4 2" xfId="33655"/>
    <cellStyle name="Normální 10 4 6 3 5" xfId="37452"/>
    <cellStyle name="Normální 10 4 6 3 6" xfId="22272"/>
    <cellStyle name="Normální 10 4 6 3 7" xfId="44524"/>
    <cellStyle name="Normální 10 4 6 3 8" xfId="44525"/>
    <cellStyle name="Normální 10 4 6 4" xfId="6166"/>
    <cellStyle name="Normální 10 4 6 4 2" xfId="10666"/>
    <cellStyle name="Normální 10 4 6 4 2 2" xfId="25882"/>
    <cellStyle name="Normální 10 4 6 4 2 3" xfId="62002"/>
    <cellStyle name="Normální 10 4 6 4 2 4" xfId="62003"/>
    <cellStyle name="Normální 10 4 6 4 2 5" xfId="62004"/>
    <cellStyle name="Normální 10 4 6 4 3" xfId="14674"/>
    <cellStyle name="Normální 10 4 6 4 3 2" xfId="29863"/>
    <cellStyle name="Normální 10 4 6 4 3 3" xfId="62005"/>
    <cellStyle name="Normální 10 4 6 4 3 4" xfId="62006"/>
    <cellStyle name="Normální 10 4 6 4 4" xfId="18475"/>
    <cellStyle name="Normální 10 4 6 4 4 2" xfId="33656"/>
    <cellStyle name="Normální 10 4 6 4 5" xfId="37453"/>
    <cellStyle name="Normální 10 4 6 4 6" xfId="22273"/>
    <cellStyle name="Normální 10 4 6 4 7" xfId="44526"/>
    <cellStyle name="Normální 10 4 6 4 8" xfId="44527"/>
    <cellStyle name="Normální 10 4 6 5" xfId="8260"/>
    <cellStyle name="Normální 10 4 6 5 2" xfId="23476"/>
    <cellStyle name="Normální 10 4 6 5 3" xfId="62007"/>
    <cellStyle name="Normální 10 4 6 5 4" xfId="62008"/>
    <cellStyle name="Normální 10 4 6 5 5" xfId="62009"/>
    <cellStyle name="Normální 10 4 6 6" xfId="14671"/>
    <cellStyle name="Normální 10 4 6 6 2" xfId="29860"/>
    <cellStyle name="Normální 10 4 6 6 3" xfId="62010"/>
    <cellStyle name="Normální 10 4 6 6 4" xfId="62011"/>
    <cellStyle name="Normální 10 4 6 7" xfId="18472"/>
    <cellStyle name="Normální 10 4 6 7 2" xfId="33653"/>
    <cellStyle name="Normální 10 4 6 8" xfId="37450"/>
    <cellStyle name="Normální 10 4 6 9" xfId="22270"/>
    <cellStyle name="Normální 10 4 7" xfId="6167"/>
    <cellStyle name="Normální 10 4 7 10" xfId="44528"/>
    <cellStyle name="Normální 10 4 7 11" xfId="44529"/>
    <cellStyle name="Normální 10 4 7 2" xfId="6168"/>
    <cellStyle name="Normální 10 4 7 2 2" xfId="10667"/>
    <cellStyle name="Normální 10 4 7 2 2 2" xfId="25883"/>
    <cellStyle name="Normální 10 4 7 2 2 3" xfId="62012"/>
    <cellStyle name="Normální 10 4 7 2 2 4" xfId="62013"/>
    <cellStyle name="Normální 10 4 7 2 2 5" xfId="62014"/>
    <cellStyle name="Normální 10 4 7 2 3" xfId="14676"/>
    <cellStyle name="Normální 10 4 7 2 3 2" xfId="29865"/>
    <cellStyle name="Normální 10 4 7 2 3 3" xfId="62015"/>
    <cellStyle name="Normální 10 4 7 2 3 4" xfId="62016"/>
    <cellStyle name="Normální 10 4 7 2 4" xfId="18477"/>
    <cellStyle name="Normální 10 4 7 2 4 2" xfId="33658"/>
    <cellStyle name="Normální 10 4 7 2 5" xfId="37455"/>
    <cellStyle name="Normální 10 4 7 2 6" xfId="22275"/>
    <cellStyle name="Normální 10 4 7 2 7" xfId="44530"/>
    <cellStyle name="Normální 10 4 7 2 8" xfId="44531"/>
    <cellStyle name="Normální 10 4 7 3" xfId="6169"/>
    <cellStyle name="Normální 10 4 7 3 2" xfId="10668"/>
    <cellStyle name="Normální 10 4 7 3 2 2" xfId="25884"/>
    <cellStyle name="Normální 10 4 7 3 2 3" xfId="62017"/>
    <cellStyle name="Normální 10 4 7 3 2 4" xfId="62018"/>
    <cellStyle name="Normální 10 4 7 3 2 5" xfId="62019"/>
    <cellStyle name="Normální 10 4 7 3 3" xfId="14677"/>
    <cellStyle name="Normální 10 4 7 3 3 2" xfId="29866"/>
    <cellStyle name="Normální 10 4 7 3 3 3" xfId="62020"/>
    <cellStyle name="Normální 10 4 7 3 3 4" xfId="62021"/>
    <cellStyle name="Normální 10 4 7 3 4" xfId="18478"/>
    <cellStyle name="Normální 10 4 7 3 4 2" xfId="33659"/>
    <cellStyle name="Normální 10 4 7 3 5" xfId="37456"/>
    <cellStyle name="Normální 10 4 7 3 6" xfId="22276"/>
    <cellStyle name="Normální 10 4 7 3 7" xfId="44532"/>
    <cellStyle name="Normální 10 4 7 3 8" xfId="44533"/>
    <cellStyle name="Normální 10 4 7 4" xfId="6170"/>
    <cellStyle name="Normální 10 4 7 4 2" xfId="10669"/>
    <cellStyle name="Normální 10 4 7 4 2 2" xfId="25885"/>
    <cellStyle name="Normální 10 4 7 4 2 3" xfId="62022"/>
    <cellStyle name="Normální 10 4 7 4 2 4" xfId="62023"/>
    <cellStyle name="Normální 10 4 7 4 2 5" xfId="62024"/>
    <cellStyle name="Normální 10 4 7 4 3" xfId="14678"/>
    <cellStyle name="Normální 10 4 7 4 3 2" xfId="29867"/>
    <cellStyle name="Normální 10 4 7 4 3 3" xfId="62025"/>
    <cellStyle name="Normální 10 4 7 4 3 4" xfId="62026"/>
    <cellStyle name="Normální 10 4 7 4 4" xfId="18479"/>
    <cellStyle name="Normální 10 4 7 4 4 2" xfId="33660"/>
    <cellStyle name="Normální 10 4 7 4 5" xfId="37457"/>
    <cellStyle name="Normální 10 4 7 4 6" xfId="22277"/>
    <cellStyle name="Normální 10 4 7 4 7" xfId="44534"/>
    <cellStyle name="Normální 10 4 7 4 8" xfId="44535"/>
    <cellStyle name="Normální 10 4 7 5" xfId="8348"/>
    <cellStyle name="Normální 10 4 7 5 2" xfId="23564"/>
    <cellStyle name="Normální 10 4 7 5 3" xfId="62027"/>
    <cellStyle name="Normální 10 4 7 5 4" xfId="62028"/>
    <cellStyle name="Normální 10 4 7 5 5" xfId="62029"/>
    <cellStyle name="Normální 10 4 7 6" xfId="14675"/>
    <cellStyle name="Normální 10 4 7 6 2" xfId="29864"/>
    <cellStyle name="Normální 10 4 7 6 3" xfId="62030"/>
    <cellStyle name="Normální 10 4 7 6 4" xfId="62031"/>
    <cellStyle name="Normální 10 4 7 7" xfId="18476"/>
    <cellStyle name="Normální 10 4 7 7 2" xfId="33657"/>
    <cellStyle name="Normální 10 4 7 8" xfId="37454"/>
    <cellStyle name="Normální 10 4 7 9" xfId="22274"/>
    <cellStyle name="Normální 10 4 8" xfId="6171"/>
    <cellStyle name="Normální 10 4 8 10" xfId="44536"/>
    <cellStyle name="Normální 10 4 8 11" xfId="44537"/>
    <cellStyle name="Normální 10 4 8 2" xfId="6172"/>
    <cellStyle name="Normální 10 4 8 2 2" xfId="10670"/>
    <cellStyle name="Normální 10 4 8 2 2 2" xfId="25886"/>
    <cellStyle name="Normální 10 4 8 2 2 3" xfId="62032"/>
    <cellStyle name="Normální 10 4 8 2 2 4" xfId="62033"/>
    <cellStyle name="Normální 10 4 8 2 2 5" xfId="62034"/>
    <cellStyle name="Normální 10 4 8 2 3" xfId="14680"/>
    <cellStyle name="Normální 10 4 8 2 3 2" xfId="29869"/>
    <cellStyle name="Normální 10 4 8 2 3 3" xfId="62035"/>
    <cellStyle name="Normální 10 4 8 2 3 4" xfId="62036"/>
    <cellStyle name="Normální 10 4 8 2 4" xfId="18481"/>
    <cellStyle name="Normální 10 4 8 2 4 2" xfId="33662"/>
    <cellStyle name="Normální 10 4 8 2 5" xfId="37459"/>
    <cellStyle name="Normální 10 4 8 2 6" xfId="22279"/>
    <cellStyle name="Normální 10 4 8 2 7" xfId="44538"/>
    <cellStyle name="Normální 10 4 8 2 8" xfId="44539"/>
    <cellStyle name="Normální 10 4 8 3" xfId="6173"/>
    <cellStyle name="Normální 10 4 8 3 2" xfId="10671"/>
    <cellStyle name="Normální 10 4 8 3 2 2" xfId="25887"/>
    <cellStyle name="Normální 10 4 8 3 2 3" xfId="62037"/>
    <cellStyle name="Normální 10 4 8 3 2 4" xfId="62038"/>
    <cellStyle name="Normální 10 4 8 3 2 5" xfId="62039"/>
    <cellStyle name="Normální 10 4 8 3 3" xfId="14681"/>
    <cellStyle name="Normální 10 4 8 3 3 2" xfId="29870"/>
    <cellStyle name="Normální 10 4 8 3 3 3" xfId="62040"/>
    <cellStyle name="Normální 10 4 8 3 3 4" xfId="62041"/>
    <cellStyle name="Normální 10 4 8 3 4" xfId="18482"/>
    <cellStyle name="Normální 10 4 8 3 4 2" xfId="33663"/>
    <cellStyle name="Normální 10 4 8 3 5" xfId="37460"/>
    <cellStyle name="Normální 10 4 8 3 6" xfId="22280"/>
    <cellStyle name="Normální 10 4 8 3 7" xfId="44540"/>
    <cellStyle name="Normální 10 4 8 3 8" xfId="44541"/>
    <cellStyle name="Normální 10 4 8 4" xfId="6174"/>
    <cellStyle name="Normální 10 4 8 4 2" xfId="10672"/>
    <cellStyle name="Normální 10 4 8 4 2 2" xfId="25888"/>
    <cellStyle name="Normální 10 4 8 4 2 3" xfId="62042"/>
    <cellStyle name="Normální 10 4 8 4 2 4" xfId="62043"/>
    <cellStyle name="Normální 10 4 8 4 2 5" xfId="62044"/>
    <cellStyle name="Normální 10 4 8 4 3" xfId="14682"/>
    <cellStyle name="Normální 10 4 8 4 3 2" xfId="29871"/>
    <cellStyle name="Normální 10 4 8 4 3 3" xfId="62045"/>
    <cellStyle name="Normální 10 4 8 4 3 4" xfId="62046"/>
    <cellStyle name="Normální 10 4 8 4 4" xfId="18483"/>
    <cellStyle name="Normální 10 4 8 4 4 2" xfId="33664"/>
    <cellStyle name="Normální 10 4 8 4 5" xfId="37461"/>
    <cellStyle name="Normální 10 4 8 4 6" xfId="22281"/>
    <cellStyle name="Normální 10 4 8 4 7" xfId="44542"/>
    <cellStyle name="Normální 10 4 8 4 8" xfId="44543"/>
    <cellStyle name="Normální 10 4 8 5" xfId="8431"/>
    <cellStyle name="Normální 10 4 8 5 2" xfId="23647"/>
    <cellStyle name="Normální 10 4 8 5 3" xfId="62047"/>
    <cellStyle name="Normální 10 4 8 5 4" xfId="62048"/>
    <cellStyle name="Normální 10 4 8 5 5" xfId="62049"/>
    <cellStyle name="Normální 10 4 8 6" xfId="14679"/>
    <cellStyle name="Normální 10 4 8 6 2" xfId="29868"/>
    <cellStyle name="Normální 10 4 8 6 3" xfId="62050"/>
    <cellStyle name="Normální 10 4 8 6 4" xfId="62051"/>
    <cellStyle name="Normální 10 4 8 7" xfId="18480"/>
    <cellStyle name="Normální 10 4 8 7 2" xfId="33661"/>
    <cellStyle name="Normální 10 4 8 8" xfId="37458"/>
    <cellStyle name="Normální 10 4 8 9" xfId="22278"/>
    <cellStyle name="Normální 10 4 9" xfId="6175"/>
    <cellStyle name="Normální 10 4 9 2" xfId="10673"/>
    <cellStyle name="Normální 10 4 9 2 2" xfId="25889"/>
    <cellStyle name="Normální 10 4 9 2 3" xfId="62052"/>
    <cellStyle name="Normální 10 4 9 2 4" xfId="62053"/>
    <cellStyle name="Normální 10 4 9 2 5" xfId="62054"/>
    <cellStyle name="Normální 10 4 9 3" xfId="14683"/>
    <cellStyle name="Normální 10 4 9 3 2" xfId="29872"/>
    <cellStyle name="Normální 10 4 9 3 3" xfId="62055"/>
    <cellStyle name="Normální 10 4 9 3 4" xfId="62056"/>
    <cellStyle name="Normální 10 4 9 4" xfId="18484"/>
    <cellStyle name="Normální 10 4 9 4 2" xfId="33665"/>
    <cellStyle name="Normální 10 4 9 5" xfId="37462"/>
    <cellStyle name="Normální 10 4 9 6" xfId="22282"/>
    <cellStyle name="Normální 10 4 9 7" xfId="44544"/>
    <cellStyle name="Normální 10 4 9 8" xfId="44545"/>
    <cellStyle name="Normální 10 5" xfId="593"/>
    <cellStyle name="Normální 10 5 10" xfId="6176"/>
    <cellStyle name="Normální 10 5 10 2" xfId="10674"/>
    <cellStyle name="Normální 10 5 10 2 2" xfId="25890"/>
    <cellStyle name="Normální 10 5 10 2 3" xfId="62057"/>
    <cellStyle name="Normální 10 5 10 2 4" xfId="62058"/>
    <cellStyle name="Normální 10 5 10 2 5" xfId="62059"/>
    <cellStyle name="Normální 10 5 10 3" xfId="14684"/>
    <cellStyle name="Normální 10 5 10 3 2" xfId="29873"/>
    <cellStyle name="Normální 10 5 10 3 3" xfId="62060"/>
    <cellStyle name="Normální 10 5 10 3 4" xfId="62061"/>
    <cellStyle name="Normální 10 5 10 4" xfId="18485"/>
    <cellStyle name="Normální 10 5 10 4 2" xfId="33666"/>
    <cellStyle name="Normální 10 5 10 5" xfId="37463"/>
    <cellStyle name="Normální 10 5 10 6" xfId="22283"/>
    <cellStyle name="Normální 10 5 10 7" xfId="44546"/>
    <cellStyle name="Normální 10 5 10 8" xfId="44547"/>
    <cellStyle name="Normální 10 5 11" xfId="6177"/>
    <cellStyle name="Normální 10 5 11 2" xfId="10675"/>
    <cellStyle name="Normální 10 5 11 2 2" xfId="25891"/>
    <cellStyle name="Normální 10 5 11 2 3" xfId="62062"/>
    <cellStyle name="Normální 10 5 11 2 4" xfId="62063"/>
    <cellStyle name="Normální 10 5 11 2 5" xfId="62064"/>
    <cellStyle name="Normální 10 5 11 3" xfId="14685"/>
    <cellStyle name="Normální 10 5 11 3 2" xfId="29874"/>
    <cellStyle name="Normální 10 5 11 3 3" xfId="62065"/>
    <cellStyle name="Normální 10 5 11 3 4" xfId="62066"/>
    <cellStyle name="Normální 10 5 11 4" xfId="18486"/>
    <cellStyle name="Normální 10 5 11 4 2" xfId="33667"/>
    <cellStyle name="Normální 10 5 11 5" xfId="37464"/>
    <cellStyle name="Normální 10 5 11 6" xfId="22284"/>
    <cellStyle name="Normální 10 5 11 7" xfId="44548"/>
    <cellStyle name="Normální 10 5 11 8" xfId="44549"/>
    <cellStyle name="Normální 10 5 12" xfId="6178"/>
    <cellStyle name="Normální 10 5 12 2" xfId="11310"/>
    <cellStyle name="Normální 10 5 12 2 2" xfId="26510"/>
    <cellStyle name="Normální 10 5 12 2 3" xfId="62067"/>
    <cellStyle name="Normální 10 5 12 2 4" xfId="62068"/>
    <cellStyle name="Normální 10 5 12 2 5" xfId="62069"/>
    <cellStyle name="Normální 10 5 12 3" xfId="14686"/>
    <cellStyle name="Normální 10 5 12 3 2" xfId="29875"/>
    <cellStyle name="Normální 10 5 12 3 3" xfId="62070"/>
    <cellStyle name="Normální 10 5 12 3 4" xfId="62071"/>
    <cellStyle name="Normální 10 5 12 4" xfId="18487"/>
    <cellStyle name="Normální 10 5 12 4 2" xfId="33668"/>
    <cellStyle name="Normální 10 5 12 5" xfId="37465"/>
    <cellStyle name="Normální 10 5 12 6" xfId="22285"/>
    <cellStyle name="Normální 10 5 12 7" xfId="44550"/>
    <cellStyle name="Normální 10 5 12 8" xfId="44551"/>
    <cellStyle name="Normální 10 5 13" xfId="7715"/>
    <cellStyle name="Normální 10 5 13 2" xfId="22934"/>
    <cellStyle name="Normální 10 5 13 3" xfId="62072"/>
    <cellStyle name="Normální 10 5 13 4" xfId="62073"/>
    <cellStyle name="Normální 10 5 13 5" xfId="62074"/>
    <cellStyle name="Normální 10 5 14" xfId="11656"/>
    <cellStyle name="Normální 10 5 14 2" xfId="26852"/>
    <cellStyle name="Normální 10 5 14 3" xfId="62075"/>
    <cellStyle name="Normální 10 5 14 4" xfId="62076"/>
    <cellStyle name="Normální 10 5 15" xfId="15456"/>
    <cellStyle name="Normální 10 5 15 2" xfId="30637"/>
    <cellStyle name="Normální 10 5 16" xfId="34442"/>
    <cellStyle name="Normální 10 5 17" xfId="19262"/>
    <cellStyle name="Normální 10 5 18" xfId="44552"/>
    <cellStyle name="Normální 10 5 19" xfId="44553"/>
    <cellStyle name="Normální 10 5 2" xfId="594"/>
    <cellStyle name="Normální 10 5 2 10" xfId="19263"/>
    <cellStyle name="Normální 10 5 2 11" xfId="44554"/>
    <cellStyle name="Normální 10 5 2 12" xfId="44555"/>
    <cellStyle name="Normální 10 5 2 2" xfId="6179"/>
    <cellStyle name="Normální 10 5 2 2 2" xfId="10676"/>
    <cellStyle name="Normální 10 5 2 2 2 2" xfId="25892"/>
    <cellStyle name="Normální 10 5 2 2 2 3" xfId="62077"/>
    <cellStyle name="Normální 10 5 2 2 2 4" xfId="62078"/>
    <cellStyle name="Normální 10 5 2 2 2 5" xfId="62079"/>
    <cellStyle name="Normální 10 5 2 2 3" xfId="14687"/>
    <cellStyle name="Normální 10 5 2 2 3 2" xfId="29876"/>
    <cellStyle name="Normální 10 5 2 2 3 3" xfId="62080"/>
    <cellStyle name="Normální 10 5 2 2 3 4" xfId="62081"/>
    <cellStyle name="Normální 10 5 2 2 4" xfId="18488"/>
    <cellStyle name="Normální 10 5 2 2 4 2" xfId="33669"/>
    <cellStyle name="Normální 10 5 2 2 5" xfId="37466"/>
    <cellStyle name="Normální 10 5 2 2 6" xfId="22286"/>
    <cellStyle name="Normální 10 5 2 2 7" xfId="44556"/>
    <cellStyle name="Normální 10 5 2 2 8" xfId="44557"/>
    <cellStyle name="Normální 10 5 2 3" xfId="6180"/>
    <cellStyle name="Normální 10 5 2 3 2" xfId="10677"/>
    <cellStyle name="Normální 10 5 2 3 2 2" xfId="25893"/>
    <cellStyle name="Normální 10 5 2 3 2 3" xfId="62082"/>
    <cellStyle name="Normální 10 5 2 3 2 4" xfId="62083"/>
    <cellStyle name="Normální 10 5 2 3 2 5" xfId="62084"/>
    <cellStyle name="Normální 10 5 2 3 3" xfId="14688"/>
    <cellStyle name="Normální 10 5 2 3 3 2" xfId="29877"/>
    <cellStyle name="Normální 10 5 2 3 3 3" xfId="62085"/>
    <cellStyle name="Normální 10 5 2 3 3 4" xfId="62086"/>
    <cellStyle name="Normální 10 5 2 3 4" xfId="18489"/>
    <cellStyle name="Normální 10 5 2 3 4 2" xfId="33670"/>
    <cellStyle name="Normální 10 5 2 3 5" xfId="37467"/>
    <cellStyle name="Normální 10 5 2 3 6" xfId="22287"/>
    <cellStyle name="Normální 10 5 2 3 7" xfId="44558"/>
    <cellStyle name="Normální 10 5 2 3 8" xfId="44559"/>
    <cellStyle name="Normální 10 5 2 4" xfId="6181"/>
    <cellStyle name="Normální 10 5 2 4 2" xfId="10678"/>
    <cellStyle name="Normální 10 5 2 4 2 2" xfId="25894"/>
    <cellStyle name="Normální 10 5 2 4 2 3" xfId="62087"/>
    <cellStyle name="Normální 10 5 2 4 2 4" xfId="62088"/>
    <cellStyle name="Normální 10 5 2 4 2 5" xfId="62089"/>
    <cellStyle name="Normální 10 5 2 4 3" xfId="14689"/>
    <cellStyle name="Normální 10 5 2 4 3 2" xfId="29878"/>
    <cellStyle name="Normální 10 5 2 4 3 3" xfId="62090"/>
    <cellStyle name="Normální 10 5 2 4 3 4" xfId="62091"/>
    <cellStyle name="Normální 10 5 2 4 4" xfId="18490"/>
    <cellStyle name="Normální 10 5 2 4 4 2" xfId="33671"/>
    <cellStyle name="Normální 10 5 2 4 5" xfId="37468"/>
    <cellStyle name="Normální 10 5 2 4 6" xfId="22288"/>
    <cellStyle name="Normální 10 5 2 4 7" xfId="44560"/>
    <cellStyle name="Normální 10 5 2 4 8" xfId="44561"/>
    <cellStyle name="Normální 10 5 2 5" xfId="6182"/>
    <cellStyle name="Normální 10 5 2 5 2" xfId="11175"/>
    <cellStyle name="Normální 10 5 2 5 2 2" xfId="26375"/>
    <cellStyle name="Normální 10 5 2 5 2 3" xfId="62092"/>
    <cellStyle name="Normální 10 5 2 5 2 4" xfId="62093"/>
    <cellStyle name="Normální 10 5 2 5 2 5" xfId="62094"/>
    <cellStyle name="Normální 10 5 2 5 3" xfId="14690"/>
    <cellStyle name="Normální 10 5 2 5 3 2" xfId="29879"/>
    <cellStyle name="Normální 10 5 2 5 3 3" xfId="62095"/>
    <cellStyle name="Normální 10 5 2 5 3 4" xfId="62096"/>
    <cellStyle name="Normální 10 5 2 5 4" xfId="18491"/>
    <cellStyle name="Normální 10 5 2 5 4 2" xfId="33672"/>
    <cellStyle name="Normální 10 5 2 5 5" xfId="37469"/>
    <cellStyle name="Normální 10 5 2 5 6" xfId="22289"/>
    <cellStyle name="Normální 10 5 2 5 7" xfId="44562"/>
    <cellStyle name="Normální 10 5 2 5 8" xfId="44563"/>
    <cellStyle name="Normální 10 5 2 6" xfId="7851"/>
    <cellStyle name="Normální 10 5 2 6 2" xfId="23070"/>
    <cellStyle name="Normální 10 5 2 6 3" xfId="62097"/>
    <cellStyle name="Normální 10 5 2 6 4" xfId="62098"/>
    <cellStyle name="Normální 10 5 2 6 5" xfId="62099"/>
    <cellStyle name="Normální 10 5 2 7" xfId="11657"/>
    <cellStyle name="Normální 10 5 2 7 2" xfId="26853"/>
    <cellStyle name="Normální 10 5 2 7 3" xfId="62100"/>
    <cellStyle name="Normální 10 5 2 7 4" xfId="62101"/>
    <cellStyle name="Normální 10 5 2 8" xfId="15457"/>
    <cellStyle name="Normální 10 5 2 8 2" xfId="30638"/>
    <cellStyle name="Normální 10 5 2 9" xfId="34443"/>
    <cellStyle name="Normální 10 5 3" xfId="595"/>
    <cellStyle name="Normální 10 5 3 10" xfId="19264"/>
    <cellStyle name="Normální 10 5 3 11" xfId="44564"/>
    <cellStyle name="Normální 10 5 3 12" xfId="44565"/>
    <cellStyle name="Normální 10 5 3 2" xfId="6183"/>
    <cellStyle name="Normální 10 5 3 2 2" xfId="10679"/>
    <cellStyle name="Normální 10 5 3 2 2 2" xfId="25895"/>
    <cellStyle name="Normální 10 5 3 2 2 3" xfId="62102"/>
    <cellStyle name="Normální 10 5 3 2 2 4" xfId="62103"/>
    <cellStyle name="Normální 10 5 3 2 2 5" xfId="62104"/>
    <cellStyle name="Normální 10 5 3 2 3" xfId="14691"/>
    <cellStyle name="Normální 10 5 3 2 3 2" xfId="29880"/>
    <cellStyle name="Normální 10 5 3 2 3 3" xfId="62105"/>
    <cellStyle name="Normální 10 5 3 2 3 4" xfId="62106"/>
    <cellStyle name="Normální 10 5 3 2 4" xfId="18492"/>
    <cellStyle name="Normální 10 5 3 2 4 2" xfId="33673"/>
    <cellStyle name="Normální 10 5 3 2 5" xfId="37470"/>
    <cellStyle name="Normální 10 5 3 2 6" xfId="22290"/>
    <cellStyle name="Normální 10 5 3 2 7" xfId="44566"/>
    <cellStyle name="Normální 10 5 3 2 8" xfId="44567"/>
    <cellStyle name="Normální 10 5 3 3" xfId="6184"/>
    <cellStyle name="Normální 10 5 3 3 2" xfId="10680"/>
    <cellStyle name="Normální 10 5 3 3 2 2" xfId="25896"/>
    <cellStyle name="Normální 10 5 3 3 2 3" xfId="62107"/>
    <cellStyle name="Normální 10 5 3 3 2 4" xfId="62108"/>
    <cellStyle name="Normální 10 5 3 3 2 5" xfId="62109"/>
    <cellStyle name="Normální 10 5 3 3 3" xfId="14692"/>
    <cellStyle name="Normální 10 5 3 3 3 2" xfId="29881"/>
    <cellStyle name="Normální 10 5 3 3 3 3" xfId="62110"/>
    <cellStyle name="Normální 10 5 3 3 3 4" xfId="62111"/>
    <cellStyle name="Normální 10 5 3 3 4" xfId="18493"/>
    <cellStyle name="Normální 10 5 3 3 4 2" xfId="33674"/>
    <cellStyle name="Normální 10 5 3 3 5" xfId="37471"/>
    <cellStyle name="Normální 10 5 3 3 6" xfId="22291"/>
    <cellStyle name="Normální 10 5 3 3 7" xfId="44568"/>
    <cellStyle name="Normální 10 5 3 3 8" xfId="44569"/>
    <cellStyle name="Normální 10 5 3 4" xfId="6185"/>
    <cellStyle name="Normální 10 5 3 4 2" xfId="10681"/>
    <cellStyle name="Normální 10 5 3 4 2 2" xfId="25897"/>
    <cellStyle name="Normální 10 5 3 4 2 3" xfId="62112"/>
    <cellStyle name="Normální 10 5 3 4 2 4" xfId="62113"/>
    <cellStyle name="Normální 10 5 3 4 2 5" xfId="62114"/>
    <cellStyle name="Normální 10 5 3 4 3" xfId="14693"/>
    <cellStyle name="Normální 10 5 3 4 3 2" xfId="29882"/>
    <cellStyle name="Normální 10 5 3 4 3 3" xfId="62115"/>
    <cellStyle name="Normální 10 5 3 4 3 4" xfId="62116"/>
    <cellStyle name="Normální 10 5 3 4 4" xfId="18494"/>
    <cellStyle name="Normální 10 5 3 4 4 2" xfId="33675"/>
    <cellStyle name="Normální 10 5 3 4 5" xfId="37472"/>
    <cellStyle name="Normální 10 5 3 4 6" xfId="22292"/>
    <cellStyle name="Normální 10 5 3 4 7" xfId="44570"/>
    <cellStyle name="Normální 10 5 3 4 8" xfId="44571"/>
    <cellStyle name="Normální 10 5 3 5" xfId="6186"/>
    <cellStyle name="Normální 10 5 3 5 2" xfId="11102"/>
    <cellStyle name="Normální 10 5 3 5 2 2" xfId="26302"/>
    <cellStyle name="Normální 10 5 3 5 2 3" xfId="62117"/>
    <cellStyle name="Normální 10 5 3 5 2 4" xfId="62118"/>
    <cellStyle name="Normální 10 5 3 5 2 5" xfId="62119"/>
    <cellStyle name="Normální 10 5 3 5 3" xfId="14694"/>
    <cellStyle name="Normální 10 5 3 5 3 2" xfId="29883"/>
    <cellStyle name="Normální 10 5 3 5 3 3" xfId="62120"/>
    <cellStyle name="Normální 10 5 3 5 3 4" xfId="62121"/>
    <cellStyle name="Normální 10 5 3 5 4" xfId="18495"/>
    <cellStyle name="Normální 10 5 3 5 4 2" xfId="33676"/>
    <cellStyle name="Normální 10 5 3 5 5" xfId="37473"/>
    <cellStyle name="Normální 10 5 3 5 6" xfId="22293"/>
    <cellStyle name="Normální 10 5 3 5 7" xfId="44572"/>
    <cellStyle name="Normální 10 5 3 5 8" xfId="44573"/>
    <cellStyle name="Normální 10 5 3 6" xfId="7689"/>
    <cellStyle name="Normální 10 5 3 6 2" xfId="22908"/>
    <cellStyle name="Normální 10 5 3 6 3" xfId="62122"/>
    <cellStyle name="Normální 10 5 3 6 4" xfId="62123"/>
    <cellStyle name="Normální 10 5 3 6 5" xfId="62124"/>
    <cellStyle name="Normální 10 5 3 7" xfId="11658"/>
    <cellStyle name="Normální 10 5 3 7 2" xfId="26854"/>
    <cellStyle name="Normální 10 5 3 7 3" xfId="62125"/>
    <cellStyle name="Normální 10 5 3 7 4" xfId="62126"/>
    <cellStyle name="Normální 10 5 3 8" xfId="15458"/>
    <cellStyle name="Normální 10 5 3 8 2" xfId="30639"/>
    <cellStyle name="Normální 10 5 3 9" xfId="34444"/>
    <cellStyle name="Normální 10 5 4" xfId="6187"/>
    <cellStyle name="Normální 10 5 4 10" xfId="44574"/>
    <cellStyle name="Normální 10 5 4 11" xfId="44575"/>
    <cellStyle name="Normální 10 5 4 2" xfId="6188"/>
    <cellStyle name="Normální 10 5 4 2 2" xfId="10682"/>
    <cellStyle name="Normální 10 5 4 2 2 2" xfId="25898"/>
    <cellStyle name="Normální 10 5 4 2 2 3" xfId="62127"/>
    <cellStyle name="Normální 10 5 4 2 2 4" xfId="62128"/>
    <cellStyle name="Normální 10 5 4 2 2 5" xfId="62129"/>
    <cellStyle name="Normální 10 5 4 2 3" xfId="14696"/>
    <cellStyle name="Normální 10 5 4 2 3 2" xfId="29885"/>
    <cellStyle name="Normální 10 5 4 2 3 3" xfId="62130"/>
    <cellStyle name="Normální 10 5 4 2 3 4" xfId="62131"/>
    <cellStyle name="Normální 10 5 4 2 4" xfId="18497"/>
    <cellStyle name="Normální 10 5 4 2 4 2" xfId="33678"/>
    <cellStyle name="Normální 10 5 4 2 5" xfId="37475"/>
    <cellStyle name="Normální 10 5 4 2 6" xfId="22295"/>
    <cellStyle name="Normální 10 5 4 2 7" xfId="44576"/>
    <cellStyle name="Normální 10 5 4 2 8" xfId="44577"/>
    <cellStyle name="Normální 10 5 4 3" xfId="6189"/>
    <cellStyle name="Normální 10 5 4 3 2" xfId="10683"/>
    <cellStyle name="Normální 10 5 4 3 2 2" xfId="25899"/>
    <cellStyle name="Normální 10 5 4 3 2 3" xfId="62132"/>
    <cellStyle name="Normální 10 5 4 3 2 4" xfId="62133"/>
    <cellStyle name="Normální 10 5 4 3 2 5" xfId="62134"/>
    <cellStyle name="Normální 10 5 4 3 3" xfId="14697"/>
    <cellStyle name="Normální 10 5 4 3 3 2" xfId="29886"/>
    <cellStyle name="Normální 10 5 4 3 3 3" xfId="62135"/>
    <cellStyle name="Normální 10 5 4 3 3 4" xfId="62136"/>
    <cellStyle name="Normální 10 5 4 3 4" xfId="18498"/>
    <cellStyle name="Normální 10 5 4 3 4 2" xfId="33679"/>
    <cellStyle name="Normální 10 5 4 3 5" xfId="37476"/>
    <cellStyle name="Normální 10 5 4 3 6" xfId="22296"/>
    <cellStyle name="Normální 10 5 4 3 7" xfId="44578"/>
    <cellStyle name="Normální 10 5 4 3 8" xfId="44579"/>
    <cellStyle name="Normální 10 5 4 4" xfId="6190"/>
    <cellStyle name="Normální 10 5 4 4 2" xfId="10684"/>
    <cellStyle name="Normální 10 5 4 4 2 2" xfId="25900"/>
    <cellStyle name="Normální 10 5 4 4 2 3" xfId="62137"/>
    <cellStyle name="Normální 10 5 4 4 2 4" xfId="62138"/>
    <cellStyle name="Normální 10 5 4 4 2 5" xfId="62139"/>
    <cellStyle name="Normální 10 5 4 4 3" xfId="14698"/>
    <cellStyle name="Normální 10 5 4 4 3 2" xfId="29887"/>
    <cellStyle name="Normální 10 5 4 4 3 3" xfId="62140"/>
    <cellStyle name="Normální 10 5 4 4 3 4" xfId="62141"/>
    <cellStyle name="Normální 10 5 4 4 4" xfId="18499"/>
    <cellStyle name="Normální 10 5 4 4 4 2" xfId="33680"/>
    <cellStyle name="Normální 10 5 4 4 5" xfId="37477"/>
    <cellStyle name="Normální 10 5 4 4 6" xfId="22297"/>
    <cellStyle name="Normální 10 5 4 4 7" xfId="44580"/>
    <cellStyle name="Normální 10 5 4 4 8" xfId="44581"/>
    <cellStyle name="Normální 10 5 4 5" xfId="8065"/>
    <cellStyle name="Normální 10 5 4 5 2" xfId="23281"/>
    <cellStyle name="Normální 10 5 4 5 3" xfId="62142"/>
    <cellStyle name="Normální 10 5 4 5 4" xfId="62143"/>
    <cellStyle name="Normální 10 5 4 5 5" xfId="62144"/>
    <cellStyle name="Normální 10 5 4 6" xfId="14695"/>
    <cellStyle name="Normální 10 5 4 6 2" xfId="29884"/>
    <cellStyle name="Normální 10 5 4 6 3" xfId="62145"/>
    <cellStyle name="Normální 10 5 4 6 4" xfId="62146"/>
    <cellStyle name="Normální 10 5 4 7" xfId="18496"/>
    <cellStyle name="Normální 10 5 4 7 2" xfId="33677"/>
    <cellStyle name="Normální 10 5 4 8" xfId="37474"/>
    <cellStyle name="Normální 10 5 4 9" xfId="22294"/>
    <cellStyle name="Normální 10 5 5" xfId="6191"/>
    <cellStyle name="Normální 10 5 5 10" xfId="44582"/>
    <cellStyle name="Normální 10 5 5 11" xfId="44583"/>
    <cellStyle name="Normální 10 5 5 2" xfId="6192"/>
    <cellStyle name="Normální 10 5 5 2 2" xfId="10685"/>
    <cellStyle name="Normální 10 5 5 2 2 2" xfId="25901"/>
    <cellStyle name="Normální 10 5 5 2 2 3" xfId="62147"/>
    <cellStyle name="Normální 10 5 5 2 2 4" xfId="62148"/>
    <cellStyle name="Normální 10 5 5 2 2 5" xfId="62149"/>
    <cellStyle name="Normální 10 5 5 2 3" xfId="14700"/>
    <cellStyle name="Normální 10 5 5 2 3 2" xfId="29889"/>
    <cellStyle name="Normální 10 5 5 2 3 3" xfId="62150"/>
    <cellStyle name="Normální 10 5 5 2 3 4" xfId="62151"/>
    <cellStyle name="Normální 10 5 5 2 4" xfId="18501"/>
    <cellStyle name="Normální 10 5 5 2 4 2" xfId="33682"/>
    <cellStyle name="Normální 10 5 5 2 5" xfId="37479"/>
    <cellStyle name="Normální 10 5 5 2 6" xfId="22299"/>
    <cellStyle name="Normální 10 5 5 2 7" xfId="44584"/>
    <cellStyle name="Normální 10 5 5 2 8" xfId="44585"/>
    <cellStyle name="Normální 10 5 5 3" xfId="6193"/>
    <cellStyle name="Normální 10 5 5 3 2" xfId="10686"/>
    <cellStyle name="Normální 10 5 5 3 2 2" xfId="25902"/>
    <cellStyle name="Normální 10 5 5 3 2 3" xfId="62152"/>
    <cellStyle name="Normální 10 5 5 3 2 4" xfId="62153"/>
    <cellStyle name="Normální 10 5 5 3 2 5" xfId="62154"/>
    <cellStyle name="Normální 10 5 5 3 3" xfId="14701"/>
    <cellStyle name="Normální 10 5 5 3 3 2" xfId="29890"/>
    <cellStyle name="Normální 10 5 5 3 3 3" xfId="62155"/>
    <cellStyle name="Normální 10 5 5 3 3 4" xfId="62156"/>
    <cellStyle name="Normální 10 5 5 3 4" xfId="18502"/>
    <cellStyle name="Normální 10 5 5 3 4 2" xfId="33683"/>
    <cellStyle name="Normální 10 5 5 3 5" xfId="37480"/>
    <cellStyle name="Normální 10 5 5 3 6" xfId="22300"/>
    <cellStyle name="Normální 10 5 5 3 7" xfId="44586"/>
    <cellStyle name="Normální 10 5 5 3 8" xfId="44587"/>
    <cellStyle name="Normální 10 5 5 4" xfId="6194"/>
    <cellStyle name="Normální 10 5 5 4 2" xfId="10687"/>
    <cellStyle name="Normální 10 5 5 4 2 2" xfId="25903"/>
    <cellStyle name="Normální 10 5 5 4 2 3" xfId="62157"/>
    <cellStyle name="Normální 10 5 5 4 2 4" xfId="62158"/>
    <cellStyle name="Normální 10 5 5 4 2 5" xfId="62159"/>
    <cellStyle name="Normální 10 5 5 4 3" xfId="14702"/>
    <cellStyle name="Normální 10 5 5 4 3 2" xfId="29891"/>
    <cellStyle name="Normální 10 5 5 4 3 3" xfId="62160"/>
    <cellStyle name="Normální 10 5 5 4 3 4" xfId="62161"/>
    <cellStyle name="Normální 10 5 5 4 4" xfId="18503"/>
    <cellStyle name="Normální 10 5 5 4 4 2" xfId="33684"/>
    <cellStyle name="Normální 10 5 5 4 5" xfId="37481"/>
    <cellStyle name="Normální 10 5 5 4 6" xfId="22301"/>
    <cellStyle name="Normální 10 5 5 4 7" xfId="44588"/>
    <cellStyle name="Normální 10 5 5 4 8" xfId="44589"/>
    <cellStyle name="Normální 10 5 5 5" xfId="8145"/>
    <cellStyle name="Normální 10 5 5 5 2" xfId="23361"/>
    <cellStyle name="Normální 10 5 5 5 3" xfId="62162"/>
    <cellStyle name="Normální 10 5 5 5 4" xfId="62163"/>
    <cellStyle name="Normální 10 5 5 5 5" xfId="62164"/>
    <cellStyle name="Normální 10 5 5 6" xfId="14699"/>
    <cellStyle name="Normální 10 5 5 6 2" xfId="29888"/>
    <cellStyle name="Normální 10 5 5 6 3" xfId="62165"/>
    <cellStyle name="Normální 10 5 5 6 4" xfId="62166"/>
    <cellStyle name="Normální 10 5 5 7" xfId="18500"/>
    <cellStyle name="Normální 10 5 5 7 2" xfId="33681"/>
    <cellStyle name="Normální 10 5 5 8" xfId="37478"/>
    <cellStyle name="Normální 10 5 5 9" xfId="22298"/>
    <cellStyle name="Normální 10 5 6" xfId="6195"/>
    <cellStyle name="Normální 10 5 6 10" xfId="44590"/>
    <cellStyle name="Normální 10 5 6 11" xfId="44591"/>
    <cellStyle name="Normální 10 5 6 2" xfId="6196"/>
    <cellStyle name="Normální 10 5 6 2 2" xfId="10688"/>
    <cellStyle name="Normální 10 5 6 2 2 2" xfId="25904"/>
    <cellStyle name="Normální 10 5 6 2 2 3" xfId="62167"/>
    <cellStyle name="Normální 10 5 6 2 2 4" xfId="62168"/>
    <cellStyle name="Normální 10 5 6 2 2 5" xfId="62169"/>
    <cellStyle name="Normální 10 5 6 2 3" xfId="14704"/>
    <cellStyle name="Normální 10 5 6 2 3 2" xfId="29893"/>
    <cellStyle name="Normální 10 5 6 2 3 3" xfId="62170"/>
    <cellStyle name="Normální 10 5 6 2 3 4" xfId="62171"/>
    <cellStyle name="Normální 10 5 6 2 4" xfId="18505"/>
    <cellStyle name="Normální 10 5 6 2 4 2" xfId="33686"/>
    <cellStyle name="Normální 10 5 6 2 5" xfId="37483"/>
    <cellStyle name="Normální 10 5 6 2 6" xfId="22303"/>
    <cellStyle name="Normální 10 5 6 2 7" xfId="44592"/>
    <cellStyle name="Normální 10 5 6 2 8" xfId="44593"/>
    <cellStyle name="Normální 10 5 6 3" xfId="6197"/>
    <cellStyle name="Normální 10 5 6 3 2" xfId="10689"/>
    <cellStyle name="Normální 10 5 6 3 2 2" xfId="25905"/>
    <cellStyle name="Normální 10 5 6 3 2 3" xfId="62172"/>
    <cellStyle name="Normální 10 5 6 3 2 4" xfId="62173"/>
    <cellStyle name="Normální 10 5 6 3 2 5" xfId="62174"/>
    <cellStyle name="Normální 10 5 6 3 3" xfId="14705"/>
    <cellStyle name="Normální 10 5 6 3 3 2" xfId="29894"/>
    <cellStyle name="Normální 10 5 6 3 3 3" xfId="62175"/>
    <cellStyle name="Normální 10 5 6 3 3 4" xfId="62176"/>
    <cellStyle name="Normální 10 5 6 3 4" xfId="18506"/>
    <cellStyle name="Normální 10 5 6 3 4 2" xfId="33687"/>
    <cellStyle name="Normální 10 5 6 3 5" xfId="37484"/>
    <cellStyle name="Normální 10 5 6 3 6" xfId="22304"/>
    <cellStyle name="Normální 10 5 6 3 7" xfId="44594"/>
    <cellStyle name="Normální 10 5 6 3 8" xfId="44595"/>
    <cellStyle name="Normální 10 5 6 4" xfId="6198"/>
    <cellStyle name="Normální 10 5 6 4 2" xfId="10690"/>
    <cellStyle name="Normální 10 5 6 4 2 2" xfId="25906"/>
    <cellStyle name="Normální 10 5 6 4 2 3" xfId="62177"/>
    <cellStyle name="Normální 10 5 6 4 2 4" xfId="62178"/>
    <cellStyle name="Normální 10 5 6 4 2 5" xfId="62179"/>
    <cellStyle name="Normální 10 5 6 4 3" xfId="14706"/>
    <cellStyle name="Normální 10 5 6 4 3 2" xfId="29895"/>
    <cellStyle name="Normální 10 5 6 4 3 3" xfId="62180"/>
    <cellStyle name="Normální 10 5 6 4 3 4" xfId="62181"/>
    <cellStyle name="Normální 10 5 6 4 4" xfId="18507"/>
    <cellStyle name="Normální 10 5 6 4 4 2" xfId="33688"/>
    <cellStyle name="Normální 10 5 6 4 5" xfId="37485"/>
    <cellStyle name="Normální 10 5 6 4 6" xfId="22305"/>
    <cellStyle name="Normální 10 5 6 4 7" xfId="44596"/>
    <cellStyle name="Normální 10 5 6 4 8" xfId="44597"/>
    <cellStyle name="Normální 10 5 6 5" xfId="8227"/>
    <cellStyle name="Normální 10 5 6 5 2" xfId="23443"/>
    <cellStyle name="Normální 10 5 6 5 3" xfId="62182"/>
    <cellStyle name="Normální 10 5 6 5 4" xfId="62183"/>
    <cellStyle name="Normální 10 5 6 5 5" xfId="62184"/>
    <cellStyle name="Normální 10 5 6 6" xfId="14703"/>
    <cellStyle name="Normální 10 5 6 6 2" xfId="29892"/>
    <cellStyle name="Normální 10 5 6 6 3" xfId="62185"/>
    <cellStyle name="Normální 10 5 6 6 4" xfId="62186"/>
    <cellStyle name="Normální 10 5 6 7" xfId="18504"/>
    <cellStyle name="Normální 10 5 6 7 2" xfId="33685"/>
    <cellStyle name="Normální 10 5 6 8" xfId="37482"/>
    <cellStyle name="Normální 10 5 6 9" xfId="22302"/>
    <cellStyle name="Normální 10 5 7" xfId="6199"/>
    <cellStyle name="Normální 10 5 7 10" xfId="44598"/>
    <cellStyle name="Normální 10 5 7 11" xfId="44599"/>
    <cellStyle name="Normální 10 5 7 2" xfId="6200"/>
    <cellStyle name="Normální 10 5 7 2 2" xfId="10691"/>
    <cellStyle name="Normální 10 5 7 2 2 2" xfId="25907"/>
    <cellStyle name="Normální 10 5 7 2 2 3" xfId="62187"/>
    <cellStyle name="Normální 10 5 7 2 2 4" xfId="62188"/>
    <cellStyle name="Normální 10 5 7 2 2 5" xfId="62189"/>
    <cellStyle name="Normální 10 5 7 2 3" xfId="14708"/>
    <cellStyle name="Normální 10 5 7 2 3 2" xfId="29897"/>
    <cellStyle name="Normální 10 5 7 2 3 3" xfId="62190"/>
    <cellStyle name="Normální 10 5 7 2 3 4" xfId="62191"/>
    <cellStyle name="Normální 10 5 7 2 4" xfId="18509"/>
    <cellStyle name="Normální 10 5 7 2 4 2" xfId="33690"/>
    <cellStyle name="Normální 10 5 7 2 5" xfId="37487"/>
    <cellStyle name="Normální 10 5 7 2 6" xfId="22307"/>
    <cellStyle name="Normální 10 5 7 2 7" xfId="44600"/>
    <cellStyle name="Normální 10 5 7 2 8" xfId="44601"/>
    <cellStyle name="Normální 10 5 7 3" xfId="6201"/>
    <cellStyle name="Normální 10 5 7 3 2" xfId="10692"/>
    <cellStyle name="Normální 10 5 7 3 2 2" xfId="25908"/>
    <cellStyle name="Normální 10 5 7 3 2 3" xfId="62192"/>
    <cellStyle name="Normální 10 5 7 3 2 4" xfId="62193"/>
    <cellStyle name="Normální 10 5 7 3 2 5" xfId="62194"/>
    <cellStyle name="Normální 10 5 7 3 3" xfId="14709"/>
    <cellStyle name="Normální 10 5 7 3 3 2" xfId="29898"/>
    <cellStyle name="Normální 10 5 7 3 3 3" xfId="62195"/>
    <cellStyle name="Normální 10 5 7 3 3 4" xfId="62196"/>
    <cellStyle name="Normální 10 5 7 3 4" xfId="18510"/>
    <cellStyle name="Normální 10 5 7 3 4 2" xfId="33691"/>
    <cellStyle name="Normální 10 5 7 3 5" xfId="37488"/>
    <cellStyle name="Normální 10 5 7 3 6" xfId="22308"/>
    <cellStyle name="Normální 10 5 7 3 7" xfId="44602"/>
    <cellStyle name="Normální 10 5 7 3 8" xfId="44603"/>
    <cellStyle name="Normální 10 5 7 4" xfId="6202"/>
    <cellStyle name="Normální 10 5 7 4 2" xfId="10693"/>
    <cellStyle name="Normální 10 5 7 4 2 2" xfId="25909"/>
    <cellStyle name="Normální 10 5 7 4 2 3" xfId="62197"/>
    <cellStyle name="Normální 10 5 7 4 2 4" xfId="62198"/>
    <cellStyle name="Normální 10 5 7 4 2 5" xfId="62199"/>
    <cellStyle name="Normální 10 5 7 4 3" xfId="14710"/>
    <cellStyle name="Normální 10 5 7 4 3 2" xfId="29899"/>
    <cellStyle name="Normální 10 5 7 4 3 3" xfId="62200"/>
    <cellStyle name="Normální 10 5 7 4 3 4" xfId="62201"/>
    <cellStyle name="Normální 10 5 7 4 4" xfId="18511"/>
    <cellStyle name="Normální 10 5 7 4 4 2" xfId="33692"/>
    <cellStyle name="Normální 10 5 7 4 5" xfId="37489"/>
    <cellStyle name="Normální 10 5 7 4 6" xfId="22309"/>
    <cellStyle name="Normální 10 5 7 4 7" xfId="44604"/>
    <cellStyle name="Normální 10 5 7 4 8" xfId="44605"/>
    <cellStyle name="Normální 10 5 7 5" xfId="8320"/>
    <cellStyle name="Normální 10 5 7 5 2" xfId="23536"/>
    <cellStyle name="Normální 10 5 7 5 3" xfId="62202"/>
    <cellStyle name="Normální 10 5 7 5 4" xfId="62203"/>
    <cellStyle name="Normální 10 5 7 5 5" xfId="62204"/>
    <cellStyle name="Normální 10 5 7 6" xfId="14707"/>
    <cellStyle name="Normální 10 5 7 6 2" xfId="29896"/>
    <cellStyle name="Normální 10 5 7 6 3" xfId="62205"/>
    <cellStyle name="Normální 10 5 7 6 4" xfId="62206"/>
    <cellStyle name="Normální 10 5 7 7" xfId="18508"/>
    <cellStyle name="Normální 10 5 7 7 2" xfId="33689"/>
    <cellStyle name="Normální 10 5 7 8" xfId="37486"/>
    <cellStyle name="Normální 10 5 7 9" xfId="22306"/>
    <cellStyle name="Normální 10 5 8" xfId="6203"/>
    <cellStyle name="Normální 10 5 8 10" xfId="44606"/>
    <cellStyle name="Normální 10 5 8 11" xfId="44607"/>
    <cellStyle name="Normální 10 5 8 2" xfId="6204"/>
    <cellStyle name="Normální 10 5 8 2 2" xfId="10694"/>
    <cellStyle name="Normální 10 5 8 2 2 2" xfId="25910"/>
    <cellStyle name="Normální 10 5 8 2 2 3" xfId="62207"/>
    <cellStyle name="Normální 10 5 8 2 2 4" xfId="62208"/>
    <cellStyle name="Normální 10 5 8 2 2 5" xfId="62209"/>
    <cellStyle name="Normální 10 5 8 2 3" xfId="14712"/>
    <cellStyle name="Normální 10 5 8 2 3 2" xfId="29901"/>
    <cellStyle name="Normální 10 5 8 2 3 3" xfId="62210"/>
    <cellStyle name="Normální 10 5 8 2 3 4" xfId="62211"/>
    <cellStyle name="Normální 10 5 8 2 4" xfId="18513"/>
    <cellStyle name="Normální 10 5 8 2 4 2" xfId="33694"/>
    <cellStyle name="Normální 10 5 8 2 5" xfId="37491"/>
    <cellStyle name="Normální 10 5 8 2 6" xfId="22311"/>
    <cellStyle name="Normální 10 5 8 2 7" xfId="44608"/>
    <cellStyle name="Normální 10 5 8 2 8" xfId="44609"/>
    <cellStyle name="Normální 10 5 8 3" xfId="6205"/>
    <cellStyle name="Normální 10 5 8 3 2" xfId="10695"/>
    <cellStyle name="Normální 10 5 8 3 2 2" xfId="25911"/>
    <cellStyle name="Normální 10 5 8 3 2 3" xfId="62212"/>
    <cellStyle name="Normální 10 5 8 3 2 4" xfId="62213"/>
    <cellStyle name="Normální 10 5 8 3 2 5" xfId="62214"/>
    <cellStyle name="Normální 10 5 8 3 3" xfId="14713"/>
    <cellStyle name="Normální 10 5 8 3 3 2" xfId="29902"/>
    <cellStyle name="Normální 10 5 8 3 3 3" xfId="62215"/>
    <cellStyle name="Normální 10 5 8 3 3 4" xfId="62216"/>
    <cellStyle name="Normální 10 5 8 3 4" xfId="18514"/>
    <cellStyle name="Normální 10 5 8 3 4 2" xfId="33695"/>
    <cellStyle name="Normální 10 5 8 3 5" xfId="37492"/>
    <cellStyle name="Normální 10 5 8 3 6" xfId="22312"/>
    <cellStyle name="Normální 10 5 8 3 7" xfId="44610"/>
    <cellStyle name="Normální 10 5 8 3 8" xfId="44611"/>
    <cellStyle name="Normální 10 5 8 4" xfId="6206"/>
    <cellStyle name="Normální 10 5 8 4 2" xfId="10696"/>
    <cellStyle name="Normální 10 5 8 4 2 2" xfId="25912"/>
    <cellStyle name="Normální 10 5 8 4 2 3" xfId="62217"/>
    <cellStyle name="Normální 10 5 8 4 2 4" xfId="62218"/>
    <cellStyle name="Normální 10 5 8 4 2 5" xfId="62219"/>
    <cellStyle name="Normální 10 5 8 4 3" xfId="14714"/>
    <cellStyle name="Normální 10 5 8 4 3 2" xfId="29903"/>
    <cellStyle name="Normální 10 5 8 4 3 3" xfId="62220"/>
    <cellStyle name="Normální 10 5 8 4 3 4" xfId="62221"/>
    <cellStyle name="Normální 10 5 8 4 4" xfId="18515"/>
    <cellStyle name="Normální 10 5 8 4 4 2" xfId="33696"/>
    <cellStyle name="Normální 10 5 8 4 5" xfId="37493"/>
    <cellStyle name="Normální 10 5 8 4 6" xfId="22313"/>
    <cellStyle name="Normální 10 5 8 4 7" xfId="44612"/>
    <cellStyle name="Normální 10 5 8 4 8" xfId="44613"/>
    <cellStyle name="Normální 10 5 8 5" xfId="8403"/>
    <cellStyle name="Normální 10 5 8 5 2" xfId="23619"/>
    <cellStyle name="Normální 10 5 8 5 3" xfId="62222"/>
    <cellStyle name="Normální 10 5 8 5 4" xfId="62223"/>
    <cellStyle name="Normální 10 5 8 5 5" xfId="62224"/>
    <cellStyle name="Normální 10 5 8 6" xfId="14711"/>
    <cellStyle name="Normální 10 5 8 6 2" xfId="29900"/>
    <cellStyle name="Normální 10 5 8 6 3" xfId="62225"/>
    <cellStyle name="Normální 10 5 8 6 4" xfId="62226"/>
    <cellStyle name="Normální 10 5 8 7" xfId="18512"/>
    <cellStyle name="Normální 10 5 8 7 2" xfId="33693"/>
    <cellStyle name="Normální 10 5 8 8" xfId="37490"/>
    <cellStyle name="Normální 10 5 8 9" xfId="22310"/>
    <cellStyle name="Normální 10 5 9" xfId="6207"/>
    <cellStyle name="Normální 10 5 9 2" xfId="10697"/>
    <cellStyle name="Normální 10 5 9 2 2" xfId="25913"/>
    <cellStyle name="Normální 10 5 9 2 3" xfId="62227"/>
    <cellStyle name="Normální 10 5 9 2 4" xfId="62228"/>
    <cellStyle name="Normální 10 5 9 2 5" xfId="62229"/>
    <cellStyle name="Normální 10 5 9 3" xfId="14715"/>
    <cellStyle name="Normální 10 5 9 3 2" xfId="29904"/>
    <cellStyle name="Normální 10 5 9 3 3" xfId="62230"/>
    <cellStyle name="Normální 10 5 9 3 4" xfId="62231"/>
    <cellStyle name="Normální 10 5 9 4" xfId="18516"/>
    <cellStyle name="Normální 10 5 9 4 2" xfId="33697"/>
    <cellStyle name="Normální 10 5 9 5" xfId="37494"/>
    <cellStyle name="Normální 10 5 9 6" xfId="22314"/>
    <cellStyle name="Normální 10 5 9 7" xfId="44614"/>
    <cellStyle name="Normální 10 5 9 8" xfId="44615"/>
    <cellStyle name="Normální 10 6" xfId="596"/>
    <cellStyle name="Normální 10 6 10" xfId="6208"/>
    <cellStyle name="Normální 10 6 10 2" xfId="10698"/>
    <cellStyle name="Normální 10 6 10 2 2" xfId="25914"/>
    <cellStyle name="Normální 10 6 10 2 3" xfId="62232"/>
    <cellStyle name="Normální 10 6 10 2 4" xfId="62233"/>
    <cellStyle name="Normální 10 6 10 2 5" xfId="62234"/>
    <cellStyle name="Normální 10 6 10 3" xfId="14716"/>
    <cellStyle name="Normální 10 6 10 3 2" xfId="29905"/>
    <cellStyle name="Normální 10 6 10 3 3" xfId="62235"/>
    <cellStyle name="Normální 10 6 10 3 4" xfId="62236"/>
    <cellStyle name="Normální 10 6 10 4" xfId="18517"/>
    <cellStyle name="Normální 10 6 10 4 2" xfId="33698"/>
    <cellStyle name="Normální 10 6 10 5" xfId="37495"/>
    <cellStyle name="Normální 10 6 10 6" xfId="22315"/>
    <cellStyle name="Normální 10 6 10 7" xfId="44616"/>
    <cellStyle name="Normální 10 6 10 8" xfId="44617"/>
    <cellStyle name="Normální 10 6 11" xfId="6209"/>
    <cellStyle name="Normální 10 6 11 2" xfId="11144"/>
    <cellStyle name="Normální 10 6 11 2 2" xfId="26344"/>
    <cellStyle name="Normální 10 6 11 2 3" xfId="62237"/>
    <cellStyle name="Normální 10 6 11 2 4" xfId="62238"/>
    <cellStyle name="Normální 10 6 11 2 5" xfId="62239"/>
    <cellStyle name="Normální 10 6 11 3" xfId="14717"/>
    <cellStyle name="Normální 10 6 11 3 2" xfId="29906"/>
    <cellStyle name="Normální 10 6 11 3 3" xfId="62240"/>
    <cellStyle name="Normální 10 6 11 3 4" xfId="62241"/>
    <cellStyle name="Normální 10 6 11 4" xfId="18518"/>
    <cellStyle name="Normální 10 6 11 4 2" xfId="33699"/>
    <cellStyle name="Normální 10 6 11 5" xfId="37496"/>
    <cellStyle name="Normální 10 6 11 6" xfId="22316"/>
    <cellStyle name="Normální 10 6 11 7" xfId="44618"/>
    <cellStyle name="Normální 10 6 11 8" xfId="44619"/>
    <cellStyle name="Normální 10 6 12" xfId="7837"/>
    <cellStyle name="Normální 10 6 12 2" xfId="23056"/>
    <cellStyle name="Normální 10 6 12 3" xfId="62242"/>
    <cellStyle name="Normální 10 6 12 4" xfId="62243"/>
    <cellStyle name="Normální 10 6 12 5" xfId="62244"/>
    <cellStyle name="Normální 10 6 13" xfId="11659"/>
    <cellStyle name="Normální 10 6 13 2" xfId="26855"/>
    <cellStyle name="Normální 10 6 13 3" xfId="62245"/>
    <cellStyle name="Normální 10 6 13 4" xfId="62246"/>
    <cellStyle name="Normální 10 6 14" xfId="15459"/>
    <cellStyle name="Normální 10 6 14 2" xfId="30640"/>
    <cellStyle name="Normální 10 6 15" xfId="34445"/>
    <cellStyle name="Normální 10 6 16" xfId="19265"/>
    <cellStyle name="Normální 10 6 17" xfId="44620"/>
    <cellStyle name="Normální 10 6 18" xfId="44621"/>
    <cellStyle name="Normální 10 6 2" xfId="6210"/>
    <cellStyle name="Normální 10 6 2 10" xfId="44622"/>
    <cellStyle name="Normální 10 6 2 11" xfId="44623"/>
    <cellStyle name="Normální 10 6 2 2" xfId="6211"/>
    <cellStyle name="Normální 10 6 2 2 2" xfId="10699"/>
    <cellStyle name="Normální 10 6 2 2 2 2" xfId="25915"/>
    <cellStyle name="Normální 10 6 2 2 2 3" xfId="62247"/>
    <cellStyle name="Normální 10 6 2 2 2 4" xfId="62248"/>
    <cellStyle name="Normální 10 6 2 2 2 5" xfId="62249"/>
    <cellStyle name="Normální 10 6 2 2 3" xfId="14719"/>
    <cellStyle name="Normální 10 6 2 2 3 2" xfId="29908"/>
    <cellStyle name="Normální 10 6 2 2 3 3" xfId="62250"/>
    <cellStyle name="Normální 10 6 2 2 3 4" xfId="62251"/>
    <cellStyle name="Normální 10 6 2 2 4" xfId="18520"/>
    <cellStyle name="Normální 10 6 2 2 4 2" xfId="33701"/>
    <cellStyle name="Normální 10 6 2 2 5" xfId="37498"/>
    <cellStyle name="Normální 10 6 2 2 6" xfId="22318"/>
    <cellStyle name="Normální 10 6 2 2 7" xfId="44624"/>
    <cellStyle name="Normální 10 6 2 2 8" xfId="44625"/>
    <cellStyle name="Normální 10 6 2 3" xfId="6212"/>
    <cellStyle name="Normální 10 6 2 3 2" xfId="10700"/>
    <cellStyle name="Normální 10 6 2 3 2 2" xfId="25916"/>
    <cellStyle name="Normální 10 6 2 3 2 3" xfId="62252"/>
    <cellStyle name="Normální 10 6 2 3 2 4" xfId="62253"/>
    <cellStyle name="Normální 10 6 2 3 2 5" xfId="62254"/>
    <cellStyle name="Normální 10 6 2 3 3" xfId="14720"/>
    <cellStyle name="Normální 10 6 2 3 3 2" xfId="29909"/>
    <cellStyle name="Normální 10 6 2 3 3 3" xfId="62255"/>
    <cellStyle name="Normální 10 6 2 3 3 4" xfId="62256"/>
    <cellStyle name="Normální 10 6 2 3 4" xfId="18521"/>
    <cellStyle name="Normální 10 6 2 3 4 2" xfId="33702"/>
    <cellStyle name="Normální 10 6 2 3 5" xfId="37499"/>
    <cellStyle name="Normální 10 6 2 3 6" xfId="22319"/>
    <cellStyle name="Normální 10 6 2 3 7" xfId="44626"/>
    <cellStyle name="Normální 10 6 2 3 8" xfId="44627"/>
    <cellStyle name="Normální 10 6 2 4" xfId="6213"/>
    <cellStyle name="Normální 10 6 2 4 2" xfId="10701"/>
    <cellStyle name="Normální 10 6 2 4 2 2" xfId="25917"/>
    <cellStyle name="Normální 10 6 2 4 2 3" xfId="62257"/>
    <cellStyle name="Normální 10 6 2 4 2 4" xfId="62258"/>
    <cellStyle name="Normální 10 6 2 4 2 5" xfId="62259"/>
    <cellStyle name="Normální 10 6 2 4 3" xfId="14721"/>
    <cellStyle name="Normální 10 6 2 4 3 2" xfId="29910"/>
    <cellStyle name="Normální 10 6 2 4 3 3" xfId="62260"/>
    <cellStyle name="Normální 10 6 2 4 3 4" xfId="62261"/>
    <cellStyle name="Normální 10 6 2 4 4" xfId="18522"/>
    <cellStyle name="Normální 10 6 2 4 4 2" xfId="33703"/>
    <cellStyle name="Normální 10 6 2 4 5" xfId="37500"/>
    <cellStyle name="Normální 10 6 2 4 6" xfId="22320"/>
    <cellStyle name="Normální 10 6 2 4 7" xfId="44628"/>
    <cellStyle name="Normální 10 6 2 4 8" xfId="44629"/>
    <cellStyle name="Normální 10 6 2 5" xfId="7912"/>
    <cellStyle name="Normální 10 6 2 5 2" xfId="23129"/>
    <cellStyle name="Normální 10 6 2 5 3" xfId="62262"/>
    <cellStyle name="Normální 10 6 2 5 4" xfId="62263"/>
    <cellStyle name="Normální 10 6 2 5 5" xfId="62264"/>
    <cellStyle name="Normální 10 6 2 6" xfId="14718"/>
    <cellStyle name="Normální 10 6 2 6 2" xfId="29907"/>
    <cellStyle name="Normální 10 6 2 6 3" xfId="62265"/>
    <cellStyle name="Normální 10 6 2 6 4" xfId="62266"/>
    <cellStyle name="Normální 10 6 2 7" xfId="18519"/>
    <cellStyle name="Normální 10 6 2 7 2" xfId="33700"/>
    <cellStyle name="Normální 10 6 2 8" xfId="37497"/>
    <cellStyle name="Normální 10 6 2 9" xfId="22317"/>
    <cellStyle name="Normální 10 6 3" xfId="6214"/>
    <cellStyle name="Normální 10 6 3 10" xfId="44630"/>
    <cellStyle name="Normální 10 6 3 11" xfId="44631"/>
    <cellStyle name="Normální 10 6 3 2" xfId="6215"/>
    <cellStyle name="Normální 10 6 3 2 2" xfId="10702"/>
    <cellStyle name="Normální 10 6 3 2 2 2" xfId="25918"/>
    <cellStyle name="Normální 10 6 3 2 2 3" xfId="62267"/>
    <cellStyle name="Normální 10 6 3 2 2 4" xfId="62268"/>
    <cellStyle name="Normální 10 6 3 2 2 5" xfId="62269"/>
    <cellStyle name="Normální 10 6 3 2 3" xfId="14723"/>
    <cellStyle name="Normální 10 6 3 2 3 2" xfId="29912"/>
    <cellStyle name="Normální 10 6 3 2 3 3" xfId="62270"/>
    <cellStyle name="Normální 10 6 3 2 3 4" xfId="62271"/>
    <cellStyle name="Normální 10 6 3 2 4" xfId="18524"/>
    <cellStyle name="Normální 10 6 3 2 4 2" xfId="33705"/>
    <cellStyle name="Normální 10 6 3 2 5" xfId="37502"/>
    <cellStyle name="Normální 10 6 3 2 6" xfId="22322"/>
    <cellStyle name="Normální 10 6 3 2 7" xfId="44632"/>
    <cellStyle name="Normální 10 6 3 2 8" xfId="44633"/>
    <cellStyle name="Normální 10 6 3 3" xfId="6216"/>
    <cellStyle name="Normální 10 6 3 3 2" xfId="10703"/>
    <cellStyle name="Normální 10 6 3 3 2 2" xfId="25919"/>
    <cellStyle name="Normální 10 6 3 3 2 3" xfId="62272"/>
    <cellStyle name="Normální 10 6 3 3 2 4" xfId="62273"/>
    <cellStyle name="Normální 10 6 3 3 2 5" xfId="62274"/>
    <cellStyle name="Normální 10 6 3 3 3" xfId="14724"/>
    <cellStyle name="Normální 10 6 3 3 3 2" xfId="29913"/>
    <cellStyle name="Normální 10 6 3 3 3 3" xfId="62275"/>
    <cellStyle name="Normální 10 6 3 3 3 4" xfId="62276"/>
    <cellStyle name="Normální 10 6 3 3 4" xfId="18525"/>
    <cellStyle name="Normální 10 6 3 3 4 2" xfId="33706"/>
    <cellStyle name="Normální 10 6 3 3 5" xfId="37503"/>
    <cellStyle name="Normální 10 6 3 3 6" xfId="22323"/>
    <cellStyle name="Normální 10 6 3 3 7" xfId="44634"/>
    <cellStyle name="Normální 10 6 3 3 8" xfId="44635"/>
    <cellStyle name="Normální 10 6 3 4" xfId="6217"/>
    <cellStyle name="Normální 10 6 3 4 2" xfId="10704"/>
    <cellStyle name="Normální 10 6 3 4 2 2" xfId="25920"/>
    <cellStyle name="Normální 10 6 3 4 2 3" xfId="62277"/>
    <cellStyle name="Normální 10 6 3 4 2 4" xfId="62278"/>
    <cellStyle name="Normální 10 6 3 4 2 5" xfId="62279"/>
    <cellStyle name="Normální 10 6 3 4 3" xfId="14725"/>
    <cellStyle name="Normální 10 6 3 4 3 2" xfId="29914"/>
    <cellStyle name="Normální 10 6 3 4 3 3" xfId="62280"/>
    <cellStyle name="Normální 10 6 3 4 3 4" xfId="62281"/>
    <cellStyle name="Normální 10 6 3 4 4" xfId="18526"/>
    <cellStyle name="Normální 10 6 3 4 4 2" xfId="33707"/>
    <cellStyle name="Normální 10 6 3 4 5" xfId="37504"/>
    <cellStyle name="Normální 10 6 3 4 6" xfId="22324"/>
    <cellStyle name="Normální 10 6 3 4 7" xfId="44636"/>
    <cellStyle name="Normální 10 6 3 4 8" xfId="44637"/>
    <cellStyle name="Normální 10 6 3 5" xfId="8051"/>
    <cellStyle name="Normální 10 6 3 5 2" xfId="23267"/>
    <cellStyle name="Normální 10 6 3 5 3" xfId="62282"/>
    <cellStyle name="Normální 10 6 3 5 4" xfId="62283"/>
    <cellStyle name="Normální 10 6 3 5 5" xfId="62284"/>
    <cellStyle name="Normální 10 6 3 6" xfId="14722"/>
    <cellStyle name="Normální 10 6 3 6 2" xfId="29911"/>
    <cellStyle name="Normální 10 6 3 6 3" xfId="62285"/>
    <cellStyle name="Normální 10 6 3 6 4" xfId="62286"/>
    <cellStyle name="Normální 10 6 3 7" xfId="18523"/>
    <cellStyle name="Normální 10 6 3 7 2" xfId="33704"/>
    <cellStyle name="Normální 10 6 3 8" xfId="37501"/>
    <cellStyle name="Normální 10 6 3 9" xfId="22321"/>
    <cellStyle name="Normální 10 6 4" xfId="6218"/>
    <cellStyle name="Normální 10 6 4 10" xfId="44638"/>
    <cellStyle name="Normální 10 6 4 11" xfId="44639"/>
    <cellStyle name="Normální 10 6 4 2" xfId="6219"/>
    <cellStyle name="Normální 10 6 4 2 2" xfId="10705"/>
    <cellStyle name="Normální 10 6 4 2 2 2" xfId="25921"/>
    <cellStyle name="Normální 10 6 4 2 2 3" xfId="62287"/>
    <cellStyle name="Normální 10 6 4 2 2 4" xfId="62288"/>
    <cellStyle name="Normální 10 6 4 2 2 5" xfId="62289"/>
    <cellStyle name="Normální 10 6 4 2 3" xfId="14727"/>
    <cellStyle name="Normální 10 6 4 2 3 2" xfId="29916"/>
    <cellStyle name="Normální 10 6 4 2 3 3" xfId="62290"/>
    <cellStyle name="Normální 10 6 4 2 3 4" xfId="62291"/>
    <cellStyle name="Normální 10 6 4 2 4" xfId="18528"/>
    <cellStyle name="Normální 10 6 4 2 4 2" xfId="33709"/>
    <cellStyle name="Normální 10 6 4 2 5" xfId="37506"/>
    <cellStyle name="Normální 10 6 4 2 6" xfId="22326"/>
    <cellStyle name="Normální 10 6 4 2 7" xfId="44640"/>
    <cellStyle name="Normální 10 6 4 2 8" xfId="44641"/>
    <cellStyle name="Normální 10 6 4 3" xfId="6220"/>
    <cellStyle name="Normální 10 6 4 3 2" xfId="10706"/>
    <cellStyle name="Normální 10 6 4 3 2 2" xfId="25922"/>
    <cellStyle name="Normální 10 6 4 3 2 3" xfId="62292"/>
    <cellStyle name="Normální 10 6 4 3 2 4" xfId="62293"/>
    <cellStyle name="Normální 10 6 4 3 2 5" xfId="62294"/>
    <cellStyle name="Normální 10 6 4 3 3" xfId="14728"/>
    <cellStyle name="Normální 10 6 4 3 3 2" xfId="29917"/>
    <cellStyle name="Normální 10 6 4 3 3 3" xfId="62295"/>
    <cellStyle name="Normální 10 6 4 3 3 4" xfId="62296"/>
    <cellStyle name="Normální 10 6 4 3 4" xfId="18529"/>
    <cellStyle name="Normální 10 6 4 3 4 2" xfId="33710"/>
    <cellStyle name="Normální 10 6 4 3 5" xfId="37507"/>
    <cellStyle name="Normální 10 6 4 3 6" xfId="22327"/>
    <cellStyle name="Normální 10 6 4 3 7" xfId="44642"/>
    <cellStyle name="Normální 10 6 4 3 8" xfId="44643"/>
    <cellStyle name="Normální 10 6 4 4" xfId="6221"/>
    <cellStyle name="Normální 10 6 4 4 2" xfId="10707"/>
    <cellStyle name="Normální 10 6 4 4 2 2" xfId="25923"/>
    <cellStyle name="Normální 10 6 4 4 2 3" xfId="62297"/>
    <cellStyle name="Normální 10 6 4 4 2 4" xfId="62298"/>
    <cellStyle name="Normální 10 6 4 4 2 5" xfId="62299"/>
    <cellStyle name="Normální 10 6 4 4 3" xfId="14729"/>
    <cellStyle name="Normální 10 6 4 4 3 2" xfId="29918"/>
    <cellStyle name="Normální 10 6 4 4 3 3" xfId="62300"/>
    <cellStyle name="Normální 10 6 4 4 3 4" xfId="62301"/>
    <cellStyle name="Normální 10 6 4 4 4" xfId="18530"/>
    <cellStyle name="Normální 10 6 4 4 4 2" xfId="33711"/>
    <cellStyle name="Normální 10 6 4 4 5" xfId="37508"/>
    <cellStyle name="Normální 10 6 4 4 6" xfId="22328"/>
    <cellStyle name="Normální 10 6 4 4 7" xfId="44644"/>
    <cellStyle name="Normální 10 6 4 4 8" xfId="44645"/>
    <cellStyle name="Normální 10 6 4 5" xfId="8131"/>
    <cellStyle name="Normální 10 6 4 5 2" xfId="23347"/>
    <cellStyle name="Normální 10 6 4 5 3" xfId="62302"/>
    <cellStyle name="Normální 10 6 4 5 4" xfId="62303"/>
    <cellStyle name="Normální 10 6 4 5 5" xfId="62304"/>
    <cellStyle name="Normální 10 6 4 6" xfId="14726"/>
    <cellStyle name="Normální 10 6 4 6 2" xfId="29915"/>
    <cellStyle name="Normální 10 6 4 6 3" xfId="62305"/>
    <cellStyle name="Normální 10 6 4 6 4" xfId="62306"/>
    <cellStyle name="Normální 10 6 4 7" xfId="18527"/>
    <cellStyle name="Normální 10 6 4 7 2" xfId="33708"/>
    <cellStyle name="Normální 10 6 4 8" xfId="37505"/>
    <cellStyle name="Normální 10 6 4 9" xfId="22325"/>
    <cellStyle name="Normální 10 6 5" xfId="6222"/>
    <cellStyle name="Normální 10 6 5 10" xfId="44646"/>
    <cellStyle name="Normální 10 6 5 11" xfId="44647"/>
    <cellStyle name="Normální 10 6 5 2" xfId="6223"/>
    <cellStyle name="Normální 10 6 5 2 2" xfId="10708"/>
    <cellStyle name="Normální 10 6 5 2 2 2" xfId="25924"/>
    <cellStyle name="Normální 10 6 5 2 2 3" xfId="62307"/>
    <cellStyle name="Normální 10 6 5 2 2 4" xfId="62308"/>
    <cellStyle name="Normální 10 6 5 2 2 5" xfId="62309"/>
    <cellStyle name="Normální 10 6 5 2 3" xfId="14731"/>
    <cellStyle name="Normální 10 6 5 2 3 2" xfId="29920"/>
    <cellStyle name="Normální 10 6 5 2 3 3" xfId="62310"/>
    <cellStyle name="Normální 10 6 5 2 3 4" xfId="62311"/>
    <cellStyle name="Normální 10 6 5 2 4" xfId="18532"/>
    <cellStyle name="Normální 10 6 5 2 4 2" xfId="33713"/>
    <cellStyle name="Normální 10 6 5 2 5" xfId="37510"/>
    <cellStyle name="Normální 10 6 5 2 6" xfId="22330"/>
    <cellStyle name="Normální 10 6 5 2 7" xfId="44648"/>
    <cellStyle name="Normální 10 6 5 2 8" xfId="44649"/>
    <cellStyle name="Normální 10 6 5 3" xfId="6224"/>
    <cellStyle name="Normální 10 6 5 3 2" xfId="10709"/>
    <cellStyle name="Normální 10 6 5 3 2 2" xfId="25925"/>
    <cellStyle name="Normální 10 6 5 3 2 3" xfId="62312"/>
    <cellStyle name="Normální 10 6 5 3 2 4" xfId="62313"/>
    <cellStyle name="Normální 10 6 5 3 2 5" xfId="62314"/>
    <cellStyle name="Normální 10 6 5 3 3" xfId="14732"/>
    <cellStyle name="Normální 10 6 5 3 3 2" xfId="29921"/>
    <cellStyle name="Normální 10 6 5 3 3 3" xfId="62315"/>
    <cellStyle name="Normální 10 6 5 3 3 4" xfId="62316"/>
    <cellStyle name="Normální 10 6 5 3 4" xfId="18533"/>
    <cellStyle name="Normální 10 6 5 3 4 2" xfId="33714"/>
    <cellStyle name="Normální 10 6 5 3 5" xfId="37511"/>
    <cellStyle name="Normální 10 6 5 3 6" xfId="22331"/>
    <cellStyle name="Normální 10 6 5 3 7" xfId="44650"/>
    <cellStyle name="Normální 10 6 5 3 8" xfId="44651"/>
    <cellStyle name="Normální 10 6 5 4" xfId="6225"/>
    <cellStyle name="Normální 10 6 5 4 2" xfId="10710"/>
    <cellStyle name="Normální 10 6 5 4 2 2" xfId="25926"/>
    <cellStyle name="Normální 10 6 5 4 2 3" xfId="62317"/>
    <cellStyle name="Normální 10 6 5 4 2 4" xfId="62318"/>
    <cellStyle name="Normální 10 6 5 4 2 5" xfId="62319"/>
    <cellStyle name="Normální 10 6 5 4 3" xfId="14733"/>
    <cellStyle name="Normální 10 6 5 4 3 2" xfId="29922"/>
    <cellStyle name="Normální 10 6 5 4 3 3" xfId="62320"/>
    <cellStyle name="Normální 10 6 5 4 3 4" xfId="62321"/>
    <cellStyle name="Normální 10 6 5 4 4" xfId="18534"/>
    <cellStyle name="Normální 10 6 5 4 4 2" xfId="33715"/>
    <cellStyle name="Normální 10 6 5 4 5" xfId="37512"/>
    <cellStyle name="Normální 10 6 5 4 6" xfId="22332"/>
    <cellStyle name="Normální 10 6 5 4 7" xfId="44652"/>
    <cellStyle name="Normální 10 6 5 4 8" xfId="44653"/>
    <cellStyle name="Normální 10 6 5 5" xfId="8213"/>
    <cellStyle name="Normální 10 6 5 5 2" xfId="23429"/>
    <cellStyle name="Normální 10 6 5 5 3" xfId="62322"/>
    <cellStyle name="Normální 10 6 5 5 4" xfId="62323"/>
    <cellStyle name="Normální 10 6 5 5 5" xfId="62324"/>
    <cellStyle name="Normální 10 6 5 6" xfId="14730"/>
    <cellStyle name="Normální 10 6 5 6 2" xfId="29919"/>
    <cellStyle name="Normální 10 6 5 6 3" xfId="62325"/>
    <cellStyle name="Normální 10 6 5 6 4" xfId="62326"/>
    <cellStyle name="Normální 10 6 5 7" xfId="18531"/>
    <cellStyle name="Normální 10 6 5 7 2" xfId="33712"/>
    <cellStyle name="Normální 10 6 5 8" xfId="37509"/>
    <cellStyle name="Normální 10 6 5 9" xfId="22329"/>
    <cellStyle name="Normální 10 6 6" xfId="6226"/>
    <cellStyle name="Normální 10 6 6 10" xfId="44654"/>
    <cellStyle name="Normální 10 6 6 11" xfId="44655"/>
    <cellStyle name="Normální 10 6 6 2" xfId="6227"/>
    <cellStyle name="Normální 10 6 6 2 2" xfId="10711"/>
    <cellStyle name="Normální 10 6 6 2 2 2" xfId="25927"/>
    <cellStyle name="Normální 10 6 6 2 2 3" xfId="62327"/>
    <cellStyle name="Normální 10 6 6 2 2 4" xfId="62328"/>
    <cellStyle name="Normální 10 6 6 2 2 5" xfId="62329"/>
    <cellStyle name="Normální 10 6 6 2 3" xfId="14735"/>
    <cellStyle name="Normální 10 6 6 2 3 2" xfId="29924"/>
    <cellStyle name="Normální 10 6 6 2 3 3" xfId="62330"/>
    <cellStyle name="Normální 10 6 6 2 3 4" xfId="62331"/>
    <cellStyle name="Normální 10 6 6 2 4" xfId="18536"/>
    <cellStyle name="Normální 10 6 6 2 4 2" xfId="33717"/>
    <cellStyle name="Normální 10 6 6 2 5" xfId="37514"/>
    <cellStyle name="Normální 10 6 6 2 6" xfId="22334"/>
    <cellStyle name="Normální 10 6 6 2 7" xfId="44656"/>
    <cellStyle name="Normální 10 6 6 2 8" xfId="44657"/>
    <cellStyle name="Normální 10 6 6 3" xfId="6228"/>
    <cellStyle name="Normální 10 6 6 3 2" xfId="10712"/>
    <cellStyle name="Normální 10 6 6 3 2 2" xfId="25928"/>
    <cellStyle name="Normální 10 6 6 3 2 3" xfId="62332"/>
    <cellStyle name="Normální 10 6 6 3 2 4" xfId="62333"/>
    <cellStyle name="Normální 10 6 6 3 2 5" xfId="62334"/>
    <cellStyle name="Normální 10 6 6 3 3" xfId="14736"/>
    <cellStyle name="Normální 10 6 6 3 3 2" xfId="29925"/>
    <cellStyle name="Normální 10 6 6 3 3 3" xfId="62335"/>
    <cellStyle name="Normální 10 6 6 3 3 4" xfId="62336"/>
    <cellStyle name="Normální 10 6 6 3 4" xfId="18537"/>
    <cellStyle name="Normální 10 6 6 3 4 2" xfId="33718"/>
    <cellStyle name="Normální 10 6 6 3 5" xfId="37515"/>
    <cellStyle name="Normální 10 6 6 3 6" xfId="22335"/>
    <cellStyle name="Normální 10 6 6 3 7" xfId="44658"/>
    <cellStyle name="Normální 10 6 6 3 8" xfId="44659"/>
    <cellStyle name="Normální 10 6 6 4" xfId="6229"/>
    <cellStyle name="Normální 10 6 6 4 2" xfId="10713"/>
    <cellStyle name="Normální 10 6 6 4 2 2" xfId="25929"/>
    <cellStyle name="Normální 10 6 6 4 2 3" xfId="62337"/>
    <cellStyle name="Normální 10 6 6 4 2 4" xfId="62338"/>
    <cellStyle name="Normální 10 6 6 4 2 5" xfId="62339"/>
    <cellStyle name="Normální 10 6 6 4 3" xfId="14737"/>
    <cellStyle name="Normální 10 6 6 4 3 2" xfId="29926"/>
    <cellStyle name="Normální 10 6 6 4 3 3" xfId="62340"/>
    <cellStyle name="Normální 10 6 6 4 3 4" xfId="62341"/>
    <cellStyle name="Normální 10 6 6 4 4" xfId="18538"/>
    <cellStyle name="Normální 10 6 6 4 4 2" xfId="33719"/>
    <cellStyle name="Normální 10 6 6 4 5" xfId="37516"/>
    <cellStyle name="Normální 10 6 6 4 6" xfId="22336"/>
    <cellStyle name="Normální 10 6 6 4 7" xfId="44660"/>
    <cellStyle name="Normální 10 6 6 4 8" xfId="44661"/>
    <cellStyle name="Normální 10 6 6 5" xfId="8306"/>
    <cellStyle name="Normální 10 6 6 5 2" xfId="23522"/>
    <cellStyle name="Normální 10 6 6 5 3" xfId="62342"/>
    <cellStyle name="Normální 10 6 6 5 4" xfId="62343"/>
    <cellStyle name="Normální 10 6 6 5 5" xfId="62344"/>
    <cellStyle name="Normální 10 6 6 6" xfId="14734"/>
    <cellStyle name="Normální 10 6 6 6 2" xfId="29923"/>
    <cellStyle name="Normální 10 6 6 6 3" xfId="62345"/>
    <cellStyle name="Normální 10 6 6 6 4" xfId="62346"/>
    <cellStyle name="Normální 10 6 6 7" xfId="18535"/>
    <cellStyle name="Normální 10 6 6 7 2" xfId="33716"/>
    <cellStyle name="Normální 10 6 6 8" xfId="37513"/>
    <cellStyle name="Normální 10 6 6 9" xfId="22333"/>
    <cellStyle name="Normální 10 6 7" xfId="6230"/>
    <cellStyle name="Normální 10 6 7 10" xfId="44662"/>
    <cellStyle name="Normální 10 6 7 11" xfId="44663"/>
    <cellStyle name="Normální 10 6 7 2" xfId="6231"/>
    <cellStyle name="Normální 10 6 7 2 2" xfId="10714"/>
    <cellStyle name="Normální 10 6 7 2 2 2" xfId="25930"/>
    <cellStyle name="Normální 10 6 7 2 2 3" xfId="62347"/>
    <cellStyle name="Normální 10 6 7 2 2 4" xfId="62348"/>
    <cellStyle name="Normální 10 6 7 2 2 5" xfId="62349"/>
    <cellStyle name="Normální 10 6 7 2 3" xfId="14739"/>
    <cellStyle name="Normální 10 6 7 2 3 2" xfId="29928"/>
    <cellStyle name="Normální 10 6 7 2 3 3" xfId="62350"/>
    <cellStyle name="Normální 10 6 7 2 3 4" xfId="62351"/>
    <cellStyle name="Normální 10 6 7 2 4" xfId="18540"/>
    <cellStyle name="Normální 10 6 7 2 4 2" xfId="33721"/>
    <cellStyle name="Normální 10 6 7 2 5" xfId="37518"/>
    <cellStyle name="Normální 10 6 7 2 6" xfId="22338"/>
    <cellStyle name="Normální 10 6 7 2 7" xfId="44664"/>
    <cellStyle name="Normální 10 6 7 2 8" xfId="44665"/>
    <cellStyle name="Normální 10 6 7 3" xfId="6232"/>
    <cellStyle name="Normální 10 6 7 3 2" xfId="10715"/>
    <cellStyle name="Normální 10 6 7 3 2 2" xfId="25931"/>
    <cellStyle name="Normální 10 6 7 3 2 3" xfId="62352"/>
    <cellStyle name="Normální 10 6 7 3 2 4" xfId="62353"/>
    <cellStyle name="Normální 10 6 7 3 2 5" xfId="62354"/>
    <cellStyle name="Normální 10 6 7 3 3" xfId="14740"/>
    <cellStyle name="Normální 10 6 7 3 3 2" xfId="29929"/>
    <cellStyle name="Normální 10 6 7 3 3 3" xfId="62355"/>
    <cellStyle name="Normální 10 6 7 3 3 4" xfId="62356"/>
    <cellStyle name="Normální 10 6 7 3 4" xfId="18541"/>
    <cellStyle name="Normální 10 6 7 3 4 2" xfId="33722"/>
    <cellStyle name="Normální 10 6 7 3 5" xfId="37519"/>
    <cellStyle name="Normální 10 6 7 3 6" xfId="22339"/>
    <cellStyle name="Normální 10 6 7 3 7" xfId="44666"/>
    <cellStyle name="Normální 10 6 7 3 8" xfId="44667"/>
    <cellStyle name="Normální 10 6 7 4" xfId="6233"/>
    <cellStyle name="Normální 10 6 7 4 2" xfId="10716"/>
    <cellStyle name="Normální 10 6 7 4 2 2" xfId="25932"/>
    <cellStyle name="Normální 10 6 7 4 2 3" xfId="62357"/>
    <cellStyle name="Normální 10 6 7 4 2 4" xfId="62358"/>
    <cellStyle name="Normální 10 6 7 4 2 5" xfId="62359"/>
    <cellStyle name="Normální 10 6 7 4 3" xfId="14741"/>
    <cellStyle name="Normální 10 6 7 4 3 2" xfId="29930"/>
    <cellStyle name="Normální 10 6 7 4 3 3" xfId="62360"/>
    <cellStyle name="Normální 10 6 7 4 3 4" xfId="62361"/>
    <cellStyle name="Normální 10 6 7 4 4" xfId="18542"/>
    <cellStyle name="Normální 10 6 7 4 4 2" xfId="33723"/>
    <cellStyle name="Normální 10 6 7 4 5" xfId="37520"/>
    <cellStyle name="Normální 10 6 7 4 6" xfId="22340"/>
    <cellStyle name="Normální 10 6 7 4 7" xfId="44668"/>
    <cellStyle name="Normální 10 6 7 4 8" xfId="44669"/>
    <cellStyle name="Normální 10 6 7 5" xfId="8389"/>
    <cellStyle name="Normální 10 6 7 5 2" xfId="23605"/>
    <cellStyle name="Normální 10 6 7 5 3" xfId="62362"/>
    <cellStyle name="Normální 10 6 7 5 4" xfId="62363"/>
    <cellStyle name="Normální 10 6 7 5 5" xfId="62364"/>
    <cellStyle name="Normální 10 6 7 6" xfId="14738"/>
    <cellStyle name="Normální 10 6 7 6 2" xfId="29927"/>
    <cellStyle name="Normální 10 6 7 6 3" xfId="62365"/>
    <cellStyle name="Normální 10 6 7 6 4" xfId="62366"/>
    <cellStyle name="Normální 10 6 7 7" xfId="18539"/>
    <cellStyle name="Normální 10 6 7 7 2" xfId="33720"/>
    <cellStyle name="Normální 10 6 7 8" xfId="37517"/>
    <cellStyle name="Normální 10 6 7 9" xfId="22337"/>
    <cellStyle name="Normální 10 6 8" xfId="6234"/>
    <cellStyle name="Normální 10 6 8 2" xfId="10717"/>
    <cellStyle name="Normální 10 6 8 2 2" xfId="25933"/>
    <cellStyle name="Normální 10 6 8 2 3" xfId="62367"/>
    <cellStyle name="Normální 10 6 8 2 4" xfId="62368"/>
    <cellStyle name="Normální 10 6 8 2 5" xfId="62369"/>
    <cellStyle name="Normální 10 6 8 3" xfId="14742"/>
    <cellStyle name="Normální 10 6 8 3 2" xfId="29931"/>
    <cellStyle name="Normální 10 6 8 3 3" xfId="62370"/>
    <cellStyle name="Normální 10 6 8 3 4" xfId="62371"/>
    <cellStyle name="Normální 10 6 8 4" xfId="18543"/>
    <cellStyle name="Normální 10 6 8 4 2" xfId="33724"/>
    <cellStyle name="Normální 10 6 8 5" xfId="37521"/>
    <cellStyle name="Normální 10 6 8 6" xfId="22341"/>
    <cellStyle name="Normální 10 6 8 7" xfId="44670"/>
    <cellStyle name="Normální 10 6 8 8" xfId="44671"/>
    <cellStyle name="Normální 10 6 9" xfId="6235"/>
    <cellStyle name="Normální 10 6 9 2" xfId="10718"/>
    <cellStyle name="Normální 10 6 9 2 2" xfId="25934"/>
    <cellStyle name="Normální 10 6 9 2 3" xfId="62372"/>
    <cellStyle name="Normální 10 6 9 2 4" xfId="62373"/>
    <cellStyle name="Normální 10 6 9 2 5" xfId="62374"/>
    <cellStyle name="Normální 10 6 9 3" xfId="14743"/>
    <cellStyle name="Normální 10 6 9 3 2" xfId="29932"/>
    <cellStyle name="Normální 10 6 9 3 3" xfId="62375"/>
    <cellStyle name="Normální 10 6 9 3 4" xfId="62376"/>
    <cellStyle name="Normální 10 6 9 4" xfId="18544"/>
    <cellStyle name="Normální 10 6 9 4 2" xfId="33725"/>
    <cellStyle name="Normální 10 6 9 5" xfId="37522"/>
    <cellStyle name="Normální 10 6 9 6" xfId="22342"/>
    <cellStyle name="Normální 10 6 9 7" xfId="44672"/>
    <cellStyle name="Normální 10 6 9 8" xfId="44673"/>
    <cellStyle name="Normální 10 7" xfId="597"/>
    <cellStyle name="Normální 10 8" xfId="598"/>
    <cellStyle name="Normální 10 8 10" xfId="19266"/>
    <cellStyle name="Normální 10 8 11" xfId="44674"/>
    <cellStyle name="Normální 10 8 12" xfId="44675"/>
    <cellStyle name="Normální 10 8 2" xfId="6236"/>
    <cellStyle name="Normální 10 8 2 2" xfId="10719"/>
    <cellStyle name="Normální 10 8 2 2 2" xfId="25935"/>
    <cellStyle name="Normální 10 8 2 2 3" xfId="62377"/>
    <cellStyle name="Normální 10 8 2 2 4" xfId="62378"/>
    <cellStyle name="Normální 10 8 2 2 5" xfId="62379"/>
    <cellStyle name="Normální 10 8 2 3" xfId="14744"/>
    <cellStyle name="Normální 10 8 2 3 2" xfId="29933"/>
    <cellStyle name="Normální 10 8 2 3 3" xfId="62380"/>
    <cellStyle name="Normální 10 8 2 3 4" xfId="62381"/>
    <cellStyle name="Normální 10 8 2 4" xfId="18545"/>
    <cellStyle name="Normální 10 8 2 4 2" xfId="33726"/>
    <cellStyle name="Normální 10 8 2 5" xfId="37523"/>
    <cellStyle name="Normální 10 8 2 6" xfId="22343"/>
    <cellStyle name="Normální 10 8 2 7" xfId="44676"/>
    <cellStyle name="Normální 10 8 2 8" xfId="44677"/>
    <cellStyle name="Normální 10 8 3" xfId="6237"/>
    <cellStyle name="Normální 10 8 3 2" xfId="10720"/>
    <cellStyle name="Normální 10 8 3 2 2" xfId="25936"/>
    <cellStyle name="Normální 10 8 3 2 3" xfId="62382"/>
    <cellStyle name="Normální 10 8 3 2 4" xfId="62383"/>
    <cellStyle name="Normální 10 8 3 2 5" xfId="62384"/>
    <cellStyle name="Normální 10 8 3 3" xfId="14745"/>
    <cellStyle name="Normální 10 8 3 3 2" xfId="29934"/>
    <cellStyle name="Normální 10 8 3 3 3" xfId="62385"/>
    <cellStyle name="Normální 10 8 3 3 4" xfId="62386"/>
    <cellStyle name="Normální 10 8 3 4" xfId="18546"/>
    <cellStyle name="Normální 10 8 3 4 2" xfId="33727"/>
    <cellStyle name="Normální 10 8 3 5" xfId="37524"/>
    <cellStyle name="Normální 10 8 3 6" xfId="22344"/>
    <cellStyle name="Normální 10 8 3 7" xfId="44678"/>
    <cellStyle name="Normální 10 8 3 8" xfId="44679"/>
    <cellStyle name="Normální 10 8 4" xfId="6238"/>
    <cellStyle name="Normální 10 8 4 2" xfId="10721"/>
    <cellStyle name="Normální 10 8 4 2 2" xfId="25937"/>
    <cellStyle name="Normální 10 8 4 2 3" xfId="62387"/>
    <cellStyle name="Normální 10 8 4 2 4" xfId="62388"/>
    <cellStyle name="Normální 10 8 4 2 5" xfId="62389"/>
    <cellStyle name="Normální 10 8 4 3" xfId="14746"/>
    <cellStyle name="Normální 10 8 4 3 2" xfId="29935"/>
    <cellStyle name="Normální 10 8 4 3 3" xfId="62390"/>
    <cellStyle name="Normální 10 8 4 3 4" xfId="62391"/>
    <cellStyle name="Normální 10 8 4 4" xfId="18547"/>
    <cellStyle name="Normální 10 8 4 4 2" xfId="33728"/>
    <cellStyle name="Normální 10 8 4 5" xfId="37525"/>
    <cellStyle name="Normální 10 8 4 6" xfId="22345"/>
    <cellStyle name="Normální 10 8 4 7" xfId="44680"/>
    <cellStyle name="Normální 10 8 4 8" xfId="44681"/>
    <cellStyle name="Normální 10 8 5" xfId="6239"/>
    <cellStyle name="Normální 10 8 5 2" xfId="11317"/>
    <cellStyle name="Normální 10 8 5 2 2" xfId="26517"/>
    <cellStyle name="Normální 10 8 5 2 3" xfId="62392"/>
    <cellStyle name="Normální 10 8 5 2 4" xfId="62393"/>
    <cellStyle name="Normální 10 8 5 2 5" xfId="62394"/>
    <cellStyle name="Normální 10 8 5 3" xfId="14747"/>
    <cellStyle name="Normální 10 8 5 3 2" xfId="29936"/>
    <cellStyle name="Normální 10 8 5 3 3" xfId="62395"/>
    <cellStyle name="Normální 10 8 5 3 4" xfId="62396"/>
    <cellStyle name="Normální 10 8 5 4" xfId="18548"/>
    <cellStyle name="Normální 10 8 5 4 2" xfId="33729"/>
    <cellStyle name="Normální 10 8 5 5" xfId="37526"/>
    <cellStyle name="Normální 10 8 5 6" xfId="22346"/>
    <cellStyle name="Normální 10 8 5 7" xfId="44682"/>
    <cellStyle name="Normální 10 8 5 8" xfId="44683"/>
    <cellStyle name="Normální 10 8 6" xfId="7765"/>
    <cellStyle name="Normální 10 8 6 2" xfId="22984"/>
    <cellStyle name="Normální 10 8 6 3" xfId="62397"/>
    <cellStyle name="Normální 10 8 6 4" xfId="62398"/>
    <cellStyle name="Normální 10 8 6 5" xfId="62399"/>
    <cellStyle name="Normální 10 8 7" xfId="11660"/>
    <cellStyle name="Normální 10 8 7 2" xfId="26856"/>
    <cellStyle name="Normální 10 8 7 3" xfId="62400"/>
    <cellStyle name="Normální 10 8 7 4" xfId="62401"/>
    <cellStyle name="Normální 10 8 8" xfId="15460"/>
    <cellStyle name="Normální 10 8 8 2" xfId="30641"/>
    <cellStyle name="Normální 10 8 9" xfId="34446"/>
    <cellStyle name="Normální 10 9" xfId="599"/>
    <cellStyle name="Normální 10 9 10" xfId="19267"/>
    <cellStyle name="Normální 10 9 11" xfId="44684"/>
    <cellStyle name="Normální 10 9 12" xfId="44685"/>
    <cellStyle name="Normální 10 9 2" xfId="6240"/>
    <cellStyle name="Normální 10 9 2 2" xfId="10722"/>
    <cellStyle name="Normální 10 9 2 2 2" xfId="25938"/>
    <cellStyle name="Normální 10 9 2 2 3" xfId="62402"/>
    <cellStyle name="Normální 10 9 2 2 4" xfId="62403"/>
    <cellStyle name="Normální 10 9 2 2 5" xfId="62404"/>
    <cellStyle name="Normální 10 9 2 3" xfId="14748"/>
    <cellStyle name="Normální 10 9 2 3 2" xfId="29937"/>
    <cellStyle name="Normální 10 9 2 3 3" xfId="62405"/>
    <cellStyle name="Normální 10 9 2 3 4" xfId="62406"/>
    <cellStyle name="Normální 10 9 2 4" xfId="18549"/>
    <cellStyle name="Normální 10 9 2 4 2" xfId="33730"/>
    <cellStyle name="Normální 10 9 2 5" xfId="37527"/>
    <cellStyle name="Normální 10 9 2 6" xfId="22347"/>
    <cellStyle name="Normální 10 9 2 7" xfId="44686"/>
    <cellStyle name="Normální 10 9 2 8" xfId="44687"/>
    <cellStyle name="Normální 10 9 3" xfId="6241"/>
    <cellStyle name="Normální 10 9 3 2" xfId="10723"/>
    <cellStyle name="Normální 10 9 3 2 2" xfId="25939"/>
    <cellStyle name="Normální 10 9 3 2 3" xfId="62407"/>
    <cellStyle name="Normální 10 9 3 2 4" xfId="62408"/>
    <cellStyle name="Normální 10 9 3 2 5" xfId="62409"/>
    <cellStyle name="Normální 10 9 3 3" xfId="14749"/>
    <cellStyle name="Normální 10 9 3 3 2" xfId="29938"/>
    <cellStyle name="Normální 10 9 3 3 3" xfId="62410"/>
    <cellStyle name="Normální 10 9 3 3 4" xfId="62411"/>
    <cellStyle name="Normální 10 9 3 4" xfId="18550"/>
    <cellStyle name="Normální 10 9 3 4 2" xfId="33731"/>
    <cellStyle name="Normální 10 9 3 5" xfId="37528"/>
    <cellStyle name="Normální 10 9 3 6" xfId="22348"/>
    <cellStyle name="Normální 10 9 3 7" xfId="44688"/>
    <cellStyle name="Normální 10 9 3 8" xfId="44689"/>
    <cellStyle name="Normální 10 9 4" xfId="6242"/>
    <cellStyle name="Normální 10 9 4 2" xfId="10724"/>
    <cellStyle name="Normální 10 9 4 2 2" xfId="25940"/>
    <cellStyle name="Normální 10 9 4 2 3" xfId="62412"/>
    <cellStyle name="Normální 10 9 4 2 4" xfId="62413"/>
    <cellStyle name="Normální 10 9 4 2 5" xfId="62414"/>
    <cellStyle name="Normální 10 9 4 3" xfId="14750"/>
    <cellStyle name="Normální 10 9 4 3 2" xfId="29939"/>
    <cellStyle name="Normální 10 9 4 3 3" xfId="62415"/>
    <cellStyle name="Normální 10 9 4 3 4" xfId="62416"/>
    <cellStyle name="Normální 10 9 4 4" xfId="18551"/>
    <cellStyle name="Normální 10 9 4 4 2" xfId="33732"/>
    <cellStyle name="Normální 10 9 4 5" xfId="37529"/>
    <cellStyle name="Normální 10 9 4 6" xfId="22349"/>
    <cellStyle name="Normální 10 9 4 7" xfId="44690"/>
    <cellStyle name="Normální 10 9 4 8" xfId="44691"/>
    <cellStyle name="Normální 10 9 5" xfId="6243"/>
    <cellStyle name="Normální 10 9 5 2" xfId="11081"/>
    <cellStyle name="Normální 10 9 5 2 2" xfId="26281"/>
    <cellStyle name="Normální 10 9 5 2 3" xfId="62417"/>
    <cellStyle name="Normální 10 9 5 2 4" xfId="62418"/>
    <cellStyle name="Normální 10 9 5 2 5" xfId="62419"/>
    <cellStyle name="Normální 10 9 5 3" xfId="14751"/>
    <cellStyle name="Normální 10 9 5 3 2" xfId="29940"/>
    <cellStyle name="Normální 10 9 5 3 3" xfId="62420"/>
    <cellStyle name="Normální 10 9 5 3 4" xfId="62421"/>
    <cellStyle name="Normální 10 9 5 4" xfId="18552"/>
    <cellStyle name="Normální 10 9 5 4 2" xfId="33733"/>
    <cellStyle name="Normální 10 9 5 5" xfId="37530"/>
    <cellStyle name="Normální 10 9 5 6" xfId="22350"/>
    <cellStyle name="Normální 10 9 5 7" xfId="44692"/>
    <cellStyle name="Normální 10 9 5 8" xfId="44693"/>
    <cellStyle name="Normální 10 9 6" xfId="7770"/>
    <cellStyle name="Normální 10 9 6 2" xfId="22989"/>
    <cellStyle name="Normální 10 9 6 3" xfId="62422"/>
    <cellStyle name="Normální 10 9 6 4" xfId="62423"/>
    <cellStyle name="Normální 10 9 6 5" xfId="62424"/>
    <cellStyle name="Normální 10 9 7" xfId="11661"/>
    <cellStyle name="Normální 10 9 7 2" xfId="26857"/>
    <cellStyle name="Normální 10 9 7 3" xfId="62425"/>
    <cellStyle name="Normální 10 9 7 4" xfId="62426"/>
    <cellStyle name="Normální 10 9 8" xfId="15461"/>
    <cellStyle name="Normální 10 9 8 2" xfId="30642"/>
    <cellStyle name="Normální 10 9 9" xfId="34447"/>
    <cellStyle name="Normální 11" xfId="273"/>
    <cellStyle name="Normální 11 10" xfId="6244"/>
    <cellStyle name="normální 11 11" xfId="6245"/>
    <cellStyle name="normální 11 11 2" xfId="10725"/>
    <cellStyle name="normální 11 11 2 2" xfId="25941"/>
    <cellStyle name="normální 11 11 2 3" xfId="62427"/>
    <cellStyle name="normální 11 11 2 4" xfId="62428"/>
    <cellStyle name="normální 11 11 2 5" xfId="62429"/>
    <cellStyle name="normální 11 11 3" xfId="14752"/>
    <cellStyle name="normální 11 11 3 2" xfId="29941"/>
    <cellStyle name="normální 11 11 3 3" xfId="62430"/>
    <cellStyle name="normální 11 11 3 4" xfId="62431"/>
    <cellStyle name="normální 11 11 4" xfId="18553"/>
    <cellStyle name="normální 11 11 4 2" xfId="33734"/>
    <cellStyle name="normální 11 11 5" xfId="37531"/>
    <cellStyle name="normální 11 11 6" xfId="22351"/>
    <cellStyle name="normální 11 11 7" xfId="44694"/>
    <cellStyle name="normální 11 11 8" xfId="44695"/>
    <cellStyle name="normální 11 12" xfId="6246"/>
    <cellStyle name="normální 11 12 2" xfId="10726"/>
    <cellStyle name="normální 11 12 2 2" xfId="25942"/>
    <cellStyle name="normální 11 12 2 3" xfId="62432"/>
    <cellStyle name="normální 11 12 2 4" xfId="62433"/>
    <cellStyle name="normální 11 12 2 5" xfId="62434"/>
    <cellStyle name="normální 11 12 3" xfId="14753"/>
    <cellStyle name="normální 11 12 3 2" xfId="29942"/>
    <cellStyle name="normální 11 12 3 3" xfId="62435"/>
    <cellStyle name="normální 11 12 3 4" xfId="62436"/>
    <cellStyle name="normální 11 12 4" xfId="18554"/>
    <cellStyle name="normální 11 12 4 2" xfId="33735"/>
    <cellStyle name="normální 11 12 5" xfId="37532"/>
    <cellStyle name="normální 11 12 6" xfId="22352"/>
    <cellStyle name="normální 11 12 7" xfId="44696"/>
    <cellStyle name="normální 11 12 8" xfId="44697"/>
    <cellStyle name="normální 11 13" xfId="6247"/>
    <cellStyle name="normální 11 13 2" xfId="10727"/>
    <cellStyle name="normální 11 13 2 2" xfId="25943"/>
    <cellStyle name="normální 11 13 2 3" xfId="62437"/>
    <cellStyle name="normální 11 13 2 4" xfId="62438"/>
    <cellStyle name="normální 11 13 2 5" xfId="62439"/>
    <cellStyle name="normální 11 13 3" xfId="14754"/>
    <cellStyle name="normální 11 13 3 2" xfId="29943"/>
    <cellStyle name="normální 11 13 3 3" xfId="62440"/>
    <cellStyle name="normální 11 13 3 4" xfId="62441"/>
    <cellStyle name="normální 11 13 4" xfId="18555"/>
    <cellStyle name="normální 11 13 4 2" xfId="33736"/>
    <cellStyle name="normální 11 13 5" xfId="37533"/>
    <cellStyle name="normální 11 13 6" xfId="22353"/>
    <cellStyle name="normální 11 13 7" xfId="44698"/>
    <cellStyle name="normální 11 13 8" xfId="44699"/>
    <cellStyle name="normální 11 14" xfId="6248"/>
    <cellStyle name="normální 11 14 2" xfId="10728"/>
    <cellStyle name="normální 11 14 2 2" xfId="25944"/>
    <cellStyle name="normální 11 14 2 3" xfId="62442"/>
    <cellStyle name="normální 11 14 2 4" xfId="62443"/>
    <cellStyle name="normální 11 14 2 5" xfId="62444"/>
    <cellStyle name="normální 11 14 3" xfId="14755"/>
    <cellStyle name="normální 11 14 3 2" xfId="29944"/>
    <cellStyle name="normální 11 14 3 3" xfId="62445"/>
    <cellStyle name="normální 11 14 3 4" xfId="62446"/>
    <cellStyle name="normální 11 14 4" xfId="18556"/>
    <cellStyle name="normální 11 14 4 2" xfId="33737"/>
    <cellStyle name="normální 11 14 5" xfId="37534"/>
    <cellStyle name="normální 11 14 6" xfId="22354"/>
    <cellStyle name="normální 11 14 7" xfId="44700"/>
    <cellStyle name="normální 11 14 8" xfId="44701"/>
    <cellStyle name="normální 11 15" xfId="6249"/>
    <cellStyle name="normální 11 15 2" xfId="10729"/>
    <cellStyle name="normální 11 15 2 2" xfId="25945"/>
    <cellStyle name="normální 11 15 2 3" xfId="62447"/>
    <cellStyle name="normální 11 15 2 4" xfId="62448"/>
    <cellStyle name="normální 11 15 2 5" xfId="62449"/>
    <cellStyle name="normální 11 15 3" xfId="14756"/>
    <cellStyle name="normální 11 15 3 2" xfId="29945"/>
    <cellStyle name="normální 11 15 3 3" xfId="62450"/>
    <cellStyle name="normální 11 15 3 4" xfId="62451"/>
    <cellStyle name="normální 11 15 4" xfId="18557"/>
    <cellStyle name="normální 11 15 4 2" xfId="33738"/>
    <cellStyle name="normální 11 15 5" xfId="37535"/>
    <cellStyle name="normální 11 15 6" xfId="22355"/>
    <cellStyle name="normální 11 15 7" xfId="44702"/>
    <cellStyle name="normální 11 15 8" xfId="44703"/>
    <cellStyle name="normální 11 16" xfId="6250"/>
    <cellStyle name="normální 11 16 2" xfId="10730"/>
    <cellStyle name="normální 11 16 2 2" xfId="25946"/>
    <cellStyle name="normální 11 16 2 3" xfId="62452"/>
    <cellStyle name="normální 11 16 2 4" xfId="62453"/>
    <cellStyle name="normální 11 16 2 5" xfId="62454"/>
    <cellStyle name="normální 11 16 3" xfId="14757"/>
    <cellStyle name="normální 11 16 3 2" xfId="29946"/>
    <cellStyle name="normální 11 16 3 3" xfId="62455"/>
    <cellStyle name="normální 11 16 3 4" xfId="62456"/>
    <cellStyle name="normální 11 16 4" xfId="18558"/>
    <cellStyle name="normální 11 16 4 2" xfId="33739"/>
    <cellStyle name="normální 11 16 5" xfId="37536"/>
    <cellStyle name="normální 11 16 6" xfId="22356"/>
    <cellStyle name="normální 11 16 7" xfId="44704"/>
    <cellStyle name="normální 11 16 8" xfId="44705"/>
    <cellStyle name="normální 11 17" xfId="6251"/>
    <cellStyle name="normální 11 17 2" xfId="10731"/>
    <cellStyle name="normální 11 17 2 2" xfId="25947"/>
    <cellStyle name="normální 11 17 2 3" xfId="62457"/>
    <cellStyle name="normální 11 17 2 4" xfId="62458"/>
    <cellStyle name="normální 11 17 2 5" xfId="62459"/>
    <cellStyle name="normální 11 17 3" xfId="14758"/>
    <cellStyle name="normální 11 17 3 2" xfId="29947"/>
    <cellStyle name="normální 11 17 3 3" xfId="62460"/>
    <cellStyle name="normální 11 17 3 4" xfId="62461"/>
    <cellStyle name="normální 11 17 4" xfId="18559"/>
    <cellStyle name="normální 11 17 4 2" xfId="33740"/>
    <cellStyle name="normální 11 17 5" xfId="37537"/>
    <cellStyle name="normální 11 17 6" xfId="22357"/>
    <cellStyle name="normální 11 17 7" xfId="44706"/>
    <cellStyle name="normální 11 17 8" xfId="44707"/>
    <cellStyle name="normální 11 18" xfId="6252"/>
    <cellStyle name="normální 11 18 2" xfId="10732"/>
    <cellStyle name="normální 11 18 2 2" xfId="25948"/>
    <cellStyle name="normální 11 18 2 3" xfId="62462"/>
    <cellStyle name="normální 11 18 2 4" xfId="62463"/>
    <cellStyle name="normální 11 18 2 5" xfId="62464"/>
    <cellStyle name="normální 11 18 3" xfId="14759"/>
    <cellStyle name="normální 11 18 3 2" xfId="29948"/>
    <cellStyle name="normální 11 18 3 3" xfId="62465"/>
    <cellStyle name="normální 11 18 3 4" xfId="62466"/>
    <cellStyle name="normální 11 18 4" xfId="18560"/>
    <cellStyle name="normální 11 18 4 2" xfId="33741"/>
    <cellStyle name="normální 11 18 5" xfId="37538"/>
    <cellStyle name="normální 11 18 6" xfId="22358"/>
    <cellStyle name="normální 11 18 7" xfId="44708"/>
    <cellStyle name="normální 11 18 8" xfId="44709"/>
    <cellStyle name="normální 11 19" xfId="6253"/>
    <cellStyle name="normální 11 19 2" xfId="10733"/>
    <cellStyle name="normální 11 19 2 2" xfId="25949"/>
    <cellStyle name="normální 11 19 2 3" xfId="62467"/>
    <cellStyle name="normální 11 19 2 4" xfId="62468"/>
    <cellStyle name="normální 11 19 2 5" xfId="62469"/>
    <cellStyle name="normální 11 19 3" xfId="14760"/>
    <cellStyle name="normální 11 19 3 2" xfId="29949"/>
    <cellStyle name="normální 11 19 3 3" xfId="62470"/>
    <cellStyle name="normální 11 19 3 4" xfId="62471"/>
    <cellStyle name="normální 11 19 4" xfId="18561"/>
    <cellStyle name="normální 11 19 4 2" xfId="33742"/>
    <cellStyle name="normální 11 19 5" xfId="37539"/>
    <cellStyle name="normální 11 19 6" xfId="22359"/>
    <cellStyle name="normální 11 19 7" xfId="44710"/>
    <cellStyle name="normální 11 19 8" xfId="44711"/>
    <cellStyle name="Normální 11 2" xfId="328"/>
    <cellStyle name="Normální 11 2 10" xfId="7640"/>
    <cellStyle name="Normální 11 2 10 2" xfId="22859"/>
    <cellStyle name="Normální 11 2 10 3" xfId="62472"/>
    <cellStyle name="Normální 11 2 10 4" xfId="62473"/>
    <cellStyle name="Normální 11 2 11" xfId="11432"/>
    <cellStyle name="Normální 11 2 11 2" xfId="26629"/>
    <cellStyle name="Normální 11 2 11 3" xfId="62474"/>
    <cellStyle name="Normální 11 2 11 4" xfId="62475"/>
    <cellStyle name="Normální 11 2 12" xfId="15233"/>
    <cellStyle name="Normální 11 2 12 2" xfId="30414"/>
    <cellStyle name="Normální 11 2 13" xfId="34219"/>
    <cellStyle name="Normální 11 2 14" xfId="19039"/>
    <cellStyle name="Normální 11 2 15" xfId="44712"/>
    <cellStyle name="Normální 11 2 16" xfId="44713"/>
    <cellStyle name="Normální 11 2 2" xfId="357"/>
    <cellStyle name="Normální 11 2 2 10" xfId="34247"/>
    <cellStyle name="Normální 11 2 2 11" xfId="19067"/>
    <cellStyle name="Normální 11 2 2 12" xfId="44714"/>
    <cellStyle name="Normální 11 2 2 13" xfId="44715"/>
    <cellStyle name="Normální 11 2 2 2" xfId="6254"/>
    <cellStyle name="Normální 11 2 2 2 2" xfId="10734"/>
    <cellStyle name="Normální 11 2 2 2 2 2" xfId="25950"/>
    <cellStyle name="Normální 11 2 2 2 2 3" xfId="62476"/>
    <cellStyle name="Normální 11 2 2 2 2 4" xfId="62477"/>
    <cellStyle name="Normální 11 2 2 2 2 5" xfId="62478"/>
    <cellStyle name="Normální 11 2 2 2 3" xfId="14761"/>
    <cellStyle name="Normální 11 2 2 2 3 2" xfId="29950"/>
    <cellStyle name="Normální 11 2 2 2 3 3" xfId="62479"/>
    <cellStyle name="Normální 11 2 2 2 3 4" xfId="62480"/>
    <cellStyle name="Normální 11 2 2 2 4" xfId="18562"/>
    <cellStyle name="Normální 11 2 2 2 4 2" xfId="33743"/>
    <cellStyle name="Normální 11 2 2 2 5" xfId="37540"/>
    <cellStyle name="Normální 11 2 2 2 6" xfId="22360"/>
    <cellStyle name="Normální 11 2 2 2 7" xfId="44716"/>
    <cellStyle name="Normální 11 2 2 2 8" xfId="44717"/>
    <cellStyle name="Normální 11 2 2 3" xfId="6255"/>
    <cellStyle name="Normální 11 2 2 3 2" xfId="10735"/>
    <cellStyle name="Normální 11 2 2 3 2 2" xfId="25951"/>
    <cellStyle name="Normální 11 2 2 3 2 3" xfId="62481"/>
    <cellStyle name="Normální 11 2 2 3 2 4" xfId="62482"/>
    <cellStyle name="Normální 11 2 2 3 2 5" xfId="62483"/>
    <cellStyle name="Normální 11 2 2 3 3" xfId="14762"/>
    <cellStyle name="Normální 11 2 2 3 3 2" xfId="29951"/>
    <cellStyle name="Normální 11 2 2 3 3 3" xfId="62484"/>
    <cellStyle name="Normální 11 2 2 3 3 4" xfId="62485"/>
    <cellStyle name="Normální 11 2 2 3 4" xfId="18563"/>
    <cellStyle name="Normální 11 2 2 3 4 2" xfId="33744"/>
    <cellStyle name="Normální 11 2 2 3 5" xfId="37541"/>
    <cellStyle name="Normální 11 2 2 3 6" xfId="22361"/>
    <cellStyle name="Normální 11 2 2 3 7" xfId="44718"/>
    <cellStyle name="Normální 11 2 2 3 8" xfId="44719"/>
    <cellStyle name="Normální 11 2 2 4" xfId="6256"/>
    <cellStyle name="Normální 11 2 2 4 2" xfId="10736"/>
    <cellStyle name="Normální 11 2 2 4 2 2" xfId="25952"/>
    <cellStyle name="Normální 11 2 2 4 2 3" xfId="62486"/>
    <cellStyle name="Normální 11 2 2 4 2 4" xfId="62487"/>
    <cellStyle name="Normální 11 2 2 4 2 5" xfId="62488"/>
    <cellStyle name="Normální 11 2 2 4 3" xfId="14763"/>
    <cellStyle name="Normální 11 2 2 4 3 2" xfId="29952"/>
    <cellStyle name="Normální 11 2 2 4 3 3" xfId="62489"/>
    <cellStyle name="Normální 11 2 2 4 3 4" xfId="62490"/>
    <cellStyle name="Normální 11 2 2 4 4" xfId="18564"/>
    <cellStyle name="Normální 11 2 2 4 4 2" xfId="33745"/>
    <cellStyle name="Normální 11 2 2 4 5" xfId="37542"/>
    <cellStyle name="Normální 11 2 2 4 6" xfId="22362"/>
    <cellStyle name="Normální 11 2 2 4 7" xfId="44720"/>
    <cellStyle name="Normální 11 2 2 4 8" xfId="44721"/>
    <cellStyle name="Normální 11 2 2 5" xfId="6257"/>
    <cellStyle name="Normální 11 2 2 5 2" xfId="11210"/>
    <cellStyle name="Normální 11 2 2 5 2 2" xfId="26410"/>
    <cellStyle name="Normální 11 2 2 5 2 3" xfId="62491"/>
    <cellStyle name="Normální 11 2 2 5 2 4" xfId="62492"/>
    <cellStyle name="Normální 11 2 2 5 2 5" xfId="62493"/>
    <cellStyle name="Normální 11 2 2 5 3" xfId="14764"/>
    <cellStyle name="Normální 11 2 2 5 3 2" xfId="29953"/>
    <cellStyle name="Normální 11 2 2 5 3 3" xfId="62494"/>
    <cellStyle name="Normální 11 2 2 5 3 4" xfId="62495"/>
    <cellStyle name="Normální 11 2 2 5 4" xfId="18565"/>
    <cellStyle name="Normální 11 2 2 5 4 2" xfId="33746"/>
    <cellStyle name="Normální 11 2 2 5 5" xfId="37543"/>
    <cellStyle name="Normální 11 2 2 5 6" xfId="22363"/>
    <cellStyle name="Normální 11 2 2 5 7" xfId="44722"/>
    <cellStyle name="Normální 11 2 2 5 8" xfId="44723"/>
    <cellStyle name="Normální 11 2 2 6" xfId="7558"/>
    <cellStyle name="Normální 11 2 2 6 2" xfId="11389"/>
    <cellStyle name="Normální 11 2 2 6 2 2" xfId="26589"/>
    <cellStyle name="Normální 11 2 2 6 2 3" xfId="62496"/>
    <cellStyle name="Normální 11 2 2 6 2 4" xfId="62497"/>
    <cellStyle name="Normální 11 2 2 6 2 5" xfId="62498"/>
    <cellStyle name="Normální 11 2 2 6 3" xfId="15184"/>
    <cellStyle name="Normální 11 2 2 6 3 2" xfId="30371"/>
    <cellStyle name="Normální 11 2 2 6 3 3" xfId="62499"/>
    <cellStyle name="Normální 11 2 2 6 3 4" xfId="62500"/>
    <cellStyle name="Normální 11 2 2 6 4" xfId="18987"/>
    <cellStyle name="Normální 11 2 2 6 4 2" xfId="34168"/>
    <cellStyle name="Normální 11 2 2 6 5" xfId="37959"/>
    <cellStyle name="Normální 11 2 2 6 6" xfId="22779"/>
    <cellStyle name="Normální 11 2 2 6 7" xfId="44724"/>
    <cellStyle name="Normální 11 2 2 6 8" xfId="44725"/>
    <cellStyle name="Normální 11 2 2 7" xfId="7668"/>
    <cellStyle name="Normální 11 2 2 7 2" xfId="22887"/>
    <cellStyle name="Normální 11 2 2 7 3" xfId="62501"/>
    <cellStyle name="Normální 11 2 2 7 4" xfId="62502"/>
    <cellStyle name="Normální 11 2 2 7 5" xfId="62503"/>
    <cellStyle name="Normální 11 2 2 8" xfId="11460"/>
    <cellStyle name="Normální 11 2 2 8 2" xfId="26657"/>
    <cellStyle name="Normální 11 2 2 8 3" xfId="62504"/>
    <cellStyle name="Normální 11 2 2 8 4" xfId="62505"/>
    <cellStyle name="Normální 11 2 2 9" xfId="15261"/>
    <cellStyle name="Normální 11 2 2 9 2" xfId="30442"/>
    <cellStyle name="Normální 11 2 3" xfId="375"/>
    <cellStyle name="Normální 11 2 3 10" xfId="19082"/>
    <cellStyle name="Normální 11 2 3 11" xfId="44726"/>
    <cellStyle name="Normální 11 2 3 12" xfId="44727"/>
    <cellStyle name="Normální 11 2 3 2" xfId="6258"/>
    <cellStyle name="Normální 11 2 3 2 2" xfId="10737"/>
    <cellStyle name="Normální 11 2 3 2 2 2" xfId="25953"/>
    <cellStyle name="Normální 11 2 3 2 2 3" xfId="62506"/>
    <cellStyle name="Normální 11 2 3 2 2 4" xfId="62507"/>
    <cellStyle name="Normální 11 2 3 2 2 5" xfId="62508"/>
    <cellStyle name="Normální 11 2 3 2 3" xfId="14765"/>
    <cellStyle name="Normální 11 2 3 2 3 2" xfId="29954"/>
    <cellStyle name="Normální 11 2 3 2 3 3" xfId="62509"/>
    <cellStyle name="Normální 11 2 3 2 3 4" xfId="62510"/>
    <cellStyle name="Normální 11 2 3 2 4" xfId="18566"/>
    <cellStyle name="Normální 11 2 3 2 4 2" xfId="33747"/>
    <cellStyle name="Normální 11 2 3 2 5" xfId="37544"/>
    <cellStyle name="Normální 11 2 3 2 6" xfId="22364"/>
    <cellStyle name="Normální 11 2 3 2 7" xfId="44728"/>
    <cellStyle name="Normální 11 2 3 2 8" xfId="44729"/>
    <cellStyle name="Normální 11 2 3 3" xfId="6259"/>
    <cellStyle name="Normální 11 2 3 3 2" xfId="10738"/>
    <cellStyle name="Normální 11 2 3 3 2 2" xfId="25954"/>
    <cellStyle name="Normální 11 2 3 3 2 3" xfId="62511"/>
    <cellStyle name="Normální 11 2 3 3 2 4" xfId="62512"/>
    <cellStyle name="Normální 11 2 3 3 2 5" xfId="62513"/>
    <cellStyle name="Normální 11 2 3 3 3" xfId="14766"/>
    <cellStyle name="Normální 11 2 3 3 3 2" xfId="29955"/>
    <cellStyle name="Normální 11 2 3 3 3 3" xfId="62514"/>
    <cellStyle name="Normální 11 2 3 3 3 4" xfId="62515"/>
    <cellStyle name="Normální 11 2 3 3 4" xfId="18567"/>
    <cellStyle name="Normální 11 2 3 3 4 2" xfId="33748"/>
    <cellStyle name="Normální 11 2 3 3 5" xfId="37545"/>
    <cellStyle name="Normální 11 2 3 3 6" xfId="22365"/>
    <cellStyle name="Normální 11 2 3 3 7" xfId="44730"/>
    <cellStyle name="Normální 11 2 3 3 8" xfId="44731"/>
    <cellStyle name="Normální 11 2 3 4" xfId="6260"/>
    <cellStyle name="Normální 11 2 3 4 2" xfId="10739"/>
    <cellStyle name="Normální 11 2 3 4 2 2" xfId="25955"/>
    <cellStyle name="Normální 11 2 3 4 2 3" xfId="62516"/>
    <cellStyle name="Normální 11 2 3 4 2 4" xfId="62517"/>
    <cellStyle name="Normální 11 2 3 4 2 5" xfId="62518"/>
    <cellStyle name="Normální 11 2 3 4 3" xfId="14767"/>
    <cellStyle name="Normální 11 2 3 4 3 2" xfId="29956"/>
    <cellStyle name="Normální 11 2 3 4 3 3" xfId="62519"/>
    <cellStyle name="Normální 11 2 3 4 3 4" xfId="62520"/>
    <cellStyle name="Normální 11 2 3 4 4" xfId="18568"/>
    <cellStyle name="Normální 11 2 3 4 4 2" xfId="33749"/>
    <cellStyle name="Normální 11 2 3 4 5" xfId="37546"/>
    <cellStyle name="Normální 11 2 3 4 6" xfId="22366"/>
    <cellStyle name="Normální 11 2 3 4 7" xfId="44732"/>
    <cellStyle name="Normální 11 2 3 4 8" xfId="44733"/>
    <cellStyle name="Normální 11 2 3 5" xfId="6261"/>
    <cellStyle name="Normální 11 2 3 5 2" xfId="11099"/>
    <cellStyle name="Normální 11 2 3 5 2 2" xfId="26299"/>
    <cellStyle name="Normální 11 2 3 5 2 3" xfId="62521"/>
    <cellStyle name="Normální 11 2 3 5 2 4" xfId="62522"/>
    <cellStyle name="Normální 11 2 3 5 2 5" xfId="62523"/>
    <cellStyle name="Normální 11 2 3 5 3" xfId="14768"/>
    <cellStyle name="Normální 11 2 3 5 3 2" xfId="29957"/>
    <cellStyle name="Normální 11 2 3 5 3 3" xfId="62524"/>
    <cellStyle name="Normální 11 2 3 5 3 4" xfId="62525"/>
    <cellStyle name="Normální 11 2 3 5 4" xfId="18569"/>
    <cellStyle name="Normální 11 2 3 5 4 2" xfId="33750"/>
    <cellStyle name="Normální 11 2 3 5 5" xfId="37547"/>
    <cellStyle name="Normální 11 2 3 5 6" xfId="22367"/>
    <cellStyle name="Normální 11 2 3 5 7" xfId="44734"/>
    <cellStyle name="Normální 11 2 3 5 8" xfId="44735"/>
    <cellStyle name="Normální 11 2 3 6" xfId="7747"/>
    <cellStyle name="Normální 11 2 3 6 2" xfId="22966"/>
    <cellStyle name="Normální 11 2 3 6 3" xfId="62526"/>
    <cellStyle name="Normální 11 2 3 6 4" xfId="62527"/>
    <cellStyle name="Normální 11 2 3 6 5" xfId="62528"/>
    <cellStyle name="Normální 11 2 3 7" xfId="11476"/>
    <cellStyle name="Normální 11 2 3 7 2" xfId="26672"/>
    <cellStyle name="Normální 11 2 3 7 3" xfId="62529"/>
    <cellStyle name="Normální 11 2 3 7 4" xfId="62530"/>
    <cellStyle name="Normální 11 2 3 8" xfId="15276"/>
    <cellStyle name="Normální 11 2 3 8 2" xfId="30457"/>
    <cellStyle name="Normální 11 2 3 9" xfId="34262"/>
    <cellStyle name="Normální 11 2 4" xfId="670"/>
    <cellStyle name="Normální 11 2 4 10" xfId="44736"/>
    <cellStyle name="Normální 11 2 4 11" xfId="44737"/>
    <cellStyle name="Normální 11 2 4 12" xfId="44738"/>
    <cellStyle name="Normální 11 2 4 13" xfId="44739"/>
    <cellStyle name="Normální 11 2 4 2" xfId="6262"/>
    <cellStyle name="Normální 11 2 4 2 2" xfId="8289"/>
    <cellStyle name="Normální 11 2 4 2 2 2" xfId="23505"/>
    <cellStyle name="Normální 11 2 4 2 2 3" xfId="62531"/>
    <cellStyle name="Normální 11 2 4 2 2 4" xfId="62532"/>
    <cellStyle name="Normální 11 2 4 2 2 5" xfId="62533"/>
    <cellStyle name="Normální 11 2 4 2 3" xfId="14769"/>
    <cellStyle name="Normální 11 2 4 2 3 2" xfId="29958"/>
    <cellStyle name="Normální 11 2 4 2 3 3" xfId="62534"/>
    <cellStyle name="Normální 11 2 4 2 3 4" xfId="62535"/>
    <cellStyle name="Normální 11 2 4 2 4" xfId="18570"/>
    <cellStyle name="Normální 11 2 4 2 4 2" xfId="33751"/>
    <cellStyle name="Normální 11 2 4 2 5" xfId="37548"/>
    <cellStyle name="Normální 11 2 4 2 6" xfId="22368"/>
    <cellStyle name="Normální 11 2 4 2 7" xfId="44740"/>
    <cellStyle name="Normální 11 2 4 2 8" xfId="44741"/>
    <cellStyle name="Normální 11 2 4 3" xfId="6263"/>
    <cellStyle name="Normální 11 2 4 3 2" xfId="10740"/>
    <cellStyle name="Normální 11 2 4 3 2 2" xfId="25956"/>
    <cellStyle name="Normální 11 2 4 3 2 3" xfId="62536"/>
    <cellStyle name="Normální 11 2 4 3 2 4" xfId="62537"/>
    <cellStyle name="Normální 11 2 4 3 2 5" xfId="62538"/>
    <cellStyle name="Normální 11 2 4 3 3" xfId="14770"/>
    <cellStyle name="Normální 11 2 4 3 3 2" xfId="29959"/>
    <cellStyle name="Normální 11 2 4 3 3 3" xfId="62539"/>
    <cellStyle name="Normální 11 2 4 3 3 4" xfId="62540"/>
    <cellStyle name="Normální 11 2 4 3 4" xfId="18571"/>
    <cellStyle name="Normální 11 2 4 3 4 2" xfId="33752"/>
    <cellStyle name="Normální 11 2 4 3 5" xfId="37549"/>
    <cellStyle name="Normální 11 2 4 3 6" xfId="22369"/>
    <cellStyle name="Normální 11 2 4 3 7" xfId="44742"/>
    <cellStyle name="Normální 11 2 4 3 8" xfId="44743"/>
    <cellStyle name="Normální 11 2 4 4" xfId="6264"/>
    <cellStyle name="Normální 11 2 4 4 2" xfId="10741"/>
    <cellStyle name="Normální 11 2 4 4 2 2" xfId="25957"/>
    <cellStyle name="Normální 11 2 4 4 2 3" xfId="62541"/>
    <cellStyle name="Normální 11 2 4 4 2 4" xfId="62542"/>
    <cellStyle name="Normální 11 2 4 4 2 5" xfId="62543"/>
    <cellStyle name="Normální 11 2 4 4 3" xfId="14771"/>
    <cellStyle name="Normální 11 2 4 4 3 2" xfId="29960"/>
    <cellStyle name="Normální 11 2 4 4 3 3" xfId="62544"/>
    <cellStyle name="Normální 11 2 4 4 3 4" xfId="62545"/>
    <cellStyle name="Normální 11 2 4 4 4" xfId="18572"/>
    <cellStyle name="Normální 11 2 4 4 4 2" xfId="33753"/>
    <cellStyle name="Normální 11 2 4 4 5" xfId="37550"/>
    <cellStyle name="Normální 11 2 4 4 6" xfId="22370"/>
    <cellStyle name="Normální 11 2 4 4 7" xfId="44744"/>
    <cellStyle name="Normální 11 2 4 4 8" xfId="44745"/>
    <cellStyle name="Normální 11 2 4 5" xfId="6265"/>
    <cellStyle name="Normální 11 2 4 6" xfId="11687"/>
    <cellStyle name="Normální 11 2 4 6 2" xfId="37975"/>
    <cellStyle name="Normální 11 2 4 6 3" xfId="26883"/>
    <cellStyle name="Normální 11 2 4 6 4" xfId="44746"/>
    <cellStyle name="Normální 11 2 4 6 5" xfId="44747"/>
    <cellStyle name="Normální 11 2 4 6 6" xfId="44748"/>
    <cellStyle name="Normální 11 2 4 6 7" xfId="44749"/>
    <cellStyle name="Normální 11 2 4 6 8" xfId="44750"/>
    <cellStyle name="Normální 11 2 4 7" xfId="15487"/>
    <cellStyle name="Normální 11 2 4 7 2" xfId="30668"/>
    <cellStyle name="Normální 11 2 4 8" xfId="34473"/>
    <cellStyle name="Normální 11 2 4 9" xfId="19293"/>
    <cellStyle name="Normální 11 2 5" xfId="675"/>
    <cellStyle name="Normální 11 2 5 10" xfId="44751"/>
    <cellStyle name="Normální 11 2 5 11" xfId="44752"/>
    <cellStyle name="Normální 11 2 5 2" xfId="6266"/>
    <cellStyle name="Normální 11 2 5 2 2" xfId="10742"/>
    <cellStyle name="Normální 11 2 5 2 2 2" xfId="25958"/>
    <cellStyle name="Normální 11 2 5 2 2 3" xfId="62546"/>
    <cellStyle name="Normální 11 2 5 2 2 4" xfId="62547"/>
    <cellStyle name="Normální 11 2 5 2 2 5" xfId="62548"/>
    <cellStyle name="Normální 11 2 5 2 3" xfId="14772"/>
    <cellStyle name="Normální 11 2 5 2 3 2" xfId="29961"/>
    <cellStyle name="Normální 11 2 5 2 3 3" xfId="62549"/>
    <cellStyle name="Normální 11 2 5 2 3 4" xfId="62550"/>
    <cellStyle name="Normální 11 2 5 2 4" xfId="18573"/>
    <cellStyle name="Normální 11 2 5 2 4 2" xfId="33754"/>
    <cellStyle name="Normální 11 2 5 2 5" xfId="37551"/>
    <cellStyle name="Normální 11 2 5 2 6" xfId="22371"/>
    <cellStyle name="Normální 11 2 5 2 7" xfId="44753"/>
    <cellStyle name="Normální 11 2 5 2 8" xfId="44754"/>
    <cellStyle name="Normální 11 2 5 3" xfId="6267"/>
    <cellStyle name="Normální 11 2 5 3 2" xfId="10743"/>
    <cellStyle name="Normální 11 2 5 3 2 2" xfId="25959"/>
    <cellStyle name="Normální 11 2 5 3 2 3" xfId="62551"/>
    <cellStyle name="Normální 11 2 5 3 2 4" xfId="62552"/>
    <cellStyle name="Normální 11 2 5 3 2 5" xfId="62553"/>
    <cellStyle name="Normální 11 2 5 3 3" xfId="14773"/>
    <cellStyle name="Normální 11 2 5 3 3 2" xfId="29962"/>
    <cellStyle name="Normální 11 2 5 3 3 3" xfId="62554"/>
    <cellStyle name="Normální 11 2 5 3 3 4" xfId="62555"/>
    <cellStyle name="Normální 11 2 5 3 4" xfId="18574"/>
    <cellStyle name="Normální 11 2 5 3 4 2" xfId="33755"/>
    <cellStyle name="Normální 11 2 5 3 5" xfId="37552"/>
    <cellStyle name="Normální 11 2 5 3 6" xfId="22372"/>
    <cellStyle name="Normální 11 2 5 3 7" xfId="44755"/>
    <cellStyle name="Normální 11 2 5 3 8" xfId="44756"/>
    <cellStyle name="Normální 11 2 5 4" xfId="6268"/>
    <cellStyle name="Normální 11 2 5 4 2" xfId="10744"/>
    <cellStyle name="Normální 11 2 5 4 2 2" xfId="25960"/>
    <cellStyle name="Normální 11 2 5 4 2 3" xfId="62556"/>
    <cellStyle name="Normální 11 2 5 4 2 4" xfId="62557"/>
    <cellStyle name="Normální 11 2 5 4 2 5" xfId="62558"/>
    <cellStyle name="Normální 11 2 5 4 3" xfId="14774"/>
    <cellStyle name="Normální 11 2 5 4 3 2" xfId="29963"/>
    <cellStyle name="Normální 11 2 5 4 3 3" xfId="62559"/>
    <cellStyle name="Normální 11 2 5 4 3 4" xfId="62560"/>
    <cellStyle name="Normální 11 2 5 4 4" xfId="18575"/>
    <cellStyle name="Normální 11 2 5 4 4 2" xfId="33756"/>
    <cellStyle name="Normální 11 2 5 4 5" xfId="37553"/>
    <cellStyle name="Normální 11 2 5 4 6" xfId="22373"/>
    <cellStyle name="Normální 11 2 5 4 7" xfId="44757"/>
    <cellStyle name="Normální 11 2 5 4 8" xfId="44758"/>
    <cellStyle name="Normální 11 2 5 5" xfId="8374"/>
    <cellStyle name="Normální 11 2 5 5 2" xfId="23590"/>
    <cellStyle name="Normální 11 2 5 5 3" xfId="62561"/>
    <cellStyle name="Normální 11 2 5 5 4" xfId="62562"/>
    <cellStyle name="Normální 11 2 5 5 5" xfId="62563"/>
    <cellStyle name="Normální 11 2 5 6" xfId="11690"/>
    <cellStyle name="Normální 11 2 5 6 2" xfId="26886"/>
    <cellStyle name="Normální 11 2 5 6 3" xfId="62564"/>
    <cellStyle name="Normální 11 2 5 6 4" xfId="62565"/>
    <cellStyle name="Normální 11 2 5 7" xfId="15490"/>
    <cellStyle name="Normální 11 2 5 7 2" xfId="30671"/>
    <cellStyle name="Normální 11 2 5 8" xfId="34476"/>
    <cellStyle name="Normální 11 2 5 9" xfId="19296"/>
    <cellStyle name="Normální 11 2 6" xfId="6269"/>
    <cellStyle name="Normální 11 2 6 10" xfId="44759"/>
    <cellStyle name="Normální 11 2 6 11" xfId="44760"/>
    <cellStyle name="Normální 11 2 6 2" xfId="6270"/>
    <cellStyle name="Normální 11 2 6 2 2" xfId="10745"/>
    <cellStyle name="Normální 11 2 6 2 2 2" xfId="25961"/>
    <cellStyle name="Normální 11 2 6 2 2 3" xfId="62566"/>
    <cellStyle name="Normální 11 2 6 2 2 4" xfId="62567"/>
    <cellStyle name="Normální 11 2 6 2 2 5" xfId="62568"/>
    <cellStyle name="Normální 11 2 6 2 3" xfId="14776"/>
    <cellStyle name="Normální 11 2 6 2 3 2" xfId="29965"/>
    <cellStyle name="Normální 11 2 6 2 3 3" xfId="62569"/>
    <cellStyle name="Normální 11 2 6 2 3 4" xfId="62570"/>
    <cellStyle name="Normální 11 2 6 2 4" xfId="18577"/>
    <cellStyle name="Normální 11 2 6 2 4 2" xfId="33758"/>
    <cellStyle name="Normální 11 2 6 2 5" xfId="37555"/>
    <cellStyle name="Normální 11 2 6 2 6" xfId="22375"/>
    <cellStyle name="Normální 11 2 6 2 7" xfId="44761"/>
    <cellStyle name="Normální 11 2 6 2 8" xfId="44762"/>
    <cellStyle name="Normální 11 2 6 3" xfId="6271"/>
    <cellStyle name="Normální 11 2 6 3 2" xfId="10746"/>
    <cellStyle name="Normální 11 2 6 3 2 2" xfId="25962"/>
    <cellStyle name="Normální 11 2 6 3 2 3" xfId="62571"/>
    <cellStyle name="Normální 11 2 6 3 2 4" xfId="62572"/>
    <cellStyle name="Normální 11 2 6 3 2 5" xfId="62573"/>
    <cellStyle name="Normální 11 2 6 3 3" xfId="14777"/>
    <cellStyle name="Normální 11 2 6 3 3 2" xfId="29966"/>
    <cellStyle name="Normální 11 2 6 3 3 3" xfId="62574"/>
    <cellStyle name="Normální 11 2 6 3 3 4" xfId="62575"/>
    <cellStyle name="Normální 11 2 6 3 4" xfId="18578"/>
    <cellStyle name="Normální 11 2 6 3 4 2" xfId="33759"/>
    <cellStyle name="Normální 11 2 6 3 5" xfId="37556"/>
    <cellStyle name="Normální 11 2 6 3 6" xfId="22376"/>
    <cellStyle name="Normální 11 2 6 3 7" xfId="44763"/>
    <cellStyle name="Normální 11 2 6 3 8" xfId="44764"/>
    <cellStyle name="Normální 11 2 6 4" xfId="6272"/>
    <cellStyle name="Normální 11 2 6 4 2" xfId="10747"/>
    <cellStyle name="Normální 11 2 6 4 2 2" xfId="25963"/>
    <cellStyle name="Normální 11 2 6 4 2 3" xfId="62576"/>
    <cellStyle name="Normální 11 2 6 4 2 4" xfId="62577"/>
    <cellStyle name="Normální 11 2 6 4 2 5" xfId="62578"/>
    <cellStyle name="Normální 11 2 6 4 3" xfId="14778"/>
    <cellStyle name="Normální 11 2 6 4 3 2" xfId="29967"/>
    <cellStyle name="Normální 11 2 6 4 3 3" xfId="62579"/>
    <cellStyle name="Normální 11 2 6 4 3 4" xfId="62580"/>
    <cellStyle name="Normální 11 2 6 4 4" xfId="18579"/>
    <cellStyle name="Normální 11 2 6 4 4 2" xfId="33760"/>
    <cellStyle name="Normální 11 2 6 4 5" xfId="37557"/>
    <cellStyle name="Normální 11 2 6 4 6" xfId="22377"/>
    <cellStyle name="Normální 11 2 6 4 7" xfId="44765"/>
    <cellStyle name="Normální 11 2 6 4 8" xfId="44766"/>
    <cellStyle name="Normální 11 2 6 5" xfId="8447"/>
    <cellStyle name="Normální 11 2 6 5 2" xfId="23663"/>
    <cellStyle name="Normální 11 2 6 5 3" xfId="62581"/>
    <cellStyle name="Normální 11 2 6 5 4" xfId="62582"/>
    <cellStyle name="Normální 11 2 6 5 5" xfId="62583"/>
    <cellStyle name="Normální 11 2 6 6" xfId="14775"/>
    <cellStyle name="Normální 11 2 6 6 2" xfId="29964"/>
    <cellStyle name="Normální 11 2 6 6 3" xfId="62584"/>
    <cellStyle name="Normální 11 2 6 6 4" xfId="62585"/>
    <cellStyle name="Normální 11 2 6 7" xfId="18576"/>
    <cellStyle name="Normální 11 2 6 7 2" xfId="33757"/>
    <cellStyle name="Normální 11 2 6 8" xfId="37554"/>
    <cellStyle name="Normální 11 2 6 9" xfId="22374"/>
    <cellStyle name="Normální 11 2 7" xfId="6273"/>
    <cellStyle name="Normální 11 2 7 2" xfId="11248"/>
    <cellStyle name="Normální 11 2 7 2 2" xfId="26448"/>
    <cellStyle name="Normální 11 2 7 2 3" xfId="62586"/>
    <cellStyle name="Normální 11 2 7 2 4" xfId="62587"/>
    <cellStyle name="Normální 11 2 7 2 5" xfId="62588"/>
    <cellStyle name="Normální 11 2 7 3" xfId="14779"/>
    <cellStyle name="Normální 11 2 7 3 2" xfId="29968"/>
    <cellStyle name="Normální 11 2 7 3 3" xfId="62589"/>
    <cellStyle name="Normální 11 2 7 3 4" xfId="62590"/>
    <cellStyle name="Normální 11 2 7 4" xfId="18580"/>
    <cellStyle name="Normální 11 2 7 4 2" xfId="33761"/>
    <cellStyle name="Normální 11 2 7 5" xfId="37558"/>
    <cellStyle name="Normální 11 2 7 6" xfId="22378"/>
    <cellStyle name="Normální 11 2 7 7" xfId="44767"/>
    <cellStyle name="Normální 11 2 7 8" xfId="44768"/>
    <cellStyle name="Normální 11 2 8" xfId="7559"/>
    <cellStyle name="Normální 11 2 8 2" xfId="11390"/>
    <cellStyle name="Normální 11 2 8 2 2" xfId="26590"/>
    <cellStyle name="Normální 11 2 8 2 3" xfId="62591"/>
    <cellStyle name="Normální 11 2 8 2 4" xfId="62592"/>
    <cellStyle name="Normální 11 2 8 2 5" xfId="62593"/>
    <cellStyle name="Normální 11 2 8 3" xfId="15185"/>
    <cellStyle name="Normální 11 2 8 3 2" xfId="30372"/>
    <cellStyle name="Normální 11 2 8 3 3" xfId="62594"/>
    <cellStyle name="Normální 11 2 8 3 4" xfId="62595"/>
    <cellStyle name="Normální 11 2 8 4" xfId="18988"/>
    <cellStyle name="Normální 11 2 8 4 2" xfId="34169"/>
    <cellStyle name="Normální 11 2 8 5" xfId="37960"/>
    <cellStyle name="Normální 11 2 8 6" xfId="22780"/>
    <cellStyle name="Normální 11 2 8 7" xfId="44769"/>
    <cellStyle name="Normální 11 2 8 8" xfId="44770"/>
    <cellStyle name="Normální 11 2 9" xfId="7572"/>
    <cellStyle name="Normální 11 2 9 2" xfId="37973"/>
    <cellStyle name="Normální 11 2 9 3" xfId="22793"/>
    <cellStyle name="Normální 11 2 9 4" xfId="44771"/>
    <cellStyle name="Normální 11 2 9 5" xfId="44772"/>
    <cellStyle name="Normální 11 2 9 6" xfId="44773"/>
    <cellStyle name="Normální 11 2 9 7" xfId="44774"/>
    <cellStyle name="Normální 11 2 9 8" xfId="44775"/>
    <cellStyle name="normální 11 20" xfId="6274"/>
    <cellStyle name="normální 11 20 2" xfId="10748"/>
    <cellStyle name="normální 11 20 2 2" xfId="25964"/>
    <cellStyle name="normální 11 20 2 3" xfId="62596"/>
    <cellStyle name="normální 11 20 2 4" xfId="62597"/>
    <cellStyle name="normální 11 20 2 5" xfId="62598"/>
    <cellStyle name="normální 11 20 3" xfId="14780"/>
    <cellStyle name="normální 11 20 3 2" xfId="29969"/>
    <cellStyle name="normální 11 20 3 3" xfId="62599"/>
    <cellStyle name="normální 11 20 3 4" xfId="62600"/>
    <cellStyle name="normální 11 20 4" xfId="18581"/>
    <cellStyle name="normální 11 20 4 2" xfId="33762"/>
    <cellStyle name="normální 11 20 5" xfId="37559"/>
    <cellStyle name="normální 11 20 6" xfId="22379"/>
    <cellStyle name="normální 11 20 7" xfId="44776"/>
    <cellStyle name="normální 11 20 8" xfId="44777"/>
    <cellStyle name="normální 11 21" xfId="6275"/>
    <cellStyle name="normální 11 21 2" xfId="10749"/>
    <cellStyle name="normální 11 21 2 2" xfId="25965"/>
    <cellStyle name="normální 11 21 2 3" xfId="62601"/>
    <cellStyle name="normální 11 21 2 4" xfId="62602"/>
    <cellStyle name="normální 11 21 2 5" xfId="62603"/>
    <cellStyle name="normální 11 21 3" xfId="14781"/>
    <cellStyle name="normální 11 21 3 2" xfId="29970"/>
    <cellStyle name="normální 11 21 3 3" xfId="62604"/>
    <cellStyle name="normální 11 21 3 4" xfId="62605"/>
    <cellStyle name="normální 11 21 4" xfId="18582"/>
    <cellStyle name="normální 11 21 4 2" xfId="33763"/>
    <cellStyle name="normální 11 21 5" xfId="37560"/>
    <cellStyle name="normální 11 21 6" xfId="22380"/>
    <cellStyle name="normální 11 21 7" xfId="44778"/>
    <cellStyle name="normální 11 21 8" xfId="44779"/>
    <cellStyle name="normální 11 22" xfId="6276"/>
    <cellStyle name="normální 11 22 2" xfId="10750"/>
    <cellStyle name="normální 11 22 2 2" xfId="25966"/>
    <cellStyle name="normální 11 22 2 3" xfId="62606"/>
    <cellStyle name="normální 11 22 2 4" xfId="62607"/>
    <cellStyle name="normální 11 22 2 5" xfId="62608"/>
    <cellStyle name="normální 11 22 3" xfId="14782"/>
    <cellStyle name="normální 11 22 3 2" xfId="29971"/>
    <cellStyle name="normální 11 22 3 3" xfId="62609"/>
    <cellStyle name="normální 11 22 3 4" xfId="62610"/>
    <cellStyle name="normální 11 22 4" xfId="18583"/>
    <cellStyle name="normální 11 22 4 2" xfId="33764"/>
    <cellStyle name="normální 11 22 5" xfId="37561"/>
    <cellStyle name="normální 11 22 6" xfId="22381"/>
    <cellStyle name="normální 11 22 7" xfId="44780"/>
    <cellStyle name="normální 11 22 8" xfId="44781"/>
    <cellStyle name="Normální 11 23" xfId="6277"/>
    <cellStyle name="Normální 11 23 2" xfId="10989"/>
    <cellStyle name="Normální 11 23 2 2" xfId="26203"/>
    <cellStyle name="Normální 11 23 2 3" xfId="62611"/>
    <cellStyle name="Normální 11 23 2 4" xfId="62612"/>
    <cellStyle name="Normální 11 23 2 5" xfId="62613"/>
    <cellStyle name="Normální 11 23 3" xfId="14783"/>
    <cellStyle name="Normální 11 23 3 2" xfId="29972"/>
    <cellStyle name="Normální 11 23 3 3" xfId="62614"/>
    <cellStyle name="Normální 11 23 3 4" xfId="62615"/>
    <cellStyle name="Normální 11 23 4" xfId="18584"/>
    <cellStyle name="Normální 11 23 4 2" xfId="33765"/>
    <cellStyle name="Normální 11 23 5" xfId="37562"/>
    <cellStyle name="Normální 11 23 6" xfId="22382"/>
    <cellStyle name="Normální 11 23 7" xfId="44782"/>
    <cellStyle name="Normální 11 23 8" xfId="44783"/>
    <cellStyle name="Normální 11 24" xfId="6278"/>
    <cellStyle name="Normální 11 24 2" xfId="10994"/>
    <cellStyle name="Normální 11 24 2 2" xfId="26204"/>
    <cellStyle name="Normální 11 24 2 3" xfId="62616"/>
    <cellStyle name="Normální 11 24 2 4" xfId="62617"/>
    <cellStyle name="Normální 11 24 2 5" xfId="62618"/>
    <cellStyle name="Normální 11 24 3" xfId="14784"/>
    <cellStyle name="Normální 11 24 3 2" xfId="29973"/>
    <cellStyle name="Normální 11 24 3 3" xfId="62619"/>
    <cellStyle name="Normální 11 24 3 4" xfId="62620"/>
    <cellStyle name="Normální 11 24 4" xfId="18585"/>
    <cellStyle name="Normální 11 24 4 2" xfId="33766"/>
    <cellStyle name="Normální 11 24 5" xfId="37563"/>
    <cellStyle name="Normální 11 24 6" xfId="22383"/>
    <cellStyle name="Normální 11 24 7" xfId="44784"/>
    <cellStyle name="Normální 11 24 8" xfId="44785"/>
    <cellStyle name="Normální 11 25" xfId="6279"/>
    <cellStyle name="Normální 11 25 2" xfId="10997"/>
    <cellStyle name="Normální 11 25 2 2" xfId="26205"/>
    <cellStyle name="Normální 11 25 2 3" xfId="62621"/>
    <cellStyle name="Normální 11 25 2 4" xfId="62622"/>
    <cellStyle name="Normální 11 25 2 5" xfId="62623"/>
    <cellStyle name="Normální 11 25 3" xfId="14785"/>
    <cellStyle name="Normální 11 25 3 2" xfId="29974"/>
    <cellStyle name="Normální 11 25 3 3" xfId="62624"/>
    <cellStyle name="Normální 11 25 3 4" xfId="62625"/>
    <cellStyle name="Normální 11 25 4" xfId="18586"/>
    <cellStyle name="Normální 11 25 4 2" xfId="33767"/>
    <cellStyle name="Normální 11 25 5" xfId="37564"/>
    <cellStyle name="Normální 11 25 6" xfId="22384"/>
    <cellStyle name="Normální 11 25 7" xfId="44786"/>
    <cellStyle name="Normální 11 25 8" xfId="44787"/>
    <cellStyle name="Normální 11 26" xfId="6280"/>
    <cellStyle name="Normální 11 26 2" xfId="11001"/>
    <cellStyle name="Normální 11 26 2 2" xfId="26207"/>
    <cellStyle name="Normální 11 26 2 3" xfId="62626"/>
    <cellStyle name="Normální 11 26 2 4" xfId="62627"/>
    <cellStyle name="Normální 11 26 2 5" xfId="62628"/>
    <cellStyle name="Normální 11 26 3" xfId="14786"/>
    <cellStyle name="Normální 11 26 3 2" xfId="29975"/>
    <cellStyle name="Normální 11 26 3 3" xfId="62629"/>
    <cellStyle name="Normální 11 26 3 4" xfId="62630"/>
    <cellStyle name="Normální 11 26 4" xfId="18587"/>
    <cellStyle name="Normální 11 26 4 2" xfId="33768"/>
    <cellStyle name="Normální 11 26 5" xfId="37565"/>
    <cellStyle name="Normální 11 26 6" xfId="22385"/>
    <cellStyle name="Normální 11 26 7" xfId="44788"/>
    <cellStyle name="Normální 11 26 8" xfId="44789"/>
    <cellStyle name="Normální 11 27" xfId="6281"/>
    <cellStyle name="Normální 11 27 2" xfId="11003"/>
    <cellStyle name="Normální 11 27 2 2" xfId="26208"/>
    <cellStyle name="Normální 11 27 2 3" xfId="62631"/>
    <cellStyle name="Normální 11 27 2 4" xfId="62632"/>
    <cellStyle name="Normální 11 27 2 5" xfId="62633"/>
    <cellStyle name="Normální 11 27 3" xfId="14787"/>
    <cellStyle name="Normální 11 27 3 2" xfId="29976"/>
    <cellStyle name="Normální 11 27 3 3" xfId="62634"/>
    <cellStyle name="Normální 11 27 3 4" xfId="62635"/>
    <cellStyle name="Normální 11 27 4" xfId="18588"/>
    <cellStyle name="Normální 11 27 4 2" xfId="33769"/>
    <cellStyle name="Normální 11 27 5" xfId="37566"/>
    <cellStyle name="Normální 11 27 6" xfId="22386"/>
    <cellStyle name="Normální 11 27 7" xfId="44790"/>
    <cellStyle name="Normální 11 27 8" xfId="44791"/>
    <cellStyle name="Normální 11 28" xfId="6282"/>
    <cellStyle name="Normální 11 28 2" xfId="11005"/>
    <cellStyle name="Normální 11 28 2 2" xfId="26209"/>
    <cellStyle name="Normální 11 28 2 3" xfId="62636"/>
    <cellStyle name="Normální 11 28 2 4" xfId="62637"/>
    <cellStyle name="Normální 11 28 2 5" xfId="62638"/>
    <cellStyle name="Normální 11 28 3" xfId="14788"/>
    <cellStyle name="Normální 11 28 3 2" xfId="29977"/>
    <cellStyle name="Normální 11 28 3 3" xfId="62639"/>
    <cellStyle name="Normální 11 28 3 4" xfId="62640"/>
    <cellStyle name="Normální 11 28 4" xfId="18589"/>
    <cellStyle name="Normální 11 28 4 2" xfId="33770"/>
    <cellStyle name="Normální 11 28 5" xfId="37567"/>
    <cellStyle name="Normální 11 28 6" xfId="22387"/>
    <cellStyle name="Normální 11 28 7" xfId="44792"/>
    <cellStyle name="Normální 11 28 8" xfId="44793"/>
    <cellStyle name="Normální 11 29" xfId="6283"/>
    <cellStyle name="Normální 11 29 2" xfId="11009"/>
    <cellStyle name="Normální 11 29 2 2" xfId="26210"/>
    <cellStyle name="Normální 11 29 2 3" xfId="62641"/>
    <cellStyle name="Normální 11 29 2 4" xfId="62642"/>
    <cellStyle name="Normální 11 29 2 5" xfId="62643"/>
    <cellStyle name="Normální 11 29 3" xfId="14789"/>
    <cellStyle name="Normální 11 29 3 2" xfId="29978"/>
    <cellStyle name="Normální 11 29 3 3" xfId="62644"/>
    <cellStyle name="Normální 11 29 3 4" xfId="62645"/>
    <cellStyle name="Normální 11 29 4" xfId="18590"/>
    <cellStyle name="Normální 11 29 4 2" xfId="33771"/>
    <cellStyle name="Normální 11 29 5" xfId="37568"/>
    <cellStyle name="Normální 11 29 6" xfId="22388"/>
    <cellStyle name="Normální 11 29 7" xfId="44794"/>
    <cellStyle name="Normální 11 29 8" xfId="44795"/>
    <cellStyle name="Normální 11 3" xfId="314"/>
    <cellStyle name="Normální 11 3 10" xfId="34205"/>
    <cellStyle name="Normální 11 3 11" xfId="19025"/>
    <cellStyle name="Normální 11 3 12" xfId="44796"/>
    <cellStyle name="Normální 11 3 13" xfId="44797"/>
    <cellStyle name="Normální 11 3 2" xfId="600"/>
    <cellStyle name="Normální 11 3 2 2" xfId="6284"/>
    <cellStyle name="Normální 11 3 2 2 2" xfId="11036"/>
    <cellStyle name="Normální 11 3 2 2 2 2" xfId="26236"/>
    <cellStyle name="Normální 11 3 2 2 2 3" xfId="62646"/>
    <cellStyle name="Normální 11 3 2 2 2 4" xfId="62647"/>
    <cellStyle name="Normální 11 3 2 2 2 5" xfId="62648"/>
    <cellStyle name="Normální 11 3 2 2 3" xfId="14790"/>
    <cellStyle name="Normální 11 3 2 2 3 2" xfId="29979"/>
    <cellStyle name="Normální 11 3 2 2 3 3" xfId="62649"/>
    <cellStyle name="Normální 11 3 2 2 3 4" xfId="62650"/>
    <cellStyle name="Normální 11 3 2 2 4" xfId="18591"/>
    <cellStyle name="Normální 11 3 2 2 4 2" xfId="33772"/>
    <cellStyle name="Normální 11 3 2 2 5" xfId="37569"/>
    <cellStyle name="Normální 11 3 2 2 6" xfId="22389"/>
    <cellStyle name="Normální 11 3 2 2 7" xfId="44798"/>
    <cellStyle name="Normální 11 3 2 2 8" xfId="44799"/>
    <cellStyle name="Normální 11 3 2 3" xfId="7733"/>
    <cellStyle name="Normální 11 3 2 3 2" xfId="22952"/>
    <cellStyle name="Normální 11 3 2 3 3" xfId="62651"/>
    <cellStyle name="Normální 11 3 2 3 4" xfId="62652"/>
    <cellStyle name="Normální 11 3 2 3 5" xfId="62653"/>
    <cellStyle name="Normální 11 3 2 4" xfId="11662"/>
    <cellStyle name="Normální 11 3 2 4 2" xfId="26858"/>
    <cellStyle name="Normální 11 3 2 4 3" xfId="62654"/>
    <cellStyle name="Normální 11 3 2 4 4" xfId="62655"/>
    <cellStyle name="Normální 11 3 2 5" xfId="15462"/>
    <cellStyle name="Normální 11 3 2 5 2" xfId="30643"/>
    <cellStyle name="Normální 11 3 2 6" xfId="34448"/>
    <cellStyle name="Normální 11 3 2 7" xfId="19268"/>
    <cellStyle name="Normální 11 3 2 8" xfId="44800"/>
    <cellStyle name="Normální 11 3 2 9" xfId="44801"/>
    <cellStyle name="Normální 11 3 3" xfId="6285"/>
    <cellStyle name="Normální 11 3 3 2" xfId="10751"/>
    <cellStyle name="Normální 11 3 3 2 2" xfId="25967"/>
    <cellStyle name="Normální 11 3 3 2 3" xfId="62656"/>
    <cellStyle name="Normální 11 3 3 2 4" xfId="62657"/>
    <cellStyle name="Normální 11 3 3 2 5" xfId="62658"/>
    <cellStyle name="Normální 11 3 3 3" xfId="14791"/>
    <cellStyle name="Normální 11 3 3 3 2" xfId="29980"/>
    <cellStyle name="Normální 11 3 3 3 3" xfId="62659"/>
    <cellStyle name="Normální 11 3 3 3 4" xfId="62660"/>
    <cellStyle name="Normální 11 3 3 4" xfId="18592"/>
    <cellStyle name="Normální 11 3 3 4 2" xfId="33773"/>
    <cellStyle name="Normální 11 3 3 5" xfId="37570"/>
    <cellStyle name="Normální 11 3 3 6" xfId="22390"/>
    <cellStyle name="Normální 11 3 3 7" xfId="44802"/>
    <cellStyle name="Normální 11 3 3 8" xfId="44803"/>
    <cellStyle name="Normální 11 3 4" xfId="6286"/>
    <cellStyle name="Normální 11 3 4 2" xfId="10752"/>
    <cellStyle name="Normální 11 3 4 2 2" xfId="25968"/>
    <cellStyle name="Normální 11 3 4 2 3" xfId="62661"/>
    <cellStyle name="Normální 11 3 4 2 4" xfId="62662"/>
    <cellStyle name="Normální 11 3 4 2 5" xfId="62663"/>
    <cellStyle name="Normální 11 3 4 3" xfId="14792"/>
    <cellStyle name="Normální 11 3 4 3 2" xfId="29981"/>
    <cellStyle name="Normální 11 3 4 3 3" xfId="62664"/>
    <cellStyle name="Normální 11 3 4 3 4" xfId="62665"/>
    <cellStyle name="Normální 11 3 4 4" xfId="18593"/>
    <cellStyle name="Normální 11 3 4 4 2" xfId="33774"/>
    <cellStyle name="Normální 11 3 4 5" xfId="37571"/>
    <cellStyle name="Normální 11 3 4 6" xfId="22391"/>
    <cellStyle name="Normální 11 3 4 7" xfId="44804"/>
    <cellStyle name="Normální 11 3 4 8" xfId="44805"/>
    <cellStyle name="Normální 11 3 5" xfId="6287"/>
    <cellStyle name="Normální 11 3 5 2" xfId="11276"/>
    <cellStyle name="Normální 11 3 5 2 2" xfId="26476"/>
    <cellStyle name="Normální 11 3 5 2 3" xfId="62666"/>
    <cellStyle name="Normální 11 3 5 2 4" xfId="62667"/>
    <cellStyle name="Normální 11 3 5 2 5" xfId="62668"/>
    <cellStyle name="Normální 11 3 5 3" xfId="14793"/>
    <cellStyle name="Normální 11 3 5 3 2" xfId="29982"/>
    <cellStyle name="Normální 11 3 5 3 3" xfId="62669"/>
    <cellStyle name="Normální 11 3 5 3 4" xfId="62670"/>
    <cellStyle name="Normální 11 3 5 4" xfId="18594"/>
    <cellStyle name="Normální 11 3 5 4 2" xfId="33775"/>
    <cellStyle name="Normální 11 3 5 5" xfId="37572"/>
    <cellStyle name="Normální 11 3 5 6" xfId="22392"/>
    <cellStyle name="Normální 11 3 5 7" xfId="44806"/>
    <cellStyle name="Normální 11 3 5 8" xfId="44807"/>
    <cellStyle name="Normální 11 3 6" xfId="7560"/>
    <cellStyle name="Normální 11 3 6 2" xfId="11391"/>
    <cellStyle name="Normální 11 3 6 2 2" xfId="26591"/>
    <cellStyle name="Normální 11 3 6 2 3" xfId="62671"/>
    <cellStyle name="Normální 11 3 6 2 4" xfId="62672"/>
    <cellStyle name="Normální 11 3 6 2 5" xfId="62673"/>
    <cellStyle name="Normální 11 3 6 3" xfId="15186"/>
    <cellStyle name="Normální 11 3 6 3 2" xfId="30373"/>
    <cellStyle name="Normální 11 3 6 3 3" xfId="62674"/>
    <cellStyle name="Normální 11 3 6 3 4" xfId="62675"/>
    <cellStyle name="Normální 11 3 6 4" xfId="18989"/>
    <cellStyle name="Normální 11 3 6 4 2" xfId="34170"/>
    <cellStyle name="Normální 11 3 6 5" xfId="37961"/>
    <cellStyle name="Normální 11 3 6 6" xfId="22781"/>
    <cellStyle name="Normální 11 3 6 7" xfId="44808"/>
    <cellStyle name="Normální 11 3 6 8" xfId="44809"/>
    <cellStyle name="Normální 11 3 7" xfId="7626"/>
    <cellStyle name="Normální 11 3 7 2" xfId="22845"/>
    <cellStyle name="Normální 11 3 7 3" xfId="62676"/>
    <cellStyle name="Normální 11 3 7 4" xfId="62677"/>
    <cellStyle name="Normální 11 3 7 5" xfId="62678"/>
    <cellStyle name="Normální 11 3 8" xfId="11418"/>
    <cellStyle name="Normální 11 3 8 2" xfId="26615"/>
    <cellStyle name="Normální 11 3 8 3" xfId="62679"/>
    <cellStyle name="Normální 11 3 8 4" xfId="62680"/>
    <cellStyle name="Normální 11 3 9" xfId="15219"/>
    <cellStyle name="Normální 11 3 9 2" xfId="30400"/>
    <cellStyle name="Normální 11 30" xfId="6288"/>
    <cellStyle name="Normální 11 30 2" xfId="11010"/>
    <cellStyle name="Normální 11 30 2 2" xfId="26211"/>
    <cellStyle name="Normální 11 30 2 3" xfId="62681"/>
    <cellStyle name="Normální 11 30 2 4" xfId="62682"/>
    <cellStyle name="Normální 11 30 2 5" xfId="62683"/>
    <cellStyle name="Normální 11 30 3" xfId="14794"/>
    <cellStyle name="Normální 11 30 3 2" xfId="29983"/>
    <cellStyle name="Normální 11 30 3 3" xfId="62684"/>
    <cellStyle name="Normální 11 30 3 4" xfId="62685"/>
    <cellStyle name="Normální 11 30 4" xfId="18595"/>
    <cellStyle name="Normální 11 30 4 2" xfId="33776"/>
    <cellStyle name="Normální 11 30 5" xfId="37573"/>
    <cellStyle name="Normální 11 30 6" xfId="22393"/>
    <cellStyle name="Normální 11 30 7" xfId="44810"/>
    <cellStyle name="Normální 11 30 8" xfId="44811"/>
    <cellStyle name="Normální 11 31" xfId="6289"/>
    <cellStyle name="Normální 11 31 2" xfId="11014"/>
    <cellStyle name="Normální 11 31 2 2" xfId="26215"/>
    <cellStyle name="Normální 11 31 2 3" xfId="62686"/>
    <cellStyle name="Normální 11 31 2 4" xfId="62687"/>
    <cellStyle name="Normální 11 31 2 5" xfId="62688"/>
    <cellStyle name="Normální 11 31 3" xfId="14795"/>
    <cellStyle name="Normální 11 31 3 2" xfId="29984"/>
    <cellStyle name="Normální 11 31 3 3" xfId="62689"/>
    <cellStyle name="Normální 11 31 3 4" xfId="62690"/>
    <cellStyle name="Normální 11 31 4" xfId="18596"/>
    <cellStyle name="Normální 11 31 4 2" xfId="33777"/>
    <cellStyle name="Normální 11 31 5" xfId="37574"/>
    <cellStyle name="Normální 11 31 6" xfId="22394"/>
    <cellStyle name="Normální 11 31 7" xfId="44812"/>
    <cellStyle name="Normální 11 31 8" xfId="44813"/>
    <cellStyle name="Normální 11 32" xfId="6290"/>
    <cellStyle name="Normální 11 32 2" xfId="11015"/>
    <cellStyle name="Normální 11 32 2 2" xfId="26216"/>
    <cellStyle name="Normální 11 32 2 3" xfId="62691"/>
    <cellStyle name="Normální 11 32 2 4" xfId="62692"/>
    <cellStyle name="Normální 11 32 2 5" xfId="62693"/>
    <cellStyle name="Normální 11 32 3" xfId="14796"/>
    <cellStyle name="Normální 11 32 3 2" xfId="29985"/>
    <cellStyle name="Normální 11 32 3 3" xfId="62694"/>
    <cellStyle name="Normální 11 32 3 4" xfId="62695"/>
    <cellStyle name="Normální 11 32 4" xfId="18597"/>
    <cellStyle name="Normální 11 32 4 2" xfId="33778"/>
    <cellStyle name="Normální 11 32 5" xfId="37575"/>
    <cellStyle name="Normální 11 32 6" xfId="22395"/>
    <cellStyle name="Normální 11 32 7" xfId="44814"/>
    <cellStyle name="Normální 11 32 8" xfId="44815"/>
    <cellStyle name="Normální 11 33" xfId="6291"/>
    <cellStyle name="Normální 11 33 2" xfId="11012"/>
    <cellStyle name="Normální 11 33 2 2" xfId="26213"/>
    <cellStyle name="Normální 11 33 2 3" xfId="62696"/>
    <cellStyle name="Normální 11 33 2 4" xfId="62697"/>
    <cellStyle name="Normální 11 33 2 5" xfId="62698"/>
    <cellStyle name="Normální 11 33 3" xfId="14797"/>
    <cellStyle name="Normální 11 33 3 2" xfId="29986"/>
    <cellStyle name="Normální 11 33 3 3" xfId="62699"/>
    <cellStyle name="Normální 11 33 3 4" xfId="62700"/>
    <cellStyle name="Normální 11 33 4" xfId="18598"/>
    <cellStyle name="Normální 11 33 4 2" xfId="33779"/>
    <cellStyle name="Normální 11 33 5" xfId="37576"/>
    <cellStyle name="Normální 11 33 6" xfId="22396"/>
    <cellStyle name="Normální 11 33 7" xfId="44816"/>
    <cellStyle name="Normální 11 33 8" xfId="44817"/>
    <cellStyle name="Normální 11 34" xfId="6292"/>
    <cellStyle name="Normální 11 34 2" xfId="11017"/>
    <cellStyle name="Normální 11 34 2 2" xfId="26218"/>
    <cellStyle name="Normální 11 34 2 3" xfId="62701"/>
    <cellStyle name="Normální 11 34 2 4" xfId="62702"/>
    <cellStyle name="Normální 11 34 2 5" xfId="62703"/>
    <cellStyle name="Normální 11 34 3" xfId="14798"/>
    <cellStyle name="Normální 11 34 3 2" xfId="29987"/>
    <cellStyle name="Normální 11 34 3 3" xfId="62704"/>
    <cellStyle name="Normální 11 34 3 4" xfId="62705"/>
    <cellStyle name="Normální 11 34 4" xfId="18599"/>
    <cellStyle name="Normální 11 34 4 2" xfId="33780"/>
    <cellStyle name="Normální 11 34 5" xfId="37577"/>
    <cellStyle name="Normální 11 34 6" xfId="22397"/>
    <cellStyle name="Normální 11 34 7" xfId="44818"/>
    <cellStyle name="Normální 11 34 8" xfId="44819"/>
    <cellStyle name="Normální 11 35" xfId="6293"/>
    <cellStyle name="Normální 11 35 2" xfId="11013"/>
    <cellStyle name="Normální 11 35 2 2" xfId="26214"/>
    <cellStyle name="Normální 11 35 2 3" xfId="62706"/>
    <cellStyle name="Normální 11 35 2 4" xfId="62707"/>
    <cellStyle name="Normální 11 35 2 5" xfId="62708"/>
    <cellStyle name="Normální 11 35 3" xfId="14799"/>
    <cellStyle name="Normální 11 35 3 2" xfId="29988"/>
    <cellStyle name="Normální 11 35 3 3" xfId="62709"/>
    <cellStyle name="Normální 11 35 3 4" xfId="62710"/>
    <cellStyle name="Normální 11 35 4" xfId="18600"/>
    <cellStyle name="Normální 11 35 4 2" xfId="33781"/>
    <cellStyle name="Normální 11 35 5" xfId="37578"/>
    <cellStyle name="Normální 11 35 6" xfId="22398"/>
    <cellStyle name="Normální 11 35 7" xfId="44820"/>
    <cellStyle name="Normální 11 35 8" xfId="44821"/>
    <cellStyle name="Normální 11 36" xfId="6294"/>
    <cellStyle name="Normální 11 36 2" xfId="11016"/>
    <cellStyle name="Normální 11 36 2 2" xfId="26217"/>
    <cellStyle name="Normální 11 36 2 3" xfId="62711"/>
    <cellStyle name="Normální 11 36 2 4" xfId="62712"/>
    <cellStyle name="Normální 11 36 2 5" xfId="62713"/>
    <cellStyle name="Normální 11 36 3" xfId="14800"/>
    <cellStyle name="Normální 11 36 3 2" xfId="29989"/>
    <cellStyle name="Normální 11 36 3 3" xfId="62714"/>
    <cellStyle name="Normální 11 36 3 4" xfId="62715"/>
    <cellStyle name="Normální 11 36 4" xfId="18601"/>
    <cellStyle name="Normální 11 36 4 2" xfId="33782"/>
    <cellStyle name="Normální 11 36 5" xfId="37579"/>
    <cellStyle name="Normální 11 36 6" xfId="22399"/>
    <cellStyle name="Normální 11 36 7" xfId="44822"/>
    <cellStyle name="Normální 11 36 8" xfId="44823"/>
    <cellStyle name="Normální 11 37" xfId="6295"/>
    <cellStyle name="normální 11 37 2" xfId="6296"/>
    <cellStyle name="normální 11 37 2 2" xfId="11033"/>
    <cellStyle name="normální 11 37 2 2 2" xfId="26233"/>
    <cellStyle name="normální 11 37 2 2 3" xfId="62716"/>
    <cellStyle name="normální 11 37 2 2 4" xfId="62717"/>
    <cellStyle name="normální 11 37 2 2 5" xfId="62718"/>
    <cellStyle name="normální 11 37 2 3" xfId="14801"/>
    <cellStyle name="normální 11 37 2 3 2" xfId="29990"/>
    <cellStyle name="normální 11 37 2 3 3" xfId="62719"/>
    <cellStyle name="normální 11 37 2 3 4" xfId="62720"/>
    <cellStyle name="normální 11 37 2 4" xfId="18602"/>
    <cellStyle name="normální 11 37 2 4 2" xfId="33783"/>
    <cellStyle name="normální 11 37 2 5" xfId="37580"/>
    <cellStyle name="normální 11 37 2 6" xfId="22400"/>
    <cellStyle name="normální 11 37 2 7" xfId="44824"/>
    <cellStyle name="normální 11 37 2 8" xfId="44825"/>
    <cellStyle name="Normální 11 38" xfId="6297"/>
    <cellStyle name="Normální 11 39" xfId="6298"/>
    <cellStyle name="Normální 11 39 2" xfId="11091"/>
    <cellStyle name="Normální 11 39 2 2" xfId="26291"/>
    <cellStyle name="Normální 11 39 2 3" xfId="62721"/>
    <cellStyle name="Normální 11 39 2 4" xfId="62722"/>
    <cellStyle name="Normální 11 39 2 5" xfId="62723"/>
    <cellStyle name="Normální 11 39 3" xfId="14802"/>
    <cellStyle name="Normální 11 39 3 2" xfId="29991"/>
    <cellStyle name="Normální 11 39 3 3" xfId="62724"/>
    <cellStyle name="Normální 11 39 3 4" xfId="62725"/>
    <cellStyle name="Normální 11 39 4" xfId="18603"/>
    <cellStyle name="Normální 11 39 4 2" xfId="33784"/>
    <cellStyle name="Normální 11 39 5" xfId="37581"/>
    <cellStyle name="Normální 11 39 6" xfId="22401"/>
    <cellStyle name="Normální 11 39 7" xfId="44826"/>
    <cellStyle name="Normální 11 39 8" xfId="44827"/>
    <cellStyle name="Normální 11 4" xfId="343"/>
    <cellStyle name="Normální 11 4 10" xfId="34233"/>
    <cellStyle name="Normální 11 4 11" xfId="19053"/>
    <cellStyle name="Normální 11 4 12" xfId="44828"/>
    <cellStyle name="Normální 11 4 13" xfId="44829"/>
    <cellStyle name="Normální 11 4 2" xfId="6299"/>
    <cellStyle name="Normální 11 4 2 2" xfId="10753"/>
    <cellStyle name="Normální 11 4 2 2 2" xfId="25969"/>
    <cellStyle name="Normální 11 4 2 2 3" xfId="62726"/>
    <cellStyle name="Normální 11 4 2 2 4" xfId="62727"/>
    <cellStyle name="Normální 11 4 2 2 5" xfId="62728"/>
    <cellStyle name="Normální 11 4 2 3" xfId="14803"/>
    <cellStyle name="Normální 11 4 2 3 2" xfId="29992"/>
    <cellStyle name="Normální 11 4 2 3 3" xfId="62729"/>
    <cellStyle name="Normální 11 4 2 3 4" xfId="62730"/>
    <cellStyle name="Normální 11 4 2 4" xfId="18604"/>
    <cellStyle name="Normální 11 4 2 4 2" xfId="33785"/>
    <cellStyle name="Normální 11 4 2 5" xfId="37582"/>
    <cellStyle name="Normální 11 4 2 6" xfId="22402"/>
    <cellStyle name="Normální 11 4 2 7" xfId="44830"/>
    <cellStyle name="Normální 11 4 2 8" xfId="44831"/>
    <cellStyle name="Normální 11 4 3" xfId="6300"/>
    <cellStyle name="Normální 11 4 3 2" xfId="10754"/>
    <cellStyle name="Normální 11 4 3 2 2" xfId="25970"/>
    <cellStyle name="Normální 11 4 3 2 3" xfId="62731"/>
    <cellStyle name="Normální 11 4 3 2 4" xfId="62732"/>
    <cellStyle name="Normální 11 4 3 2 5" xfId="62733"/>
    <cellStyle name="Normální 11 4 3 3" xfId="14804"/>
    <cellStyle name="Normální 11 4 3 3 2" xfId="29993"/>
    <cellStyle name="Normální 11 4 3 3 3" xfId="62734"/>
    <cellStyle name="Normální 11 4 3 3 4" xfId="62735"/>
    <cellStyle name="Normální 11 4 3 4" xfId="18605"/>
    <cellStyle name="Normální 11 4 3 4 2" xfId="33786"/>
    <cellStyle name="Normální 11 4 3 5" xfId="37583"/>
    <cellStyle name="Normální 11 4 3 6" xfId="22403"/>
    <cellStyle name="Normální 11 4 3 7" xfId="44832"/>
    <cellStyle name="Normální 11 4 3 8" xfId="44833"/>
    <cellStyle name="Normální 11 4 4" xfId="6301"/>
    <cellStyle name="Normální 11 4 4 2" xfId="10755"/>
    <cellStyle name="Normální 11 4 4 2 2" xfId="25971"/>
    <cellStyle name="Normální 11 4 4 2 3" xfId="62736"/>
    <cellStyle name="Normální 11 4 4 2 4" xfId="62737"/>
    <cellStyle name="Normální 11 4 4 2 5" xfId="62738"/>
    <cellStyle name="Normální 11 4 4 3" xfId="14805"/>
    <cellStyle name="Normální 11 4 4 3 2" xfId="29994"/>
    <cellStyle name="Normální 11 4 4 3 3" xfId="62739"/>
    <cellStyle name="Normální 11 4 4 3 4" xfId="62740"/>
    <cellStyle name="Normální 11 4 4 4" xfId="18606"/>
    <cellStyle name="Normální 11 4 4 4 2" xfId="33787"/>
    <cellStyle name="Normální 11 4 4 5" xfId="37584"/>
    <cellStyle name="Normální 11 4 4 6" xfId="22404"/>
    <cellStyle name="Normální 11 4 4 7" xfId="44834"/>
    <cellStyle name="Normální 11 4 4 8" xfId="44835"/>
    <cellStyle name="Normální 11 4 5" xfId="6302"/>
    <cellStyle name="Normální 11 4 5 2" xfId="11272"/>
    <cellStyle name="Normální 11 4 5 2 2" xfId="26472"/>
    <cellStyle name="Normální 11 4 5 2 3" xfId="62741"/>
    <cellStyle name="Normální 11 4 5 2 4" xfId="62742"/>
    <cellStyle name="Normální 11 4 5 2 5" xfId="62743"/>
    <cellStyle name="Normální 11 4 5 3" xfId="14806"/>
    <cellStyle name="Normální 11 4 5 3 2" xfId="29995"/>
    <cellStyle name="Normální 11 4 5 3 3" xfId="62744"/>
    <cellStyle name="Normální 11 4 5 3 4" xfId="62745"/>
    <cellStyle name="Normální 11 4 5 4" xfId="18607"/>
    <cellStyle name="Normální 11 4 5 4 2" xfId="33788"/>
    <cellStyle name="Normální 11 4 5 5" xfId="37585"/>
    <cellStyle name="Normální 11 4 5 6" xfId="22405"/>
    <cellStyle name="Normální 11 4 5 7" xfId="44836"/>
    <cellStyle name="Normální 11 4 5 8" xfId="44837"/>
    <cellStyle name="Normální 11 4 6" xfId="7561"/>
    <cellStyle name="Normální 11 4 6 2" xfId="11392"/>
    <cellStyle name="Normální 11 4 6 2 2" xfId="26592"/>
    <cellStyle name="Normální 11 4 6 2 3" xfId="62746"/>
    <cellStyle name="Normální 11 4 6 2 4" xfId="62747"/>
    <cellStyle name="Normální 11 4 6 2 5" xfId="62748"/>
    <cellStyle name="Normální 11 4 6 3" xfId="15187"/>
    <cellStyle name="Normální 11 4 6 3 2" xfId="30374"/>
    <cellStyle name="Normální 11 4 6 3 3" xfId="62749"/>
    <cellStyle name="Normální 11 4 6 3 4" xfId="62750"/>
    <cellStyle name="Normální 11 4 6 4" xfId="18990"/>
    <cellStyle name="Normální 11 4 6 4 2" xfId="34171"/>
    <cellStyle name="Normální 11 4 6 5" xfId="37962"/>
    <cellStyle name="Normální 11 4 6 6" xfId="22782"/>
    <cellStyle name="Normální 11 4 6 7" xfId="44838"/>
    <cellStyle name="Normální 11 4 6 8" xfId="44839"/>
    <cellStyle name="Normální 11 4 7" xfId="7654"/>
    <cellStyle name="Normální 11 4 7 2" xfId="22873"/>
    <cellStyle name="Normální 11 4 7 3" xfId="62751"/>
    <cellStyle name="Normální 11 4 7 4" xfId="62752"/>
    <cellStyle name="Normální 11 4 7 5" xfId="62753"/>
    <cellStyle name="Normální 11 4 8" xfId="11446"/>
    <cellStyle name="Normální 11 4 8 2" xfId="26643"/>
    <cellStyle name="Normální 11 4 8 3" xfId="62754"/>
    <cellStyle name="Normální 11 4 8 4" xfId="62755"/>
    <cellStyle name="Normální 11 4 9" xfId="15247"/>
    <cellStyle name="Normální 11 4 9 2" xfId="30428"/>
    <cellStyle name="Normální 11 40" xfId="6303"/>
    <cellStyle name="Normální 11 41" xfId="6304"/>
    <cellStyle name="Normální 11 42" xfId="6305"/>
    <cellStyle name="Normální 11 43" xfId="7562"/>
    <cellStyle name="Normální 11 43 2" xfId="11393"/>
    <cellStyle name="Normální 11 43 2 2" xfId="26593"/>
    <cellStyle name="Normální 11 43 2 3" xfId="62756"/>
    <cellStyle name="Normální 11 43 2 4" xfId="62757"/>
    <cellStyle name="Normální 11 43 2 5" xfId="62758"/>
    <cellStyle name="Normální 11 43 3" xfId="15188"/>
    <cellStyle name="Normální 11 43 3 2" xfId="30375"/>
    <cellStyle name="Normální 11 43 3 3" xfId="62759"/>
    <cellStyle name="Normální 11 43 3 4" xfId="62760"/>
    <cellStyle name="Normální 11 43 4" xfId="18991"/>
    <cellStyle name="Normální 11 43 4 2" xfId="34172"/>
    <cellStyle name="Normální 11 43 5" xfId="37963"/>
    <cellStyle name="Normální 11 43 6" xfId="22783"/>
    <cellStyle name="Normální 11 43 7" xfId="44840"/>
    <cellStyle name="Normální 11 43 8" xfId="44841"/>
    <cellStyle name="Normální 11 44" xfId="7563"/>
    <cellStyle name="Normální 11 44 2" xfId="11394"/>
    <cellStyle name="Normální 11 44 2 2" xfId="26594"/>
    <cellStyle name="Normální 11 44 2 3" xfId="62761"/>
    <cellStyle name="Normální 11 44 2 4" xfId="62762"/>
    <cellStyle name="Normální 11 44 2 5" xfId="62763"/>
    <cellStyle name="Normální 11 44 3" xfId="15189"/>
    <cellStyle name="Normální 11 44 3 2" xfId="30376"/>
    <cellStyle name="Normální 11 44 3 3" xfId="62764"/>
    <cellStyle name="Normální 11 44 3 4" xfId="62765"/>
    <cellStyle name="Normální 11 44 4" xfId="18992"/>
    <cellStyle name="Normální 11 44 4 2" xfId="34173"/>
    <cellStyle name="Normální 11 44 5" xfId="37964"/>
    <cellStyle name="Normální 11 44 6" xfId="22784"/>
    <cellStyle name="Normální 11 44 7" xfId="44842"/>
    <cellStyle name="Normální 11 44 8" xfId="44843"/>
    <cellStyle name="Normální 11 45" xfId="7595"/>
    <cellStyle name="Normální 11 45 2" xfId="62766"/>
    <cellStyle name="Normální 11 46" xfId="8017"/>
    <cellStyle name="Normální 11 46 2" xfId="62767"/>
    <cellStyle name="Normální 11 47" xfId="7594"/>
    <cellStyle name="Normální 11 47 2" xfId="62768"/>
    <cellStyle name="Normální 11 48" xfId="11018"/>
    <cellStyle name="Normální 11 48 2" xfId="62769"/>
    <cellStyle name="Normální 11 49" xfId="11404"/>
    <cellStyle name="Normální 11 49 2" xfId="26601"/>
    <cellStyle name="Normální 11 49 3" xfId="62770"/>
    <cellStyle name="Normální 11 49 4" xfId="62771"/>
    <cellStyle name="Normální 11 49 5" xfId="62772"/>
    <cellStyle name="Normální 11 5" xfId="601"/>
    <cellStyle name="Normální 11 5 10" xfId="19269"/>
    <cellStyle name="Normální 11 5 11" xfId="44844"/>
    <cellStyle name="Normální 11 5 12" xfId="44845"/>
    <cellStyle name="Normální 11 5 2" xfId="6306"/>
    <cellStyle name="Normální 11 5 2 2" xfId="10756"/>
    <cellStyle name="Normální 11 5 2 2 2" xfId="25972"/>
    <cellStyle name="Normální 11 5 2 2 3" xfId="62773"/>
    <cellStyle name="Normální 11 5 2 2 4" xfId="62774"/>
    <cellStyle name="Normální 11 5 2 2 5" xfId="62775"/>
    <cellStyle name="Normální 11 5 2 3" xfId="14807"/>
    <cellStyle name="Normální 11 5 2 3 2" xfId="29996"/>
    <cellStyle name="Normální 11 5 2 3 3" xfId="62776"/>
    <cellStyle name="Normální 11 5 2 3 4" xfId="62777"/>
    <cellStyle name="Normální 11 5 2 4" xfId="18608"/>
    <cellStyle name="Normální 11 5 2 4 2" xfId="33789"/>
    <cellStyle name="Normální 11 5 2 5" xfId="37586"/>
    <cellStyle name="Normální 11 5 2 6" xfId="22406"/>
    <cellStyle name="Normální 11 5 2 7" xfId="44846"/>
    <cellStyle name="Normální 11 5 2 8" xfId="44847"/>
    <cellStyle name="Normální 11 5 3" xfId="6307"/>
    <cellStyle name="Normální 11 5 3 2" xfId="10757"/>
    <cellStyle name="Normální 11 5 3 2 2" xfId="25973"/>
    <cellStyle name="Normální 11 5 3 2 3" xfId="62778"/>
    <cellStyle name="Normální 11 5 3 2 4" xfId="62779"/>
    <cellStyle name="Normální 11 5 3 2 5" xfId="62780"/>
    <cellStyle name="Normální 11 5 3 3" xfId="14808"/>
    <cellStyle name="Normální 11 5 3 3 2" xfId="29997"/>
    <cellStyle name="Normální 11 5 3 3 3" xfId="62781"/>
    <cellStyle name="Normální 11 5 3 3 4" xfId="62782"/>
    <cellStyle name="Normální 11 5 3 4" xfId="18609"/>
    <cellStyle name="Normální 11 5 3 4 2" xfId="33790"/>
    <cellStyle name="Normální 11 5 3 5" xfId="37587"/>
    <cellStyle name="Normální 11 5 3 6" xfId="22407"/>
    <cellStyle name="Normální 11 5 3 7" xfId="44848"/>
    <cellStyle name="Normální 11 5 3 8" xfId="44849"/>
    <cellStyle name="Normální 11 5 4" xfId="6308"/>
    <cellStyle name="Normální 11 5 4 2" xfId="10758"/>
    <cellStyle name="Normální 11 5 4 2 2" xfId="25974"/>
    <cellStyle name="Normální 11 5 4 2 3" xfId="62783"/>
    <cellStyle name="Normální 11 5 4 2 4" xfId="62784"/>
    <cellStyle name="Normální 11 5 4 2 5" xfId="62785"/>
    <cellStyle name="Normální 11 5 4 3" xfId="14809"/>
    <cellStyle name="Normální 11 5 4 3 2" xfId="29998"/>
    <cellStyle name="Normální 11 5 4 3 3" xfId="62786"/>
    <cellStyle name="Normální 11 5 4 3 4" xfId="62787"/>
    <cellStyle name="Normální 11 5 4 4" xfId="18610"/>
    <cellStyle name="Normální 11 5 4 4 2" xfId="33791"/>
    <cellStyle name="Normální 11 5 4 5" xfId="37588"/>
    <cellStyle name="Normální 11 5 4 6" xfId="22408"/>
    <cellStyle name="Normální 11 5 4 7" xfId="44850"/>
    <cellStyle name="Normální 11 5 4 8" xfId="44851"/>
    <cellStyle name="Normální 11 5 5" xfId="6309"/>
    <cellStyle name="Normální 11 5 5 2" xfId="11038"/>
    <cellStyle name="Normální 11 5 5 2 2" xfId="26238"/>
    <cellStyle name="Normální 11 5 5 2 3" xfId="62788"/>
    <cellStyle name="Normální 11 5 5 2 4" xfId="62789"/>
    <cellStyle name="Normální 11 5 5 2 5" xfId="62790"/>
    <cellStyle name="Normální 11 5 5 3" xfId="14810"/>
    <cellStyle name="Normální 11 5 5 3 2" xfId="29999"/>
    <cellStyle name="Normální 11 5 5 3 3" xfId="62791"/>
    <cellStyle name="Normální 11 5 5 3 4" xfId="62792"/>
    <cellStyle name="Normální 11 5 5 4" xfId="18611"/>
    <cellStyle name="Normální 11 5 5 4 2" xfId="33792"/>
    <cellStyle name="Normální 11 5 5 5" xfId="37589"/>
    <cellStyle name="Normální 11 5 5 6" xfId="22409"/>
    <cellStyle name="Normální 11 5 5 7" xfId="44852"/>
    <cellStyle name="Normální 11 5 5 8" xfId="44853"/>
    <cellStyle name="Normální 11 5 6" xfId="7612"/>
    <cellStyle name="Normální 11 5 6 2" xfId="22831"/>
    <cellStyle name="Normální 11 5 6 3" xfId="62793"/>
    <cellStyle name="Normální 11 5 6 4" xfId="62794"/>
    <cellStyle name="Normální 11 5 6 5" xfId="62795"/>
    <cellStyle name="Normální 11 5 7" xfId="11663"/>
    <cellStyle name="Normální 11 5 7 2" xfId="26859"/>
    <cellStyle name="Normální 11 5 7 3" xfId="62796"/>
    <cellStyle name="Normální 11 5 7 4" xfId="62797"/>
    <cellStyle name="Normální 11 5 8" xfId="15463"/>
    <cellStyle name="Normální 11 5 8 2" xfId="30644"/>
    <cellStyle name="Normální 11 5 9" xfId="34449"/>
    <cellStyle name="Normální 11 50" xfId="11400"/>
    <cellStyle name="Normální 11 51" xfId="14839"/>
    <cellStyle name="Normální 11 52" xfId="11402"/>
    <cellStyle name="Normální 11 53" xfId="13355"/>
    <cellStyle name="Normální 11 54" xfId="11704"/>
    <cellStyle name="Normální 11 55" xfId="12410"/>
    <cellStyle name="Normální 11 56" xfId="15198"/>
    <cellStyle name="Normální 11 57" xfId="15122"/>
    <cellStyle name="Normální 11 58" xfId="12655"/>
    <cellStyle name="Normální 11 59" xfId="12883"/>
    <cellStyle name="Normální 11 6" xfId="602"/>
    <cellStyle name="Normální 11 6 2" xfId="6310"/>
    <cellStyle name="Normální 11 6 2 2" xfId="6311"/>
    <cellStyle name="Normální 11 6 3" xfId="6312"/>
    <cellStyle name="Normální 11 60" xfId="11403"/>
    <cellStyle name="Normální 11 61" xfId="15200"/>
    <cellStyle name="Normální 11 62" xfId="11475"/>
    <cellStyle name="Normální 11 63" xfId="15197"/>
    <cellStyle name="Normální 11 64" xfId="12411"/>
    <cellStyle name="Normální 11 65" xfId="15196"/>
    <cellStyle name="Normální 11 66" xfId="12884"/>
    <cellStyle name="Normální 11 67" xfId="15202"/>
    <cellStyle name="Normální 11 68" xfId="15199"/>
    <cellStyle name="Normální 11 69" xfId="15121"/>
    <cellStyle name="Normální 11 69 2" xfId="30309"/>
    <cellStyle name="Normální 11 69 3" xfId="62798"/>
    <cellStyle name="Normální 11 69 4" xfId="62799"/>
    <cellStyle name="normální 11 7" xfId="6313"/>
    <cellStyle name="normální 11 7 10" xfId="15201"/>
    <cellStyle name="normální 11 7 10 2" xfId="30383"/>
    <cellStyle name="normální 11 7 10 3" xfId="62800"/>
    <cellStyle name="normální 11 7 10 4" xfId="62801"/>
    <cellStyle name="normální 11 7 11" xfId="18612"/>
    <cellStyle name="normální 11 7 11 2" xfId="33793"/>
    <cellStyle name="normální 11 7 12" xfId="37590"/>
    <cellStyle name="normální 11 7 13" xfId="22410"/>
    <cellStyle name="normální 11 7 14" xfId="62802"/>
    <cellStyle name="Normální 11 7 2" xfId="6314"/>
    <cellStyle name="normální 11 7 3" xfId="7928"/>
    <cellStyle name="normální 11 7 3 2" xfId="23145"/>
    <cellStyle name="normální 11 7 3 3" xfId="62803"/>
    <cellStyle name="normální 11 7 3 4" xfId="62804"/>
    <cellStyle name="normální 11 7 3 5" xfId="62805"/>
    <cellStyle name="normální 11 7 4" xfId="10987"/>
    <cellStyle name="normální 11 7 4 2" xfId="26202"/>
    <cellStyle name="normální 11 7 4 3" xfId="62806"/>
    <cellStyle name="normální 11 7 4 4" xfId="62807"/>
    <cellStyle name="normální 11 7 4 5" xfId="62808"/>
    <cellStyle name="normální 11 7 5" xfId="8101"/>
    <cellStyle name="normální 11 7 5 2" xfId="23317"/>
    <cellStyle name="normální 11 7 5 3" xfId="62809"/>
    <cellStyle name="normální 11 7 5 4" xfId="62810"/>
    <cellStyle name="normální 11 7 5 5" xfId="62811"/>
    <cellStyle name="normální 11 7 6" xfId="10998"/>
    <cellStyle name="normální 11 7 6 2" xfId="26206"/>
    <cellStyle name="normální 11 7 6 3" xfId="62812"/>
    <cellStyle name="normální 11 7 6 4" xfId="62813"/>
    <cellStyle name="normální 11 7 6 5" xfId="62814"/>
    <cellStyle name="normální 11 7 7" xfId="14811"/>
    <cellStyle name="normální 11 7 7 2" xfId="30000"/>
    <cellStyle name="normální 11 7 7 3" xfId="62815"/>
    <cellStyle name="normální 11 7 7 4" xfId="62816"/>
    <cellStyle name="normální 11 7 7 5" xfId="62817"/>
    <cellStyle name="normální 11 7 8" xfId="14841"/>
    <cellStyle name="normální 11 7 8 2" xfId="30029"/>
    <cellStyle name="normální 11 7 8 3" xfId="62818"/>
    <cellStyle name="normální 11 7 8 4" xfId="62819"/>
    <cellStyle name="normální 11 7 9" xfId="11401"/>
    <cellStyle name="normální 11 7 9 2" xfId="26600"/>
    <cellStyle name="normální 11 7 9 3" xfId="62820"/>
    <cellStyle name="normální 11 7 9 4" xfId="62821"/>
    <cellStyle name="Normální 11 70" xfId="15205"/>
    <cellStyle name="Normální 11 70 2" xfId="30386"/>
    <cellStyle name="Normální 11 71" xfId="18647"/>
    <cellStyle name="Normální 11 71 2" xfId="33828"/>
    <cellStyle name="Normální 11 72" xfId="19008"/>
    <cellStyle name="Normální 11 72 2" xfId="34189"/>
    <cellStyle name="Normální 11 73" xfId="18642"/>
    <cellStyle name="Normální 11 73 2" xfId="33823"/>
    <cellStyle name="Normální 11 74" xfId="19005"/>
    <cellStyle name="Normální 11 74 2" xfId="34186"/>
    <cellStyle name="Normální 11 75" xfId="18096"/>
    <cellStyle name="Normální 11 75 2" xfId="33277"/>
    <cellStyle name="Normální 11 76" xfId="19003"/>
    <cellStyle name="Normální 11 76 2" xfId="34184"/>
    <cellStyle name="Normální 11 77" xfId="17623"/>
    <cellStyle name="Normální 11 77 2" xfId="32804"/>
    <cellStyle name="Normální 11 78" xfId="19000"/>
    <cellStyle name="Normální 11 78 2" xfId="34181"/>
    <cellStyle name="Normální 11 79" xfId="17160"/>
    <cellStyle name="Normální 11 79 2" xfId="32341"/>
    <cellStyle name="Normální 11 8" xfId="6315"/>
    <cellStyle name="Normální 11 80" xfId="18644"/>
    <cellStyle name="Normální 11 80 2" xfId="33825"/>
    <cellStyle name="Normální 11 81" xfId="19007"/>
    <cellStyle name="Normální 11 81 2" xfId="34188"/>
    <cellStyle name="Normální 11 82" xfId="18095"/>
    <cellStyle name="Normální 11 82 2" xfId="33276"/>
    <cellStyle name="Normální 11 83" xfId="16680"/>
    <cellStyle name="Normální 11 83 2" xfId="31861"/>
    <cellStyle name="Normální 11 84" xfId="19006"/>
    <cellStyle name="Normální 11 84 2" xfId="34187"/>
    <cellStyle name="Normální 11 85" xfId="16444"/>
    <cellStyle name="Normální 11 85 2" xfId="31625"/>
    <cellStyle name="Normální 11 86" xfId="19001"/>
    <cellStyle name="Normální 11 86 2" xfId="34182"/>
    <cellStyle name="Normální 11 87" xfId="15204"/>
    <cellStyle name="Normální 11 87 2" xfId="30385"/>
    <cellStyle name="Normální 11 88" xfId="18643"/>
    <cellStyle name="Normální 11 88 2" xfId="33824"/>
    <cellStyle name="Normální 11 89" xfId="18641"/>
    <cellStyle name="Normální 11 89 2" xfId="33822"/>
    <cellStyle name="Normální 11 9" xfId="6316"/>
    <cellStyle name="Normální 11 90" xfId="19004"/>
    <cellStyle name="Normální 11 90 2" xfId="34185"/>
    <cellStyle name="Normální 11 91" xfId="18646"/>
    <cellStyle name="Normální 11 91 2" xfId="33827"/>
    <cellStyle name="Normální 11 92" xfId="16916"/>
    <cellStyle name="Normální 11 92 2" xfId="32097"/>
    <cellStyle name="Normální 11 93" xfId="19002"/>
    <cellStyle name="Normální 11 93 2" xfId="34183"/>
    <cellStyle name="Normální 11 94" xfId="17624"/>
    <cellStyle name="Normální 11 94 2" xfId="32805"/>
    <cellStyle name="Normální 11 95" xfId="19009"/>
    <cellStyle name="Normální 11 95 2" xfId="34190"/>
    <cellStyle name="Normální 11 96" xfId="34191"/>
    <cellStyle name="Normální 11 97" xfId="19011"/>
    <cellStyle name="Normální 12" xfId="372"/>
    <cellStyle name="Normální 12 10" xfId="11474"/>
    <cellStyle name="Normální 12 10 2" xfId="26671"/>
    <cellStyle name="Normální 12 10 3" xfId="62822"/>
    <cellStyle name="Normální 12 10 4" xfId="62823"/>
    <cellStyle name="Normální 12 11" xfId="15275"/>
    <cellStyle name="Normální 12 11 2" xfId="30456"/>
    <cellStyle name="Normální 12 12" xfId="34261"/>
    <cellStyle name="Normální 12 13" xfId="19081"/>
    <cellStyle name="Normální 12 14" xfId="44854"/>
    <cellStyle name="Normální 12 14 2" xfId="64583"/>
    <cellStyle name="Normální 12 15" xfId="44855"/>
    <cellStyle name="Normální 12 2" xfId="603"/>
    <cellStyle name="Normální 12 2 10" xfId="19270"/>
    <cellStyle name="Normální 12 2 11" xfId="44856"/>
    <cellStyle name="Normální 12 2 12" xfId="44857"/>
    <cellStyle name="Normální 12 2 2" xfId="6317"/>
    <cellStyle name="Normální 12 2 2 2" xfId="10759"/>
    <cellStyle name="Normální 12 2 2 2 2" xfId="25975"/>
    <cellStyle name="Normální 12 2 2 2 3" xfId="62824"/>
    <cellStyle name="Normální 12 2 2 2 4" xfId="62825"/>
    <cellStyle name="Normální 12 2 2 2 5" xfId="62826"/>
    <cellStyle name="Normální 12 2 2 3" xfId="14812"/>
    <cellStyle name="Normální 12 2 2 3 2" xfId="30001"/>
    <cellStyle name="Normální 12 2 2 3 3" xfId="62827"/>
    <cellStyle name="Normální 12 2 2 3 4" xfId="62828"/>
    <cellStyle name="Normální 12 2 2 4" xfId="18613"/>
    <cellStyle name="Normální 12 2 2 4 2" xfId="33794"/>
    <cellStyle name="Normální 12 2 2 5" xfId="37591"/>
    <cellStyle name="Normální 12 2 2 6" xfId="22411"/>
    <cellStyle name="Normální 12 2 2 7" xfId="44858"/>
    <cellStyle name="Normální 12 2 2 8" xfId="44859"/>
    <cellStyle name="Normální 12 2 3" xfId="6318"/>
    <cellStyle name="Normální 12 2 3 2" xfId="10760"/>
    <cellStyle name="Normální 12 2 3 2 2" xfId="25976"/>
    <cellStyle name="Normální 12 2 3 2 3" xfId="62829"/>
    <cellStyle name="Normální 12 2 3 2 4" xfId="62830"/>
    <cellStyle name="Normální 12 2 3 2 5" xfId="62831"/>
    <cellStyle name="Normální 12 2 3 3" xfId="14813"/>
    <cellStyle name="Normální 12 2 3 3 2" xfId="30002"/>
    <cellStyle name="Normální 12 2 3 3 3" xfId="62832"/>
    <cellStyle name="Normální 12 2 3 3 4" xfId="62833"/>
    <cellStyle name="Normální 12 2 3 4" xfId="18614"/>
    <cellStyle name="Normální 12 2 3 4 2" xfId="33795"/>
    <cellStyle name="Normální 12 2 3 5" xfId="37592"/>
    <cellStyle name="Normální 12 2 3 6" xfId="22412"/>
    <cellStyle name="Normální 12 2 3 7" xfId="44860"/>
    <cellStyle name="Normální 12 2 3 8" xfId="44861"/>
    <cellStyle name="Normální 12 2 4" xfId="6319"/>
    <cellStyle name="Normální 12 2 4 2" xfId="10761"/>
    <cellStyle name="Normální 12 2 4 2 2" xfId="25977"/>
    <cellStyle name="Normální 12 2 4 2 3" xfId="62834"/>
    <cellStyle name="Normální 12 2 4 2 4" xfId="62835"/>
    <cellStyle name="Normální 12 2 4 2 5" xfId="62836"/>
    <cellStyle name="Normální 12 2 4 3" xfId="14814"/>
    <cellStyle name="Normální 12 2 4 3 2" xfId="30003"/>
    <cellStyle name="Normální 12 2 4 3 3" xfId="62837"/>
    <cellStyle name="Normální 12 2 4 3 4" xfId="62838"/>
    <cellStyle name="Normální 12 2 4 4" xfId="18615"/>
    <cellStyle name="Normální 12 2 4 4 2" xfId="33796"/>
    <cellStyle name="Normální 12 2 4 5" xfId="37593"/>
    <cellStyle name="Normální 12 2 4 6" xfId="22413"/>
    <cellStyle name="Normální 12 2 4 7" xfId="44862"/>
    <cellStyle name="Normální 12 2 4 8" xfId="44863"/>
    <cellStyle name="Normální 12 2 5" xfId="6320"/>
    <cellStyle name="Normální 12 2 5 2" xfId="11167"/>
    <cellStyle name="Normální 12 2 5 2 2" xfId="26367"/>
    <cellStyle name="Normální 12 2 5 2 3" xfId="62839"/>
    <cellStyle name="Normální 12 2 5 2 4" xfId="62840"/>
    <cellStyle name="Normální 12 2 5 2 5" xfId="62841"/>
    <cellStyle name="Normální 12 2 5 3" xfId="14815"/>
    <cellStyle name="Normální 12 2 5 3 2" xfId="30004"/>
    <cellStyle name="Normální 12 2 5 3 3" xfId="62842"/>
    <cellStyle name="Normální 12 2 5 3 4" xfId="62843"/>
    <cellStyle name="Normální 12 2 5 4" xfId="18616"/>
    <cellStyle name="Normální 12 2 5 4 2" xfId="33797"/>
    <cellStyle name="Normální 12 2 5 5" xfId="37594"/>
    <cellStyle name="Normální 12 2 5 6" xfId="22414"/>
    <cellStyle name="Normální 12 2 5 7" xfId="44864"/>
    <cellStyle name="Normální 12 2 5 8" xfId="44865"/>
    <cellStyle name="Normální 12 2 6" xfId="7610"/>
    <cellStyle name="Normální 12 2 6 2" xfId="22829"/>
    <cellStyle name="Normální 12 2 6 3" xfId="62844"/>
    <cellStyle name="Normální 12 2 6 4" xfId="62845"/>
    <cellStyle name="Normální 12 2 6 5" xfId="62846"/>
    <cellStyle name="Normální 12 2 7" xfId="11664"/>
    <cellStyle name="Normální 12 2 7 2" xfId="26860"/>
    <cellStyle name="Normální 12 2 7 3" xfId="62847"/>
    <cellStyle name="Normální 12 2 7 4" xfId="62848"/>
    <cellStyle name="Normální 12 2 8" xfId="15464"/>
    <cellStyle name="Normální 12 2 8 2" xfId="30645"/>
    <cellStyle name="Normální 12 2 9" xfId="34450"/>
    <cellStyle name="Normální 12 3" xfId="374"/>
    <cellStyle name="Normální 12 3 2" xfId="6321"/>
    <cellStyle name="Normální 12 3 2 2" xfId="11169"/>
    <cellStyle name="Normální 12 3 2 2 2" xfId="26369"/>
    <cellStyle name="Normální 12 3 2 2 3" xfId="62849"/>
    <cellStyle name="Normální 12 3 2 2 4" xfId="62850"/>
    <cellStyle name="Normální 12 3 2 2 5" xfId="62851"/>
    <cellStyle name="Normální 12 3 2 3" xfId="14816"/>
    <cellStyle name="Normální 12 3 2 3 2" xfId="30005"/>
    <cellStyle name="Normální 12 3 2 3 3" xfId="62852"/>
    <cellStyle name="Normální 12 3 2 3 4" xfId="62853"/>
    <cellStyle name="Normální 12 3 2 4" xfId="18617"/>
    <cellStyle name="Normální 12 3 2 4 2" xfId="33798"/>
    <cellStyle name="Normální 12 3 2 5" xfId="37595"/>
    <cellStyle name="Normální 12 3 2 6" xfId="22415"/>
    <cellStyle name="Normální 12 3 2 7" xfId="44866"/>
    <cellStyle name="Normální 12 3 2 8" xfId="44867"/>
    <cellStyle name="Normální 12 4" xfId="672"/>
    <cellStyle name="Normální 12 4 2" xfId="10762"/>
    <cellStyle name="Normální 12 4 2 2" xfId="25978"/>
    <cellStyle name="Normální 12 4 2 3" xfId="62854"/>
    <cellStyle name="Normální 12 4 2 4" xfId="62855"/>
    <cellStyle name="Normální 12 4 2 5" xfId="62856"/>
    <cellStyle name="Normální 12 4 3" xfId="11689"/>
    <cellStyle name="Normální 12 4 3 2" xfId="26885"/>
    <cellStyle name="Normální 12 4 3 3" xfId="62857"/>
    <cellStyle name="Normální 12 4 3 4" xfId="62858"/>
    <cellStyle name="Normální 12 4 4" xfId="15489"/>
    <cellStyle name="Normální 12 4 4 2" xfId="30670"/>
    <cellStyle name="Normální 12 4 5" xfId="34475"/>
    <cellStyle name="Normální 12 4 6" xfId="19295"/>
    <cellStyle name="Normální 12 4 7" xfId="44868"/>
    <cellStyle name="Normální 12 4 8" xfId="44869"/>
    <cellStyle name="Normální 12 5" xfId="6322"/>
    <cellStyle name="Normální 12 5 2" xfId="10763"/>
    <cellStyle name="Normální 12 5 2 2" xfId="25979"/>
    <cellStyle name="Normální 12 5 2 3" xfId="62859"/>
    <cellStyle name="Normální 12 5 2 4" xfId="62860"/>
    <cellStyle name="Normální 12 5 2 5" xfId="62861"/>
    <cellStyle name="Normální 12 5 3" xfId="14817"/>
    <cellStyle name="Normální 12 5 3 2" xfId="30006"/>
    <cellStyle name="Normální 12 5 3 3" xfId="62862"/>
    <cellStyle name="Normální 12 5 3 4" xfId="62863"/>
    <cellStyle name="Normální 12 5 4" xfId="18618"/>
    <cellStyle name="Normální 12 5 4 2" xfId="33799"/>
    <cellStyle name="Normální 12 5 5" xfId="37596"/>
    <cellStyle name="Normální 12 5 6" xfId="22416"/>
    <cellStyle name="Normální 12 5 7" xfId="44870"/>
    <cellStyle name="Normální 12 5 8" xfId="44871"/>
    <cellStyle name="Normální 12 6" xfId="6323"/>
    <cellStyle name="Normální 12 6 2" xfId="10764"/>
    <cellStyle name="Normální 12 6 2 2" xfId="25980"/>
    <cellStyle name="Normální 12 6 2 3" xfId="62864"/>
    <cellStyle name="Normální 12 6 2 4" xfId="62865"/>
    <cellStyle name="Normální 12 6 2 5" xfId="62866"/>
    <cellStyle name="Normální 12 6 3" xfId="14818"/>
    <cellStyle name="Normální 12 6 3 2" xfId="30007"/>
    <cellStyle name="Normální 12 6 3 3" xfId="62867"/>
    <cellStyle name="Normální 12 6 3 4" xfId="62868"/>
    <cellStyle name="Normální 12 6 4" xfId="18619"/>
    <cellStyle name="Normální 12 6 4 2" xfId="33800"/>
    <cellStyle name="Normální 12 6 5" xfId="37597"/>
    <cellStyle name="Normální 12 6 6" xfId="22417"/>
    <cellStyle name="Normální 12 6 7" xfId="44872"/>
    <cellStyle name="Normální 12 6 8" xfId="44873"/>
    <cellStyle name="Normální 12 7" xfId="6324"/>
    <cellStyle name="Normální 12 7 2" xfId="11239"/>
    <cellStyle name="Normální 12 7 2 2" xfId="26439"/>
    <cellStyle name="Normální 12 7 2 3" xfId="62869"/>
    <cellStyle name="Normální 12 7 2 4" xfId="62870"/>
    <cellStyle name="Normální 12 7 2 5" xfId="62871"/>
    <cellStyle name="Normální 12 7 3" xfId="14819"/>
    <cellStyle name="Normální 12 7 3 2" xfId="30008"/>
    <cellStyle name="Normální 12 7 3 3" xfId="62872"/>
    <cellStyle name="Normální 12 7 3 4" xfId="62873"/>
    <cellStyle name="Normální 12 7 4" xfId="18620"/>
    <cellStyle name="Normální 12 7 4 2" xfId="33801"/>
    <cellStyle name="Normální 12 7 5" xfId="37598"/>
    <cellStyle name="Normální 12 7 6" xfId="22418"/>
    <cellStyle name="Normální 12 7 7" xfId="44874"/>
    <cellStyle name="Normální 12 7 8" xfId="44875"/>
    <cellStyle name="Normální 12 8" xfId="7571"/>
    <cellStyle name="Normální 12 8 2" xfId="37972"/>
    <cellStyle name="Normální 12 8 3" xfId="22792"/>
    <cellStyle name="Normální 12 8 4" xfId="44876"/>
    <cellStyle name="Normální 12 8 5" xfId="44877"/>
    <cellStyle name="Normální 12 8 6" xfId="44878"/>
    <cellStyle name="Normální 12 8 7" xfId="44879"/>
    <cellStyle name="Normální 12 8 8" xfId="44880"/>
    <cellStyle name="Normální 12 9" xfId="7596"/>
    <cellStyle name="Normální 12 9 2" xfId="22815"/>
    <cellStyle name="Normální 12 9 3" xfId="62874"/>
    <cellStyle name="Normální 12 9 4" xfId="62875"/>
    <cellStyle name="Normální 13" xfId="604"/>
    <cellStyle name="Normální 13 2" xfId="6325"/>
    <cellStyle name="Normální 13 3" xfId="64619"/>
    <cellStyle name="Normální 14" xfId="669"/>
    <cellStyle name="Normální 14 10" xfId="15486"/>
    <cellStyle name="Normální 14 10 2" xfId="30667"/>
    <cellStyle name="Normální 14 11" xfId="34472"/>
    <cellStyle name="Normální 14 12" xfId="19292"/>
    <cellStyle name="Normální 14 13" xfId="44881"/>
    <cellStyle name="Normální 14 14" xfId="44882"/>
    <cellStyle name="Normální 14 15" xfId="45561"/>
    <cellStyle name="Normální 14 15 2" xfId="64585"/>
    <cellStyle name="Normální 14 16" xfId="64575"/>
    <cellStyle name="Normální 14 16 2" xfId="64620"/>
    <cellStyle name="Normální 14 2" xfId="676"/>
    <cellStyle name="Normální 14 2 2" xfId="8103"/>
    <cellStyle name="Normální 14 2 2 2" xfId="23319"/>
    <cellStyle name="Normální 14 2 2 3" xfId="62876"/>
    <cellStyle name="Normální 14 2 2 4" xfId="62877"/>
    <cellStyle name="Normální 14 2 2 5" xfId="62878"/>
    <cellStyle name="Normální 14 2 3" xfId="11691"/>
    <cellStyle name="Normální 14 2 3 2" xfId="26887"/>
    <cellStyle name="Normální 14 2 3 3" xfId="62879"/>
    <cellStyle name="Normální 14 2 3 4" xfId="62880"/>
    <cellStyle name="Normální 14 2 4" xfId="15491"/>
    <cellStyle name="Normální 14 2 4 2" xfId="30672"/>
    <cellStyle name="Normální 14 2 5" xfId="34477"/>
    <cellStyle name="Normální 14 2 6" xfId="19297"/>
    <cellStyle name="Normální 14 2 7" xfId="44883"/>
    <cellStyle name="Normální 14 2 8" xfId="44884"/>
    <cellStyle name="Normální 14 3" xfId="6326"/>
    <cellStyle name="Normální 14 3 2" xfId="10765"/>
    <cellStyle name="Normální 14 3 2 2" xfId="25981"/>
    <cellStyle name="Normální 14 3 2 3" xfId="62881"/>
    <cellStyle name="Normální 14 3 2 4" xfId="62882"/>
    <cellStyle name="Normální 14 3 2 5" xfId="62883"/>
    <cellStyle name="Normální 14 3 3" xfId="14820"/>
    <cellStyle name="Normální 14 3 3 2" xfId="30009"/>
    <cellStyle name="Normální 14 3 3 3" xfId="62884"/>
    <cellStyle name="Normální 14 3 3 4" xfId="62885"/>
    <cellStyle name="Normální 14 3 4" xfId="18621"/>
    <cellStyle name="Normální 14 3 4 2" xfId="33802"/>
    <cellStyle name="Normální 14 3 5" xfId="37599"/>
    <cellStyle name="Normální 14 3 6" xfId="22419"/>
    <cellStyle name="Normální 14 3 7" xfId="44885"/>
    <cellStyle name="Normální 14 3 8" xfId="44886"/>
    <cellStyle name="Normální 14 4" xfId="6327"/>
    <cellStyle name="Normální 14 4 2" xfId="10766"/>
    <cellStyle name="Normální 14 4 2 2" xfId="25982"/>
    <cellStyle name="Normální 14 4 2 3" xfId="62886"/>
    <cellStyle name="Normální 14 4 2 4" xfId="62887"/>
    <cellStyle name="Normální 14 4 2 5" xfId="62888"/>
    <cellStyle name="Normální 14 4 3" xfId="14821"/>
    <cellStyle name="Normální 14 4 3 2" xfId="30010"/>
    <cellStyle name="Normální 14 4 3 3" xfId="62889"/>
    <cellStyle name="Normální 14 4 3 4" xfId="62890"/>
    <cellStyle name="Normální 14 4 4" xfId="18622"/>
    <cellStyle name="Normální 14 4 4 2" xfId="33803"/>
    <cellStyle name="Normální 14 4 5" xfId="37600"/>
    <cellStyle name="Normální 14 4 6" xfId="22420"/>
    <cellStyle name="Normální 14 4 7" xfId="44887"/>
    <cellStyle name="Normální 14 4 8" xfId="44888"/>
    <cellStyle name="Normální 14 5" xfId="6328"/>
    <cellStyle name="Normální 14 5 2" xfId="11328"/>
    <cellStyle name="Normální 14 5 2 2" xfId="26528"/>
    <cellStyle name="Normální 14 5 2 3" xfId="62891"/>
    <cellStyle name="Normální 14 5 2 4" xfId="62892"/>
    <cellStyle name="Normální 14 5 2 5" xfId="62893"/>
    <cellStyle name="Normální 14 5 3" xfId="14822"/>
    <cellStyle name="Normální 14 5 3 2" xfId="30011"/>
    <cellStyle name="Normální 14 5 3 3" xfId="62894"/>
    <cellStyle name="Normální 14 5 3 4" xfId="62895"/>
    <cellStyle name="Normální 14 5 4" xfId="18623"/>
    <cellStyle name="Normální 14 5 4 2" xfId="33804"/>
    <cellStyle name="Normální 14 5 5" xfId="37601"/>
    <cellStyle name="Normální 14 5 6" xfId="22421"/>
    <cellStyle name="Normální 14 5 7" xfId="44889"/>
    <cellStyle name="Normální 14 5 8" xfId="44890"/>
    <cellStyle name="Normální 14 6" xfId="7497"/>
    <cellStyle name="Normální 14 6 2" xfId="15123"/>
    <cellStyle name="Normální 14 6 2 2" xfId="30310"/>
    <cellStyle name="Normální 14 6 2 3" xfId="62896"/>
    <cellStyle name="Normální 14 6 2 4" xfId="62897"/>
    <cellStyle name="Normální 14 6 2 5" xfId="62898"/>
    <cellStyle name="Normální 14 6 3" xfId="18926"/>
    <cellStyle name="Normální 14 6 3 2" xfId="34107"/>
    <cellStyle name="Normální 14 6 4" xfId="37898"/>
    <cellStyle name="Normální 14 6 5" xfId="22718"/>
    <cellStyle name="Normální 14 6 6" xfId="44891"/>
    <cellStyle name="Normální 14 6 7" xfId="44892"/>
    <cellStyle name="Normální 14 6 8" xfId="44893"/>
    <cellStyle name="Normální 14 7" xfId="7573"/>
    <cellStyle name="Normální 14 7 2" xfId="37974"/>
    <cellStyle name="Normální 14 7 3" xfId="22794"/>
    <cellStyle name="Normální 14 7 4" xfId="44894"/>
    <cellStyle name="Normální 14 7 5" xfId="44895"/>
    <cellStyle name="Normální 14 7 6" xfId="44896"/>
    <cellStyle name="Normální 14 7 7" xfId="44897"/>
    <cellStyle name="Normální 14 7 8" xfId="44898"/>
    <cellStyle name="Normální 14 7 9" xfId="64621"/>
    <cellStyle name="Normální 14 8" xfId="11011"/>
    <cellStyle name="Normální 14 8 2" xfId="26212"/>
    <cellStyle name="Normální 14 8 3" xfId="62899"/>
    <cellStyle name="Normální 14 8 4" xfId="62900"/>
    <cellStyle name="Normální 14 9" xfId="11686"/>
    <cellStyle name="Normální 14 9 2" xfId="26882"/>
    <cellStyle name="Normální 14 9 3" xfId="45563"/>
    <cellStyle name="Normální 14 9 3 2" xfId="64587"/>
    <cellStyle name="Normální 14 9 4" xfId="62901"/>
    <cellStyle name="Normální 14 9 5" xfId="64579"/>
    <cellStyle name="Normální 14 9 6" xfId="64622"/>
    <cellStyle name="Normální 15" xfId="671"/>
    <cellStyle name="Normální 15 2" xfId="6329"/>
    <cellStyle name="Normální 15 2 2" xfId="6330"/>
    <cellStyle name="Normální 15 2 2 2" xfId="6331"/>
    <cellStyle name="Normální 15 2 2 3" xfId="10986"/>
    <cellStyle name="Normální 15 2 2 3 2" xfId="62902"/>
    <cellStyle name="Normální 15 2 2 4" xfId="64623"/>
    <cellStyle name="Normální 15 3" xfId="11688"/>
    <cellStyle name="Normální 15 3 2" xfId="26884"/>
    <cellStyle name="Normální 15 3 3" xfId="62903"/>
    <cellStyle name="Normální 15 3 4" xfId="62904"/>
    <cellStyle name="Normální 15 3 4 2" xfId="64584"/>
    <cellStyle name="Normální 15 3 5" xfId="62905"/>
    <cellStyle name="Normální 15 4" xfId="15488"/>
    <cellStyle name="Normální 15 4 2" xfId="30669"/>
    <cellStyle name="Normální 15 5" xfId="34474"/>
    <cellStyle name="Normální 15 6" xfId="19294"/>
    <cellStyle name="Normální 15 7" xfId="44899"/>
    <cellStyle name="Normální 15 8" xfId="44900"/>
    <cellStyle name="Normální 15 9" xfId="44901"/>
    <cellStyle name="normální 16" xfId="6332"/>
    <cellStyle name="normální 16 10" xfId="44902"/>
    <cellStyle name="normální 16 11" xfId="44903"/>
    <cellStyle name="normální 16 2" xfId="6333"/>
    <cellStyle name="normální 16 2 2" xfId="10767"/>
    <cellStyle name="normální 16 2 2 2" xfId="25983"/>
    <cellStyle name="normální 16 2 2 3" xfId="62906"/>
    <cellStyle name="normální 16 2 2 4" xfId="62907"/>
    <cellStyle name="normální 16 2 2 5" xfId="62908"/>
    <cellStyle name="normální 16 2 3" xfId="14824"/>
    <cellStyle name="normální 16 2 3 2" xfId="30013"/>
    <cellStyle name="normální 16 2 3 3" xfId="62909"/>
    <cellStyle name="normální 16 2 3 4" xfId="62910"/>
    <cellStyle name="normální 16 2 4" xfId="18625"/>
    <cellStyle name="normální 16 2 4 2" xfId="33806"/>
    <cellStyle name="normální 16 2 5" xfId="37603"/>
    <cellStyle name="normální 16 2 6" xfId="22423"/>
    <cellStyle name="normální 16 2 7" xfId="44904"/>
    <cellStyle name="normální 16 2 8" xfId="44905"/>
    <cellStyle name="normální 16 3" xfId="6334"/>
    <cellStyle name="normální 16 3 2" xfId="10768"/>
    <cellStyle name="normální 16 3 2 2" xfId="25984"/>
    <cellStyle name="normální 16 3 2 3" xfId="62911"/>
    <cellStyle name="normální 16 3 2 4" xfId="62912"/>
    <cellStyle name="normální 16 3 2 5" xfId="62913"/>
    <cellStyle name="normální 16 3 3" xfId="14825"/>
    <cellStyle name="normální 16 3 3 2" xfId="30014"/>
    <cellStyle name="normální 16 3 3 3" xfId="62914"/>
    <cellStyle name="normální 16 3 3 4" xfId="62915"/>
    <cellStyle name="normální 16 3 4" xfId="18626"/>
    <cellStyle name="normální 16 3 4 2" xfId="33807"/>
    <cellStyle name="normální 16 3 5" xfId="37604"/>
    <cellStyle name="normální 16 3 6" xfId="22424"/>
    <cellStyle name="normální 16 3 7" xfId="44906"/>
    <cellStyle name="normální 16 3 8" xfId="44907"/>
    <cellStyle name="normální 16 4" xfId="6335"/>
    <cellStyle name="normální 16 4 2" xfId="10769"/>
    <cellStyle name="normální 16 4 2 2" xfId="25985"/>
    <cellStyle name="normální 16 4 2 3" xfId="62916"/>
    <cellStyle name="normální 16 4 2 4" xfId="62917"/>
    <cellStyle name="normální 16 4 2 5" xfId="62918"/>
    <cellStyle name="normální 16 4 3" xfId="14826"/>
    <cellStyle name="normální 16 4 3 2" xfId="30015"/>
    <cellStyle name="normální 16 4 3 3" xfId="62919"/>
    <cellStyle name="normální 16 4 3 4" xfId="62920"/>
    <cellStyle name="normální 16 4 4" xfId="18627"/>
    <cellStyle name="normální 16 4 4 2" xfId="33808"/>
    <cellStyle name="normální 16 4 5" xfId="37605"/>
    <cellStyle name="normální 16 4 6" xfId="22425"/>
    <cellStyle name="normální 16 4 7" xfId="44908"/>
    <cellStyle name="normální 16 4 8" xfId="44909"/>
    <cellStyle name="normální 16 5" xfId="8023"/>
    <cellStyle name="normální 16 5 2" xfId="23239"/>
    <cellStyle name="normální 16 5 3" xfId="62921"/>
    <cellStyle name="normální 16 5 4" xfId="62922"/>
    <cellStyle name="normální 16 5 5" xfId="62923"/>
    <cellStyle name="normální 16 6" xfId="14823"/>
    <cellStyle name="normální 16 6 2" xfId="30012"/>
    <cellStyle name="normální 16 6 3" xfId="62924"/>
    <cellStyle name="normální 16 6 4" xfId="62925"/>
    <cellStyle name="normální 16 7" xfId="18624"/>
    <cellStyle name="normální 16 7 2" xfId="33805"/>
    <cellStyle name="normální 16 8" xfId="37602"/>
    <cellStyle name="normální 16 9" xfId="22422"/>
    <cellStyle name="normální 17" xfId="6336"/>
    <cellStyle name="normální 17 10" xfId="44910"/>
    <cellStyle name="normální 17 11" xfId="44911"/>
    <cellStyle name="normální 17 2" xfId="6337"/>
    <cellStyle name="normální 17 2 2" xfId="10770"/>
    <cellStyle name="normální 17 2 2 2" xfId="25986"/>
    <cellStyle name="normální 17 2 2 3" xfId="62926"/>
    <cellStyle name="normální 17 2 2 4" xfId="62927"/>
    <cellStyle name="normální 17 2 2 5" xfId="62928"/>
    <cellStyle name="normální 17 2 3" xfId="14828"/>
    <cellStyle name="normální 17 2 3 2" xfId="30017"/>
    <cellStyle name="normální 17 2 3 3" xfId="62929"/>
    <cellStyle name="normální 17 2 3 4" xfId="62930"/>
    <cellStyle name="normální 17 2 4" xfId="18629"/>
    <cellStyle name="normální 17 2 4 2" xfId="33810"/>
    <cellStyle name="normální 17 2 5" xfId="37607"/>
    <cellStyle name="normální 17 2 6" xfId="22427"/>
    <cellStyle name="normální 17 2 7" xfId="44912"/>
    <cellStyle name="normální 17 2 8" xfId="44913"/>
    <cellStyle name="normální 17 3" xfId="6338"/>
    <cellStyle name="normální 17 3 2" xfId="10771"/>
    <cellStyle name="normální 17 3 2 2" xfId="25987"/>
    <cellStyle name="normální 17 3 2 3" xfId="62931"/>
    <cellStyle name="normální 17 3 2 4" xfId="62932"/>
    <cellStyle name="normální 17 3 2 5" xfId="62933"/>
    <cellStyle name="normální 17 3 3" xfId="14829"/>
    <cellStyle name="normální 17 3 3 2" xfId="30018"/>
    <cellStyle name="normální 17 3 3 3" xfId="62934"/>
    <cellStyle name="normální 17 3 3 4" xfId="62935"/>
    <cellStyle name="normální 17 3 4" xfId="18630"/>
    <cellStyle name="normální 17 3 4 2" xfId="33811"/>
    <cellStyle name="normální 17 3 5" xfId="37608"/>
    <cellStyle name="normální 17 3 6" xfId="22428"/>
    <cellStyle name="normální 17 3 7" xfId="44914"/>
    <cellStyle name="normální 17 3 8" xfId="44915"/>
    <cellStyle name="normální 17 4" xfId="6339"/>
    <cellStyle name="normální 17 4 2" xfId="10772"/>
    <cellStyle name="normální 17 4 2 2" xfId="25988"/>
    <cellStyle name="normální 17 4 2 3" xfId="62936"/>
    <cellStyle name="normální 17 4 2 4" xfId="62937"/>
    <cellStyle name="normální 17 4 2 5" xfId="62938"/>
    <cellStyle name="normální 17 4 3" xfId="14830"/>
    <cellStyle name="normální 17 4 3 2" xfId="30019"/>
    <cellStyle name="normální 17 4 3 3" xfId="62939"/>
    <cellStyle name="normální 17 4 3 4" xfId="62940"/>
    <cellStyle name="normální 17 4 4" xfId="18631"/>
    <cellStyle name="normální 17 4 4 2" xfId="33812"/>
    <cellStyle name="normální 17 4 5" xfId="37609"/>
    <cellStyle name="normální 17 4 6" xfId="22429"/>
    <cellStyle name="normální 17 4 7" xfId="44916"/>
    <cellStyle name="normální 17 4 8" xfId="44917"/>
    <cellStyle name="normální 17 5" xfId="7949"/>
    <cellStyle name="normální 17 5 2" xfId="23166"/>
    <cellStyle name="normální 17 5 3" xfId="62941"/>
    <cellStyle name="normální 17 5 4" xfId="62942"/>
    <cellStyle name="normální 17 5 5" xfId="62943"/>
    <cellStyle name="normální 17 6" xfId="14827"/>
    <cellStyle name="normální 17 6 2" xfId="30016"/>
    <cellStyle name="normální 17 6 3" xfId="62944"/>
    <cellStyle name="normální 17 6 4" xfId="62945"/>
    <cellStyle name="normální 17 7" xfId="18628"/>
    <cellStyle name="normální 17 7 2" xfId="33809"/>
    <cellStyle name="normální 17 8" xfId="37606"/>
    <cellStyle name="normální 17 9" xfId="22426"/>
    <cellStyle name="normální 18" xfId="6340"/>
    <cellStyle name="normální 18 10" xfId="44918"/>
    <cellStyle name="normální 18 11" xfId="44919"/>
    <cellStyle name="normální 18 2" xfId="6341"/>
    <cellStyle name="normální 18 2 2" xfId="10773"/>
    <cellStyle name="normální 18 2 2 2" xfId="25989"/>
    <cellStyle name="normální 18 2 2 3" xfId="62946"/>
    <cellStyle name="normální 18 2 2 4" xfId="62947"/>
    <cellStyle name="normální 18 2 2 5" xfId="62948"/>
    <cellStyle name="normální 18 2 3" xfId="14832"/>
    <cellStyle name="normální 18 2 3 2" xfId="30021"/>
    <cellStyle name="normální 18 2 3 3" xfId="62949"/>
    <cellStyle name="normální 18 2 3 4" xfId="62950"/>
    <cellStyle name="normální 18 2 4" xfId="18633"/>
    <cellStyle name="normální 18 2 4 2" xfId="33814"/>
    <cellStyle name="normální 18 2 5" xfId="37611"/>
    <cellStyle name="normální 18 2 6" xfId="22431"/>
    <cellStyle name="normální 18 2 7" xfId="44920"/>
    <cellStyle name="normální 18 2 8" xfId="44921"/>
    <cellStyle name="normální 18 3" xfId="6342"/>
    <cellStyle name="normální 18 3 2" xfId="10774"/>
    <cellStyle name="normální 18 3 2 2" xfId="25990"/>
    <cellStyle name="normální 18 3 2 3" xfId="62951"/>
    <cellStyle name="normální 18 3 2 4" xfId="62952"/>
    <cellStyle name="normální 18 3 2 5" xfId="62953"/>
    <cellStyle name="normální 18 3 3" xfId="14833"/>
    <cellStyle name="normální 18 3 3 2" xfId="30022"/>
    <cellStyle name="normální 18 3 3 3" xfId="62954"/>
    <cellStyle name="normální 18 3 3 4" xfId="62955"/>
    <cellStyle name="normální 18 3 4" xfId="18634"/>
    <cellStyle name="normální 18 3 4 2" xfId="33815"/>
    <cellStyle name="normální 18 3 5" xfId="37612"/>
    <cellStyle name="normální 18 3 6" xfId="22432"/>
    <cellStyle name="normální 18 3 7" xfId="44922"/>
    <cellStyle name="normální 18 3 8" xfId="44923"/>
    <cellStyle name="normální 18 4" xfId="6343"/>
    <cellStyle name="normální 18 4 2" xfId="10775"/>
    <cellStyle name="normální 18 4 2 2" xfId="25991"/>
    <cellStyle name="normální 18 4 2 3" xfId="62956"/>
    <cellStyle name="normální 18 4 2 4" xfId="62957"/>
    <cellStyle name="normální 18 4 2 5" xfId="62958"/>
    <cellStyle name="normální 18 4 3" xfId="14834"/>
    <cellStyle name="normální 18 4 3 2" xfId="30023"/>
    <cellStyle name="normální 18 4 3 3" xfId="62959"/>
    <cellStyle name="normální 18 4 3 4" xfId="62960"/>
    <cellStyle name="normální 18 4 4" xfId="18635"/>
    <cellStyle name="normální 18 4 4 2" xfId="33816"/>
    <cellStyle name="normální 18 4 5" xfId="37613"/>
    <cellStyle name="normální 18 4 6" xfId="22433"/>
    <cellStyle name="normální 18 4 7" xfId="44924"/>
    <cellStyle name="normální 18 4 8" xfId="44925"/>
    <cellStyle name="normální 18 5" xfId="7998"/>
    <cellStyle name="normální 18 5 2" xfId="23215"/>
    <cellStyle name="normální 18 5 3" xfId="62961"/>
    <cellStyle name="normální 18 5 4" xfId="62962"/>
    <cellStyle name="normální 18 5 5" xfId="62963"/>
    <cellStyle name="normální 18 6" xfId="14831"/>
    <cellStyle name="normální 18 6 2" xfId="30020"/>
    <cellStyle name="normální 18 6 3" xfId="62964"/>
    <cellStyle name="normální 18 6 4" xfId="62965"/>
    <cellStyle name="normální 18 7" xfId="18632"/>
    <cellStyle name="normální 18 7 2" xfId="33813"/>
    <cellStyle name="normální 18 8" xfId="37610"/>
    <cellStyle name="normální 18 9" xfId="22430"/>
    <cellStyle name="normální 19" xfId="6344"/>
    <cellStyle name="normální 19 10" xfId="44926"/>
    <cellStyle name="normální 19 11" xfId="44927"/>
    <cellStyle name="normální 19 2" xfId="6345"/>
    <cellStyle name="normální 19 2 2" xfId="10776"/>
    <cellStyle name="normální 19 2 2 2" xfId="25992"/>
    <cellStyle name="normální 19 2 2 3" xfId="62966"/>
    <cellStyle name="normální 19 2 2 4" xfId="62967"/>
    <cellStyle name="normální 19 2 2 5" xfId="62968"/>
    <cellStyle name="normální 19 2 3" xfId="14836"/>
    <cellStyle name="normální 19 2 3 2" xfId="30025"/>
    <cellStyle name="normální 19 2 3 3" xfId="62969"/>
    <cellStyle name="normální 19 2 3 4" xfId="62970"/>
    <cellStyle name="normální 19 2 4" xfId="18637"/>
    <cellStyle name="normální 19 2 4 2" xfId="33818"/>
    <cellStyle name="normální 19 2 5" xfId="37615"/>
    <cellStyle name="normální 19 2 6" xfId="22435"/>
    <cellStyle name="normální 19 2 7" xfId="44928"/>
    <cellStyle name="normální 19 2 8" xfId="44929"/>
    <cellStyle name="normální 19 3" xfId="6346"/>
    <cellStyle name="normální 19 3 2" xfId="10777"/>
    <cellStyle name="normální 19 3 2 2" xfId="25993"/>
    <cellStyle name="normální 19 3 2 3" xfId="62971"/>
    <cellStyle name="normální 19 3 2 4" xfId="62972"/>
    <cellStyle name="normální 19 3 2 5" xfId="62973"/>
    <cellStyle name="normální 19 3 3" xfId="14837"/>
    <cellStyle name="normální 19 3 3 2" xfId="30026"/>
    <cellStyle name="normální 19 3 3 3" xfId="62974"/>
    <cellStyle name="normální 19 3 3 4" xfId="62975"/>
    <cellStyle name="normální 19 3 4" xfId="18638"/>
    <cellStyle name="normální 19 3 4 2" xfId="33819"/>
    <cellStyle name="normální 19 3 5" xfId="37616"/>
    <cellStyle name="normální 19 3 6" xfId="22436"/>
    <cellStyle name="normální 19 3 7" xfId="44930"/>
    <cellStyle name="normální 19 3 8" xfId="44931"/>
    <cellStyle name="normální 19 4" xfId="6347"/>
    <cellStyle name="normální 19 4 2" xfId="10778"/>
    <cellStyle name="normální 19 4 2 2" xfId="25994"/>
    <cellStyle name="normální 19 4 2 3" xfId="62976"/>
    <cellStyle name="normální 19 4 2 4" xfId="62977"/>
    <cellStyle name="normální 19 4 2 5" xfId="62978"/>
    <cellStyle name="normální 19 4 3" xfId="14838"/>
    <cellStyle name="normální 19 4 3 2" xfId="30027"/>
    <cellStyle name="normální 19 4 3 3" xfId="62979"/>
    <cellStyle name="normální 19 4 3 4" xfId="62980"/>
    <cellStyle name="normální 19 4 4" xfId="18639"/>
    <cellStyle name="normální 19 4 4 2" xfId="33820"/>
    <cellStyle name="normální 19 4 5" xfId="37617"/>
    <cellStyle name="normální 19 4 6" xfId="22437"/>
    <cellStyle name="normální 19 4 7" xfId="44932"/>
    <cellStyle name="normální 19 4 8" xfId="44933"/>
    <cellStyle name="normální 19 5" xfId="8190"/>
    <cellStyle name="normální 19 5 2" xfId="23406"/>
    <cellStyle name="normální 19 5 3" xfId="62981"/>
    <cellStyle name="normální 19 5 4" xfId="62982"/>
    <cellStyle name="normální 19 5 5" xfId="62983"/>
    <cellStyle name="normální 19 6" xfId="14835"/>
    <cellStyle name="normální 19 6 2" xfId="30024"/>
    <cellStyle name="normální 19 6 3" xfId="62984"/>
    <cellStyle name="normální 19 6 4" xfId="62985"/>
    <cellStyle name="normální 19 7" xfId="18636"/>
    <cellStyle name="normální 19 7 2" xfId="33817"/>
    <cellStyle name="normální 19 8" xfId="37614"/>
    <cellStyle name="normální 19 9" xfId="22434"/>
    <cellStyle name="Normální 2" xfId="56"/>
    <cellStyle name="Normální 2 2" xfId="57"/>
    <cellStyle name="Normální 2 2 2" xfId="114"/>
    <cellStyle name="Normální 2 2 2 2" xfId="152"/>
    <cellStyle name="Normální 2 2 2 3" xfId="605"/>
    <cellStyle name="Normální 2 2 3" xfId="153"/>
    <cellStyle name="Normální 2 2 3 2" xfId="154"/>
    <cellStyle name="Normální 2 2 4" xfId="155"/>
    <cellStyle name="Normální 2 3" xfId="95"/>
    <cellStyle name="Normální 2 3 10" xfId="6348"/>
    <cellStyle name="Normální 2 3 11" xfId="6349"/>
    <cellStyle name="Normální 2 3 12" xfId="6350"/>
    <cellStyle name="Normální 2 3 2" xfId="115"/>
    <cellStyle name="Normální 2 3 3" xfId="156"/>
    <cellStyle name="Normální 2 3 4" xfId="157"/>
    <cellStyle name="Normální 2 3 5" xfId="606"/>
    <cellStyle name="Normální 2 3 6" xfId="6351"/>
    <cellStyle name="Normální 2 3 7" xfId="6352"/>
    <cellStyle name="Normální 2 3 8" xfId="6353"/>
    <cellStyle name="Normální 2 3 9" xfId="6354"/>
    <cellStyle name="Normální 2 4" xfId="158"/>
    <cellStyle name="Normální 2 4 2" xfId="159"/>
    <cellStyle name="Normální 2 5" xfId="160"/>
    <cellStyle name="Normální 2 6" xfId="6355"/>
    <cellStyle name="Normální 2 7" xfId="6356"/>
    <cellStyle name="Normální 2 7 2" xfId="6357"/>
    <cellStyle name="Normální 20" xfId="6358"/>
    <cellStyle name="Normální 20 2" xfId="11184"/>
    <cellStyle name="Normální 20 2 2" xfId="26384"/>
    <cellStyle name="Normální 20 2 3" xfId="62986"/>
    <cellStyle name="Normální 20 2 4" xfId="62987"/>
    <cellStyle name="Normální 20 2 5" xfId="62988"/>
    <cellStyle name="Normální 20 3" xfId="14840"/>
    <cellStyle name="Normální 20 3 2" xfId="30028"/>
    <cellStyle name="Normální 20 3 3" xfId="62989"/>
    <cellStyle name="Normální 20 3 4" xfId="62990"/>
    <cellStyle name="Normální 20 4" xfId="18640"/>
    <cellStyle name="Normální 20 4 2" xfId="33821"/>
    <cellStyle name="Normální 20 5" xfId="37618"/>
    <cellStyle name="Normální 20 6" xfId="22438"/>
    <cellStyle name="Normální 20 7" xfId="44934"/>
    <cellStyle name="Normální 20 8" xfId="44935"/>
    <cellStyle name="Normální 21" xfId="7569"/>
    <cellStyle name="Normální 21 2" xfId="15195"/>
    <cellStyle name="Normální 21 2 2" xfId="30382"/>
    <cellStyle name="Normální 21 2 3" xfId="62991"/>
    <cellStyle name="Normální 21 2 4" xfId="62992"/>
    <cellStyle name="Normální 21 2 5" xfId="62993"/>
    <cellStyle name="Normální 21 3" xfId="18998"/>
    <cellStyle name="Normální 21 3 2" xfId="34179"/>
    <cellStyle name="Normální 21 4" xfId="37970"/>
    <cellStyle name="Normální 21 5" xfId="22790"/>
    <cellStyle name="Normální 21 6" xfId="44936"/>
    <cellStyle name="Normální 21 7" xfId="44937"/>
    <cellStyle name="Normální 21 8" xfId="44938"/>
    <cellStyle name="Normální 22" xfId="7570"/>
    <cellStyle name="Normální 22 2" xfId="18999"/>
    <cellStyle name="Normální 22 2 2" xfId="34180"/>
    <cellStyle name="normální 22 3" xfId="37971"/>
    <cellStyle name="normální 22 3 2" xfId="62994"/>
    <cellStyle name="Normální 22 4" xfId="22791"/>
    <cellStyle name="normální 22 5" xfId="37976"/>
    <cellStyle name="normální 22 6" xfId="37977"/>
    <cellStyle name="normální 22 7" xfId="44939"/>
    <cellStyle name="normální 22 8" xfId="44940"/>
    <cellStyle name="Normální 23" xfId="7574"/>
    <cellStyle name="Normální 23 2" xfId="22795"/>
    <cellStyle name="Normální 23 3" xfId="62995"/>
    <cellStyle name="Normální 23 4" xfId="62996"/>
    <cellStyle name="Normální 23 5" xfId="62997"/>
    <cellStyle name="Normální 24" xfId="7575"/>
    <cellStyle name="Normální 24 2" xfId="22796"/>
    <cellStyle name="Normální 24 3" xfId="62998"/>
    <cellStyle name="Normální 24 3 2" xfId="64580"/>
    <cellStyle name="Normální 24 3 2 2" xfId="64624"/>
    <cellStyle name="Normální 24 4" xfId="62999"/>
    <cellStyle name="Normální 25" xfId="15203"/>
    <cellStyle name="Normální 25 2" xfId="30384"/>
    <cellStyle name="Normální 26" xfId="63000"/>
    <cellStyle name="Normální 26 2" xfId="64582"/>
    <cellStyle name="Normální 26 3" xfId="64625"/>
    <cellStyle name="normální 27" xfId="64626"/>
    <cellStyle name="Normální 28" xfId="64627"/>
    <cellStyle name="Normální 3" xfId="58"/>
    <cellStyle name="Normální 3 2" xfId="94"/>
    <cellStyle name="Normální 3 2 10" xfId="6359"/>
    <cellStyle name="Normální 3 2 10 2" xfId="6360"/>
    <cellStyle name="Normální 3 2 11" xfId="6361"/>
    <cellStyle name="Normální 3 2 11 2" xfId="6362"/>
    <cellStyle name="Normální 3 2 12" xfId="6363"/>
    <cellStyle name="Normální 3 2 12 2" xfId="6364"/>
    <cellStyle name="Normální 3 2 2" xfId="116"/>
    <cellStyle name="Normální 3 2 3" xfId="124"/>
    <cellStyle name="Normální 3 2 3 10" xfId="6365"/>
    <cellStyle name="Normální 3 2 3 10 2" xfId="673"/>
    <cellStyle name="Normální 3 2 3 11" xfId="6366"/>
    <cellStyle name="Normální 3 2 3 11 2" xfId="6367"/>
    <cellStyle name="Normální 3 2 3 12" xfId="6368"/>
    <cellStyle name="Normální 3 2 3 12 2" xfId="6369"/>
    <cellStyle name="Normální 3 2 3 13" xfId="6370"/>
    <cellStyle name="Normální 3 2 3 2" xfId="237"/>
    <cellStyle name="Normální 3 2 3 2 10" xfId="6371"/>
    <cellStyle name="Normální 3 2 3 2 2" xfId="6372"/>
    <cellStyle name="Normální 3 2 3 2 2 2" xfId="6373"/>
    <cellStyle name="Normální 3 2 3 2 3" xfId="6374"/>
    <cellStyle name="Normální 3 2 3 2 3 2" xfId="6375"/>
    <cellStyle name="Normální 3 2 3 2 4" xfId="6376"/>
    <cellStyle name="Normální 3 2 3 2 4 2" xfId="6377"/>
    <cellStyle name="Normální 3 2 3 2 5" xfId="6378"/>
    <cellStyle name="Normální 3 2 3 2 5 2" xfId="6379"/>
    <cellStyle name="Normální 3 2 3 2 6" xfId="6380"/>
    <cellStyle name="Normální 3 2 3 2 6 2" xfId="6381"/>
    <cellStyle name="Normální 3 2 3 2 7" xfId="6382"/>
    <cellStyle name="Normální 3 2 3 2 7 2" xfId="6383"/>
    <cellStyle name="Normální 3 2 3 2 8" xfId="6384"/>
    <cellStyle name="Normální 3 2 3 2 8 2" xfId="6385"/>
    <cellStyle name="Normální 3 2 3 2 9" xfId="6386"/>
    <cellStyle name="Normální 3 2 3 2 9 2" xfId="6387"/>
    <cellStyle name="Normální 3 2 3 3" xfId="266"/>
    <cellStyle name="Normální 3 2 3 3 10" xfId="6388"/>
    <cellStyle name="Normální 3 2 3 3 2" xfId="6389"/>
    <cellStyle name="Normální 3 2 3 3 2 2" xfId="6390"/>
    <cellStyle name="Normální 3 2 3 3 3" xfId="6391"/>
    <cellStyle name="Normální 3 2 3 3 3 2" xfId="6392"/>
    <cellStyle name="Normální 3 2 3 3 4" xfId="6393"/>
    <cellStyle name="Normální 3 2 3 3 4 2" xfId="6394"/>
    <cellStyle name="Normální 3 2 3 3 5" xfId="6395"/>
    <cellStyle name="Normální 3 2 3 3 5 2" xfId="6396"/>
    <cellStyle name="Normální 3 2 3 3 6" xfId="6397"/>
    <cellStyle name="Normální 3 2 3 3 6 2" xfId="6398"/>
    <cellStyle name="Normální 3 2 3 3 7" xfId="6399"/>
    <cellStyle name="Normální 3 2 3 3 7 2" xfId="6400"/>
    <cellStyle name="Normální 3 2 3 3 8" xfId="6401"/>
    <cellStyle name="Normální 3 2 3 3 8 2" xfId="6402"/>
    <cellStyle name="Normální 3 2 3 3 9" xfId="6403"/>
    <cellStyle name="Normální 3 2 3 3 9 2" xfId="6404"/>
    <cellStyle name="Normální 3 2 3 4" xfId="607"/>
    <cellStyle name="Normální 3 2 3 4 10" xfId="6405"/>
    <cellStyle name="Normální 3 2 3 4 2" xfId="6406"/>
    <cellStyle name="Normální 3 2 3 4 2 2" xfId="6407"/>
    <cellStyle name="Normální 3 2 3 4 3" xfId="6408"/>
    <cellStyle name="Normální 3 2 3 4 3 2" xfId="6409"/>
    <cellStyle name="Normální 3 2 3 4 4" xfId="6410"/>
    <cellStyle name="Normální 3 2 3 4 4 2" xfId="6411"/>
    <cellStyle name="Normální 3 2 3 4 5" xfId="6412"/>
    <cellStyle name="Normální 3 2 3 4 5 2" xfId="6413"/>
    <cellStyle name="Normální 3 2 3 4 6" xfId="6414"/>
    <cellStyle name="Normální 3 2 3 4 6 2" xfId="6415"/>
    <cellStyle name="Normální 3 2 3 4 7" xfId="6416"/>
    <cellStyle name="Normální 3 2 3 4 7 2" xfId="6417"/>
    <cellStyle name="Normální 3 2 3 4 8" xfId="6418"/>
    <cellStyle name="Normální 3 2 3 4 8 2" xfId="6419"/>
    <cellStyle name="Normální 3 2 3 4 9" xfId="6420"/>
    <cellStyle name="Normální 3 2 3 4 9 2" xfId="6421"/>
    <cellStyle name="Normální 3 2 3 5" xfId="6422"/>
    <cellStyle name="Normální 3 2 3 5 2" xfId="6423"/>
    <cellStyle name="Normální 3 2 3 6" xfId="6424"/>
    <cellStyle name="Normální 3 2 3 6 2" xfId="6425"/>
    <cellStyle name="Normální 3 2 3 7" xfId="6426"/>
    <cellStyle name="Normální 3 2 3 7 2" xfId="6427"/>
    <cellStyle name="Normální 3 2 3 8" xfId="6428"/>
    <cellStyle name="Normální 3 2 3 8 2" xfId="6429"/>
    <cellStyle name="Normální 3 2 3 9" xfId="6430"/>
    <cellStyle name="Normální 3 2 3 9 2" xfId="6431"/>
    <cellStyle name="Normální 3 2 4" xfId="161"/>
    <cellStyle name="Normální 3 2 5" xfId="236"/>
    <cellStyle name="Normální 3 2 5 10" xfId="6432"/>
    <cellStyle name="Normální 3 2 5 2" xfId="608"/>
    <cellStyle name="Normální 3 2 5 2 10" xfId="6433"/>
    <cellStyle name="Normální 3 2 5 2 2" xfId="6434"/>
    <cellStyle name="Normální 3 2 5 2 2 2" xfId="6435"/>
    <cellStyle name="Normální 3 2 5 2 3" xfId="6436"/>
    <cellStyle name="Normální 3 2 5 2 3 2" xfId="6437"/>
    <cellStyle name="Normální 3 2 5 2 4" xfId="6438"/>
    <cellStyle name="Normální 3 2 5 2 4 2" xfId="6439"/>
    <cellStyle name="Normální 3 2 5 2 5" xfId="6440"/>
    <cellStyle name="Normální 3 2 5 2 5 2" xfId="6441"/>
    <cellStyle name="Normální 3 2 5 2 6" xfId="6442"/>
    <cellStyle name="Normální 3 2 5 2 6 2" xfId="6443"/>
    <cellStyle name="Normální 3 2 5 2 7" xfId="6444"/>
    <cellStyle name="Normální 3 2 5 2 7 2" xfId="6445"/>
    <cellStyle name="Normální 3 2 5 2 8" xfId="6446"/>
    <cellStyle name="Normální 3 2 5 2 8 2" xfId="6447"/>
    <cellStyle name="Normální 3 2 5 2 9" xfId="6448"/>
    <cellStyle name="Normální 3 2 5 2 9 2" xfId="6449"/>
    <cellStyle name="Normální 3 2 5 3" xfId="6450"/>
    <cellStyle name="Normální 3 2 5 3 2" xfId="6451"/>
    <cellStyle name="Normální 3 2 5 4" xfId="6452"/>
    <cellStyle name="Normální 3 2 5 4 2" xfId="6453"/>
    <cellStyle name="Normální 3 2 5 5" xfId="6454"/>
    <cellStyle name="Normální 3 2 5 5 2" xfId="6455"/>
    <cellStyle name="Normální 3 2 5 6" xfId="6456"/>
    <cellStyle name="Normální 3 2 5 6 2" xfId="6457"/>
    <cellStyle name="Normální 3 2 5 7" xfId="6458"/>
    <cellStyle name="Normální 3 2 5 7 2" xfId="6459"/>
    <cellStyle name="Normální 3 2 5 8" xfId="6460"/>
    <cellStyle name="Normální 3 2 5 8 2" xfId="6461"/>
    <cellStyle name="Normální 3 2 5 9" xfId="6462"/>
    <cellStyle name="Normální 3 2 5 9 2" xfId="6463"/>
    <cellStyle name="Normální 3 2 6" xfId="6464"/>
    <cellStyle name="Normální 3 2 6 2" xfId="6465"/>
    <cellStyle name="Normální 3 2 7" xfId="6466"/>
    <cellStyle name="Normální 3 2 7 2" xfId="6467"/>
    <cellStyle name="Normální 3 2 8" xfId="6468"/>
    <cellStyle name="Normální 3 2 8 2" xfId="6469"/>
    <cellStyle name="Normální 3 2 9" xfId="6470"/>
    <cellStyle name="Normální 3 2 9 2" xfId="6471"/>
    <cellStyle name="Normální 3 3" xfId="162"/>
    <cellStyle name="Normální 3 3 2" xfId="163"/>
    <cellStyle name="Normální 3 4" xfId="164"/>
    <cellStyle name="Normální 4" xfId="59"/>
    <cellStyle name="Normální 4 10" xfId="6472"/>
    <cellStyle name="Normální 4 10 2" xfId="6473"/>
    <cellStyle name="Normální 4 11" xfId="6474"/>
    <cellStyle name="Normální 4 11 2" xfId="6475"/>
    <cellStyle name="Normální 4 12" xfId="6476"/>
    <cellStyle name="Normální 4 12 2" xfId="6477"/>
    <cellStyle name="Normální 4 13" xfId="6478"/>
    <cellStyle name="Normální 4 13 2" xfId="6479"/>
    <cellStyle name="Normální 4 14" xfId="6480"/>
    <cellStyle name="Normální 4 2" xfId="117"/>
    <cellStyle name="Normální 4 2 10" xfId="6481"/>
    <cellStyle name="Normální 4 2 10 2" xfId="6482"/>
    <cellStyle name="Normální 4 2 11" xfId="6483"/>
    <cellStyle name="Normální 4 2 11 2" xfId="6484"/>
    <cellStyle name="Normální 4 2 12" xfId="6485"/>
    <cellStyle name="Normální 4 2 12 2" xfId="6486"/>
    <cellStyle name="Normální 4 2 13" xfId="6487"/>
    <cellStyle name="Normální 4 2 2" xfId="239"/>
    <cellStyle name="Normální 4 2 2 10" xfId="6488"/>
    <cellStyle name="Normální 4 2 2 2" xfId="6489"/>
    <cellStyle name="Normální 4 2 2 2 2" xfId="6490"/>
    <cellStyle name="Normální 4 2 2 3" xfId="6491"/>
    <cellStyle name="Normální 4 2 2 3 2" xfId="6492"/>
    <cellStyle name="Normální 4 2 2 4" xfId="6493"/>
    <cellStyle name="Normální 4 2 2 4 2" xfId="6494"/>
    <cellStyle name="Normální 4 2 2 5" xfId="6495"/>
    <cellStyle name="Normální 4 2 2 5 2" xfId="6496"/>
    <cellStyle name="Normální 4 2 2 6" xfId="6497"/>
    <cellStyle name="Normální 4 2 2 6 2" xfId="6498"/>
    <cellStyle name="Normální 4 2 2 7" xfId="6499"/>
    <cellStyle name="Normální 4 2 2 7 2" xfId="6500"/>
    <cellStyle name="Normální 4 2 2 8" xfId="6501"/>
    <cellStyle name="Normální 4 2 2 8 2" xfId="6502"/>
    <cellStyle name="Normální 4 2 2 9" xfId="6503"/>
    <cellStyle name="Normální 4 2 2 9 2" xfId="6504"/>
    <cellStyle name="Normální 4 2 3" xfId="268"/>
    <cellStyle name="Normální 4 2 3 10" xfId="6505"/>
    <cellStyle name="Normální 4 2 3 2" xfId="6506"/>
    <cellStyle name="Normální 4 2 3 2 2" xfId="6507"/>
    <cellStyle name="Normální 4 2 3 3" xfId="6508"/>
    <cellStyle name="Normální 4 2 3 3 2" xfId="6509"/>
    <cellStyle name="Normální 4 2 3 4" xfId="6510"/>
    <cellStyle name="Normální 4 2 3 4 2" xfId="6511"/>
    <cellStyle name="Normální 4 2 3 5" xfId="6512"/>
    <cellStyle name="Normální 4 2 3 5 2" xfId="6513"/>
    <cellStyle name="Normální 4 2 3 6" xfId="6514"/>
    <cellStyle name="Normální 4 2 3 6 2" xfId="6515"/>
    <cellStyle name="Normální 4 2 3 7" xfId="6516"/>
    <cellStyle name="Normální 4 2 3 7 2" xfId="6517"/>
    <cellStyle name="Normální 4 2 3 8" xfId="6518"/>
    <cellStyle name="Normální 4 2 3 8 2" xfId="6519"/>
    <cellStyle name="Normální 4 2 3 9" xfId="6520"/>
    <cellStyle name="Normální 4 2 3 9 2" xfId="6521"/>
    <cellStyle name="Normální 4 2 4" xfId="609"/>
    <cellStyle name="Normální 4 2 4 10" xfId="6522"/>
    <cellStyle name="Normální 4 2 4 2" xfId="6523"/>
    <cellStyle name="Normální 4 2 4 2 2" xfId="6524"/>
    <cellStyle name="Normální 4 2 4 3" xfId="6525"/>
    <cellStyle name="Normální 4 2 4 3 2" xfId="6526"/>
    <cellStyle name="Normální 4 2 4 4" xfId="6527"/>
    <cellStyle name="Normální 4 2 4 4 2" xfId="6528"/>
    <cellStyle name="Normální 4 2 4 5" xfId="6529"/>
    <cellStyle name="Normální 4 2 4 5 2" xfId="6530"/>
    <cellStyle name="Normální 4 2 4 6" xfId="6531"/>
    <cellStyle name="Normální 4 2 4 6 2" xfId="6532"/>
    <cellStyle name="Normální 4 2 4 7" xfId="6533"/>
    <cellStyle name="Normální 4 2 4 7 2" xfId="6534"/>
    <cellStyle name="Normální 4 2 4 8" xfId="6535"/>
    <cellStyle name="Normální 4 2 4 8 2" xfId="6536"/>
    <cellStyle name="Normální 4 2 4 9" xfId="6537"/>
    <cellStyle name="Normální 4 2 4 9 2" xfId="6538"/>
    <cellStyle name="Normální 4 2 5" xfId="6539"/>
    <cellStyle name="Normální 4 2 5 2" xfId="6540"/>
    <cellStyle name="Normální 4 2 6" xfId="6541"/>
    <cellStyle name="Normální 4 2 6 2" xfId="6542"/>
    <cellStyle name="Normální 4 2 7" xfId="6543"/>
    <cellStyle name="Normální 4 2 7 2" xfId="6544"/>
    <cellStyle name="Normální 4 2 8" xfId="6545"/>
    <cellStyle name="Normální 4 2 8 2" xfId="6546"/>
    <cellStyle name="Normální 4 2 9" xfId="6547"/>
    <cellStyle name="Normální 4 2 9 2" xfId="6548"/>
    <cellStyle name="Normální 4 3" xfId="238"/>
    <cellStyle name="Normální 4 3 10" xfId="6549"/>
    <cellStyle name="Normální 4 3 2" xfId="6550"/>
    <cellStyle name="Normální 4 3 2 2" xfId="6551"/>
    <cellStyle name="Normální 4 3 3" xfId="6552"/>
    <cellStyle name="Normální 4 3 3 2" xfId="6553"/>
    <cellStyle name="Normální 4 3 4" xfId="6554"/>
    <cellStyle name="Normální 4 3 4 2" xfId="6555"/>
    <cellStyle name="Normální 4 3 5" xfId="6556"/>
    <cellStyle name="Normální 4 3 5 2" xfId="6557"/>
    <cellStyle name="Normální 4 3 6" xfId="6558"/>
    <cellStyle name="Normální 4 3 6 2" xfId="6559"/>
    <cellStyle name="Normální 4 3 7" xfId="6560"/>
    <cellStyle name="Normální 4 3 7 2" xfId="6561"/>
    <cellStyle name="Normální 4 3 8" xfId="6562"/>
    <cellStyle name="Normální 4 3 8 2" xfId="6563"/>
    <cellStyle name="Normální 4 3 9" xfId="6564"/>
    <cellStyle name="Normální 4 3 9 2" xfId="6565"/>
    <cellStyle name="Normální 4 4" xfId="267"/>
    <cellStyle name="Normální 4 4 10" xfId="6566"/>
    <cellStyle name="Normální 4 4 2" xfId="6567"/>
    <cellStyle name="Normální 4 4 2 2" xfId="6568"/>
    <cellStyle name="Normální 4 4 3" xfId="6569"/>
    <cellStyle name="Normální 4 4 3 2" xfId="6570"/>
    <cellStyle name="Normální 4 4 4" xfId="6571"/>
    <cellStyle name="Normální 4 4 4 2" xfId="6572"/>
    <cellStyle name="Normální 4 4 5" xfId="6573"/>
    <cellStyle name="Normální 4 4 5 2" xfId="6574"/>
    <cellStyle name="Normální 4 4 6" xfId="6575"/>
    <cellStyle name="Normální 4 4 6 2" xfId="6576"/>
    <cellStyle name="Normální 4 4 7" xfId="6577"/>
    <cellStyle name="Normální 4 4 7 2" xfId="6578"/>
    <cellStyle name="Normální 4 4 8" xfId="6579"/>
    <cellStyle name="Normální 4 4 8 2" xfId="6580"/>
    <cellStyle name="Normální 4 4 9" xfId="6581"/>
    <cellStyle name="Normální 4 4 9 2" xfId="6582"/>
    <cellStyle name="Normální 4 5" xfId="610"/>
    <cellStyle name="Normální 4 5 10" xfId="6583"/>
    <cellStyle name="Normální 4 5 2" xfId="6584"/>
    <cellStyle name="Normální 4 5 2 2" xfId="6585"/>
    <cellStyle name="Normální 4 5 3" xfId="6586"/>
    <cellStyle name="Normální 4 5 3 2" xfId="6587"/>
    <cellStyle name="Normální 4 5 4" xfId="6588"/>
    <cellStyle name="Normální 4 5 4 2" xfId="6589"/>
    <cellStyle name="Normální 4 5 5" xfId="6590"/>
    <cellStyle name="Normální 4 5 5 2" xfId="6591"/>
    <cellStyle name="Normální 4 5 6" xfId="6592"/>
    <cellStyle name="Normální 4 5 6 2" xfId="6593"/>
    <cellStyle name="Normální 4 5 7" xfId="6594"/>
    <cellStyle name="Normální 4 5 7 2" xfId="6595"/>
    <cellStyle name="Normální 4 5 8" xfId="6596"/>
    <cellStyle name="Normální 4 5 8 2" xfId="6597"/>
    <cellStyle name="Normální 4 5 9" xfId="6598"/>
    <cellStyle name="Normální 4 5 9 2" xfId="6599"/>
    <cellStyle name="Normální 4 6" xfId="6600"/>
    <cellStyle name="Normální 4 6 2" xfId="6601"/>
    <cellStyle name="Normální 4 7" xfId="6602"/>
    <cellStyle name="Normální 4 7 2" xfId="6603"/>
    <cellStyle name="Normální 4 8" xfId="6604"/>
    <cellStyle name="Normální 4 8 2" xfId="6605"/>
    <cellStyle name="Normální 4 9" xfId="6606"/>
    <cellStyle name="Normální 4 9 2" xfId="6607"/>
    <cellStyle name="Normální 5" xfId="60"/>
    <cellStyle name="Normální 5 2" xfId="118"/>
    <cellStyle name="Normální 5 2 2" xfId="165"/>
    <cellStyle name="Normální 5 2 3" xfId="611"/>
    <cellStyle name="Normální 5 3" xfId="166"/>
    <cellStyle name="Normální 5 3 2" xfId="167"/>
    <cellStyle name="Normální 5 4" xfId="168"/>
    <cellStyle name="Normální 6" xfId="61"/>
    <cellStyle name="Normální 6 2" xfId="62"/>
    <cellStyle name="Normální 6 2 2" xfId="169"/>
    <cellStyle name="Normální 6 2 2 2" xfId="170"/>
    <cellStyle name="Normální 6 2 2 3" xfId="612"/>
    <cellStyle name="Normální 6 2 3" xfId="171"/>
    <cellStyle name="Normální 6 2 4" xfId="613"/>
    <cellStyle name="Normální 6 2 4 2" xfId="6608"/>
    <cellStyle name="Normální 6 3" xfId="63"/>
    <cellStyle name="Normální 6 3 10" xfId="6609"/>
    <cellStyle name="Normální 6 3 10 2" xfId="6610"/>
    <cellStyle name="Normální 6 3 10 3" xfId="10999"/>
    <cellStyle name="Normální 6 3 10 3 2" xfId="63001"/>
    <cellStyle name="Normální 6 3 10 4" xfId="64628"/>
    <cellStyle name="Normální 6 3 11" xfId="6611"/>
    <cellStyle name="Normální 6 3 11 2" xfId="6612"/>
    <cellStyle name="Normální 6 3 11 3" xfId="11002"/>
    <cellStyle name="Normální 6 3 11 3 2" xfId="63002"/>
    <cellStyle name="Normální 6 3 11 4" xfId="64629"/>
    <cellStyle name="Normální 6 3 12" xfId="6613"/>
    <cellStyle name="Normální 6 3 12 2" xfId="6614"/>
    <cellStyle name="Normální 6 3 12 3" xfId="11004"/>
    <cellStyle name="Normální 6 3 12 3 2" xfId="63003"/>
    <cellStyle name="Normální 6 3 12 4" xfId="64630"/>
    <cellStyle name="Normální 6 3 13" xfId="6615"/>
    <cellStyle name="Normální 6 3 13 2" xfId="6616"/>
    <cellStyle name="Normální 6 3 13 3" xfId="11007"/>
    <cellStyle name="Normální 6 3 13 3 2" xfId="63004"/>
    <cellStyle name="Normální 6 3 13 4" xfId="64631"/>
    <cellStyle name="Normální 6 3 14" xfId="6617"/>
    <cellStyle name="Normální 6 3 14 2" xfId="6618"/>
    <cellStyle name="Normální 6 3 14 3" xfId="11006"/>
    <cellStyle name="Normální 6 3 14 3 2" xfId="63005"/>
    <cellStyle name="Normální 6 3 14 4" xfId="64632"/>
    <cellStyle name="Normální 6 3 2" xfId="64"/>
    <cellStyle name="Normální 6 3 2 2" xfId="614"/>
    <cellStyle name="Normální 6 3 2 3" xfId="615"/>
    <cellStyle name="Normální 6 3 3" xfId="97"/>
    <cellStyle name="Normální 6 3 3 2" xfId="98"/>
    <cellStyle name="Normální 6 3 3 3" xfId="99"/>
    <cellStyle name="Normální 6 3 3 3 2" xfId="172"/>
    <cellStyle name="Normální 6 3 3 3 2 2" xfId="63006"/>
    <cellStyle name="Normální 6 3 3 3 2 3" xfId="64633"/>
    <cellStyle name="Normální 6 3 3 3 2 4" xfId="64634"/>
    <cellStyle name="Normální 6 3 3 4" xfId="616"/>
    <cellStyle name="Normální 6 3 4" xfId="173"/>
    <cellStyle name="Normální 6 3 4 2" xfId="174"/>
    <cellStyle name="Normální 6 3 5" xfId="175"/>
    <cellStyle name="Normální 6 3 6" xfId="342"/>
    <cellStyle name="Normální 6 3 6 10" xfId="6619"/>
    <cellStyle name="Normální 6 3 6 10 2" xfId="6620"/>
    <cellStyle name="Normální 6 3 6 10 3" xfId="11008"/>
    <cellStyle name="Normální 6 3 6 10 3 2" xfId="63007"/>
    <cellStyle name="Normální 6 3 6 10 4" xfId="64635"/>
    <cellStyle name="Normální 6 3 6 11" xfId="64636"/>
    <cellStyle name="Normální 6 3 6 2" xfId="371"/>
    <cellStyle name="Normální 6 3 6 3" xfId="617"/>
    <cellStyle name="Normální 6 3 6 3 2" xfId="6621"/>
    <cellStyle name="Normální 6 3 6 3 3" xfId="7884"/>
    <cellStyle name="Normální 6 3 6 3 3 2" xfId="63008"/>
    <cellStyle name="Normální 6 3 6 3 4" xfId="64637"/>
    <cellStyle name="Normální 6 3 6 4" xfId="6622"/>
    <cellStyle name="Normální 6 3 6 4 2" xfId="6623"/>
    <cellStyle name="Normální 6 3 6 4 3" xfId="10990"/>
    <cellStyle name="Normální 6 3 6 4 3 2" xfId="63009"/>
    <cellStyle name="Normální 6 3 6 4 4" xfId="64638"/>
    <cellStyle name="Normální 6 3 6 5" xfId="6624"/>
    <cellStyle name="Normální 6 3 6 5 2" xfId="6625"/>
    <cellStyle name="Normální 6 3 6 5 3" xfId="10991"/>
    <cellStyle name="Normální 6 3 6 5 3 2" xfId="63010"/>
    <cellStyle name="Normální 6 3 6 5 4" xfId="64639"/>
    <cellStyle name="Normální 6 3 6 6" xfId="6626"/>
    <cellStyle name="Normální 6 3 6 6 2" xfId="6627"/>
    <cellStyle name="Normální 6 3 6 6 3" xfId="10992"/>
    <cellStyle name="Normální 6 3 6 6 3 2" xfId="63011"/>
    <cellStyle name="Normální 6 3 6 6 4" xfId="64640"/>
    <cellStyle name="Normální 6 3 6 7" xfId="6628"/>
    <cellStyle name="Normální 6 3 6 7 2" xfId="6629"/>
    <cellStyle name="Normální 6 3 6 7 3" xfId="10993"/>
    <cellStyle name="Normální 6 3 6 7 3 2" xfId="63012"/>
    <cellStyle name="Normální 6 3 6 7 4" xfId="64641"/>
    <cellStyle name="Normální 6 3 6 8" xfId="6630"/>
    <cellStyle name="Normální 6 3 6 8 2" xfId="6631"/>
    <cellStyle name="Normální 6 3 6 8 3" xfId="10996"/>
    <cellStyle name="Normální 6 3 6 8 3 2" xfId="63013"/>
    <cellStyle name="Normální 6 3 6 8 4" xfId="64642"/>
    <cellStyle name="Normální 6 3 6 9" xfId="6632"/>
    <cellStyle name="Normální 6 3 6 9 2" xfId="6633"/>
    <cellStyle name="Normální 6 3 6 9 3" xfId="11000"/>
    <cellStyle name="Normální 6 3 6 9 3 2" xfId="63014"/>
    <cellStyle name="Normální 6 3 6 9 4" xfId="64643"/>
    <cellStyle name="Normální 6 3 7" xfId="618"/>
    <cellStyle name="Normální 6 3 7 2" xfId="6634"/>
    <cellStyle name="Normální 6 3 7 3" xfId="7883"/>
    <cellStyle name="Normální 6 3 7 3 2" xfId="63015"/>
    <cellStyle name="Normální 6 3 7 4" xfId="64644"/>
    <cellStyle name="Normální 6 3 8" xfId="6635"/>
    <cellStyle name="Normální 6 3 8 2" xfId="6636"/>
    <cellStyle name="Normální 6 3 8 3" xfId="10988"/>
    <cellStyle name="Normální 6 3 8 3 2" xfId="63016"/>
    <cellStyle name="Normální 6 3 8 4" xfId="64645"/>
    <cellStyle name="Normální 6 3 9" xfId="6637"/>
    <cellStyle name="Normální 6 3 9 2" xfId="6638"/>
    <cellStyle name="Normální 6 3 9 3" xfId="10995"/>
    <cellStyle name="Normální 6 3 9 3 2" xfId="63017"/>
    <cellStyle name="Normální 6 3 9 4" xfId="64646"/>
    <cellStyle name="Normální 6 4" xfId="176"/>
    <cellStyle name="Normální 6 4 10" xfId="6639"/>
    <cellStyle name="Normální 6 4 2" xfId="177"/>
    <cellStyle name="Normální 6 4 2 2" xfId="619"/>
    <cellStyle name="Normální 6 4 3" xfId="620"/>
    <cellStyle name="Normální 6 4 4" xfId="621"/>
    <cellStyle name="Normální 6 4 5" xfId="6640"/>
    <cellStyle name="Normální 6 4 6" xfId="6641"/>
    <cellStyle name="Normální 6 4 7" xfId="6642"/>
    <cellStyle name="Normální 6 4 8" xfId="6643"/>
    <cellStyle name="Normální 6 4 9" xfId="6644"/>
    <cellStyle name="Normální 6 5" xfId="178"/>
    <cellStyle name="Normální 6 5 2" xfId="622"/>
    <cellStyle name="Normální 6 5 3" xfId="623"/>
    <cellStyle name="Normální 6 5 3 2" xfId="624"/>
    <cellStyle name="Normální 6 5 3 3" xfId="6645"/>
    <cellStyle name="Normální 6 5 3 4" xfId="6646"/>
    <cellStyle name="Normální 6 5 3 5" xfId="6647"/>
    <cellStyle name="Normální 6 5 3 6" xfId="6648"/>
    <cellStyle name="Normální 6 5 3 7" xfId="6649"/>
    <cellStyle name="Normální 6 5 3 8" xfId="6650"/>
    <cellStyle name="Normální 7" xfId="93"/>
    <cellStyle name="Normální 7 10" xfId="6651"/>
    <cellStyle name="Normální 7 11" xfId="6652"/>
    <cellStyle name="Normální 7 12" xfId="6653"/>
    <cellStyle name="Normální 7 13" xfId="6654"/>
    <cellStyle name="Normální 7 14" xfId="6655"/>
    <cellStyle name="Normální 7 15" xfId="6656"/>
    <cellStyle name="Normální 7 16" xfId="6657"/>
    <cellStyle name="Normální 7 17" xfId="6658"/>
    <cellStyle name="Normální 7 18" xfId="6659"/>
    <cellStyle name="Normální 7 19" xfId="6660"/>
    <cellStyle name="Normální 7 2" xfId="100"/>
    <cellStyle name="Normální 7 2 10" xfId="6661"/>
    <cellStyle name="Normální 7 2 11" xfId="6662"/>
    <cellStyle name="Normální 7 2 2" xfId="120"/>
    <cellStyle name="Normální 7 2 2 2" xfId="179"/>
    <cellStyle name="Normální 7 2 2 2 2" xfId="64647"/>
    <cellStyle name="Normální 7 2 2 2 3" xfId="64648"/>
    <cellStyle name="Normální 7 2 2 3" xfId="625"/>
    <cellStyle name="Normální 7 2 2 3 2" xfId="626"/>
    <cellStyle name="Normální 7 2 2 3 3" xfId="627"/>
    <cellStyle name="Normální 7 2 2 3 4" xfId="6663"/>
    <cellStyle name="Normální 7 2 2 4" xfId="6664"/>
    <cellStyle name="Normální 7 2 2 4 2" xfId="6665"/>
    <cellStyle name="Normální 7 2 2 4 2 2" xfId="6666"/>
    <cellStyle name="Normální 7 2 2 4 3" xfId="6667"/>
    <cellStyle name="Normální 7 2 2 4 4" xfId="6668"/>
    <cellStyle name="Normální 7 2 2 4 5" xfId="6669"/>
    <cellStyle name="Normální 7 2 2 4 6" xfId="6670"/>
    <cellStyle name="Normální 7 2 2 5" xfId="6671"/>
    <cellStyle name="Normální 7 2 2 6" xfId="6672"/>
    <cellStyle name="Normální 7 2 2 7" xfId="6673"/>
    <cellStyle name="Normální 7 2 2 8" xfId="6674"/>
    <cellStyle name="Normální 7 2 3" xfId="180"/>
    <cellStyle name="Normální 7 2 4" xfId="181"/>
    <cellStyle name="Normální 7 2 5" xfId="182"/>
    <cellStyle name="Normální 7 2 6" xfId="628"/>
    <cellStyle name="Normální 7 2 7" xfId="6675"/>
    <cellStyle name="Normální 7 2 7 2" xfId="6676"/>
    <cellStyle name="Normální 7 2 8" xfId="6677"/>
    <cellStyle name="Normální 7 2 9" xfId="6678"/>
    <cellStyle name="Normální 7 3" xfId="119"/>
    <cellStyle name="Normální 7 3 2" xfId="183"/>
    <cellStyle name="Normální 7 3 2 2" xfId="184"/>
    <cellStyle name="Normální 7 3 2 2 2" xfId="64649"/>
    <cellStyle name="Normální 7 3 2 2 3" xfId="64650"/>
    <cellStyle name="Normální 7 3 2 3" xfId="64651"/>
    <cellStyle name="Normální 7 3 3" xfId="629"/>
    <cellStyle name="Normální 7 3 3 2" xfId="630"/>
    <cellStyle name="Normální 7 3 3 3" xfId="631"/>
    <cellStyle name="Normální 7 3 3 4" xfId="6679"/>
    <cellStyle name="Normální 7 3 4" xfId="6680"/>
    <cellStyle name="Normální 7 3 4 2" xfId="6681"/>
    <cellStyle name="Normální 7 3 4 2 2" xfId="6682"/>
    <cellStyle name="Normální 7 3 4 3" xfId="6683"/>
    <cellStyle name="Normální 7 3 4 4" xfId="6684"/>
    <cellStyle name="Normální 7 3 4 5" xfId="6685"/>
    <cellStyle name="Normální 7 3 4 6" xfId="6686"/>
    <cellStyle name="Normální 7 3 5" xfId="6687"/>
    <cellStyle name="Normální 7 3 6" xfId="6688"/>
    <cellStyle name="Normální 7 3 7" xfId="6689"/>
    <cellStyle name="Normální 7 3 8" xfId="6690"/>
    <cellStyle name="Normální 7 4" xfId="185"/>
    <cellStyle name="Normální 7 4 2" xfId="632"/>
    <cellStyle name="Normální 7 4 3" xfId="633"/>
    <cellStyle name="Normální 7 4 4" xfId="6691"/>
    <cellStyle name="Normální 7 4 4 2" xfId="6692"/>
    <cellStyle name="Normální 7 4 5" xfId="6693"/>
    <cellStyle name="Normální 7 4 6" xfId="6694"/>
    <cellStyle name="Normální 7 4 7" xfId="6695"/>
    <cellStyle name="Normální 7 4 8" xfId="6696"/>
    <cellStyle name="Normální 7 5" xfId="186"/>
    <cellStyle name="Normální 7 6" xfId="634"/>
    <cellStyle name="Normální 7 7" xfId="6697"/>
    <cellStyle name="Normální 7 7 2" xfId="6698"/>
    <cellStyle name="Normální 7 7 2 2" xfId="6699"/>
    <cellStyle name="Normální 7 7 3" xfId="6700"/>
    <cellStyle name="Normální 7 7 4" xfId="6701"/>
    <cellStyle name="Normální 7 7 5" xfId="6702"/>
    <cellStyle name="Normální 7 7 6" xfId="6703"/>
    <cellStyle name="Normální 7 8" xfId="6704"/>
    <cellStyle name="Normální 7 9" xfId="6705"/>
    <cellStyle name="Normální 8" xfId="121"/>
    <cellStyle name="Normální 8 2" xfId="187"/>
    <cellStyle name="Normální 8 2 2" xfId="64652"/>
    <cellStyle name="Normální 8 2 3" xfId="64653"/>
    <cellStyle name="Normální 8 3" xfId="635"/>
    <cellStyle name="Normální 8 3 2" xfId="636"/>
    <cellStyle name="Normální 8 3 3" xfId="637"/>
    <cellStyle name="Normální 8 3 4" xfId="6706"/>
    <cellStyle name="Normální 8 4" xfId="6707"/>
    <cellStyle name="Normální 8 4 2" xfId="6708"/>
    <cellStyle name="Normální 8 4 2 2" xfId="6709"/>
    <cellStyle name="Normální 8 4 3" xfId="6710"/>
    <cellStyle name="Normální 8 4 4" xfId="6711"/>
    <cellStyle name="Normální 8 4 5" xfId="6712"/>
    <cellStyle name="Normální 8 4 6" xfId="6713"/>
    <cellStyle name="Normální 8 5" xfId="6714"/>
    <cellStyle name="Normální 8 6" xfId="6715"/>
    <cellStyle name="Normální 8 7" xfId="6716"/>
    <cellStyle name="Normální 8 8" xfId="6717"/>
    <cellStyle name="Normální 9" xfId="123"/>
    <cellStyle name="Normální 9 10" xfId="208"/>
    <cellStyle name="Normální 9 11" xfId="19010"/>
    <cellStyle name="Normální 9 12" xfId="45562"/>
    <cellStyle name="Normální 9 12 2" xfId="64586"/>
    <cellStyle name="Normální 9 13" xfId="63018"/>
    <cellStyle name="Normální 9 14" xfId="63019"/>
    <cellStyle name="Normální 9 15" xfId="63020"/>
    <cellStyle name="Normální 9 15 2" xfId="64578"/>
    <cellStyle name="Normální 9 16" xfId="63021"/>
    <cellStyle name="Normální 9 16 2" xfId="64581"/>
    <cellStyle name="Normální 9 17" xfId="64576"/>
    <cellStyle name="Normální 9 17 2" xfId="64654"/>
    <cellStyle name="Normální 9 2" xfId="638"/>
    <cellStyle name="Normální 9 2 2" xfId="45564"/>
    <cellStyle name="Normální 9 2 2 2" xfId="64655"/>
    <cellStyle name="Normální 9 2 3" xfId="64656"/>
    <cellStyle name="Normální 9 3" xfId="639"/>
    <cellStyle name="Normální 9 3 2" xfId="640"/>
    <cellStyle name="Normální 9 3 2 2" xfId="641"/>
    <cellStyle name="Normální 9 3 2 3" xfId="642"/>
    <cellStyle name="Normální 9 3 2 4" xfId="6718"/>
    <cellStyle name="Normální 9 3 3" xfId="6719"/>
    <cellStyle name="Normální 9 3 4" xfId="6720"/>
    <cellStyle name="Normální 9 3 5" xfId="6721"/>
    <cellStyle name="Normální 9 3 6" xfId="6722"/>
    <cellStyle name="Normální 9 3 7" xfId="6723"/>
    <cellStyle name="Normální 9 3 8" xfId="6724"/>
    <cellStyle name="Normální 9 4" xfId="643"/>
    <cellStyle name="Normální 9 5" xfId="6725"/>
    <cellStyle name="Normální 9 5 2" xfId="6726"/>
    <cellStyle name="Normální 9 5 2 2" xfId="6727"/>
    <cellStyle name="Normální 9 5 3" xfId="6728"/>
    <cellStyle name="Normální 9 5 4" xfId="6729"/>
    <cellStyle name="Normální 9 5 5" xfId="6730"/>
    <cellStyle name="Normální 9 5 6" xfId="6731"/>
    <cellStyle name="Normální 9 6" xfId="6732"/>
    <cellStyle name="Normální 9 7" xfId="6733"/>
    <cellStyle name="Normální 9 8" xfId="6734"/>
    <cellStyle name="Normální 9 9" xfId="6735"/>
    <cellStyle name="Poznámka" xfId="65" builtinId="10" customBuiltin="1"/>
    <cellStyle name="Poznámka 10" xfId="6736"/>
    <cellStyle name="Poznámka 10 2" xfId="6737"/>
    <cellStyle name="Poznámka 11" xfId="6738"/>
    <cellStyle name="Poznámka 11 2" xfId="6739"/>
    <cellStyle name="Poznámka 12" xfId="6740"/>
    <cellStyle name="Poznámka 12 2" xfId="6741"/>
    <cellStyle name="Poznámka 13" xfId="6742"/>
    <cellStyle name="Poznámka 13 2" xfId="6743"/>
    <cellStyle name="Poznámka 14" xfId="6744"/>
    <cellStyle name="Poznámka 14 2" xfId="6745"/>
    <cellStyle name="Poznámka 15" xfId="6746"/>
    <cellStyle name="Poznámka 15 2" xfId="6747"/>
    <cellStyle name="Poznámka 16" xfId="6748"/>
    <cellStyle name="Poznámka 16 2" xfId="6749"/>
    <cellStyle name="Poznámka 17" xfId="6750"/>
    <cellStyle name="Poznámka 17 2" xfId="11195"/>
    <cellStyle name="Poznámka 17 2 2" xfId="26395"/>
    <cellStyle name="Poznámka 17 2 3" xfId="63022"/>
    <cellStyle name="Poznámka 17 2 4" xfId="63023"/>
    <cellStyle name="Poznámka 17 2 5" xfId="63024"/>
    <cellStyle name="Poznámka 17 3" xfId="14842"/>
    <cellStyle name="Poznámka 17 3 2" xfId="30030"/>
    <cellStyle name="Poznámka 17 3 3" xfId="63025"/>
    <cellStyle name="Poznámka 17 3 4" xfId="63026"/>
    <cellStyle name="Poznámka 17 4" xfId="18645"/>
    <cellStyle name="Poznámka 17 4 2" xfId="33826"/>
    <cellStyle name="Poznámka 17 5" xfId="37619"/>
    <cellStyle name="Poznámka 17 6" xfId="22439"/>
    <cellStyle name="Poznámka 17 7" xfId="44941"/>
    <cellStyle name="Poznámka 17 8" xfId="44942"/>
    <cellStyle name="Poznámka 18" xfId="7576"/>
    <cellStyle name="Poznámka 18 2" xfId="22797"/>
    <cellStyle name="Poznámka 18 3" xfId="63027"/>
    <cellStyle name="Poznámka 18 4" xfId="63028"/>
    <cellStyle name="Poznámka 19" xfId="63029"/>
    <cellStyle name="Poznámka 2" xfId="66"/>
    <cellStyle name="Poznámka 2 10" xfId="6751"/>
    <cellStyle name="Poznámka 2 10 2" xfId="6752"/>
    <cellStyle name="Poznámka 2 11" xfId="6753"/>
    <cellStyle name="Poznámka 2 11 2" xfId="6754"/>
    <cellStyle name="Poznámka 2 12" xfId="6755"/>
    <cellStyle name="Poznámka 2 12 2" xfId="6756"/>
    <cellStyle name="Poznámka 2 13" xfId="6757"/>
    <cellStyle name="Poznámka 2 13 2" xfId="6758"/>
    <cellStyle name="Poznámka 2 14" xfId="6759"/>
    <cellStyle name="Poznámka 2 14 2" xfId="6760"/>
    <cellStyle name="Poznámka 2 15" xfId="6761"/>
    <cellStyle name="Poznámka 2 15 2" xfId="6762"/>
    <cellStyle name="Poznámka 2 16" xfId="6763"/>
    <cellStyle name="Poznámka 2 2" xfId="122"/>
    <cellStyle name="Poznámka 2 2 10" xfId="6764"/>
    <cellStyle name="Poznámka 2 2 10 2" xfId="6765"/>
    <cellStyle name="Poznámka 2 2 11" xfId="6766"/>
    <cellStyle name="Poznámka 2 2 11 2" xfId="6767"/>
    <cellStyle name="Poznámka 2 2 12" xfId="6768"/>
    <cellStyle name="Poznámka 2 2 12 2" xfId="6769"/>
    <cellStyle name="Poznámka 2 2 13" xfId="6770"/>
    <cellStyle name="Poznámka 2 2 13 2" xfId="6771"/>
    <cellStyle name="Poznámka 2 2 14" xfId="6772"/>
    <cellStyle name="Poznámka 2 2 14 2" xfId="6773"/>
    <cellStyle name="Poznámka 2 2 15" xfId="6774"/>
    <cellStyle name="Poznámka 2 2 2" xfId="188"/>
    <cellStyle name="Poznámka 2 2 2 10" xfId="6775"/>
    <cellStyle name="Poznámka 2 2 2 10 2" xfId="6776"/>
    <cellStyle name="Poznámka 2 2 2 11" xfId="6777"/>
    <cellStyle name="Poznámka 2 2 2 11 2" xfId="6778"/>
    <cellStyle name="Poznámka 2 2 2 12" xfId="6779"/>
    <cellStyle name="Poznámka 2 2 2 12 2" xfId="6780"/>
    <cellStyle name="Poznámka 2 2 2 13" xfId="6781"/>
    <cellStyle name="Poznámka 2 2 2 14" xfId="209"/>
    <cellStyle name="Poznámka 2 2 2 2" xfId="240"/>
    <cellStyle name="Poznámka 2 2 2 2 10" xfId="6782"/>
    <cellStyle name="Poznámka 2 2 2 2 2" xfId="6783"/>
    <cellStyle name="Poznámka 2 2 2 2 2 2" xfId="6784"/>
    <cellStyle name="Poznámka 2 2 2 2 3" xfId="6785"/>
    <cellStyle name="Poznámka 2 2 2 2 3 2" xfId="6786"/>
    <cellStyle name="Poznámka 2 2 2 2 4" xfId="6787"/>
    <cellStyle name="Poznámka 2 2 2 2 4 2" xfId="6788"/>
    <cellStyle name="Poznámka 2 2 2 2 5" xfId="6789"/>
    <cellStyle name="Poznámka 2 2 2 2 5 2" xfId="6790"/>
    <cellStyle name="Poznámka 2 2 2 2 6" xfId="6791"/>
    <cellStyle name="Poznámka 2 2 2 2 6 2" xfId="6792"/>
    <cellStyle name="Poznámka 2 2 2 2 7" xfId="6793"/>
    <cellStyle name="Poznámka 2 2 2 2 7 2" xfId="6794"/>
    <cellStyle name="Poznámka 2 2 2 2 8" xfId="6795"/>
    <cellStyle name="Poznámka 2 2 2 2 8 2" xfId="6796"/>
    <cellStyle name="Poznámka 2 2 2 2 9" xfId="6797"/>
    <cellStyle name="Poznámka 2 2 2 2 9 2" xfId="6798"/>
    <cellStyle name="Poznámka 2 2 2 3" xfId="271"/>
    <cellStyle name="Poznámka 2 2 2 3 10" xfId="6799"/>
    <cellStyle name="Poznámka 2 2 2 3 2" xfId="6800"/>
    <cellStyle name="Poznámka 2 2 2 3 2 2" xfId="6801"/>
    <cellStyle name="Poznámka 2 2 2 3 3" xfId="6802"/>
    <cellStyle name="Poznámka 2 2 2 3 3 2" xfId="6803"/>
    <cellStyle name="Poznámka 2 2 2 3 4" xfId="6804"/>
    <cellStyle name="Poznámka 2 2 2 3 4 2" xfId="6805"/>
    <cellStyle name="Poznámka 2 2 2 3 5" xfId="6806"/>
    <cellStyle name="Poznámka 2 2 2 3 5 2" xfId="6807"/>
    <cellStyle name="Poznámka 2 2 2 3 6" xfId="6808"/>
    <cellStyle name="Poznámka 2 2 2 3 6 2" xfId="6809"/>
    <cellStyle name="Poznámka 2 2 2 3 7" xfId="6810"/>
    <cellStyle name="Poznámka 2 2 2 3 7 2" xfId="6811"/>
    <cellStyle name="Poznámka 2 2 2 3 8" xfId="6812"/>
    <cellStyle name="Poznámka 2 2 2 3 8 2" xfId="6813"/>
    <cellStyle name="Poznámka 2 2 2 3 9" xfId="6814"/>
    <cellStyle name="Poznámka 2 2 2 3 9 2" xfId="6815"/>
    <cellStyle name="Poznámka 2 2 2 4" xfId="644"/>
    <cellStyle name="Poznámka 2 2 2 4 10" xfId="6816"/>
    <cellStyle name="Poznámka 2 2 2 4 2" xfId="6817"/>
    <cellStyle name="Poznámka 2 2 2 4 2 2" xfId="6818"/>
    <cellStyle name="Poznámka 2 2 2 4 3" xfId="6819"/>
    <cellStyle name="Poznámka 2 2 2 4 3 2" xfId="6820"/>
    <cellStyle name="Poznámka 2 2 2 4 4" xfId="6821"/>
    <cellStyle name="Poznámka 2 2 2 4 4 2" xfId="6822"/>
    <cellStyle name="Poznámka 2 2 2 4 5" xfId="6823"/>
    <cellStyle name="Poznámka 2 2 2 4 5 2" xfId="6824"/>
    <cellStyle name="Poznámka 2 2 2 4 6" xfId="6825"/>
    <cellStyle name="Poznámka 2 2 2 4 6 2" xfId="6826"/>
    <cellStyle name="Poznámka 2 2 2 4 7" xfId="6827"/>
    <cellStyle name="Poznámka 2 2 2 4 7 2" xfId="6828"/>
    <cellStyle name="Poznámka 2 2 2 4 8" xfId="6829"/>
    <cellStyle name="Poznámka 2 2 2 4 8 2" xfId="6830"/>
    <cellStyle name="Poznámka 2 2 2 4 9" xfId="6831"/>
    <cellStyle name="Poznámka 2 2 2 4 9 2" xfId="6832"/>
    <cellStyle name="Poznámka 2 2 2 5" xfId="6833"/>
    <cellStyle name="Poznámka 2 2 2 5 2" xfId="6834"/>
    <cellStyle name="Poznámka 2 2 2 6" xfId="6835"/>
    <cellStyle name="Poznámka 2 2 2 6 2" xfId="6836"/>
    <cellStyle name="Poznámka 2 2 2 7" xfId="6837"/>
    <cellStyle name="Poznámka 2 2 2 7 2" xfId="6838"/>
    <cellStyle name="Poznámka 2 2 2 8" xfId="6839"/>
    <cellStyle name="Poznámka 2 2 2 8 2" xfId="6840"/>
    <cellStyle name="Poznámka 2 2 2 9" xfId="6841"/>
    <cellStyle name="Poznámka 2 2 2 9 2" xfId="6842"/>
    <cellStyle name="Poznámka 2 2 3" xfId="189"/>
    <cellStyle name="Poznámka 2 2 4" xfId="190"/>
    <cellStyle name="Poznámka 2 2 4 10" xfId="6843"/>
    <cellStyle name="Poznámka 2 2 4 2" xfId="6844"/>
    <cellStyle name="Poznámka 2 2 4 2 2" xfId="6845"/>
    <cellStyle name="Poznámka 2 2 4 3" xfId="6846"/>
    <cellStyle name="Poznámka 2 2 4 3 2" xfId="6847"/>
    <cellStyle name="Poznámka 2 2 4 4" xfId="6848"/>
    <cellStyle name="Poznámka 2 2 4 4 2" xfId="6849"/>
    <cellStyle name="Poznámka 2 2 4 5" xfId="6850"/>
    <cellStyle name="Poznámka 2 2 4 5 2" xfId="6851"/>
    <cellStyle name="Poznámka 2 2 4 6" xfId="6852"/>
    <cellStyle name="Poznámka 2 2 4 6 2" xfId="6853"/>
    <cellStyle name="Poznámka 2 2 4 7" xfId="6854"/>
    <cellStyle name="Poznámka 2 2 4 7 2" xfId="6855"/>
    <cellStyle name="Poznámka 2 2 4 8" xfId="6856"/>
    <cellStyle name="Poznámka 2 2 4 8 2" xfId="6857"/>
    <cellStyle name="Poznámka 2 2 4 9" xfId="6858"/>
    <cellStyle name="Poznámka 2 2 4 9 2" xfId="6859"/>
    <cellStyle name="Poznámka 2 2 5" xfId="270"/>
    <cellStyle name="Poznámka 2 2 5 10" xfId="6860"/>
    <cellStyle name="Poznámka 2 2 5 2" xfId="6861"/>
    <cellStyle name="Poznámka 2 2 5 2 2" xfId="6862"/>
    <cellStyle name="Poznámka 2 2 5 3" xfId="6863"/>
    <cellStyle name="Poznámka 2 2 5 3 2" xfId="6864"/>
    <cellStyle name="Poznámka 2 2 5 4" xfId="6865"/>
    <cellStyle name="Poznámka 2 2 5 4 2" xfId="6866"/>
    <cellStyle name="Poznámka 2 2 5 5" xfId="6867"/>
    <cellStyle name="Poznámka 2 2 5 5 2" xfId="6868"/>
    <cellStyle name="Poznámka 2 2 5 6" xfId="6869"/>
    <cellStyle name="Poznámka 2 2 5 6 2" xfId="6870"/>
    <cellStyle name="Poznámka 2 2 5 7" xfId="6871"/>
    <cellStyle name="Poznámka 2 2 5 7 2" xfId="6872"/>
    <cellStyle name="Poznámka 2 2 5 8" xfId="6873"/>
    <cellStyle name="Poznámka 2 2 5 8 2" xfId="6874"/>
    <cellStyle name="Poznámka 2 2 5 9" xfId="6875"/>
    <cellStyle name="Poznámka 2 2 5 9 2" xfId="6876"/>
    <cellStyle name="Poznámka 2 2 6" xfId="645"/>
    <cellStyle name="Poznámka 2 2 6 10" xfId="6877"/>
    <cellStyle name="Poznámka 2 2 6 2" xfId="6878"/>
    <cellStyle name="Poznámka 2 2 6 2 2" xfId="6879"/>
    <cellStyle name="Poznámka 2 2 6 3" xfId="6880"/>
    <cellStyle name="Poznámka 2 2 6 3 2" xfId="6881"/>
    <cellStyle name="Poznámka 2 2 6 4" xfId="6882"/>
    <cellStyle name="Poznámka 2 2 6 4 2" xfId="6883"/>
    <cellStyle name="Poznámka 2 2 6 5" xfId="6884"/>
    <cellStyle name="Poznámka 2 2 6 5 2" xfId="6885"/>
    <cellStyle name="Poznámka 2 2 6 6" xfId="6886"/>
    <cellStyle name="Poznámka 2 2 6 6 2" xfId="6887"/>
    <cellStyle name="Poznámka 2 2 6 7" xfId="6888"/>
    <cellStyle name="Poznámka 2 2 6 7 2" xfId="6889"/>
    <cellStyle name="Poznámka 2 2 6 8" xfId="6890"/>
    <cellStyle name="Poznámka 2 2 6 8 2" xfId="6891"/>
    <cellStyle name="Poznámka 2 2 6 9" xfId="6892"/>
    <cellStyle name="Poznámka 2 2 6 9 2" xfId="6893"/>
    <cellStyle name="Poznámka 2 2 7" xfId="6894"/>
    <cellStyle name="Poznámka 2 2 7 2" xfId="6895"/>
    <cellStyle name="Poznámka 2 2 8" xfId="6896"/>
    <cellStyle name="Poznámka 2 2 8 2" xfId="6897"/>
    <cellStyle name="Poznámka 2 2 9" xfId="6898"/>
    <cellStyle name="Poznámka 2 2 9 2" xfId="6899"/>
    <cellStyle name="Poznámka 2 3" xfId="191"/>
    <cellStyle name="Poznámka 2 3 10" xfId="6900"/>
    <cellStyle name="Poznámka 2 3 10 2" xfId="6901"/>
    <cellStyle name="Poznámka 2 3 11" xfId="6902"/>
    <cellStyle name="Poznámka 2 3 11 2" xfId="6903"/>
    <cellStyle name="Poznámka 2 3 12" xfId="6904"/>
    <cellStyle name="Poznámka 2 3 12 2" xfId="6905"/>
    <cellStyle name="Poznámka 2 3 13" xfId="6906"/>
    <cellStyle name="Poznámka 2 3 14" xfId="210"/>
    <cellStyle name="Poznámka 2 3 2" xfId="241"/>
    <cellStyle name="Poznámka 2 3 2 10" xfId="6907"/>
    <cellStyle name="Poznámka 2 3 2 2" xfId="6908"/>
    <cellStyle name="Poznámka 2 3 2 2 2" xfId="6909"/>
    <cellStyle name="Poznámka 2 3 2 3" xfId="6910"/>
    <cellStyle name="Poznámka 2 3 2 3 2" xfId="6911"/>
    <cellStyle name="Poznámka 2 3 2 4" xfId="6912"/>
    <cellStyle name="Poznámka 2 3 2 4 2" xfId="6913"/>
    <cellStyle name="Poznámka 2 3 2 5" xfId="6914"/>
    <cellStyle name="Poznámka 2 3 2 5 2" xfId="6915"/>
    <cellStyle name="Poznámka 2 3 2 6" xfId="6916"/>
    <cellStyle name="Poznámka 2 3 2 6 2" xfId="6917"/>
    <cellStyle name="Poznámka 2 3 2 7" xfId="6918"/>
    <cellStyle name="Poznámka 2 3 2 7 2" xfId="6919"/>
    <cellStyle name="Poznámka 2 3 2 8" xfId="6920"/>
    <cellStyle name="Poznámka 2 3 2 8 2" xfId="6921"/>
    <cellStyle name="Poznámka 2 3 2 9" xfId="6922"/>
    <cellStyle name="Poznámka 2 3 2 9 2" xfId="6923"/>
    <cellStyle name="Poznámka 2 3 3" xfId="272"/>
    <cellStyle name="Poznámka 2 3 3 10" xfId="6924"/>
    <cellStyle name="Poznámka 2 3 3 2" xfId="6925"/>
    <cellStyle name="Poznámka 2 3 3 2 2" xfId="6926"/>
    <cellStyle name="Poznámka 2 3 3 3" xfId="6927"/>
    <cellStyle name="Poznámka 2 3 3 3 2" xfId="6928"/>
    <cellStyle name="Poznámka 2 3 3 4" xfId="6929"/>
    <cellStyle name="Poznámka 2 3 3 4 2" xfId="6930"/>
    <cellStyle name="Poznámka 2 3 3 5" xfId="6931"/>
    <cellStyle name="Poznámka 2 3 3 5 2" xfId="6932"/>
    <cellStyle name="Poznámka 2 3 3 6" xfId="6933"/>
    <cellStyle name="Poznámka 2 3 3 6 2" xfId="6934"/>
    <cellStyle name="Poznámka 2 3 3 7" xfId="6935"/>
    <cellStyle name="Poznámka 2 3 3 7 2" xfId="6936"/>
    <cellStyle name="Poznámka 2 3 3 8" xfId="6937"/>
    <cellStyle name="Poznámka 2 3 3 8 2" xfId="6938"/>
    <cellStyle name="Poznámka 2 3 3 9" xfId="6939"/>
    <cellStyle name="Poznámka 2 3 3 9 2" xfId="6940"/>
    <cellStyle name="Poznámka 2 3 4" xfId="646"/>
    <cellStyle name="Poznámka 2 3 4 10" xfId="6941"/>
    <cellStyle name="Poznámka 2 3 4 2" xfId="6942"/>
    <cellStyle name="Poznámka 2 3 4 2 2" xfId="6943"/>
    <cellStyle name="Poznámka 2 3 4 3" xfId="6944"/>
    <cellStyle name="Poznámka 2 3 4 3 2" xfId="6945"/>
    <cellStyle name="Poznámka 2 3 4 4" xfId="6946"/>
    <cellStyle name="Poznámka 2 3 4 4 2" xfId="6947"/>
    <cellStyle name="Poznámka 2 3 4 5" xfId="6948"/>
    <cellStyle name="Poznámka 2 3 4 5 2" xfId="6949"/>
    <cellStyle name="Poznámka 2 3 4 6" xfId="6950"/>
    <cellStyle name="Poznámka 2 3 4 6 2" xfId="6951"/>
    <cellStyle name="Poznámka 2 3 4 7" xfId="6952"/>
    <cellStyle name="Poznámka 2 3 4 7 2" xfId="6953"/>
    <cellStyle name="Poznámka 2 3 4 8" xfId="6954"/>
    <cellStyle name="Poznámka 2 3 4 8 2" xfId="6955"/>
    <cellStyle name="Poznámka 2 3 4 9" xfId="6956"/>
    <cellStyle name="Poznámka 2 3 4 9 2" xfId="6957"/>
    <cellStyle name="Poznámka 2 3 5" xfId="6958"/>
    <cellStyle name="Poznámka 2 3 5 2" xfId="6959"/>
    <cellStyle name="Poznámka 2 3 6" xfId="6960"/>
    <cellStyle name="Poznámka 2 3 6 2" xfId="6961"/>
    <cellStyle name="Poznámka 2 3 7" xfId="6962"/>
    <cellStyle name="Poznámka 2 3 7 2" xfId="6963"/>
    <cellStyle name="Poznámka 2 3 8" xfId="6964"/>
    <cellStyle name="Poznámka 2 3 8 2" xfId="6965"/>
    <cellStyle name="Poznámka 2 3 9" xfId="6966"/>
    <cellStyle name="Poznámka 2 3 9 2" xfId="6967"/>
    <cellStyle name="Poznámka 2 4" xfId="192"/>
    <cellStyle name="Poznámka 2 5" xfId="193"/>
    <cellStyle name="Poznámka 2 5 10" xfId="6968"/>
    <cellStyle name="Poznámka 2 5 2" xfId="6969"/>
    <cellStyle name="Poznámka 2 5 2 2" xfId="6970"/>
    <cellStyle name="Poznámka 2 5 3" xfId="6971"/>
    <cellStyle name="Poznámka 2 5 3 2" xfId="6972"/>
    <cellStyle name="Poznámka 2 5 4" xfId="6973"/>
    <cellStyle name="Poznámka 2 5 4 2" xfId="6974"/>
    <cellStyle name="Poznámka 2 5 5" xfId="6975"/>
    <cellStyle name="Poznámka 2 5 5 2" xfId="6976"/>
    <cellStyle name="Poznámka 2 5 6" xfId="6977"/>
    <cellStyle name="Poznámka 2 5 6 2" xfId="6978"/>
    <cellStyle name="Poznámka 2 5 7" xfId="6979"/>
    <cellStyle name="Poznámka 2 5 7 2" xfId="6980"/>
    <cellStyle name="Poznámka 2 5 8" xfId="6981"/>
    <cellStyle name="Poznámka 2 5 8 2" xfId="6982"/>
    <cellStyle name="Poznámka 2 5 9" xfId="6983"/>
    <cellStyle name="Poznámka 2 5 9 2" xfId="6984"/>
    <cellStyle name="Poznámka 2 6" xfId="269"/>
    <cellStyle name="Poznámka 2 6 10" xfId="6985"/>
    <cellStyle name="Poznámka 2 6 2" xfId="6986"/>
    <cellStyle name="Poznámka 2 6 2 2" xfId="6987"/>
    <cellStyle name="Poznámka 2 6 3" xfId="6988"/>
    <cellStyle name="Poznámka 2 6 3 2" xfId="6989"/>
    <cellStyle name="Poznámka 2 6 4" xfId="6990"/>
    <cellStyle name="Poznámka 2 6 4 2" xfId="6991"/>
    <cellStyle name="Poznámka 2 6 5" xfId="6992"/>
    <cellStyle name="Poznámka 2 6 5 2" xfId="6993"/>
    <cellStyle name="Poznámka 2 6 6" xfId="6994"/>
    <cellStyle name="Poznámka 2 6 6 2" xfId="6995"/>
    <cellStyle name="Poznámka 2 6 7" xfId="6996"/>
    <cellStyle name="Poznámka 2 6 7 2" xfId="6997"/>
    <cellStyle name="Poznámka 2 6 8" xfId="6998"/>
    <cellStyle name="Poznámka 2 6 8 2" xfId="6999"/>
    <cellStyle name="Poznámka 2 6 9" xfId="7000"/>
    <cellStyle name="Poznámka 2 6 9 2" xfId="7001"/>
    <cellStyle name="Poznámka 2 7" xfId="647"/>
    <cellStyle name="Poznámka 2 7 10" xfId="7002"/>
    <cellStyle name="Poznámka 2 7 2" xfId="7003"/>
    <cellStyle name="Poznámka 2 7 2 2" xfId="7004"/>
    <cellStyle name="Poznámka 2 7 3" xfId="7005"/>
    <cellStyle name="Poznámka 2 7 3 2" xfId="7006"/>
    <cellStyle name="Poznámka 2 7 4" xfId="7007"/>
    <cellStyle name="Poznámka 2 7 4 2" xfId="7008"/>
    <cellStyle name="Poznámka 2 7 5" xfId="7009"/>
    <cellStyle name="Poznámka 2 7 5 2" xfId="7010"/>
    <cellStyle name="Poznámka 2 7 6" xfId="7011"/>
    <cellStyle name="Poznámka 2 7 6 2" xfId="7012"/>
    <cellStyle name="Poznámka 2 7 7" xfId="7013"/>
    <cellStyle name="Poznámka 2 7 7 2" xfId="7014"/>
    <cellStyle name="Poznámka 2 7 8" xfId="7015"/>
    <cellStyle name="Poznámka 2 7 8 2" xfId="7016"/>
    <cellStyle name="Poznámka 2 7 9" xfId="7017"/>
    <cellStyle name="Poznámka 2 7 9 2" xfId="7018"/>
    <cellStyle name="Poznámka 2 8" xfId="7019"/>
    <cellStyle name="Poznámka 2 8 2" xfId="7020"/>
    <cellStyle name="Poznámka 2 9" xfId="7021"/>
    <cellStyle name="Poznámka 2 9 2" xfId="7022"/>
    <cellStyle name="Poznámka 3" xfId="194"/>
    <cellStyle name="Poznámka 3 10" xfId="7023"/>
    <cellStyle name="Poznámka 3 10 10" xfId="44943"/>
    <cellStyle name="Poznámka 3 10 11" xfId="44944"/>
    <cellStyle name="Poznámka 3 10 2" xfId="7024"/>
    <cellStyle name="Poznámka 3 10 2 2" xfId="10779"/>
    <cellStyle name="Poznámka 3 10 2 2 2" xfId="25995"/>
    <cellStyle name="Poznámka 3 10 2 2 3" xfId="63030"/>
    <cellStyle name="Poznámka 3 10 2 2 4" xfId="63031"/>
    <cellStyle name="Poznámka 3 10 2 2 5" xfId="63032"/>
    <cellStyle name="Poznámka 3 10 2 3" xfId="14844"/>
    <cellStyle name="Poznámka 3 10 2 3 2" xfId="30032"/>
    <cellStyle name="Poznámka 3 10 2 3 3" xfId="63033"/>
    <cellStyle name="Poznámka 3 10 2 3 4" xfId="63034"/>
    <cellStyle name="Poznámka 3 10 2 4" xfId="18649"/>
    <cellStyle name="Poznámka 3 10 2 4 2" xfId="33830"/>
    <cellStyle name="Poznámka 3 10 2 5" xfId="37621"/>
    <cellStyle name="Poznámka 3 10 2 6" xfId="22441"/>
    <cellStyle name="Poznámka 3 10 2 7" xfId="44945"/>
    <cellStyle name="Poznámka 3 10 2 8" xfId="44946"/>
    <cellStyle name="Poznámka 3 10 3" xfId="7025"/>
    <cellStyle name="Poznámka 3 10 3 2" xfId="10780"/>
    <cellStyle name="Poznámka 3 10 3 2 2" xfId="25996"/>
    <cellStyle name="Poznámka 3 10 3 2 3" xfId="63035"/>
    <cellStyle name="Poznámka 3 10 3 2 4" xfId="63036"/>
    <cellStyle name="Poznámka 3 10 3 2 5" xfId="63037"/>
    <cellStyle name="Poznámka 3 10 3 3" xfId="14845"/>
    <cellStyle name="Poznámka 3 10 3 3 2" xfId="30033"/>
    <cellStyle name="Poznámka 3 10 3 3 3" xfId="63038"/>
    <cellStyle name="Poznámka 3 10 3 3 4" xfId="63039"/>
    <cellStyle name="Poznámka 3 10 3 4" xfId="18650"/>
    <cellStyle name="Poznámka 3 10 3 4 2" xfId="33831"/>
    <cellStyle name="Poznámka 3 10 3 5" xfId="37622"/>
    <cellStyle name="Poznámka 3 10 3 6" xfId="22442"/>
    <cellStyle name="Poznámka 3 10 3 7" xfId="44947"/>
    <cellStyle name="Poznámka 3 10 3 8" xfId="44948"/>
    <cellStyle name="Poznámka 3 10 4" xfId="7026"/>
    <cellStyle name="Poznámka 3 10 4 2" xfId="10781"/>
    <cellStyle name="Poznámka 3 10 4 2 2" xfId="25997"/>
    <cellStyle name="Poznámka 3 10 4 2 3" xfId="63040"/>
    <cellStyle name="Poznámka 3 10 4 2 4" xfId="63041"/>
    <cellStyle name="Poznámka 3 10 4 2 5" xfId="63042"/>
    <cellStyle name="Poznámka 3 10 4 3" xfId="14846"/>
    <cellStyle name="Poznámka 3 10 4 3 2" xfId="30034"/>
    <cellStyle name="Poznámka 3 10 4 3 3" xfId="63043"/>
    <cellStyle name="Poznámka 3 10 4 3 4" xfId="63044"/>
    <cellStyle name="Poznámka 3 10 4 4" xfId="18651"/>
    <cellStyle name="Poznámka 3 10 4 4 2" xfId="33832"/>
    <cellStyle name="Poznámka 3 10 4 5" xfId="37623"/>
    <cellStyle name="Poznámka 3 10 4 6" xfId="22443"/>
    <cellStyle name="Poznámka 3 10 4 7" xfId="44949"/>
    <cellStyle name="Poznámka 3 10 4 8" xfId="44950"/>
    <cellStyle name="Poznámka 3 10 5" xfId="7974"/>
    <cellStyle name="Poznámka 3 10 5 2" xfId="23191"/>
    <cellStyle name="Poznámka 3 10 5 3" xfId="63045"/>
    <cellStyle name="Poznámka 3 10 5 4" xfId="63046"/>
    <cellStyle name="Poznámka 3 10 5 5" xfId="63047"/>
    <cellStyle name="Poznámka 3 10 6" xfId="14843"/>
    <cellStyle name="Poznámka 3 10 6 2" xfId="30031"/>
    <cellStyle name="Poznámka 3 10 6 3" xfId="63048"/>
    <cellStyle name="Poznámka 3 10 6 4" xfId="63049"/>
    <cellStyle name="Poznámka 3 10 7" xfId="18648"/>
    <cellStyle name="Poznámka 3 10 7 2" xfId="33829"/>
    <cellStyle name="Poznámka 3 10 8" xfId="37620"/>
    <cellStyle name="Poznámka 3 10 9" xfId="22440"/>
    <cellStyle name="Poznámka 3 11" xfId="7027"/>
    <cellStyle name="Poznámka 3 11 10" xfId="44951"/>
    <cellStyle name="Poznámka 3 11 11" xfId="44952"/>
    <cellStyle name="Poznámka 3 11 2" xfId="7028"/>
    <cellStyle name="Poznámka 3 11 2 2" xfId="10782"/>
    <cellStyle name="Poznámka 3 11 2 2 2" xfId="25998"/>
    <cellStyle name="Poznámka 3 11 2 2 3" xfId="63050"/>
    <cellStyle name="Poznámka 3 11 2 2 4" xfId="63051"/>
    <cellStyle name="Poznámka 3 11 2 2 5" xfId="63052"/>
    <cellStyle name="Poznámka 3 11 2 3" xfId="14848"/>
    <cellStyle name="Poznámka 3 11 2 3 2" xfId="30036"/>
    <cellStyle name="Poznámka 3 11 2 3 3" xfId="63053"/>
    <cellStyle name="Poznámka 3 11 2 3 4" xfId="63054"/>
    <cellStyle name="Poznámka 3 11 2 4" xfId="18653"/>
    <cellStyle name="Poznámka 3 11 2 4 2" xfId="33834"/>
    <cellStyle name="Poznámka 3 11 2 5" xfId="37625"/>
    <cellStyle name="Poznámka 3 11 2 6" xfId="22445"/>
    <cellStyle name="Poznámka 3 11 2 7" xfId="44953"/>
    <cellStyle name="Poznámka 3 11 2 8" xfId="44954"/>
    <cellStyle name="Poznámka 3 11 3" xfId="7029"/>
    <cellStyle name="Poznámka 3 11 3 2" xfId="10783"/>
    <cellStyle name="Poznámka 3 11 3 2 2" xfId="25999"/>
    <cellStyle name="Poznámka 3 11 3 2 3" xfId="63055"/>
    <cellStyle name="Poznámka 3 11 3 2 4" xfId="63056"/>
    <cellStyle name="Poznámka 3 11 3 2 5" xfId="63057"/>
    <cellStyle name="Poznámka 3 11 3 3" xfId="14849"/>
    <cellStyle name="Poznámka 3 11 3 3 2" xfId="30037"/>
    <cellStyle name="Poznámka 3 11 3 3 3" xfId="63058"/>
    <cellStyle name="Poznámka 3 11 3 3 4" xfId="63059"/>
    <cellStyle name="Poznámka 3 11 3 4" xfId="18654"/>
    <cellStyle name="Poznámka 3 11 3 4 2" xfId="33835"/>
    <cellStyle name="Poznámka 3 11 3 5" xfId="37626"/>
    <cellStyle name="Poznámka 3 11 3 6" xfId="22446"/>
    <cellStyle name="Poznámka 3 11 3 7" xfId="44955"/>
    <cellStyle name="Poznámka 3 11 3 8" xfId="44956"/>
    <cellStyle name="Poznámka 3 11 4" xfId="7030"/>
    <cellStyle name="Poznámka 3 11 4 2" xfId="10784"/>
    <cellStyle name="Poznámka 3 11 4 2 2" xfId="26000"/>
    <cellStyle name="Poznámka 3 11 4 2 3" xfId="63060"/>
    <cellStyle name="Poznámka 3 11 4 2 4" xfId="63061"/>
    <cellStyle name="Poznámka 3 11 4 2 5" xfId="63062"/>
    <cellStyle name="Poznámka 3 11 4 3" xfId="14850"/>
    <cellStyle name="Poznámka 3 11 4 3 2" xfId="30038"/>
    <cellStyle name="Poznámka 3 11 4 3 3" xfId="63063"/>
    <cellStyle name="Poznámka 3 11 4 3 4" xfId="63064"/>
    <cellStyle name="Poznámka 3 11 4 4" xfId="18655"/>
    <cellStyle name="Poznámka 3 11 4 4 2" xfId="33836"/>
    <cellStyle name="Poznámka 3 11 4 5" xfId="37627"/>
    <cellStyle name="Poznámka 3 11 4 6" xfId="22447"/>
    <cellStyle name="Poznámka 3 11 4 7" xfId="44957"/>
    <cellStyle name="Poznámka 3 11 4 8" xfId="44958"/>
    <cellStyle name="Poznámka 3 11 5" xfId="8109"/>
    <cellStyle name="Poznámka 3 11 5 2" xfId="23325"/>
    <cellStyle name="Poznámka 3 11 5 3" xfId="63065"/>
    <cellStyle name="Poznámka 3 11 5 4" xfId="63066"/>
    <cellStyle name="Poznámka 3 11 5 5" xfId="63067"/>
    <cellStyle name="Poznámka 3 11 6" xfId="14847"/>
    <cellStyle name="Poznámka 3 11 6 2" xfId="30035"/>
    <cellStyle name="Poznámka 3 11 6 3" xfId="63068"/>
    <cellStyle name="Poznámka 3 11 6 4" xfId="63069"/>
    <cellStyle name="Poznámka 3 11 7" xfId="18652"/>
    <cellStyle name="Poznámka 3 11 7 2" xfId="33833"/>
    <cellStyle name="Poznámka 3 11 8" xfId="37624"/>
    <cellStyle name="Poznámka 3 11 9" xfId="22444"/>
    <cellStyle name="Poznámka 3 12" xfId="7031"/>
    <cellStyle name="Poznámka 3 12 10" xfId="44959"/>
    <cellStyle name="Poznámka 3 12 11" xfId="44960"/>
    <cellStyle name="Poznámka 3 12 2" xfId="7032"/>
    <cellStyle name="Poznámka 3 12 2 2" xfId="10785"/>
    <cellStyle name="Poznámka 3 12 2 2 2" xfId="26001"/>
    <cellStyle name="Poznámka 3 12 2 2 3" xfId="63070"/>
    <cellStyle name="Poznámka 3 12 2 2 4" xfId="63071"/>
    <cellStyle name="Poznámka 3 12 2 2 5" xfId="63072"/>
    <cellStyle name="Poznámka 3 12 2 3" xfId="14852"/>
    <cellStyle name="Poznámka 3 12 2 3 2" xfId="30040"/>
    <cellStyle name="Poznámka 3 12 2 3 3" xfId="63073"/>
    <cellStyle name="Poznámka 3 12 2 3 4" xfId="63074"/>
    <cellStyle name="Poznámka 3 12 2 4" xfId="18657"/>
    <cellStyle name="Poznámka 3 12 2 4 2" xfId="33838"/>
    <cellStyle name="Poznámka 3 12 2 5" xfId="37629"/>
    <cellStyle name="Poznámka 3 12 2 6" xfId="22449"/>
    <cellStyle name="Poznámka 3 12 2 7" xfId="44961"/>
    <cellStyle name="Poznámka 3 12 2 8" xfId="44962"/>
    <cellStyle name="Poznámka 3 12 3" xfId="7033"/>
    <cellStyle name="Poznámka 3 12 3 2" xfId="10786"/>
    <cellStyle name="Poznámka 3 12 3 2 2" xfId="26002"/>
    <cellStyle name="Poznámka 3 12 3 2 3" xfId="63075"/>
    <cellStyle name="Poznámka 3 12 3 2 4" xfId="63076"/>
    <cellStyle name="Poznámka 3 12 3 2 5" xfId="63077"/>
    <cellStyle name="Poznámka 3 12 3 3" xfId="14853"/>
    <cellStyle name="Poznámka 3 12 3 3 2" xfId="30041"/>
    <cellStyle name="Poznámka 3 12 3 3 3" xfId="63078"/>
    <cellStyle name="Poznámka 3 12 3 3 4" xfId="63079"/>
    <cellStyle name="Poznámka 3 12 3 4" xfId="18658"/>
    <cellStyle name="Poznámka 3 12 3 4 2" xfId="33839"/>
    <cellStyle name="Poznámka 3 12 3 5" xfId="37630"/>
    <cellStyle name="Poznámka 3 12 3 6" xfId="22450"/>
    <cellStyle name="Poznámka 3 12 3 7" xfId="44963"/>
    <cellStyle name="Poznámka 3 12 3 8" xfId="44964"/>
    <cellStyle name="Poznámka 3 12 4" xfId="7034"/>
    <cellStyle name="Poznámka 3 12 4 2" xfId="10787"/>
    <cellStyle name="Poznámka 3 12 4 2 2" xfId="26003"/>
    <cellStyle name="Poznámka 3 12 4 2 3" xfId="63080"/>
    <cellStyle name="Poznámka 3 12 4 2 4" xfId="63081"/>
    <cellStyle name="Poznámka 3 12 4 2 5" xfId="63082"/>
    <cellStyle name="Poznámka 3 12 4 3" xfId="14854"/>
    <cellStyle name="Poznámka 3 12 4 3 2" xfId="30042"/>
    <cellStyle name="Poznámka 3 12 4 3 3" xfId="63083"/>
    <cellStyle name="Poznámka 3 12 4 3 4" xfId="63084"/>
    <cellStyle name="Poznámka 3 12 4 4" xfId="18659"/>
    <cellStyle name="Poznámka 3 12 4 4 2" xfId="33840"/>
    <cellStyle name="Poznámka 3 12 4 5" xfId="37631"/>
    <cellStyle name="Poznámka 3 12 4 6" xfId="22451"/>
    <cellStyle name="Poznámka 3 12 4 7" xfId="44965"/>
    <cellStyle name="Poznámka 3 12 4 8" xfId="44966"/>
    <cellStyle name="Poznámka 3 12 5" xfId="8085"/>
    <cellStyle name="Poznámka 3 12 5 2" xfId="23301"/>
    <cellStyle name="Poznámka 3 12 5 3" xfId="63085"/>
    <cellStyle name="Poznámka 3 12 5 4" xfId="63086"/>
    <cellStyle name="Poznámka 3 12 5 5" xfId="63087"/>
    <cellStyle name="Poznámka 3 12 6" xfId="14851"/>
    <cellStyle name="Poznámka 3 12 6 2" xfId="30039"/>
    <cellStyle name="Poznámka 3 12 6 3" xfId="63088"/>
    <cellStyle name="Poznámka 3 12 6 4" xfId="63089"/>
    <cellStyle name="Poznámka 3 12 7" xfId="18656"/>
    <cellStyle name="Poznámka 3 12 7 2" xfId="33837"/>
    <cellStyle name="Poznámka 3 12 8" xfId="37628"/>
    <cellStyle name="Poznámka 3 12 9" xfId="22448"/>
    <cellStyle name="Poznámka 3 13" xfId="7035"/>
    <cellStyle name="Poznámka 3 13 2" xfId="10788"/>
    <cellStyle name="Poznámka 3 13 2 2" xfId="26004"/>
    <cellStyle name="Poznámka 3 13 2 3" xfId="63090"/>
    <cellStyle name="Poznámka 3 13 2 4" xfId="63091"/>
    <cellStyle name="Poznámka 3 13 2 5" xfId="63092"/>
    <cellStyle name="Poznámka 3 13 3" xfId="14855"/>
    <cellStyle name="Poznámka 3 13 3 2" xfId="30043"/>
    <cellStyle name="Poznámka 3 13 3 3" xfId="63093"/>
    <cellStyle name="Poznámka 3 13 3 4" xfId="63094"/>
    <cellStyle name="Poznámka 3 13 4" xfId="18660"/>
    <cellStyle name="Poznámka 3 13 4 2" xfId="33841"/>
    <cellStyle name="Poznámka 3 13 5" xfId="37632"/>
    <cellStyle name="Poznámka 3 13 6" xfId="22452"/>
    <cellStyle name="Poznámka 3 13 7" xfId="44967"/>
    <cellStyle name="Poznámka 3 13 8" xfId="44968"/>
    <cellStyle name="Poznámka 3 14" xfId="7036"/>
    <cellStyle name="Poznámka 3 14 2" xfId="10789"/>
    <cellStyle name="Poznámka 3 14 2 2" xfId="26005"/>
    <cellStyle name="Poznámka 3 14 2 3" xfId="63095"/>
    <cellStyle name="Poznámka 3 14 2 4" xfId="63096"/>
    <cellStyle name="Poznámka 3 14 2 5" xfId="63097"/>
    <cellStyle name="Poznámka 3 14 3" xfId="14856"/>
    <cellStyle name="Poznámka 3 14 3 2" xfId="30044"/>
    <cellStyle name="Poznámka 3 14 3 3" xfId="63098"/>
    <cellStyle name="Poznámka 3 14 3 4" xfId="63099"/>
    <cellStyle name="Poznámka 3 14 4" xfId="18661"/>
    <cellStyle name="Poznámka 3 14 4 2" xfId="33842"/>
    <cellStyle name="Poznámka 3 14 5" xfId="37633"/>
    <cellStyle name="Poznámka 3 14 6" xfId="22453"/>
    <cellStyle name="Poznámka 3 14 7" xfId="44969"/>
    <cellStyle name="Poznámka 3 14 8" xfId="44970"/>
    <cellStyle name="Poznámka 3 15" xfId="7037"/>
    <cellStyle name="Poznámka 3 15 2" xfId="10790"/>
    <cellStyle name="Poznámka 3 15 2 2" xfId="26006"/>
    <cellStyle name="Poznámka 3 15 2 3" xfId="63100"/>
    <cellStyle name="Poznámka 3 15 2 4" xfId="63101"/>
    <cellStyle name="Poznámka 3 15 2 5" xfId="63102"/>
    <cellStyle name="Poznámka 3 15 3" xfId="14857"/>
    <cellStyle name="Poznámka 3 15 3 2" xfId="30045"/>
    <cellStyle name="Poznámka 3 15 3 3" xfId="63103"/>
    <cellStyle name="Poznámka 3 15 3 4" xfId="63104"/>
    <cellStyle name="Poznámka 3 15 4" xfId="18662"/>
    <cellStyle name="Poznámka 3 15 4 2" xfId="33843"/>
    <cellStyle name="Poznámka 3 15 5" xfId="37634"/>
    <cellStyle name="Poznámka 3 15 6" xfId="22454"/>
    <cellStyle name="Poznámka 3 15 7" xfId="44971"/>
    <cellStyle name="Poznámka 3 15 8" xfId="44972"/>
    <cellStyle name="Poznámka 3 16" xfId="7038"/>
    <cellStyle name="Poznámka 3 16 2" xfId="7039"/>
    <cellStyle name="Poznámka 3 17" xfId="7040"/>
    <cellStyle name="Poznámka 3 17 2" xfId="7041"/>
    <cellStyle name="Poznámka 3 18" xfId="7042"/>
    <cellStyle name="Poznámka 3 18 2" xfId="7043"/>
    <cellStyle name="Poznámka 3 19" xfId="7044"/>
    <cellStyle name="Poznámka 3 19 2" xfId="7045"/>
    <cellStyle name="Poznámka 3 2" xfId="648"/>
    <cellStyle name="Poznámka 3 2 10" xfId="7046"/>
    <cellStyle name="Poznámka 3 2 10 10" xfId="44973"/>
    <cellStyle name="Poznámka 3 2 10 11" xfId="44974"/>
    <cellStyle name="Poznámka 3 2 10 2" xfId="7047"/>
    <cellStyle name="Poznámka 3 2 10 2 2" xfId="10791"/>
    <cellStyle name="Poznámka 3 2 10 2 2 2" xfId="26007"/>
    <cellStyle name="Poznámka 3 2 10 2 2 3" xfId="63105"/>
    <cellStyle name="Poznámka 3 2 10 2 2 4" xfId="63106"/>
    <cellStyle name="Poznámka 3 2 10 2 2 5" xfId="63107"/>
    <cellStyle name="Poznámka 3 2 10 2 3" xfId="14859"/>
    <cellStyle name="Poznámka 3 2 10 2 3 2" xfId="30047"/>
    <cellStyle name="Poznámka 3 2 10 2 3 3" xfId="63108"/>
    <cellStyle name="Poznámka 3 2 10 2 3 4" xfId="63109"/>
    <cellStyle name="Poznámka 3 2 10 2 4" xfId="18664"/>
    <cellStyle name="Poznámka 3 2 10 2 4 2" xfId="33845"/>
    <cellStyle name="Poznámka 3 2 10 2 5" xfId="37636"/>
    <cellStyle name="Poznámka 3 2 10 2 6" xfId="22456"/>
    <cellStyle name="Poznámka 3 2 10 2 7" xfId="44975"/>
    <cellStyle name="Poznámka 3 2 10 2 8" xfId="44976"/>
    <cellStyle name="Poznámka 3 2 10 3" xfId="7048"/>
    <cellStyle name="Poznámka 3 2 10 3 2" xfId="10792"/>
    <cellStyle name="Poznámka 3 2 10 3 2 2" xfId="26008"/>
    <cellStyle name="Poznámka 3 2 10 3 2 3" xfId="63110"/>
    <cellStyle name="Poznámka 3 2 10 3 2 4" xfId="63111"/>
    <cellStyle name="Poznámka 3 2 10 3 2 5" xfId="63112"/>
    <cellStyle name="Poznámka 3 2 10 3 3" xfId="14860"/>
    <cellStyle name="Poznámka 3 2 10 3 3 2" xfId="30048"/>
    <cellStyle name="Poznámka 3 2 10 3 3 3" xfId="63113"/>
    <cellStyle name="Poznámka 3 2 10 3 3 4" xfId="63114"/>
    <cellStyle name="Poznámka 3 2 10 3 4" xfId="18665"/>
    <cellStyle name="Poznámka 3 2 10 3 4 2" xfId="33846"/>
    <cellStyle name="Poznámka 3 2 10 3 5" xfId="37637"/>
    <cellStyle name="Poznámka 3 2 10 3 6" xfId="22457"/>
    <cellStyle name="Poznámka 3 2 10 3 7" xfId="44977"/>
    <cellStyle name="Poznámka 3 2 10 3 8" xfId="44978"/>
    <cellStyle name="Poznámka 3 2 10 4" xfId="7049"/>
    <cellStyle name="Poznámka 3 2 10 4 2" xfId="10793"/>
    <cellStyle name="Poznámka 3 2 10 4 2 2" xfId="26009"/>
    <cellStyle name="Poznámka 3 2 10 4 2 3" xfId="63115"/>
    <cellStyle name="Poznámka 3 2 10 4 2 4" xfId="63116"/>
    <cellStyle name="Poznámka 3 2 10 4 2 5" xfId="63117"/>
    <cellStyle name="Poznámka 3 2 10 4 3" xfId="14861"/>
    <cellStyle name="Poznámka 3 2 10 4 3 2" xfId="30049"/>
    <cellStyle name="Poznámka 3 2 10 4 3 3" xfId="63118"/>
    <cellStyle name="Poznámka 3 2 10 4 3 4" xfId="63119"/>
    <cellStyle name="Poznámka 3 2 10 4 4" xfId="18666"/>
    <cellStyle name="Poznámka 3 2 10 4 4 2" xfId="33847"/>
    <cellStyle name="Poznámka 3 2 10 4 5" xfId="37638"/>
    <cellStyle name="Poznámka 3 2 10 4 6" xfId="22458"/>
    <cellStyle name="Poznámka 3 2 10 4 7" xfId="44979"/>
    <cellStyle name="Poznámka 3 2 10 4 8" xfId="44980"/>
    <cellStyle name="Poznámka 3 2 10 5" xfId="8092"/>
    <cellStyle name="Poznámka 3 2 10 5 2" xfId="23308"/>
    <cellStyle name="Poznámka 3 2 10 5 3" xfId="63120"/>
    <cellStyle name="Poznámka 3 2 10 5 4" xfId="63121"/>
    <cellStyle name="Poznámka 3 2 10 5 5" xfId="63122"/>
    <cellStyle name="Poznámka 3 2 10 6" xfId="14858"/>
    <cellStyle name="Poznámka 3 2 10 6 2" xfId="30046"/>
    <cellStyle name="Poznámka 3 2 10 6 3" xfId="63123"/>
    <cellStyle name="Poznámka 3 2 10 6 4" xfId="63124"/>
    <cellStyle name="Poznámka 3 2 10 7" xfId="18663"/>
    <cellStyle name="Poznámka 3 2 10 7 2" xfId="33844"/>
    <cellStyle name="Poznámka 3 2 10 8" xfId="37635"/>
    <cellStyle name="Poznámka 3 2 10 9" xfId="22455"/>
    <cellStyle name="Poznámka 3 2 11" xfId="7050"/>
    <cellStyle name="Poznámka 3 2 11 2" xfId="10794"/>
    <cellStyle name="Poznámka 3 2 11 2 2" xfId="26010"/>
    <cellStyle name="Poznámka 3 2 11 2 3" xfId="63125"/>
    <cellStyle name="Poznámka 3 2 11 2 4" xfId="63126"/>
    <cellStyle name="Poznámka 3 2 11 2 5" xfId="63127"/>
    <cellStyle name="Poznámka 3 2 11 3" xfId="14862"/>
    <cellStyle name="Poznámka 3 2 11 3 2" xfId="30050"/>
    <cellStyle name="Poznámka 3 2 11 3 3" xfId="63128"/>
    <cellStyle name="Poznámka 3 2 11 3 4" xfId="63129"/>
    <cellStyle name="Poznámka 3 2 11 4" xfId="18667"/>
    <cellStyle name="Poznámka 3 2 11 4 2" xfId="33848"/>
    <cellStyle name="Poznámka 3 2 11 5" xfId="37639"/>
    <cellStyle name="Poznámka 3 2 11 6" xfId="22459"/>
    <cellStyle name="Poznámka 3 2 11 7" xfId="44981"/>
    <cellStyle name="Poznámka 3 2 11 8" xfId="44982"/>
    <cellStyle name="Poznámka 3 2 12" xfId="7051"/>
    <cellStyle name="Poznámka 3 2 12 2" xfId="10795"/>
    <cellStyle name="Poznámka 3 2 12 2 2" xfId="26011"/>
    <cellStyle name="Poznámka 3 2 12 2 3" xfId="63130"/>
    <cellStyle name="Poznámka 3 2 12 2 4" xfId="63131"/>
    <cellStyle name="Poznámka 3 2 12 2 5" xfId="63132"/>
    <cellStyle name="Poznámka 3 2 12 3" xfId="14863"/>
    <cellStyle name="Poznámka 3 2 12 3 2" xfId="30051"/>
    <cellStyle name="Poznámka 3 2 12 3 3" xfId="63133"/>
    <cellStyle name="Poznámka 3 2 12 3 4" xfId="63134"/>
    <cellStyle name="Poznámka 3 2 12 4" xfId="18668"/>
    <cellStyle name="Poznámka 3 2 12 4 2" xfId="33849"/>
    <cellStyle name="Poznámka 3 2 12 5" xfId="37640"/>
    <cellStyle name="Poznámka 3 2 12 6" xfId="22460"/>
    <cellStyle name="Poznámka 3 2 12 7" xfId="44983"/>
    <cellStyle name="Poznámka 3 2 12 8" xfId="44984"/>
    <cellStyle name="Poznámka 3 2 13" xfId="7052"/>
    <cellStyle name="Poznámka 3 2 13 2" xfId="10796"/>
    <cellStyle name="Poznámka 3 2 13 2 2" xfId="26012"/>
    <cellStyle name="Poznámka 3 2 13 2 3" xfId="63135"/>
    <cellStyle name="Poznámka 3 2 13 2 4" xfId="63136"/>
    <cellStyle name="Poznámka 3 2 13 2 5" xfId="63137"/>
    <cellStyle name="Poznámka 3 2 13 3" xfId="14864"/>
    <cellStyle name="Poznámka 3 2 13 3 2" xfId="30052"/>
    <cellStyle name="Poznámka 3 2 13 3 3" xfId="63138"/>
    <cellStyle name="Poznámka 3 2 13 3 4" xfId="63139"/>
    <cellStyle name="Poznámka 3 2 13 4" xfId="18669"/>
    <cellStyle name="Poznámka 3 2 13 4 2" xfId="33850"/>
    <cellStyle name="Poznámka 3 2 13 5" xfId="37641"/>
    <cellStyle name="Poznámka 3 2 13 6" xfId="22461"/>
    <cellStyle name="Poznámka 3 2 13 7" xfId="44985"/>
    <cellStyle name="Poznámka 3 2 13 8" xfId="44986"/>
    <cellStyle name="Poznámka 3 2 14" xfId="7053"/>
    <cellStyle name="Poznámka 3 2 14 2" xfId="11278"/>
    <cellStyle name="Poznámka 3 2 14 2 2" xfId="26478"/>
    <cellStyle name="Poznámka 3 2 14 2 3" xfId="63140"/>
    <cellStyle name="Poznámka 3 2 14 2 4" xfId="63141"/>
    <cellStyle name="Poznámka 3 2 14 2 5" xfId="63142"/>
    <cellStyle name="Poznámka 3 2 14 3" xfId="14865"/>
    <cellStyle name="Poznámka 3 2 14 3 2" xfId="30053"/>
    <cellStyle name="Poznámka 3 2 14 3 3" xfId="63143"/>
    <cellStyle name="Poznámka 3 2 14 3 4" xfId="63144"/>
    <cellStyle name="Poznámka 3 2 14 4" xfId="18670"/>
    <cellStyle name="Poznámka 3 2 14 4 2" xfId="33851"/>
    <cellStyle name="Poznámka 3 2 14 5" xfId="37642"/>
    <cellStyle name="Poznámka 3 2 14 6" xfId="22462"/>
    <cellStyle name="Poznámka 3 2 14 7" xfId="44987"/>
    <cellStyle name="Poznámka 3 2 14 8" xfId="44988"/>
    <cellStyle name="Poznámka 3 2 15" xfId="7785"/>
    <cellStyle name="Poznámka 3 2 15 2" xfId="23004"/>
    <cellStyle name="Poznámka 3 2 15 3" xfId="63145"/>
    <cellStyle name="Poznámka 3 2 15 4" xfId="63146"/>
    <cellStyle name="Poznámka 3 2 15 5" xfId="63147"/>
    <cellStyle name="Poznámka 3 2 16" xfId="11665"/>
    <cellStyle name="Poznámka 3 2 16 2" xfId="26861"/>
    <cellStyle name="Poznámka 3 2 16 3" xfId="63148"/>
    <cellStyle name="Poznámka 3 2 16 4" xfId="63149"/>
    <cellStyle name="Poznámka 3 2 17" xfId="15465"/>
    <cellStyle name="Poznámka 3 2 17 2" xfId="30646"/>
    <cellStyle name="Poznámka 3 2 18" xfId="34451"/>
    <cellStyle name="Poznámka 3 2 19" xfId="19271"/>
    <cellStyle name="Poznámka 3 2 2" xfId="649"/>
    <cellStyle name="Poznámka 3 2 2 10" xfId="7054"/>
    <cellStyle name="Poznámka 3 2 2 10 2" xfId="10797"/>
    <cellStyle name="Poznámka 3 2 2 10 2 2" xfId="26013"/>
    <cellStyle name="Poznámka 3 2 2 10 2 3" xfId="63150"/>
    <cellStyle name="Poznámka 3 2 2 10 2 4" xfId="63151"/>
    <cellStyle name="Poznámka 3 2 2 10 2 5" xfId="63152"/>
    <cellStyle name="Poznámka 3 2 2 10 3" xfId="14866"/>
    <cellStyle name="Poznámka 3 2 2 10 3 2" xfId="30054"/>
    <cellStyle name="Poznámka 3 2 2 10 3 3" xfId="63153"/>
    <cellStyle name="Poznámka 3 2 2 10 3 4" xfId="63154"/>
    <cellStyle name="Poznámka 3 2 2 10 4" xfId="18671"/>
    <cellStyle name="Poznámka 3 2 2 10 4 2" xfId="33852"/>
    <cellStyle name="Poznámka 3 2 2 10 5" xfId="37643"/>
    <cellStyle name="Poznámka 3 2 2 10 6" xfId="22463"/>
    <cellStyle name="Poznámka 3 2 2 10 7" xfId="44989"/>
    <cellStyle name="Poznámka 3 2 2 10 8" xfId="44990"/>
    <cellStyle name="Poznámka 3 2 2 11" xfId="7055"/>
    <cellStyle name="Poznámka 3 2 2 11 2" xfId="10798"/>
    <cellStyle name="Poznámka 3 2 2 11 2 2" xfId="26014"/>
    <cellStyle name="Poznámka 3 2 2 11 2 3" xfId="63155"/>
    <cellStyle name="Poznámka 3 2 2 11 2 4" xfId="63156"/>
    <cellStyle name="Poznámka 3 2 2 11 2 5" xfId="63157"/>
    <cellStyle name="Poznámka 3 2 2 11 3" xfId="14867"/>
    <cellStyle name="Poznámka 3 2 2 11 3 2" xfId="30055"/>
    <cellStyle name="Poznámka 3 2 2 11 3 3" xfId="63158"/>
    <cellStyle name="Poznámka 3 2 2 11 3 4" xfId="63159"/>
    <cellStyle name="Poznámka 3 2 2 11 4" xfId="18672"/>
    <cellStyle name="Poznámka 3 2 2 11 4 2" xfId="33853"/>
    <cellStyle name="Poznámka 3 2 2 11 5" xfId="37644"/>
    <cellStyle name="Poznámka 3 2 2 11 6" xfId="22464"/>
    <cellStyle name="Poznámka 3 2 2 11 7" xfId="44991"/>
    <cellStyle name="Poznámka 3 2 2 11 8" xfId="44992"/>
    <cellStyle name="Poznámka 3 2 2 12" xfId="7056"/>
    <cellStyle name="Poznámka 3 2 2 12 2" xfId="11058"/>
    <cellStyle name="Poznámka 3 2 2 12 2 2" xfId="26258"/>
    <cellStyle name="Poznámka 3 2 2 12 2 3" xfId="63160"/>
    <cellStyle name="Poznámka 3 2 2 12 2 4" xfId="63161"/>
    <cellStyle name="Poznámka 3 2 2 12 2 5" xfId="63162"/>
    <cellStyle name="Poznámka 3 2 2 12 3" xfId="14868"/>
    <cellStyle name="Poznámka 3 2 2 12 3 2" xfId="30056"/>
    <cellStyle name="Poznámka 3 2 2 12 3 3" xfId="63163"/>
    <cellStyle name="Poznámka 3 2 2 12 3 4" xfId="63164"/>
    <cellStyle name="Poznámka 3 2 2 12 4" xfId="18673"/>
    <cellStyle name="Poznámka 3 2 2 12 4 2" xfId="33854"/>
    <cellStyle name="Poznámka 3 2 2 12 5" xfId="37645"/>
    <cellStyle name="Poznámka 3 2 2 12 6" xfId="22465"/>
    <cellStyle name="Poznámka 3 2 2 12 7" xfId="44993"/>
    <cellStyle name="Poznámka 3 2 2 12 8" xfId="44994"/>
    <cellStyle name="Poznámka 3 2 2 13" xfId="7690"/>
    <cellStyle name="Poznámka 3 2 2 13 2" xfId="22909"/>
    <cellStyle name="Poznámka 3 2 2 13 3" xfId="63165"/>
    <cellStyle name="Poznámka 3 2 2 13 4" xfId="63166"/>
    <cellStyle name="Poznámka 3 2 2 13 5" xfId="63167"/>
    <cellStyle name="Poznámka 3 2 2 14" xfId="11666"/>
    <cellStyle name="Poznámka 3 2 2 14 2" xfId="26862"/>
    <cellStyle name="Poznámka 3 2 2 14 3" xfId="63168"/>
    <cellStyle name="Poznámka 3 2 2 14 4" xfId="63169"/>
    <cellStyle name="Poznámka 3 2 2 15" xfId="15466"/>
    <cellStyle name="Poznámka 3 2 2 15 2" xfId="30647"/>
    <cellStyle name="Poznámka 3 2 2 16" xfId="34452"/>
    <cellStyle name="Poznámka 3 2 2 17" xfId="19272"/>
    <cellStyle name="Poznámka 3 2 2 18" xfId="44995"/>
    <cellStyle name="Poznámka 3 2 2 19" xfId="44996"/>
    <cellStyle name="Poznámka 3 2 2 2" xfId="650"/>
    <cellStyle name="Poznámka 3 2 2 2 10" xfId="19273"/>
    <cellStyle name="Poznámka 3 2 2 2 11" xfId="44997"/>
    <cellStyle name="Poznámka 3 2 2 2 12" xfId="44998"/>
    <cellStyle name="Poznámka 3 2 2 2 2" xfId="7057"/>
    <cellStyle name="Poznámka 3 2 2 2 2 2" xfId="10799"/>
    <cellStyle name="Poznámka 3 2 2 2 2 2 2" xfId="26015"/>
    <cellStyle name="Poznámka 3 2 2 2 2 2 3" xfId="63170"/>
    <cellStyle name="Poznámka 3 2 2 2 2 2 4" xfId="63171"/>
    <cellStyle name="Poznámka 3 2 2 2 2 2 5" xfId="63172"/>
    <cellStyle name="Poznámka 3 2 2 2 2 3" xfId="14869"/>
    <cellStyle name="Poznámka 3 2 2 2 2 3 2" xfId="30057"/>
    <cellStyle name="Poznámka 3 2 2 2 2 3 3" xfId="63173"/>
    <cellStyle name="Poznámka 3 2 2 2 2 3 4" xfId="63174"/>
    <cellStyle name="Poznámka 3 2 2 2 2 4" xfId="18674"/>
    <cellStyle name="Poznámka 3 2 2 2 2 4 2" xfId="33855"/>
    <cellStyle name="Poznámka 3 2 2 2 2 5" xfId="37646"/>
    <cellStyle name="Poznámka 3 2 2 2 2 6" xfId="22466"/>
    <cellStyle name="Poznámka 3 2 2 2 2 7" xfId="44999"/>
    <cellStyle name="Poznámka 3 2 2 2 2 8" xfId="45000"/>
    <cellStyle name="Poznámka 3 2 2 2 3" xfId="7058"/>
    <cellStyle name="Poznámka 3 2 2 2 3 2" xfId="10800"/>
    <cellStyle name="Poznámka 3 2 2 2 3 2 2" xfId="26016"/>
    <cellStyle name="Poznámka 3 2 2 2 3 2 3" xfId="63175"/>
    <cellStyle name="Poznámka 3 2 2 2 3 2 4" xfId="63176"/>
    <cellStyle name="Poznámka 3 2 2 2 3 2 5" xfId="63177"/>
    <cellStyle name="Poznámka 3 2 2 2 3 3" xfId="14870"/>
    <cellStyle name="Poznámka 3 2 2 2 3 3 2" xfId="30058"/>
    <cellStyle name="Poznámka 3 2 2 2 3 3 3" xfId="63178"/>
    <cellStyle name="Poznámka 3 2 2 2 3 3 4" xfId="63179"/>
    <cellStyle name="Poznámka 3 2 2 2 3 4" xfId="18675"/>
    <cellStyle name="Poznámka 3 2 2 2 3 4 2" xfId="33856"/>
    <cellStyle name="Poznámka 3 2 2 2 3 5" xfId="37647"/>
    <cellStyle name="Poznámka 3 2 2 2 3 6" xfId="22467"/>
    <cellStyle name="Poznámka 3 2 2 2 3 7" xfId="45001"/>
    <cellStyle name="Poznámka 3 2 2 2 3 8" xfId="45002"/>
    <cellStyle name="Poznámka 3 2 2 2 4" xfId="7059"/>
    <cellStyle name="Poznámka 3 2 2 2 4 2" xfId="10801"/>
    <cellStyle name="Poznámka 3 2 2 2 4 2 2" xfId="26017"/>
    <cellStyle name="Poznámka 3 2 2 2 4 2 3" xfId="63180"/>
    <cellStyle name="Poznámka 3 2 2 2 4 2 4" xfId="63181"/>
    <cellStyle name="Poznámka 3 2 2 2 4 2 5" xfId="63182"/>
    <cellStyle name="Poznámka 3 2 2 2 4 3" xfId="14871"/>
    <cellStyle name="Poznámka 3 2 2 2 4 3 2" xfId="30059"/>
    <cellStyle name="Poznámka 3 2 2 2 4 3 3" xfId="63183"/>
    <cellStyle name="Poznámka 3 2 2 2 4 3 4" xfId="63184"/>
    <cellStyle name="Poznámka 3 2 2 2 4 4" xfId="18676"/>
    <cellStyle name="Poznámka 3 2 2 2 4 4 2" xfId="33857"/>
    <cellStyle name="Poznámka 3 2 2 2 4 5" xfId="37648"/>
    <cellStyle name="Poznámka 3 2 2 2 4 6" xfId="22468"/>
    <cellStyle name="Poznámka 3 2 2 2 4 7" xfId="45003"/>
    <cellStyle name="Poznámka 3 2 2 2 4 8" xfId="45004"/>
    <cellStyle name="Poznámka 3 2 2 2 5" xfId="7060"/>
    <cellStyle name="Poznámka 3 2 2 2 5 2" xfId="11077"/>
    <cellStyle name="Poznámka 3 2 2 2 5 2 2" xfId="26277"/>
    <cellStyle name="Poznámka 3 2 2 2 5 2 3" xfId="63185"/>
    <cellStyle name="Poznámka 3 2 2 2 5 2 4" xfId="63186"/>
    <cellStyle name="Poznámka 3 2 2 2 5 2 5" xfId="63187"/>
    <cellStyle name="Poznámka 3 2 2 2 5 3" xfId="14872"/>
    <cellStyle name="Poznámka 3 2 2 2 5 3 2" xfId="30060"/>
    <cellStyle name="Poznámka 3 2 2 2 5 3 3" xfId="63188"/>
    <cellStyle name="Poznámka 3 2 2 2 5 3 4" xfId="63189"/>
    <cellStyle name="Poznámka 3 2 2 2 5 4" xfId="18677"/>
    <cellStyle name="Poznámka 3 2 2 2 5 4 2" xfId="33858"/>
    <cellStyle name="Poznámka 3 2 2 2 5 5" xfId="37649"/>
    <cellStyle name="Poznámka 3 2 2 2 5 6" xfId="22469"/>
    <cellStyle name="Poznámka 3 2 2 2 5 7" xfId="45005"/>
    <cellStyle name="Poznámka 3 2 2 2 5 8" xfId="45006"/>
    <cellStyle name="Poznámka 3 2 2 2 6" xfId="7882"/>
    <cellStyle name="Poznámka 3 2 2 2 6 2" xfId="23101"/>
    <cellStyle name="Poznámka 3 2 2 2 6 3" xfId="63190"/>
    <cellStyle name="Poznámka 3 2 2 2 6 4" xfId="63191"/>
    <cellStyle name="Poznámka 3 2 2 2 6 5" xfId="63192"/>
    <cellStyle name="Poznámka 3 2 2 2 7" xfId="11667"/>
    <cellStyle name="Poznámka 3 2 2 2 7 2" xfId="26863"/>
    <cellStyle name="Poznámka 3 2 2 2 7 3" xfId="63193"/>
    <cellStyle name="Poznámka 3 2 2 2 7 4" xfId="63194"/>
    <cellStyle name="Poznámka 3 2 2 2 8" xfId="15467"/>
    <cellStyle name="Poznámka 3 2 2 2 8 2" xfId="30648"/>
    <cellStyle name="Poznámka 3 2 2 2 9" xfId="34453"/>
    <cellStyle name="Poznámka 3 2 2 3" xfId="651"/>
    <cellStyle name="Poznámka 3 2 2 3 10" xfId="19274"/>
    <cellStyle name="Poznámka 3 2 2 3 11" xfId="45007"/>
    <cellStyle name="Poznámka 3 2 2 3 12" xfId="45008"/>
    <cellStyle name="Poznámka 3 2 2 3 2" xfId="7061"/>
    <cellStyle name="Poznámka 3 2 2 3 2 2" xfId="10802"/>
    <cellStyle name="Poznámka 3 2 2 3 2 2 2" xfId="26018"/>
    <cellStyle name="Poznámka 3 2 2 3 2 2 3" xfId="63195"/>
    <cellStyle name="Poznámka 3 2 2 3 2 2 4" xfId="63196"/>
    <cellStyle name="Poznámka 3 2 2 3 2 2 5" xfId="63197"/>
    <cellStyle name="Poznámka 3 2 2 3 2 3" xfId="14873"/>
    <cellStyle name="Poznámka 3 2 2 3 2 3 2" xfId="30061"/>
    <cellStyle name="Poznámka 3 2 2 3 2 3 3" xfId="63198"/>
    <cellStyle name="Poznámka 3 2 2 3 2 3 4" xfId="63199"/>
    <cellStyle name="Poznámka 3 2 2 3 2 4" xfId="18678"/>
    <cellStyle name="Poznámka 3 2 2 3 2 4 2" xfId="33859"/>
    <cellStyle name="Poznámka 3 2 2 3 2 5" xfId="37650"/>
    <cellStyle name="Poznámka 3 2 2 3 2 6" xfId="22470"/>
    <cellStyle name="Poznámka 3 2 2 3 2 7" xfId="45009"/>
    <cellStyle name="Poznámka 3 2 2 3 2 8" xfId="45010"/>
    <cellStyle name="Poznámka 3 2 2 3 3" xfId="7062"/>
    <cellStyle name="Poznámka 3 2 2 3 3 2" xfId="10803"/>
    <cellStyle name="Poznámka 3 2 2 3 3 2 2" xfId="26019"/>
    <cellStyle name="Poznámka 3 2 2 3 3 2 3" xfId="63200"/>
    <cellStyle name="Poznámka 3 2 2 3 3 2 4" xfId="63201"/>
    <cellStyle name="Poznámka 3 2 2 3 3 2 5" xfId="63202"/>
    <cellStyle name="Poznámka 3 2 2 3 3 3" xfId="14874"/>
    <cellStyle name="Poznámka 3 2 2 3 3 3 2" xfId="30062"/>
    <cellStyle name="Poznámka 3 2 2 3 3 3 3" xfId="63203"/>
    <cellStyle name="Poznámka 3 2 2 3 3 3 4" xfId="63204"/>
    <cellStyle name="Poznámka 3 2 2 3 3 4" xfId="18679"/>
    <cellStyle name="Poznámka 3 2 2 3 3 4 2" xfId="33860"/>
    <cellStyle name="Poznámka 3 2 2 3 3 5" xfId="37651"/>
    <cellStyle name="Poznámka 3 2 2 3 3 6" xfId="22471"/>
    <cellStyle name="Poznámka 3 2 2 3 3 7" xfId="45011"/>
    <cellStyle name="Poznámka 3 2 2 3 3 8" xfId="45012"/>
    <cellStyle name="Poznámka 3 2 2 3 4" xfId="7063"/>
    <cellStyle name="Poznámka 3 2 2 3 4 2" xfId="10804"/>
    <cellStyle name="Poznámka 3 2 2 3 4 2 2" xfId="26020"/>
    <cellStyle name="Poznámka 3 2 2 3 4 2 3" xfId="63205"/>
    <cellStyle name="Poznámka 3 2 2 3 4 2 4" xfId="63206"/>
    <cellStyle name="Poznámka 3 2 2 3 4 2 5" xfId="63207"/>
    <cellStyle name="Poznámka 3 2 2 3 4 3" xfId="14875"/>
    <cellStyle name="Poznámka 3 2 2 3 4 3 2" xfId="30063"/>
    <cellStyle name="Poznámka 3 2 2 3 4 3 3" xfId="63208"/>
    <cellStyle name="Poznámka 3 2 2 3 4 3 4" xfId="63209"/>
    <cellStyle name="Poznámka 3 2 2 3 4 4" xfId="18680"/>
    <cellStyle name="Poznámka 3 2 2 3 4 4 2" xfId="33861"/>
    <cellStyle name="Poznámka 3 2 2 3 4 5" xfId="37652"/>
    <cellStyle name="Poznámka 3 2 2 3 4 6" xfId="22472"/>
    <cellStyle name="Poznámka 3 2 2 3 4 7" xfId="45013"/>
    <cellStyle name="Poznámka 3 2 2 3 4 8" xfId="45014"/>
    <cellStyle name="Poznámka 3 2 2 3 5" xfId="7064"/>
    <cellStyle name="Poznámka 3 2 2 3 5 2" xfId="11318"/>
    <cellStyle name="Poznámka 3 2 2 3 5 2 2" xfId="26518"/>
    <cellStyle name="Poznámka 3 2 2 3 5 2 3" xfId="63210"/>
    <cellStyle name="Poznámka 3 2 2 3 5 2 4" xfId="63211"/>
    <cellStyle name="Poznámka 3 2 2 3 5 2 5" xfId="63212"/>
    <cellStyle name="Poznámka 3 2 2 3 5 3" xfId="14876"/>
    <cellStyle name="Poznámka 3 2 2 3 5 3 2" xfId="30064"/>
    <cellStyle name="Poznámka 3 2 2 3 5 3 3" xfId="63213"/>
    <cellStyle name="Poznámka 3 2 2 3 5 3 4" xfId="63214"/>
    <cellStyle name="Poznámka 3 2 2 3 5 4" xfId="18681"/>
    <cellStyle name="Poznámka 3 2 2 3 5 4 2" xfId="33862"/>
    <cellStyle name="Poznámka 3 2 2 3 5 5" xfId="37653"/>
    <cellStyle name="Poznámka 3 2 2 3 5 6" xfId="22473"/>
    <cellStyle name="Poznámka 3 2 2 3 5 7" xfId="45015"/>
    <cellStyle name="Poznámka 3 2 2 3 5 8" xfId="45016"/>
    <cellStyle name="Poznámka 3 2 2 3 6" xfId="7808"/>
    <cellStyle name="Poznámka 3 2 2 3 6 2" xfId="23027"/>
    <cellStyle name="Poznámka 3 2 2 3 6 3" xfId="63215"/>
    <cellStyle name="Poznámka 3 2 2 3 6 4" xfId="63216"/>
    <cellStyle name="Poznámka 3 2 2 3 6 5" xfId="63217"/>
    <cellStyle name="Poznámka 3 2 2 3 7" xfId="11668"/>
    <cellStyle name="Poznámka 3 2 2 3 7 2" xfId="26864"/>
    <cellStyle name="Poznámka 3 2 2 3 7 3" xfId="63218"/>
    <cellStyle name="Poznámka 3 2 2 3 7 4" xfId="63219"/>
    <cellStyle name="Poznámka 3 2 2 3 8" xfId="15468"/>
    <cellStyle name="Poznámka 3 2 2 3 8 2" xfId="30649"/>
    <cellStyle name="Poznámka 3 2 2 3 9" xfId="34454"/>
    <cellStyle name="Poznámka 3 2 2 4" xfId="7065"/>
    <cellStyle name="Poznámka 3 2 2 4 10" xfId="45017"/>
    <cellStyle name="Poznámka 3 2 2 4 11" xfId="45018"/>
    <cellStyle name="Poznámka 3 2 2 4 2" xfId="7066"/>
    <cellStyle name="Poznámka 3 2 2 4 2 2" xfId="10805"/>
    <cellStyle name="Poznámka 3 2 2 4 2 2 2" xfId="26021"/>
    <cellStyle name="Poznámka 3 2 2 4 2 2 3" xfId="63220"/>
    <cellStyle name="Poznámka 3 2 2 4 2 2 4" xfId="63221"/>
    <cellStyle name="Poznámka 3 2 2 4 2 2 5" xfId="63222"/>
    <cellStyle name="Poznámka 3 2 2 4 2 3" xfId="14878"/>
    <cellStyle name="Poznámka 3 2 2 4 2 3 2" xfId="30066"/>
    <cellStyle name="Poznámka 3 2 2 4 2 3 3" xfId="63223"/>
    <cellStyle name="Poznámka 3 2 2 4 2 3 4" xfId="63224"/>
    <cellStyle name="Poznámka 3 2 2 4 2 4" xfId="18683"/>
    <cellStyle name="Poznámka 3 2 2 4 2 4 2" xfId="33864"/>
    <cellStyle name="Poznámka 3 2 2 4 2 5" xfId="37655"/>
    <cellStyle name="Poznámka 3 2 2 4 2 6" xfId="22475"/>
    <cellStyle name="Poznámka 3 2 2 4 2 7" xfId="45019"/>
    <cellStyle name="Poznámka 3 2 2 4 2 8" xfId="45020"/>
    <cellStyle name="Poznámka 3 2 2 4 3" xfId="7067"/>
    <cellStyle name="Poznámka 3 2 2 4 3 2" xfId="10806"/>
    <cellStyle name="Poznámka 3 2 2 4 3 2 2" xfId="26022"/>
    <cellStyle name="Poznámka 3 2 2 4 3 2 3" xfId="63225"/>
    <cellStyle name="Poznámka 3 2 2 4 3 2 4" xfId="63226"/>
    <cellStyle name="Poznámka 3 2 2 4 3 2 5" xfId="63227"/>
    <cellStyle name="Poznámka 3 2 2 4 3 3" xfId="14879"/>
    <cellStyle name="Poznámka 3 2 2 4 3 3 2" xfId="30067"/>
    <cellStyle name="Poznámka 3 2 2 4 3 3 3" xfId="63228"/>
    <cellStyle name="Poznámka 3 2 2 4 3 3 4" xfId="63229"/>
    <cellStyle name="Poznámka 3 2 2 4 3 4" xfId="18684"/>
    <cellStyle name="Poznámka 3 2 2 4 3 4 2" xfId="33865"/>
    <cellStyle name="Poznámka 3 2 2 4 3 5" xfId="37656"/>
    <cellStyle name="Poznámka 3 2 2 4 3 6" xfId="22476"/>
    <cellStyle name="Poznámka 3 2 2 4 3 7" xfId="45021"/>
    <cellStyle name="Poznámka 3 2 2 4 3 8" xfId="45022"/>
    <cellStyle name="Poznámka 3 2 2 4 4" xfId="7068"/>
    <cellStyle name="Poznámka 3 2 2 4 4 2" xfId="10807"/>
    <cellStyle name="Poznámka 3 2 2 4 4 2 2" xfId="26023"/>
    <cellStyle name="Poznámka 3 2 2 4 4 2 3" xfId="63230"/>
    <cellStyle name="Poznámka 3 2 2 4 4 2 4" xfId="63231"/>
    <cellStyle name="Poznámka 3 2 2 4 4 2 5" xfId="63232"/>
    <cellStyle name="Poznámka 3 2 2 4 4 3" xfId="14880"/>
    <cellStyle name="Poznámka 3 2 2 4 4 3 2" xfId="30068"/>
    <cellStyle name="Poznámka 3 2 2 4 4 3 3" xfId="63233"/>
    <cellStyle name="Poznámka 3 2 2 4 4 3 4" xfId="63234"/>
    <cellStyle name="Poznámka 3 2 2 4 4 4" xfId="18685"/>
    <cellStyle name="Poznámka 3 2 2 4 4 4 2" xfId="33866"/>
    <cellStyle name="Poznámka 3 2 2 4 4 5" xfId="37657"/>
    <cellStyle name="Poznámka 3 2 2 4 4 6" xfId="22477"/>
    <cellStyle name="Poznámka 3 2 2 4 4 7" xfId="45023"/>
    <cellStyle name="Poznámka 3 2 2 4 4 8" xfId="45024"/>
    <cellStyle name="Poznámka 3 2 2 4 5" xfId="8089"/>
    <cellStyle name="Poznámka 3 2 2 4 5 2" xfId="23305"/>
    <cellStyle name="Poznámka 3 2 2 4 5 3" xfId="63235"/>
    <cellStyle name="Poznámka 3 2 2 4 5 4" xfId="63236"/>
    <cellStyle name="Poznámka 3 2 2 4 5 5" xfId="63237"/>
    <cellStyle name="Poznámka 3 2 2 4 6" xfId="14877"/>
    <cellStyle name="Poznámka 3 2 2 4 6 2" xfId="30065"/>
    <cellStyle name="Poznámka 3 2 2 4 6 3" xfId="63238"/>
    <cellStyle name="Poznámka 3 2 2 4 6 4" xfId="63239"/>
    <cellStyle name="Poznámka 3 2 2 4 7" xfId="18682"/>
    <cellStyle name="Poznámka 3 2 2 4 7 2" xfId="33863"/>
    <cellStyle name="Poznámka 3 2 2 4 8" xfId="37654"/>
    <cellStyle name="Poznámka 3 2 2 4 9" xfId="22474"/>
    <cellStyle name="Poznámka 3 2 2 5" xfId="7069"/>
    <cellStyle name="Poznámka 3 2 2 5 10" xfId="45025"/>
    <cellStyle name="Poznámka 3 2 2 5 11" xfId="45026"/>
    <cellStyle name="Poznámka 3 2 2 5 2" xfId="7070"/>
    <cellStyle name="Poznámka 3 2 2 5 2 2" xfId="10808"/>
    <cellStyle name="Poznámka 3 2 2 5 2 2 2" xfId="26024"/>
    <cellStyle name="Poznámka 3 2 2 5 2 2 3" xfId="63240"/>
    <cellStyle name="Poznámka 3 2 2 5 2 2 4" xfId="63241"/>
    <cellStyle name="Poznámka 3 2 2 5 2 2 5" xfId="63242"/>
    <cellStyle name="Poznámka 3 2 2 5 2 3" xfId="14882"/>
    <cellStyle name="Poznámka 3 2 2 5 2 3 2" xfId="30070"/>
    <cellStyle name="Poznámka 3 2 2 5 2 3 3" xfId="63243"/>
    <cellStyle name="Poznámka 3 2 2 5 2 3 4" xfId="63244"/>
    <cellStyle name="Poznámka 3 2 2 5 2 4" xfId="18687"/>
    <cellStyle name="Poznámka 3 2 2 5 2 4 2" xfId="33868"/>
    <cellStyle name="Poznámka 3 2 2 5 2 5" xfId="37659"/>
    <cellStyle name="Poznámka 3 2 2 5 2 6" xfId="22479"/>
    <cellStyle name="Poznámka 3 2 2 5 2 7" xfId="45027"/>
    <cellStyle name="Poznámka 3 2 2 5 2 8" xfId="45028"/>
    <cellStyle name="Poznámka 3 2 2 5 3" xfId="7071"/>
    <cellStyle name="Poznámka 3 2 2 5 3 2" xfId="10809"/>
    <cellStyle name="Poznámka 3 2 2 5 3 2 2" xfId="26025"/>
    <cellStyle name="Poznámka 3 2 2 5 3 2 3" xfId="63245"/>
    <cellStyle name="Poznámka 3 2 2 5 3 2 4" xfId="63246"/>
    <cellStyle name="Poznámka 3 2 2 5 3 2 5" xfId="63247"/>
    <cellStyle name="Poznámka 3 2 2 5 3 3" xfId="14883"/>
    <cellStyle name="Poznámka 3 2 2 5 3 3 2" xfId="30071"/>
    <cellStyle name="Poznámka 3 2 2 5 3 3 3" xfId="63248"/>
    <cellStyle name="Poznámka 3 2 2 5 3 3 4" xfId="63249"/>
    <cellStyle name="Poznámka 3 2 2 5 3 4" xfId="18688"/>
    <cellStyle name="Poznámka 3 2 2 5 3 4 2" xfId="33869"/>
    <cellStyle name="Poznámka 3 2 2 5 3 5" xfId="37660"/>
    <cellStyle name="Poznámka 3 2 2 5 3 6" xfId="22480"/>
    <cellStyle name="Poznámka 3 2 2 5 3 7" xfId="45029"/>
    <cellStyle name="Poznámka 3 2 2 5 3 8" xfId="45030"/>
    <cellStyle name="Poznámka 3 2 2 5 4" xfId="7072"/>
    <cellStyle name="Poznámka 3 2 2 5 4 2" xfId="10810"/>
    <cellStyle name="Poznámka 3 2 2 5 4 2 2" xfId="26026"/>
    <cellStyle name="Poznámka 3 2 2 5 4 2 3" xfId="63250"/>
    <cellStyle name="Poznámka 3 2 2 5 4 2 4" xfId="63251"/>
    <cellStyle name="Poznámka 3 2 2 5 4 2 5" xfId="63252"/>
    <cellStyle name="Poznámka 3 2 2 5 4 3" xfId="14884"/>
    <cellStyle name="Poznámka 3 2 2 5 4 3 2" xfId="30072"/>
    <cellStyle name="Poznámka 3 2 2 5 4 3 3" xfId="63253"/>
    <cellStyle name="Poznámka 3 2 2 5 4 3 4" xfId="63254"/>
    <cellStyle name="Poznámka 3 2 2 5 4 4" xfId="18689"/>
    <cellStyle name="Poznámka 3 2 2 5 4 4 2" xfId="33870"/>
    <cellStyle name="Poznámka 3 2 2 5 4 5" xfId="37661"/>
    <cellStyle name="Poznámka 3 2 2 5 4 6" xfId="22481"/>
    <cellStyle name="Poznámka 3 2 2 5 4 7" xfId="45031"/>
    <cellStyle name="Poznámka 3 2 2 5 4 8" xfId="45032"/>
    <cellStyle name="Poznámka 3 2 2 5 5" xfId="8181"/>
    <cellStyle name="Poznámka 3 2 2 5 5 2" xfId="23397"/>
    <cellStyle name="Poznámka 3 2 2 5 5 3" xfId="63255"/>
    <cellStyle name="Poznámka 3 2 2 5 5 4" xfId="63256"/>
    <cellStyle name="Poznámka 3 2 2 5 5 5" xfId="63257"/>
    <cellStyle name="Poznámka 3 2 2 5 6" xfId="14881"/>
    <cellStyle name="Poznámka 3 2 2 5 6 2" xfId="30069"/>
    <cellStyle name="Poznámka 3 2 2 5 6 3" xfId="63258"/>
    <cellStyle name="Poznámka 3 2 2 5 6 4" xfId="63259"/>
    <cellStyle name="Poznámka 3 2 2 5 7" xfId="18686"/>
    <cellStyle name="Poznámka 3 2 2 5 7 2" xfId="33867"/>
    <cellStyle name="Poznámka 3 2 2 5 8" xfId="37658"/>
    <cellStyle name="Poznámka 3 2 2 5 9" xfId="22478"/>
    <cellStyle name="Poznámka 3 2 2 6" xfId="7073"/>
    <cellStyle name="Poznámka 3 2 2 6 10" xfId="45033"/>
    <cellStyle name="Poznámka 3 2 2 6 11" xfId="45034"/>
    <cellStyle name="Poznámka 3 2 2 6 2" xfId="7074"/>
    <cellStyle name="Poznámka 3 2 2 6 2 2" xfId="10811"/>
    <cellStyle name="Poznámka 3 2 2 6 2 2 2" xfId="26027"/>
    <cellStyle name="Poznámka 3 2 2 6 2 2 3" xfId="63260"/>
    <cellStyle name="Poznámka 3 2 2 6 2 2 4" xfId="63261"/>
    <cellStyle name="Poznámka 3 2 2 6 2 2 5" xfId="63262"/>
    <cellStyle name="Poznámka 3 2 2 6 2 3" xfId="14886"/>
    <cellStyle name="Poznámka 3 2 2 6 2 3 2" xfId="30074"/>
    <cellStyle name="Poznámka 3 2 2 6 2 3 3" xfId="63263"/>
    <cellStyle name="Poznámka 3 2 2 6 2 3 4" xfId="63264"/>
    <cellStyle name="Poznámka 3 2 2 6 2 4" xfId="18691"/>
    <cellStyle name="Poznámka 3 2 2 6 2 4 2" xfId="33872"/>
    <cellStyle name="Poznámka 3 2 2 6 2 5" xfId="37663"/>
    <cellStyle name="Poznámka 3 2 2 6 2 6" xfId="22483"/>
    <cellStyle name="Poznámka 3 2 2 6 2 7" xfId="45035"/>
    <cellStyle name="Poznámka 3 2 2 6 2 8" xfId="45036"/>
    <cellStyle name="Poznámka 3 2 2 6 3" xfId="7075"/>
    <cellStyle name="Poznámka 3 2 2 6 3 2" xfId="10812"/>
    <cellStyle name="Poznámka 3 2 2 6 3 2 2" xfId="26028"/>
    <cellStyle name="Poznámka 3 2 2 6 3 2 3" xfId="63265"/>
    <cellStyle name="Poznámka 3 2 2 6 3 2 4" xfId="63266"/>
    <cellStyle name="Poznámka 3 2 2 6 3 2 5" xfId="63267"/>
    <cellStyle name="Poznámka 3 2 2 6 3 3" xfId="14887"/>
    <cellStyle name="Poznámka 3 2 2 6 3 3 2" xfId="30075"/>
    <cellStyle name="Poznámka 3 2 2 6 3 3 3" xfId="63268"/>
    <cellStyle name="Poznámka 3 2 2 6 3 3 4" xfId="63269"/>
    <cellStyle name="Poznámka 3 2 2 6 3 4" xfId="18692"/>
    <cellStyle name="Poznámka 3 2 2 6 3 4 2" xfId="33873"/>
    <cellStyle name="Poznámka 3 2 2 6 3 5" xfId="37664"/>
    <cellStyle name="Poznámka 3 2 2 6 3 6" xfId="22484"/>
    <cellStyle name="Poznámka 3 2 2 6 3 7" xfId="45037"/>
    <cellStyle name="Poznámka 3 2 2 6 3 8" xfId="45038"/>
    <cellStyle name="Poznámka 3 2 2 6 4" xfId="7076"/>
    <cellStyle name="Poznámka 3 2 2 6 4 2" xfId="10813"/>
    <cellStyle name="Poznámka 3 2 2 6 4 2 2" xfId="26029"/>
    <cellStyle name="Poznámka 3 2 2 6 4 2 3" xfId="63270"/>
    <cellStyle name="Poznámka 3 2 2 6 4 2 4" xfId="63271"/>
    <cellStyle name="Poznámka 3 2 2 6 4 2 5" xfId="63272"/>
    <cellStyle name="Poznámka 3 2 2 6 4 3" xfId="14888"/>
    <cellStyle name="Poznámka 3 2 2 6 4 3 2" xfId="30076"/>
    <cellStyle name="Poznámka 3 2 2 6 4 3 3" xfId="63273"/>
    <cellStyle name="Poznámka 3 2 2 6 4 3 4" xfId="63274"/>
    <cellStyle name="Poznámka 3 2 2 6 4 4" xfId="18693"/>
    <cellStyle name="Poznámka 3 2 2 6 4 4 2" xfId="33874"/>
    <cellStyle name="Poznámka 3 2 2 6 4 5" xfId="37665"/>
    <cellStyle name="Poznámka 3 2 2 6 4 6" xfId="22485"/>
    <cellStyle name="Poznámka 3 2 2 6 4 7" xfId="45039"/>
    <cellStyle name="Poznámka 3 2 2 6 4 8" xfId="45040"/>
    <cellStyle name="Poznámka 3 2 2 6 5" xfId="8275"/>
    <cellStyle name="Poznámka 3 2 2 6 5 2" xfId="23491"/>
    <cellStyle name="Poznámka 3 2 2 6 5 3" xfId="63275"/>
    <cellStyle name="Poznámka 3 2 2 6 5 4" xfId="63276"/>
    <cellStyle name="Poznámka 3 2 2 6 5 5" xfId="63277"/>
    <cellStyle name="Poznámka 3 2 2 6 6" xfId="14885"/>
    <cellStyle name="Poznámka 3 2 2 6 6 2" xfId="30073"/>
    <cellStyle name="Poznámka 3 2 2 6 6 3" xfId="63278"/>
    <cellStyle name="Poznámka 3 2 2 6 6 4" xfId="63279"/>
    <cellStyle name="Poznámka 3 2 2 6 7" xfId="18690"/>
    <cellStyle name="Poznámka 3 2 2 6 7 2" xfId="33871"/>
    <cellStyle name="Poznámka 3 2 2 6 8" xfId="37662"/>
    <cellStyle name="Poznámka 3 2 2 6 9" xfId="22482"/>
    <cellStyle name="Poznámka 3 2 2 7" xfId="7077"/>
    <cellStyle name="Poznámka 3 2 2 7 10" xfId="45041"/>
    <cellStyle name="Poznámka 3 2 2 7 11" xfId="45042"/>
    <cellStyle name="Poznámka 3 2 2 7 2" xfId="7078"/>
    <cellStyle name="Poznámka 3 2 2 7 2 2" xfId="10814"/>
    <cellStyle name="Poznámka 3 2 2 7 2 2 2" xfId="26030"/>
    <cellStyle name="Poznámka 3 2 2 7 2 2 3" xfId="63280"/>
    <cellStyle name="Poznámka 3 2 2 7 2 2 4" xfId="63281"/>
    <cellStyle name="Poznámka 3 2 2 7 2 2 5" xfId="63282"/>
    <cellStyle name="Poznámka 3 2 2 7 2 3" xfId="14890"/>
    <cellStyle name="Poznámka 3 2 2 7 2 3 2" xfId="30078"/>
    <cellStyle name="Poznámka 3 2 2 7 2 3 3" xfId="63283"/>
    <cellStyle name="Poznámka 3 2 2 7 2 3 4" xfId="63284"/>
    <cellStyle name="Poznámka 3 2 2 7 2 4" xfId="18695"/>
    <cellStyle name="Poznámka 3 2 2 7 2 4 2" xfId="33876"/>
    <cellStyle name="Poznámka 3 2 2 7 2 5" xfId="37667"/>
    <cellStyle name="Poznámka 3 2 2 7 2 6" xfId="22487"/>
    <cellStyle name="Poznámka 3 2 2 7 2 7" xfId="45043"/>
    <cellStyle name="Poznámka 3 2 2 7 2 8" xfId="45044"/>
    <cellStyle name="Poznámka 3 2 2 7 3" xfId="7079"/>
    <cellStyle name="Poznámka 3 2 2 7 3 2" xfId="10815"/>
    <cellStyle name="Poznámka 3 2 2 7 3 2 2" xfId="26031"/>
    <cellStyle name="Poznámka 3 2 2 7 3 2 3" xfId="63285"/>
    <cellStyle name="Poznámka 3 2 2 7 3 2 4" xfId="63286"/>
    <cellStyle name="Poznámka 3 2 2 7 3 2 5" xfId="63287"/>
    <cellStyle name="Poznámka 3 2 2 7 3 3" xfId="14891"/>
    <cellStyle name="Poznámka 3 2 2 7 3 3 2" xfId="30079"/>
    <cellStyle name="Poznámka 3 2 2 7 3 3 3" xfId="63288"/>
    <cellStyle name="Poznámka 3 2 2 7 3 3 4" xfId="63289"/>
    <cellStyle name="Poznámka 3 2 2 7 3 4" xfId="18696"/>
    <cellStyle name="Poznámka 3 2 2 7 3 4 2" xfId="33877"/>
    <cellStyle name="Poznámka 3 2 2 7 3 5" xfId="37668"/>
    <cellStyle name="Poznámka 3 2 2 7 3 6" xfId="22488"/>
    <cellStyle name="Poznámka 3 2 2 7 3 7" xfId="45045"/>
    <cellStyle name="Poznámka 3 2 2 7 3 8" xfId="45046"/>
    <cellStyle name="Poznámka 3 2 2 7 4" xfId="7080"/>
    <cellStyle name="Poznámka 3 2 2 7 4 2" xfId="10816"/>
    <cellStyle name="Poznámka 3 2 2 7 4 2 2" xfId="26032"/>
    <cellStyle name="Poznámka 3 2 2 7 4 2 3" xfId="63290"/>
    <cellStyle name="Poznámka 3 2 2 7 4 2 4" xfId="63291"/>
    <cellStyle name="Poznámka 3 2 2 7 4 2 5" xfId="63292"/>
    <cellStyle name="Poznámka 3 2 2 7 4 3" xfId="14892"/>
    <cellStyle name="Poznámka 3 2 2 7 4 3 2" xfId="30080"/>
    <cellStyle name="Poznámka 3 2 2 7 4 3 3" xfId="63293"/>
    <cellStyle name="Poznámka 3 2 2 7 4 3 4" xfId="63294"/>
    <cellStyle name="Poznámka 3 2 2 7 4 4" xfId="18697"/>
    <cellStyle name="Poznámka 3 2 2 7 4 4 2" xfId="33878"/>
    <cellStyle name="Poznámka 3 2 2 7 4 5" xfId="37669"/>
    <cellStyle name="Poznámka 3 2 2 7 4 6" xfId="22489"/>
    <cellStyle name="Poznámka 3 2 2 7 4 7" xfId="45047"/>
    <cellStyle name="Poznámka 3 2 2 7 4 8" xfId="45048"/>
    <cellStyle name="Poznámka 3 2 2 7 5" xfId="8363"/>
    <cellStyle name="Poznámka 3 2 2 7 5 2" xfId="23579"/>
    <cellStyle name="Poznámka 3 2 2 7 5 3" xfId="63295"/>
    <cellStyle name="Poznámka 3 2 2 7 5 4" xfId="63296"/>
    <cellStyle name="Poznámka 3 2 2 7 5 5" xfId="63297"/>
    <cellStyle name="Poznámka 3 2 2 7 6" xfId="14889"/>
    <cellStyle name="Poznámka 3 2 2 7 6 2" xfId="30077"/>
    <cellStyle name="Poznámka 3 2 2 7 6 3" xfId="63298"/>
    <cellStyle name="Poznámka 3 2 2 7 6 4" xfId="63299"/>
    <cellStyle name="Poznámka 3 2 2 7 7" xfId="18694"/>
    <cellStyle name="Poznámka 3 2 2 7 7 2" xfId="33875"/>
    <cellStyle name="Poznámka 3 2 2 7 8" xfId="37666"/>
    <cellStyle name="Poznámka 3 2 2 7 9" xfId="22486"/>
    <cellStyle name="Poznámka 3 2 2 8" xfId="7081"/>
    <cellStyle name="Poznámka 3 2 2 8 10" xfId="45049"/>
    <cellStyle name="Poznámka 3 2 2 8 11" xfId="45050"/>
    <cellStyle name="Poznámka 3 2 2 8 2" xfId="7082"/>
    <cellStyle name="Poznámka 3 2 2 8 2 2" xfId="10817"/>
    <cellStyle name="Poznámka 3 2 2 8 2 2 2" xfId="26033"/>
    <cellStyle name="Poznámka 3 2 2 8 2 2 3" xfId="63300"/>
    <cellStyle name="Poznámka 3 2 2 8 2 2 4" xfId="63301"/>
    <cellStyle name="Poznámka 3 2 2 8 2 2 5" xfId="63302"/>
    <cellStyle name="Poznámka 3 2 2 8 2 3" xfId="14894"/>
    <cellStyle name="Poznámka 3 2 2 8 2 3 2" xfId="30082"/>
    <cellStyle name="Poznámka 3 2 2 8 2 3 3" xfId="63303"/>
    <cellStyle name="Poznámka 3 2 2 8 2 3 4" xfId="63304"/>
    <cellStyle name="Poznámka 3 2 2 8 2 4" xfId="18699"/>
    <cellStyle name="Poznámka 3 2 2 8 2 4 2" xfId="33880"/>
    <cellStyle name="Poznámka 3 2 2 8 2 5" xfId="37671"/>
    <cellStyle name="Poznámka 3 2 2 8 2 6" xfId="22491"/>
    <cellStyle name="Poznámka 3 2 2 8 2 7" xfId="45051"/>
    <cellStyle name="Poznámka 3 2 2 8 2 8" xfId="45052"/>
    <cellStyle name="Poznámka 3 2 2 8 3" xfId="7083"/>
    <cellStyle name="Poznámka 3 2 2 8 3 2" xfId="10818"/>
    <cellStyle name="Poznámka 3 2 2 8 3 2 2" xfId="26034"/>
    <cellStyle name="Poznámka 3 2 2 8 3 2 3" xfId="63305"/>
    <cellStyle name="Poznámka 3 2 2 8 3 2 4" xfId="63306"/>
    <cellStyle name="Poznámka 3 2 2 8 3 2 5" xfId="63307"/>
    <cellStyle name="Poznámka 3 2 2 8 3 3" xfId="14895"/>
    <cellStyle name="Poznámka 3 2 2 8 3 3 2" xfId="30083"/>
    <cellStyle name="Poznámka 3 2 2 8 3 3 3" xfId="63308"/>
    <cellStyle name="Poznámka 3 2 2 8 3 3 4" xfId="63309"/>
    <cellStyle name="Poznámka 3 2 2 8 3 4" xfId="18700"/>
    <cellStyle name="Poznámka 3 2 2 8 3 4 2" xfId="33881"/>
    <cellStyle name="Poznámka 3 2 2 8 3 5" xfId="37672"/>
    <cellStyle name="Poznámka 3 2 2 8 3 6" xfId="22492"/>
    <cellStyle name="Poznámka 3 2 2 8 3 7" xfId="45053"/>
    <cellStyle name="Poznámka 3 2 2 8 3 8" xfId="45054"/>
    <cellStyle name="Poznámka 3 2 2 8 4" xfId="7084"/>
    <cellStyle name="Poznámka 3 2 2 8 4 2" xfId="10819"/>
    <cellStyle name="Poznámka 3 2 2 8 4 2 2" xfId="26035"/>
    <cellStyle name="Poznámka 3 2 2 8 4 2 3" xfId="63310"/>
    <cellStyle name="Poznámka 3 2 2 8 4 2 4" xfId="63311"/>
    <cellStyle name="Poznámka 3 2 2 8 4 2 5" xfId="63312"/>
    <cellStyle name="Poznámka 3 2 2 8 4 3" xfId="14896"/>
    <cellStyle name="Poznámka 3 2 2 8 4 3 2" xfId="30084"/>
    <cellStyle name="Poznámka 3 2 2 8 4 3 3" xfId="63313"/>
    <cellStyle name="Poznámka 3 2 2 8 4 3 4" xfId="63314"/>
    <cellStyle name="Poznámka 3 2 2 8 4 4" xfId="18701"/>
    <cellStyle name="Poznámka 3 2 2 8 4 4 2" xfId="33882"/>
    <cellStyle name="Poznámka 3 2 2 8 4 5" xfId="37673"/>
    <cellStyle name="Poznámka 3 2 2 8 4 6" xfId="22493"/>
    <cellStyle name="Poznámka 3 2 2 8 4 7" xfId="45055"/>
    <cellStyle name="Poznámka 3 2 2 8 4 8" xfId="45056"/>
    <cellStyle name="Poznámka 3 2 2 8 5" xfId="8446"/>
    <cellStyle name="Poznámka 3 2 2 8 5 2" xfId="23662"/>
    <cellStyle name="Poznámka 3 2 2 8 5 3" xfId="63315"/>
    <cellStyle name="Poznámka 3 2 2 8 5 4" xfId="63316"/>
    <cellStyle name="Poznámka 3 2 2 8 5 5" xfId="63317"/>
    <cellStyle name="Poznámka 3 2 2 8 6" xfId="14893"/>
    <cellStyle name="Poznámka 3 2 2 8 6 2" xfId="30081"/>
    <cellStyle name="Poznámka 3 2 2 8 6 3" xfId="63318"/>
    <cellStyle name="Poznámka 3 2 2 8 6 4" xfId="63319"/>
    <cellStyle name="Poznámka 3 2 2 8 7" xfId="18698"/>
    <cellStyle name="Poznámka 3 2 2 8 7 2" xfId="33879"/>
    <cellStyle name="Poznámka 3 2 2 8 8" xfId="37670"/>
    <cellStyle name="Poznámka 3 2 2 8 9" xfId="22490"/>
    <cellStyle name="Poznámka 3 2 2 9" xfId="7085"/>
    <cellStyle name="Poznámka 3 2 2 9 2" xfId="10820"/>
    <cellStyle name="Poznámka 3 2 2 9 2 2" xfId="26036"/>
    <cellStyle name="Poznámka 3 2 2 9 2 3" xfId="63320"/>
    <cellStyle name="Poznámka 3 2 2 9 2 4" xfId="63321"/>
    <cellStyle name="Poznámka 3 2 2 9 2 5" xfId="63322"/>
    <cellStyle name="Poznámka 3 2 2 9 3" xfId="14897"/>
    <cellStyle name="Poznámka 3 2 2 9 3 2" xfId="30085"/>
    <cellStyle name="Poznámka 3 2 2 9 3 3" xfId="63323"/>
    <cellStyle name="Poznámka 3 2 2 9 3 4" xfId="63324"/>
    <cellStyle name="Poznámka 3 2 2 9 4" xfId="18702"/>
    <cellStyle name="Poznámka 3 2 2 9 4 2" xfId="33883"/>
    <cellStyle name="Poznámka 3 2 2 9 5" xfId="37674"/>
    <cellStyle name="Poznámka 3 2 2 9 6" xfId="22494"/>
    <cellStyle name="Poznámka 3 2 2 9 7" xfId="45057"/>
    <cellStyle name="Poznámka 3 2 2 9 8" xfId="45058"/>
    <cellStyle name="Poznámka 3 2 20" xfId="45059"/>
    <cellStyle name="Poznámka 3 2 21" xfId="45060"/>
    <cellStyle name="Poznámka 3 2 3" xfId="652"/>
    <cellStyle name="Poznámka 3 2 3 10" xfId="7086"/>
    <cellStyle name="Poznámka 3 2 3 10 2" xfId="10821"/>
    <cellStyle name="Poznámka 3 2 3 10 2 2" xfId="26037"/>
    <cellStyle name="Poznámka 3 2 3 10 2 3" xfId="63325"/>
    <cellStyle name="Poznámka 3 2 3 10 2 4" xfId="63326"/>
    <cellStyle name="Poznámka 3 2 3 10 2 5" xfId="63327"/>
    <cellStyle name="Poznámka 3 2 3 10 3" xfId="14898"/>
    <cellStyle name="Poznámka 3 2 3 10 3 2" xfId="30086"/>
    <cellStyle name="Poznámka 3 2 3 10 3 3" xfId="63328"/>
    <cellStyle name="Poznámka 3 2 3 10 3 4" xfId="63329"/>
    <cellStyle name="Poznámka 3 2 3 10 4" xfId="18703"/>
    <cellStyle name="Poznámka 3 2 3 10 4 2" xfId="33884"/>
    <cellStyle name="Poznámka 3 2 3 10 5" xfId="37675"/>
    <cellStyle name="Poznámka 3 2 3 10 6" xfId="22495"/>
    <cellStyle name="Poznámka 3 2 3 10 7" xfId="45061"/>
    <cellStyle name="Poznámka 3 2 3 10 8" xfId="45062"/>
    <cellStyle name="Poznámka 3 2 3 11" xfId="7087"/>
    <cellStyle name="Poznámka 3 2 3 11 2" xfId="11086"/>
    <cellStyle name="Poznámka 3 2 3 11 2 2" xfId="26286"/>
    <cellStyle name="Poznámka 3 2 3 11 2 3" xfId="63330"/>
    <cellStyle name="Poznámka 3 2 3 11 2 4" xfId="63331"/>
    <cellStyle name="Poznámka 3 2 3 11 2 5" xfId="63332"/>
    <cellStyle name="Poznámka 3 2 3 11 3" xfId="14899"/>
    <cellStyle name="Poznámka 3 2 3 11 3 2" xfId="30087"/>
    <cellStyle name="Poznámka 3 2 3 11 3 3" xfId="63333"/>
    <cellStyle name="Poznámka 3 2 3 11 3 4" xfId="63334"/>
    <cellStyle name="Poznámka 3 2 3 11 4" xfId="18704"/>
    <cellStyle name="Poznámka 3 2 3 11 4 2" xfId="33885"/>
    <cellStyle name="Poznámka 3 2 3 11 5" xfId="37676"/>
    <cellStyle name="Poznámka 3 2 3 11 6" xfId="22496"/>
    <cellStyle name="Poznámka 3 2 3 11 7" xfId="45063"/>
    <cellStyle name="Poznámka 3 2 3 11 8" xfId="45064"/>
    <cellStyle name="Poznámka 3 2 3 12" xfId="7866"/>
    <cellStyle name="Poznámka 3 2 3 12 2" xfId="23085"/>
    <cellStyle name="Poznámka 3 2 3 12 3" xfId="63335"/>
    <cellStyle name="Poznámka 3 2 3 12 4" xfId="63336"/>
    <cellStyle name="Poznámka 3 2 3 12 5" xfId="63337"/>
    <cellStyle name="Poznámka 3 2 3 13" xfId="11669"/>
    <cellStyle name="Poznámka 3 2 3 13 2" xfId="26865"/>
    <cellStyle name="Poznámka 3 2 3 13 3" xfId="63338"/>
    <cellStyle name="Poznámka 3 2 3 13 4" xfId="63339"/>
    <cellStyle name="Poznámka 3 2 3 14" xfId="15469"/>
    <cellStyle name="Poznámka 3 2 3 14 2" xfId="30650"/>
    <cellStyle name="Poznámka 3 2 3 15" xfId="34455"/>
    <cellStyle name="Poznámka 3 2 3 16" xfId="19275"/>
    <cellStyle name="Poznámka 3 2 3 17" xfId="45065"/>
    <cellStyle name="Poznámka 3 2 3 18" xfId="45066"/>
    <cellStyle name="Poznámka 3 2 3 2" xfId="7088"/>
    <cellStyle name="Poznámka 3 2 3 2 10" xfId="45067"/>
    <cellStyle name="Poznámka 3 2 3 2 11" xfId="45068"/>
    <cellStyle name="Poznámka 3 2 3 2 2" xfId="7089"/>
    <cellStyle name="Poznámka 3 2 3 2 2 2" xfId="10822"/>
    <cellStyle name="Poznámka 3 2 3 2 2 2 2" xfId="26038"/>
    <cellStyle name="Poznámka 3 2 3 2 2 2 3" xfId="63340"/>
    <cellStyle name="Poznámka 3 2 3 2 2 2 4" xfId="63341"/>
    <cellStyle name="Poznámka 3 2 3 2 2 2 5" xfId="63342"/>
    <cellStyle name="Poznámka 3 2 3 2 2 3" xfId="14901"/>
    <cellStyle name="Poznámka 3 2 3 2 2 3 2" xfId="30089"/>
    <cellStyle name="Poznámka 3 2 3 2 2 3 3" xfId="63343"/>
    <cellStyle name="Poznámka 3 2 3 2 2 3 4" xfId="63344"/>
    <cellStyle name="Poznámka 3 2 3 2 2 4" xfId="18706"/>
    <cellStyle name="Poznámka 3 2 3 2 2 4 2" xfId="33887"/>
    <cellStyle name="Poznámka 3 2 3 2 2 5" xfId="37678"/>
    <cellStyle name="Poznámka 3 2 3 2 2 6" xfId="22498"/>
    <cellStyle name="Poznámka 3 2 3 2 2 7" xfId="45069"/>
    <cellStyle name="Poznámka 3 2 3 2 2 8" xfId="45070"/>
    <cellStyle name="Poznámka 3 2 3 2 3" xfId="7090"/>
    <cellStyle name="Poznámka 3 2 3 2 3 2" xfId="10823"/>
    <cellStyle name="Poznámka 3 2 3 2 3 2 2" xfId="26039"/>
    <cellStyle name="Poznámka 3 2 3 2 3 2 3" xfId="63345"/>
    <cellStyle name="Poznámka 3 2 3 2 3 2 4" xfId="63346"/>
    <cellStyle name="Poznámka 3 2 3 2 3 2 5" xfId="63347"/>
    <cellStyle name="Poznámka 3 2 3 2 3 3" xfId="14902"/>
    <cellStyle name="Poznámka 3 2 3 2 3 3 2" xfId="30090"/>
    <cellStyle name="Poznámka 3 2 3 2 3 3 3" xfId="63348"/>
    <cellStyle name="Poznámka 3 2 3 2 3 3 4" xfId="63349"/>
    <cellStyle name="Poznámka 3 2 3 2 3 4" xfId="18707"/>
    <cellStyle name="Poznámka 3 2 3 2 3 4 2" xfId="33888"/>
    <cellStyle name="Poznámka 3 2 3 2 3 5" xfId="37679"/>
    <cellStyle name="Poznámka 3 2 3 2 3 6" xfId="22499"/>
    <cellStyle name="Poznámka 3 2 3 2 3 7" xfId="45071"/>
    <cellStyle name="Poznámka 3 2 3 2 3 8" xfId="45072"/>
    <cellStyle name="Poznámka 3 2 3 2 4" xfId="7091"/>
    <cellStyle name="Poznámka 3 2 3 2 4 2" xfId="10824"/>
    <cellStyle name="Poznámka 3 2 3 2 4 2 2" xfId="26040"/>
    <cellStyle name="Poznámka 3 2 3 2 4 2 3" xfId="63350"/>
    <cellStyle name="Poznámka 3 2 3 2 4 2 4" xfId="63351"/>
    <cellStyle name="Poznámka 3 2 3 2 4 2 5" xfId="63352"/>
    <cellStyle name="Poznámka 3 2 3 2 4 3" xfId="14903"/>
    <cellStyle name="Poznámka 3 2 3 2 4 3 2" xfId="30091"/>
    <cellStyle name="Poznámka 3 2 3 2 4 3 3" xfId="63353"/>
    <cellStyle name="Poznámka 3 2 3 2 4 3 4" xfId="63354"/>
    <cellStyle name="Poznámka 3 2 3 2 4 4" xfId="18708"/>
    <cellStyle name="Poznámka 3 2 3 2 4 4 2" xfId="33889"/>
    <cellStyle name="Poznámka 3 2 3 2 4 5" xfId="37680"/>
    <cellStyle name="Poznámka 3 2 3 2 4 6" xfId="22500"/>
    <cellStyle name="Poznámka 3 2 3 2 4 7" xfId="45073"/>
    <cellStyle name="Poznámka 3 2 3 2 4 8" xfId="45074"/>
    <cellStyle name="Poznámka 3 2 3 2 5" xfId="7927"/>
    <cellStyle name="Poznámka 3 2 3 2 5 2" xfId="23144"/>
    <cellStyle name="Poznámka 3 2 3 2 5 3" xfId="63355"/>
    <cellStyle name="Poznámka 3 2 3 2 5 4" xfId="63356"/>
    <cellStyle name="Poznámka 3 2 3 2 5 5" xfId="63357"/>
    <cellStyle name="Poznámka 3 2 3 2 6" xfId="14900"/>
    <cellStyle name="Poznámka 3 2 3 2 6 2" xfId="30088"/>
    <cellStyle name="Poznámka 3 2 3 2 6 3" xfId="63358"/>
    <cellStyle name="Poznámka 3 2 3 2 6 4" xfId="63359"/>
    <cellStyle name="Poznámka 3 2 3 2 7" xfId="18705"/>
    <cellStyle name="Poznámka 3 2 3 2 7 2" xfId="33886"/>
    <cellStyle name="Poznámka 3 2 3 2 8" xfId="37677"/>
    <cellStyle name="Poznámka 3 2 3 2 9" xfId="22497"/>
    <cellStyle name="Poznámka 3 2 3 3" xfId="7092"/>
    <cellStyle name="Poznámka 3 2 3 3 10" xfId="45075"/>
    <cellStyle name="Poznámka 3 2 3 3 11" xfId="45076"/>
    <cellStyle name="Poznámka 3 2 3 3 2" xfId="7093"/>
    <cellStyle name="Poznámka 3 2 3 3 2 2" xfId="10825"/>
    <cellStyle name="Poznámka 3 2 3 3 2 2 2" xfId="26041"/>
    <cellStyle name="Poznámka 3 2 3 3 2 2 3" xfId="63360"/>
    <cellStyle name="Poznámka 3 2 3 3 2 2 4" xfId="63361"/>
    <cellStyle name="Poznámka 3 2 3 3 2 2 5" xfId="63362"/>
    <cellStyle name="Poznámka 3 2 3 3 2 3" xfId="14905"/>
    <cellStyle name="Poznámka 3 2 3 3 2 3 2" xfId="30093"/>
    <cellStyle name="Poznámka 3 2 3 3 2 3 3" xfId="63363"/>
    <cellStyle name="Poznámka 3 2 3 3 2 3 4" xfId="63364"/>
    <cellStyle name="Poznámka 3 2 3 3 2 4" xfId="18710"/>
    <cellStyle name="Poznámka 3 2 3 3 2 4 2" xfId="33891"/>
    <cellStyle name="Poznámka 3 2 3 3 2 5" xfId="37682"/>
    <cellStyle name="Poznámka 3 2 3 3 2 6" xfId="22502"/>
    <cellStyle name="Poznámka 3 2 3 3 2 7" xfId="45077"/>
    <cellStyle name="Poznámka 3 2 3 3 2 8" xfId="45078"/>
    <cellStyle name="Poznámka 3 2 3 3 3" xfId="7094"/>
    <cellStyle name="Poznámka 3 2 3 3 3 2" xfId="10826"/>
    <cellStyle name="Poznámka 3 2 3 3 3 2 2" xfId="26042"/>
    <cellStyle name="Poznámka 3 2 3 3 3 2 3" xfId="63365"/>
    <cellStyle name="Poznámka 3 2 3 3 3 2 4" xfId="63366"/>
    <cellStyle name="Poznámka 3 2 3 3 3 2 5" xfId="63367"/>
    <cellStyle name="Poznámka 3 2 3 3 3 3" xfId="14906"/>
    <cellStyle name="Poznámka 3 2 3 3 3 3 2" xfId="30094"/>
    <cellStyle name="Poznámka 3 2 3 3 3 3 3" xfId="63368"/>
    <cellStyle name="Poznámka 3 2 3 3 3 3 4" xfId="63369"/>
    <cellStyle name="Poznámka 3 2 3 3 3 4" xfId="18711"/>
    <cellStyle name="Poznámka 3 2 3 3 3 4 2" xfId="33892"/>
    <cellStyle name="Poznámka 3 2 3 3 3 5" xfId="37683"/>
    <cellStyle name="Poznámka 3 2 3 3 3 6" xfId="22503"/>
    <cellStyle name="Poznámka 3 2 3 3 3 7" xfId="45079"/>
    <cellStyle name="Poznámka 3 2 3 3 3 8" xfId="45080"/>
    <cellStyle name="Poznámka 3 2 3 3 4" xfId="7095"/>
    <cellStyle name="Poznámka 3 2 3 3 4 2" xfId="10827"/>
    <cellStyle name="Poznámka 3 2 3 3 4 2 2" xfId="26043"/>
    <cellStyle name="Poznámka 3 2 3 3 4 2 3" xfId="63370"/>
    <cellStyle name="Poznámka 3 2 3 3 4 2 4" xfId="63371"/>
    <cellStyle name="Poznámka 3 2 3 3 4 2 5" xfId="63372"/>
    <cellStyle name="Poznámka 3 2 3 3 4 3" xfId="14907"/>
    <cellStyle name="Poznámka 3 2 3 3 4 3 2" xfId="30095"/>
    <cellStyle name="Poznámka 3 2 3 3 4 3 3" xfId="63373"/>
    <cellStyle name="Poznámka 3 2 3 3 4 3 4" xfId="63374"/>
    <cellStyle name="Poznámka 3 2 3 3 4 4" xfId="18712"/>
    <cellStyle name="Poznámka 3 2 3 3 4 4 2" xfId="33893"/>
    <cellStyle name="Poznámka 3 2 3 3 4 5" xfId="37684"/>
    <cellStyle name="Poznámka 3 2 3 3 4 6" xfId="22504"/>
    <cellStyle name="Poznámka 3 2 3 3 4 7" xfId="45081"/>
    <cellStyle name="Poznámka 3 2 3 3 4 8" xfId="45082"/>
    <cellStyle name="Poznámka 3 2 3 3 5" xfId="8080"/>
    <cellStyle name="Poznámka 3 2 3 3 5 2" xfId="23296"/>
    <cellStyle name="Poznámka 3 2 3 3 5 3" xfId="63375"/>
    <cellStyle name="Poznámka 3 2 3 3 5 4" xfId="63376"/>
    <cellStyle name="Poznámka 3 2 3 3 5 5" xfId="63377"/>
    <cellStyle name="Poznámka 3 2 3 3 6" xfId="14904"/>
    <cellStyle name="Poznámka 3 2 3 3 6 2" xfId="30092"/>
    <cellStyle name="Poznámka 3 2 3 3 6 3" xfId="63378"/>
    <cellStyle name="Poznámka 3 2 3 3 6 4" xfId="63379"/>
    <cellStyle name="Poznámka 3 2 3 3 7" xfId="18709"/>
    <cellStyle name="Poznámka 3 2 3 3 7 2" xfId="33890"/>
    <cellStyle name="Poznámka 3 2 3 3 8" xfId="37681"/>
    <cellStyle name="Poznámka 3 2 3 3 9" xfId="22501"/>
    <cellStyle name="Poznámka 3 2 3 4" xfId="7096"/>
    <cellStyle name="Poznámka 3 2 3 4 10" xfId="45083"/>
    <cellStyle name="Poznámka 3 2 3 4 11" xfId="45084"/>
    <cellStyle name="Poznámka 3 2 3 4 2" xfId="7097"/>
    <cellStyle name="Poznámka 3 2 3 4 2 2" xfId="10828"/>
    <cellStyle name="Poznámka 3 2 3 4 2 2 2" xfId="26044"/>
    <cellStyle name="Poznámka 3 2 3 4 2 2 3" xfId="63380"/>
    <cellStyle name="Poznámka 3 2 3 4 2 2 4" xfId="63381"/>
    <cellStyle name="Poznámka 3 2 3 4 2 2 5" xfId="63382"/>
    <cellStyle name="Poznámka 3 2 3 4 2 3" xfId="14909"/>
    <cellStyle name="Poznámka 3 2 3 4 2 3 2" xfId="30097"/>
    <cellStyle name="Poznámka 3 2 3 4 2 3 3" xfId="63383"/>
    <cellStyle name="Poznámka 3 2 3 4 2 3 4" xfId="63384"/>
    <cellStyle name="Poznámka 3 2 3 4 2 4" xfId="18714"/>
    <cellStyle name="Poznámka 3 2 3 4 2 4 2" xfId="33895"/>
    <cellStyle name="Poznámka 3 2 3 4 2 5" xfId="37686"/>
    <cellStyle name="Poznámka 3 2 3 4 2 6" xfId="22506"/>
    <cellStyle name="Poznámka 3 2 3 4 2 7" xfId="45085"/>
    <cellStyle name="Poznámka 3 2 3 4 2 8" xfId="45086"/>
    <cellStyle name="Poznámka 3 2 3 4 3" xfId="7098"/>
    <cellStyle name="Poznámka 3 2 3 4 3 2" xfId="10829"/>
    <cellStyle name="Poznámka 3 2 3 4 3 2 2" xfId="26045"/>
    <cellStyle name="Poznámka 3 2 3 4 3 2 3" xfId="63385"/>
    <cellStyle name="Poznámka 3 2 3 4 3 2 4" xfId="63386"/>
    <cellStyle name="Poznámka 3 2 3 4 3 2 5" xfId="63387"/>
    <cellStyle name="Poznámka 3 2 3 4 3 3" xfId="14910"/>
    <cellStyle name="Poznámka 3 2 3 4 3 3 2" xfId="30098"/>
    <cellStyle name="Poznámka 3 2 3 4 3 3 3" xfId="63388"/>
    <cellStyle name="Poznámka 3 2 3 4 3 3 4" xfId="63389"/>
    <cellStyle name="Poznámka 3 2 3 4 3 4" xfId="18715"/>
    <cellStyle name="Poznámka 3 2 3 4 3 4 2" xfId="33896"/>
    <cellStyle name="Poznámka 3 2 3 4 3 5" xfId="37687"/>
    <cellStyle name="Poznámka 3 2 3 4 3 6" xfId="22507"/>
    <cellStyle name="Poznámka 3 2 3 4 3 7" xfId="45087"/>
    <cellStyle name="Poznámka 3 2 3 4 3 8" xfId="45088"/>
    <cellStyle name="Poznámka 3 2 3 4 4" xfId="7099"/>
    <cellStyle name="Poznámka 3 2 3 4 4 2" xfId="10830"/>
    <cellStyle name="Poznámka 3 2 3 4 4 2 2" xfId="26046"/>
    <cellStyle name="Poznámka 3 2 3 4 4 2 3" xfId="63390"/>
    <cellStyle name="Poznámka 3 2 3 4 4 2 4" xfId="63391"/>
    <cellStyle name="Poznámka 3 2 3 4 4 2 5" xfId="63392"/>
    <cellStyle name="Poznámka 3 2 3 4 4 3" xfId="14911"/>
    <cellStyle name="Poznámka 3 2 3 4 4 3 2" xfId="30099"/>
    <cellStyle name="Poznámka 3 2 3 4 4 3 3" xfId="63393"/>
    <cellStyle name="Poznámka 3 2 3 4 4 3 4" xfId="63394"/>
    <cellStyle name="Poznámka 3 2 3 4 4 4" xfId="18716"/>
    <cellStyle name="Poznámka 3 2 3 4 4 4 2" xfId="33897"/>
    <cellStyle name="Poznámka 3 2 3 4 4 5" xfId="37688"/>
    <cellStyle name="Poznámka 3 2 3 4 4 6" xfId="22508"/>
    <cellStyle name="Poznámka 3 2 3 4 4 7" xfId="45089"/>
    <cellStyle name="Poznámka 3 2 3 4 4 8" xfId="45090"/>
    <cellStyle name="Poznámka 3 2 3 4 5" xfId="8160"/>
    <cellStyle name="Poznámka 3 2 3 4 5 2" xfId="23376"/>
    <cellStyle name="Poznámka 3 2 3 4 5 3" xfId="63395"/>
    <cellStyle name="Poznámka 3 2 3 4 5 4" xfId="63396"/>
    <cellStyle name="Poznámka 3 2 3 4 5 5" xfId="63397"/>
    <cellStyle name="Poznámka 3 2 3 4 6" xfId="14908"/>
    <cellStyle name="Poznámka 3 2 3 4 6 2" xfId="30096"/>
    <cellStyle name="Poznámka 3 2 3 4 6 3" xfId="63398"/>
    <cellStyle name="Poznámka 3 2 3 4 6 4" xfId="63399"/>
    <cellStyle name="Poznámka 3 2 3 4 7" xfId="18713"/>
    <cellStyle name="Poznámka 3 2 3 4 7 2" xfId="33894"/>
    <cellStyle name="Poznámka 3 2 3 4 8" xfId="37685"/>
    <cellStyle name="Poznámka 3 2 3 4 9" xfId="22505"/>
    <cellStyle name="Poznámka 3 2 3 5" xfId="7100"/>
    <cellStyle name="Poznámka 3 2 3 5 10" xfId="45091"/>
    <cellStyle name="Poznámka 3 2 3 5 11" xfId="45092"/>
    <cellStyle name="Poznámka 3 2 3 5 2" xfId="7101"/>
    <cellStyle name="Poznámka 3 2 3 5 2 2" xfId="10831"/>
    <cellStyle name="Poznámka 3 2 3 5 2 2 2" xfId="26047"/>
    <cellStyle name="Poznámka 3 2 3 5 2 2 3" xfId="63400"/>
    <cellStyle name="Poznámka 3 2 3 5 2 2 4" xfId="63401"/>
    <cellStyle name="Poznámka 3 2 3 5 2 2 5" xfId="63402"/>
    <cellStyle name="Poznámka 3 2 3 5 2 3" xfId="14913"/>
    <cellStyle name="Poznámka 3 2 3 5 2 3 2" xfId="30101"/>
    <cellStyle name="Poznámka 3 2 3 5 2 3 3" xfId="63403"/>
    <cellStyle name="Poznámka 3 2 3 5 2 3 4" xfId="63404"/>
    <cellStyle name="Poznámka 3 2 3 5 2 4" xfId="18718"/>
    <cellStyle name="Poznámka 3 2 3 5 2 4 2" xfId="33899"/>
    <cellStyle name="Poznámka 3 2 3 5 2 5" xfId="37690"/>
    <cellStyle name="Poznámka 3 2 3 5 2 6" xfId="22510"/>
    <cellStyle name="Poznámka 3 2 3 5 2 7" xfId="45093"/>
    <cellStyle name="Poznámka 3 2 3 5 2 8" xfId="45094"/>
    <cellStyle name="Poznámka 3 2 3 5 3" xfId="7102"/>
    <cellStyle name="Poznámka 3 2 3 5 3 2" xfId="10832"/>
    <cellStyle name="Poznámka 3 2 3 5 3 2 2" xfId="26048"/>
    <cellStyle name="Poznámka 3 2 3 5 3 2 3" xfId="63405"/>
    <cellStyle name="Poznámka 3 2 3 5 3 2 4" xfId="63406"/>
    <cellStyle name="Poznámka 3 2 3 5 3 2 5" xfId="63407"/>
    <cellStyle name="Poznámka 3 2 3 5 3 3" xfId="14914"/>
    <cellStyle name="Poznámka 3 2 3 5 3 3 2" xfId="30102"/>
    <cellStyle name="Poznámka 3 2 3 5 3 3 3" xfId="63408"/>
    <cellStyle name="Poznámka 3 2 3 5 3 3 4" xfId="63409"/>
    <cellStyle name="Poznámka 3 2 3 5 3 4" xfId="18719"/>
    <cellStyle name="Poznámka 3 2 3 5 3 4 2" xfId="33900"/>
    <cellStyle name="Poznámka 3 2 3 5 3 5" xfId="37691"/>
    <cellStyle name="Poznámka 3 2 3 5 3 6" xfId="22511"/>
    <cellStyle name="Poznámka 3 2 3 5 3 7" xfId="45095"/>
    <cellStyle name="Poznámka 3 2 3 5 3 8" xfId="45096"/>
    <cellStyle name="Poznámka 3 2 3 5 4" xfId="7103"/>
    <cellStyle name="Poznámka 3 2 3 5 4 2" xfId="10833"/>
    <cellStyle name="Poznámka 3 2 3 5 4 2 2" xfId="26049"/>
    <cellStyle name="Poznámka 3 2 3 5 4 2 3" xfId="63410"/>
    <cellStyle name="Poznámka 3 2 3 5 4 2 4" xfId="63411"/>
    <cellStyle name="Poznámka 3 2 3 5 4 2 5" xfId="63412"/>
    <cellStyle name="Poznámka 3 2 3 5 4 3" xfId="14915"/>
    <cellStyle name="Poznámka 3 2 3 5 4 3 2" xfId="30103"/>
    <cellStyle name="Poznámka 3 2 3 5 4 3 3" xfId="63413"/>
    <cellStyle name="Poznámka 3 2 3 5 4 3 4" xfId="63414"/>
    <cellStyle name="Poznámka 3 2 3 5 4 4" xfId="18720"/>
    <cellStyle name="Poznámka 3 2 3 5 4 4 2" xfId="33901"/>
    <cellStyle name="Poznámka 3 2 3 5 4 5" xfId="37692"/>
    <cellStyle name="Poznámka 3 2 3 5 4 6" xfId="22512"/>
    <cellStyle name="Poznámka 3 2 3 5 4 7" xfId="45097"/>
    <cellStyle name="Poznámka 3 2 3 5 4 8" xfId="45098"/>
    <cellStyle name="Poznámka 3 2 3 5 5" xfId="8242"/>
    <cellStyle name="Poznámka 3 2 3 5 5 2" xfId="23458"/>
    <cellStyle name="Poznámka 3 2 3 5 5 3" xfId="63415"/>
    <cellStyle name="Poznámka 3 2 3 5 5 4" xfId="63416"/>
    <cellStyle name="Poznámka 3 2 3 5 5 5" xfId="63417"/>
    <cellStyle name="Poznámka 3 2 3 5 6" xfId="14912"/>
    <cellStyle name="Poznámka 3 2 3 5 6 2" xfId="30100"/>
    <cellStyle name="Poznámka 3 2 3 5 6 3" xfId="63418"/>
    <cellStyle name="Poznámka 3 2 3 5 6 4" xfId="63419"/>
    <cellStyle name="Poznámka 3 2 3 5 7" xfId="18717"/>
    <cellStyle name="Poznámka 3 2 3 5 7 2" xfId="33898"/>
    <cellStyle name="Poznámka 3 2 3 5 8" xfId="37689"/>
    <cellStyle name="Poznámka 3 2 3 5 9" xfId="22509"/>
    <cellStyle name="Poznámka 3 2 3 6" xfId="7104"/>
    <cellStyle name="Poznámka 3 2 3 6 10" xfId="45099"/>
    <cellStyle name="Poznámka 3 2 3 6 11" xfId="45100"/>
    <cellStyle name="Poznámka 3 2 3 6 2" xfId="7105"/>
    <cellStyle name="Poznámka 3 2 3 6 2 2" xfId="10834"/>
    <cellStyle name="Poznámka 3 2 3 6 2 2 2" xfId="26050"/>
    <cellStyle name="Poznámka 3 2 3 6 2 2 3" xfId="63420"/>
    <cellStyle name="Poznámka 3 2 3 6 2 2 4" xfId="63421"/>
    <cellStyle name="Poznámka 3 2 3 6 2 2 5" xfId="63422"/>
    <cellStyle name="Poznámka 3 2 3 6 2 3" xfId="14917"/>
    <cellStyle name="Poznámka 3 2 3 6 2 3 2" xfId="30105"/>
    <cellStyle name="Poznámka 3 2 3 6 2 3 3" xfId="63423"/>
    <cellStyle name="Poznámka 3 2 3 6 2 3 4" xfId="63424"/>
    <cellStyle name="Poznámka 3 2 3 6 2 4" xfId="18722"/>
    <cellStyle name="Poznámka 3 2 3 6 2 4 2" xfId="33903"/>
    <cellStyle name="Poznámka 3 2 3 6 2 5" xfId="37694"/>
    <cellStyle name="Poznámka 3 2 3 6 2 6" xfId="22514"/>
    <cellStyle name="Poznámka 3 2 3 6 2 7" xfId="45101"/>
    <cellStyle name="Poznámka 3 2 3 6 2 8" xfId="45102"/>
    <cellStyle name="Poznámka 3 2 3 6 3" xfId="7106"/>
    <cellStyle name="Poznámka 3 2 3 6 3 2" xfId="10835"/>
    <cellStyle name="Poznámka 3 2 3 6 3 2 2" xfId="26051"/>
    <cellStyle name="Poznámka 3 2 3 6 3 2 3" xfId="63425"/>
    <cellStyle name="Poznámka 3 2 3 6 3 2 4" xfId="63426"/>
    <cellStyle name="Poznámka 3 2 3 6 3 2 5" xfId="63427"/>
    <cellStyle name="Poznámka 3 2 3 6 3 3" xfId="14918"/>
    <cellStyle name="Poznámka 3 2 3 6 3 3 2" xfId="30106"/>
    <cellStyle name="Poznámka 3 2 3 6 3 3 3" xfId="63428"/>
    <cellStyle name="Poznámka 3 2 3 6 3 3 4" xfId="63429"/>
    <cellStyle name="Poznámka 3 2 3 6 3 4" xfId="18723"/>
    <cellStyle name="Poznámka 3 2 3 6 3 4 2" xfId="33904"/>
    <cellStyle name="Poznámka 3 2 3 6 3 5" xfId="37695"/>
    <cellStyle name="Poznámka 3 2 3 6 3 6" xfId="22515"/>
    <cellStyle name="Poznámka 3 2 3 6 3 7" xfId="45103"/>
    <cellStyle name="Poznámka 3 2 3 6 3 8" xfId="45104"/>
    <cellStyle name="Poznámka 3 2 3 6 4" xfId="7107"/>
    <cellStyle name="Poznámka 3 2 3 6 4 2" xfId="10836"/>
    <cellStyle name="Poznámka 3 2 3 6 4 2 2" xfId="26052"/>
    <cellStyle name="Poznámka 3 2 3 6 4 2 3" xfId="63430"/>
    <cellStyle name="Poznámka 3 2 3 6 4 2 4" xfId="63431"/>
    <cellStyle name="Poznámka 3 2 3 6 4 2 5" xfId="63432"/>
    <cellStyle name="Poznámka 3 2 3 6 4 3" xfId="14919"/>
    <cellStyle name="Poznámka 3 2 3 6 4 3 2" xfId="30107"/>
    <cellStyle name="Poznámka 3 2 3 6 4 3 3" xfId="63433"/>
    <cellStyle name="Poznámka 3 2 3 6 4 3 4" xfId="63434"/>
    <cellStyle name="Poznámka 3 2 3 6 4 4" xfId="18724"/>
    <cellStyle name="Poznámka 3 2 3 6 4 4 2" xfId="33905"/>
    <cellStyle name="Poznámka 3 2 3 6 4 5" xfId="37696"/>
    <cellStyle name="Poznámka 3 2 3 6 4 6" xfId="22516"/>
    <cellStyle name="Poznámka 3 2 3 6 4 7" xfId="45105"/>
    <cellStyle name="Poznámka 3 2 3 6 4 8" xfId="45106"/>
    <cellStyle name="Poznámka 3 2 3 6 5" xfId="8335"/>
    <cellStyle name="Poznámka 3 2 3 6 5 2" xfId="23551"/>
    <cellStyle name="Poznámka 3 2 3 6 5 3" xfId="63435"/>
    <cellStyle name="Poznámka 3 2 3 6 5 4" xfId="63436"/>
    <cellStyle name="Poznámka 3 2 3 6 5 5" xfId="63437"/>
    <cellStyle name="Poznámka 3 2 3 6 6" xfId="14916"/>
    <cellStyle name="Poznámka 3 2 3 6 6 2" xfId="30104"/>
    <cellStyle name="Poznámka 3 2 3 6 6 3" xfId="63438"/>
    <cellStyle name="Poznámka 3 2 3 6 6 4" xfId="63439"/>
    <cellStyle name="Poznámka 3 2 3 6 7" xfId="18721"/>
    <cellStyle name="Poznámka 3 2 3 6 7 2" xfId="33902"/>
    <cellStyle name="Poznámka 3 2 3 6 8" xfId="37693"/>
    <cellStyle name="Poznámka 3 2 3 6 9" xfId="22513"/>
    <cellStyle name="Poznámka 3 2 3 7" xfId="7108"/>
    <cellStyle name="Poznámka 3 2 3 7 10" xfId="45107"/>
    <cellStyle name="Poznámka 3 2 3 7 11" xfId="45108"/>
    <cellStyle name="Poznámka 3 2 3 7 2" xfId="7109"/>
    <cellStyle name="Poznámka 3 2 3 7 2 2" xfId="10837"/>
    <cellStyle name="Poznámka 3 2 3 7 2 2 2" xfId="26053"/>
    <cellStyle name="Poznámka 3 2 3 7 2 2 3" xfId="63440"/>
    <cellStyle name="Poznámka 3 2 3 7 2 2 4" xfId="63441"/>
    <cellStyle name="Poznámka 3 2 3 7 2 2 5" xfId="63442"/>
    <cellStyle name="Poznámka 3 2 3 7 2 3" xfId="14921"/>
    <cellStyle name="Poznámka 3 2 3 7 2 3 2" xfId="30109"/>
    <cellStyle name="Poznámka 3 2 3 7 2 3 3" xfId="63443"/>
    <cellStyle name="Poznámka 3 2 3 7 2 3 4" xfId="63444"/>
    <cellStyle name="Poznámka 3 2 3 7 2 4" xfId="18726"/>
    <cellStyle name="Poznámka 3 2 3 7 2 4 2" xfId="33907"/>
    <cellStyle name="Poznámka 3 2 3 7 2 5" xfId="37698"/>
    <cellStyle name="Poznámka 3 2 3 7 2 6" xfId="22518"/>
    <cellStyle name="Poznámka 3 2 3 7 2 7" xfId="45109"/>
    <cellStyle name="Poznámka 3 2 3 7 2 8" xfId="45110"/>
    <cellStyle name="Poznámka 3 2 3 7 3" xfId="7110"/>
    <cellStyle name="Poznámka 3 2 3 7 3 2" xfId="10838"/>
    <cellStyle name="Poznámka 3 2 3 7 3 2 2" xfId="26054"/>
    <cellStyle name="Poznámka 3 2 3 7 3 2 3" xfId="63445"/>
    <cellStyle name="Poznámka 3 2 3 7 3 2 4" xfId="63446"/>
    <cellStyle name="Poznámka 3 2 3 7 3 2 5" xfId="63447"/>
    <cellStyle name="Poznámka 3 2 3 7 3 3" xfId="14922"/>
    <cellStyle name="Poznámka 3 2 3 7 3 3 2" xfId="30110"/>
    <cellStyle name="Poznámka 3 2 3 7 3 3 3" xfId="63448"/>
    <cellStyle name="Poznámka 3 2 3 7 3 3 4" xfId="63449"/>
    <cellStyle name="Poznámka 3 2 3 7 3 4" xfId="18727"/>
    <cellStyle name="Poznámka 3 2 3 7 3 4 2" xfId="33908"/>
    <cellStyle name="Poznámka 3 2 3 7 3 5" xfId="37699"/>
    <cellStyle name="Poznámka 3 2 3 7 3 6" xfId="22519"/>
    <cellStyle name="Poznámka 3 2 3 7 3 7" xfId="45111"/>
    <cellStyle name="Poznámka 3 2 3 7 3 8" xfId="45112"/>
    <cellStyle name="Poznámka 3 2 3 7 4" xfId="7111"/>
    <cellStyle name="Poznámka 3 2 3 7 4 2" xfId="10839"/>
    <cellStyle name="Poznámka 3 2 3 7 4 2 2" xfId="26055"/>
    <cellStyle name="Poznámka 3 2 3 7 4 2 3" xfId="63450"/>
    <cellStyle name="Poznámka 3 2 3 7 4 2 4" xfId="63451"/>
    <cellStyle name="Poznámka 3 2 3 7 4 2 5" xfId="63452"/>
    <cellStyle name="Poznámka 3 2 3 7 4 3" xfId="14923"/>
    <cellStyle name="Poznámka 3 2 3 7 4 3 2" xfId="30111"/>
    <cellStyle name="Poznámka 3 2 3 7 4 3 3" xfId="63453"/>
    <cellStyle name="Poznámka 3 2 3 7 4 3 4" xfId="63454"/>
    <cellStyle name="Poznámka 3 2 3 7 4 4" xfId="18728"/>
    <cellStyle name="Poznámka 3 2 3 7 4 4 2" xfId="33909"/>
    <cellStyle name="Poznámka 3 2 3 7 4 5" xfId="37700"/>
    <cellStyle name="Poznámka 3 2 3 7 4 6" xfId="22520"/>
    <cellStyle name="Poznámka 3 2 3 7 4 7" xfId="45113"/>
    <cellStyle name="Poznámka 3 2 3 7 4 8" xfId="45114"/>
    <cellStyle name="Poznámka 3 2 3 7 5" xfId="8418"/>
    <cellStyle name="Poznámka 3 2 3 7 5 2" xfId="23634"/>
    <cellStyle name="Poznámka 3 2 3 7 5 3" xfId="63455"/>
    <cellStyle name="Poznámka 3 2 3 7 5 4" xfId="63456"/>
    <cellStyle name="Poznámka 3 2 3 7 5 5" xfId="63457"/>
    <cellStyle name="Poznámka 3 2 3 7 6" xfId="14920"/>
    <cellStyle name="Poznámka 3 2 3 7 6 2" xfId="30108"/>
    <cellStyle name="Poznámka 3 2 3 7 6 3" xfId="63458"/>
    <cellStyle name="Poznámka 3 2 3 7 6 4" xfId="63459"/>
    <cellStyle name="Poznámka 3 2 3 7 7" xfId="18725"/>
    <cellStyle name="Poznámka 3 2 3 7 7 2" xfId="33906"/>
    <cellStyle name="Poznámka 3 2 3 7 8" xfId="37697"/>
    <cellStyle name="Poznámka 3 2 3 7 9" xfId="22517"/>
    <cellStyle name="Poznámka 3 2 3 8" xfId="7112"/>
    <cellStyle name="Poznámka 3 2 3 8 2" xfId="10840"/>
    <cellStyle name="Poznámka 3 2 3 8 2 2" xfId="26056"/>
    <cellStyle name="Poznámka 3 2 3 8 2 3" xfId="63460"/>
    <cellStyle name="Poznámka 3 2 3 8 2 4" xfId="63461"/>
    <cellStyle name="Poznámka 3 2 3 8 2 5" xfId="63462"/>
    <cellStyle name="Poznámka 3 2 3 8 3" xfId="14924"/>
    <cellStyle name="Poznámka 3 2 3 8 3 2" xfId="30112"/>
    <cellStyle name="Poznámka 3 2 3 8 3 3" xfId="63463"/>
    <cellStyle name="Poznámka 3 2 3 8 3 4" xfId="63464"/>
    <cellStyle name="Poznámka 3 2 3 8 4" xfId="18729"/>
    <cellStyle name="Poznámka 3 2 3 8 4 2" xfId="33910"/>
    <cellStyle name="Poznámka 3 2 3 8 5" xfId="37701"/>
    <cellStyle name="Poznámka 3 2 3 8 6" xfId="22521"/>
    <cellStyle name="Poznámka 3 2 3 8 7" xfId="45115"/>
    <cellStyle name="Poznámka 3 2 3 8 8" xfId="45116"/>
    <cellStyle name="Poznámka 3 2 3 9" xfId="7113"/>
    <cellStyle name="Poznámka 3 2 3 9 2" xfId="10841"/>
    <cellStyle name="Poznámka 3 2 3 9 2 2" xfId="26057"/>
    <cellStyle name="Poznámka 3 2 3 9 2 3" xfId="63465"/>
    <cellStyle name="Poznámka 3 2 3 9 2 4" xfId="63466"/>
    <cellStyle name="Poznámka 3 2 3 9 2 5" xfId="63467"/>
    <cellStyle name="Poznámka 3 2 3 9 3" xfId="14925"/>
    <cellStyle name="Poznámka 3 2 3 9 3 2" xfId="30113"/>
    <cellStyle name="Poznámka 3 2 3 9 3 3" xfId="63468"/>
    <cellStyle name="Poznámka 3 2 3 9 3 4" xfId="63469"/>
    <cellStyle name="Poznámka 3 2 3 9 4" xfId="18730"/>
    <cellStyle name="Poznámka 3 2 3 9 4 2" xfId="33911"/>
    <cellStyle name="Poznámka 3 2 3 9 5" xfId="37702"/>
    <cellStyle name="Poznámka 3 2 3 9 6" xfId="22522"/>
    <cellStyle name="Poznámka 3 2 3 9 7" xfId="45117"/>
    <cellStyle name="Poznámka 3 2 3 9 8" xfId="45118"/>
    <cellStyle name="Poznámka 3 2 4" xfId="653"/>
    <cellStyle name="Poznámka 3 2 4 10" xfId="19276"/>
    <cellStyle name="Poznámka 3 2 4 11" xfId="45119"/>
    <cellStyle name="Poznámka 3 2 4 12" xfId="45120"/>
    <cellStyle name="Poznámka 3 2 4 2" xfId="7114"/>
    <cellStyle name="Poznámka 3 2 4 2 2" xfId="10842"/>
    <cellStyle name="Poznámka 3 2 4 2 2 2" xfId="26058"/>
    <cellStyle name="Poznámka 3 2 4 2 2 3" xfId="63470"/>
    <cellStyle name="Poznámka 3 2 4 2 2 4" xfId="63471"/>
    <cellStyle name="Poznámka 3 2 4 2 2 5" xfId="63472"/>
    <cellStyle name="Poznámka 3 2 4 2 3" xfId="14926"/>
    <cellStyle name="Poznámka 3 2 4 2 3 2" xfId="30114"/>
    <cellStyle name="Poznámka 3 2 4 2 3 3" xfId="63473"/>
    <cellStyle name="Poznámka 3 2 4 2 3 4" xfId="63474"/>
    <cellStyle name="Poznámka 3 2 4 2 4" xfId="18731"/>
    <cellStyle name="Poznámka 3 2 4 2 4 2" xfId="33912"/>
    <cellStyle name="Poznámka 3 2 4 2 5" xfId="37703"/>
    <cellStyle name="Poznámka 3 2 4 2 6" xfId="22523"/>
    <cellStyle name="Poznámka 3 2 4 2 7" xfId="45121"/>
    <cellStyle name="Poznámka 3 2 4 2 8" xfId="45122"/>
    <cellStyle name="Poznámka 3 2 4 3" xfId="7115"/>
    <cellStyle name="Poznámka 3 2 4 3 2" xfId="10843"/>
    <cellStyle name="Poznámka 3 2 4 3 2 2" xfId="26059"/>
    <cellStyle name="Poznámka 3 2 4 3 2 3" xfId="63475"/>
    <cellStyle name="Poznámka 3 2 4 3 2 4" xfId="63476"/>
    <cellStyle name="Poznámka 3 2 4 3 2 5" xfId="63477"/>
    <cellStyle name="Poznámka 3 2 4 3 3" xfId="14927"/>
    <cellStyle name="Poznámka 3 2 4 3 3 2" xfId="30115"/>
    <cellStyle name="Poznámka 3 2 4 3 3 3" xfId="63478"/>
    <cellStyle name="Poznámka 3 2 4 3 3 4" xfId="63479"/>
    <cellStyle name="Poznámka 3 2 4 3 4" xfId="18732"/>
    <cellStyle name="Poznámka 3 2 4 3 4 2" xfId="33913"/>
    <cellStyle name="Poznámka 3 2 4 3 5" xfId="37704"/>
    <cellStyle name="Poznámka 3 2 4 3 6" xfId="22524"/>
    <cellStyle name="Poznámka 3 2 4 3 7" xfId="45123"/>
    <cellStyle name="Poznámka 3 2 4 3 8" xfId="45124"/>
    <cellStyle name="Poznámka 3 2 4 4" xfId="7116"/>
    <cellStyle name="Poznámka 3 2 4 4 2" xfId="10844"/>
    <cellStyle name="Poznámka 3 2 4 4 2 2" xfId="26060"/>
    <cellStyle name="Poznámka 3 2 4 4 2 3" xfId="63480"/>
    <cellStyle name="Poznámka 3 2 4 4 2 4" xfId="63481"/>
    <cellStyle name="Poznámka 3 2 4 4 2 5" xfId="63482"/>
    <cellStyle name="Poznámka 3 2 4 4 3" xfId="14928"/>
    <cellStyle name="Poznámka 3 2 4 4 3 2" xfId="30116"/>
    <cellStyle name="Poznámka 3 2 4 4 3 3" xfId="63483"/>
    <cellStyle name="Poznámka 3 2 4 4 3 4" xfId="63484"/>
    <cellStyle name="Poznámka 3 2 4 4 4" xfId="18733"/>
    <cellStyle name="Poznámka 3 2 4 4 4 2" xfId="33914"/>
    <cellStyle name="Poznámka 3 2 4 4 5" xfId="37705"/>
    <cellStyle name="Poznámka 3 2 4 4 6" xfId="22525"/>
    <cellStyle name="Poznámka 3 2 4 4 7" xfId="45125"/>
    <cellStyle name="Poznámka 3 2 4 4 8" xfId="45126"/>
    <cellStyle name="Poznámka 3 2 4 5" xfId="7117"/>
    <cellStyle name="Poznámka 3 2 4 5 2" xfId="11090"/>
    <cellStyle name="Poznámka 3 2 4 5 2 2" xfId="26290"/>
    <cellStyle name="Poznámka 3 2 4 5 2 3" xfId="63485"/>
    <cellStyle name="Poznámka 3 2 4 5 2 4" xfId="63486"/>
    <cellStyle name="Poznámka 3 2 4 5 2 5" xfId="63487"/>
    <cellStyle name="Poznámka 3 2 4 5 3" xfId="14929"/>
    <cellStyle name="Poznámka 3 2 4 5 3 2" xfId="30117"/>
    <cellStyle name="Poznámka 3 2 4 5 3 3" xfId="63488"/>
    <cellStyle name="Poznámka 3 2 4 5 3 4" xfId="63489"/>
    <cellStyle name="Poznámka 3 2 4 5 4" xfId="18734"/>
    <cellStyle name="Poznámka 3 2 4 5 4 2" xfId="33915"/>
    <cellStyle name="Poznámka 3 2 4 5 5" xfId="37706"/>
    <cellStyle name="Poznámka 3 2 4 5 6" xfId="22526"/>
    <cellStyle name="Poznámka 3 2 4 5 7" xfId="45127"/>
    <cellStyle name="Poznámka 3 2 4 5 8" xfId="45128"/>
    <cellStyle name="Poznámka 3 2 4 6" xfId="7824"/>
    <cellStyle name="Poznámka 3 2 4 6 2" xfId="23043"/>
    <cellStyle name="Poznámka 3 2 4 6 3" xfId="63490"/>
    <cellStyle name="Poznámka 3 2 4 6 4" xfId="63491"/>
    <cellStyle name="Poznámka 3 2 4 6 5" xfId="63492"/>
    <cellStyle name="Poznámka 3 2 4 7" xfId="11670"/>
    <cellStyle name="Poznámka 3 2 4 7 2" xfId="26866"/>
    <cellStyle name="Poznámka 3 2 4 7 3" xfId="63493"/>
    <cellStyle name="Poznámka 3 2 4 7 4" xfId="63494"/>
    <cellStyle name="Poznámka 3 2 4 8" xfId="15470"/>
    <cellStyle name="Poznámka 3 2 4 8 2" xfId="30651"/>
    <cellStyle name="Poznámka 3 2 4 9" xfId="34456"/>
    <cellStyle name="Poznámka 3 2 5" xfId="654"/>
    <cellStyle name="Poznámka 3 2 5 10" xfId="19277"/>
    <cellStyle name="Poznámka 3 2 5 11" xfId="45129"/>
    <cellStyle name="Poznámka 3 2 5 12" xfId="45130"/>
    <cellStyle name="Poznámka 3 2 5 2" xfId="7118"/>
    <cellStyle name="Poznámka 3 2 5 2 2" xfId="10845"/>
    <cellStyle name="Poznámka 3 2 5 2 2 2" xfId="26061"/>
    <cellStyle name="Poznámka 3 2 5 2 2 3" xfId="63495"/>
    <cellStyle name="Poznámka 3 2 5 2 2 4" xfId="63496"/>
    <cellStyle name="Poznámka 3 2 5 2 2 5" xfId="63497"/>
    <cellStyle name="Poznámka 3 2 5 2 3" xfId="14930"/>
    <cellStyle name="Poznámka 3 2 5 2 3 2" xfId="30118"/>
    <cellStyle name="Poznámka 3 2 5 2 3 3" xfId="63498"/>
    <cellStyle name="Poznámka 3 2 5 2 3 4" xfId="63499"/>
    <cellStyle name="Poznámka 3 2 5 2 4" xfId="18735"/>
    <cellStyle name="Poznámka 3 2 5 2 4 2" xfId="33916"/>
    <cellStyle name="Poznámka 3 2 5 2 5" xfId="37707"/>
    <cellStyle name="Poznámka 3 2 5 2 6" xfId="22527"/>
    <cellStyle name="Poznámka 3 2 5 2 7" xfId="45131"/>
    <cellStyle name="Poznámka 3 2 5 2 8" xfId="45132"/>
    <cellStyle name="Poznámka 3 2 5 3" xfId="7119"/>
    <cellStyle name="Poznámka 3 2 5 3 2" xfId="10846"/>
    <cellStyle name="Poznámka 3 2 5 3 2 2" xfId="26062"/>
    <cellStyle name="Poznámka 3 2 5 3 2 3" xfId="63500"/>
    <cellStyle name="Poznámka 3 2 5 3 2 4" xfId="63501"/>
    <cellStyle name="Poznámka 3 2 5 3 2 5" xfId="63502"/>
    <cellStyle name="Poznámka 3 2 5 3 3" xfId="14931"/>
    <cellStyle name="Poznámka 3 2 5 3 3 2" xfId="30119"/>
    <cellStyle name="Poznámka 3 2 5 3 3 3" xfId="63503"/>
    <cellStyle name="Poznámka 3 2 5 3 3 4" xfId="63504"/>
    <cellStyle name="Poznámka 3 2 5 3 4" xfId="18736"/>
    <cellStyle name="Poznámka 3 2 5 3 4 2" xfId="33917"/>
    <cellStyle name="Poznámka 3 2 5 3 5" xfId="37708"/>
    <cellStyle name="Poznámka 3 2 5 3 6" xfId="22528"/>
    <cellStyle name="Poznámka 3 2 5 3 7" xfId="45133"/>
    <cellStyle name="Poznámka 3 2 5 3 8" xfId="45134"/>
    <cellStyle name="Poznámka 3 2 5 4" xfId="7120"/>
    <cellStyle name="Poznámka 3 2 5 4 2" xfId="10847"/>
    <cellStyle name="Poznámka 3 2 5 4 2 2" xfId="26063"/>
    <cellStyle name="Poznámka 3 2 5 4 2 3" xfId="63505"/>
    <cellStyle name="Poznámka 3 2 5 4 2 4" xfId="63506"/>
    <cellStyle name="Poznámka 3 2 5 4 2 5" xfId="63507"/>
    <cellStyle name="Poznámka 3 2 5 4 3" xfId="14932"/>
    <cellStyle name="Poznámka 3 2 5 4 3 2" xfId="30120"/>
    <cellStyle name="Poznámka 3 2 5 4 3 3" xfId="63508"/>
    <cellStyle name="Poznámka 3 2 5 4 3 4" xfId="63509"/>
    <cellStyle name="Poznámka 3 2 5 4 4" xfId="18737"/>
    <cellStyle name="Poznámka 3 2 5 4 4 2" xfId="33918"/>
    <cellStyle name="Poznámka 3 2 5 4 5" xfId="37709"/>
    <cellStyle name="Poznámka 3 2 5 4 6" xfId="22529"/>
    <cellStyle name="Poznámka 3 2 5 4 7" xfId="45135"/>
    <cellStyle name="Poznámka 3 2 5 4 8" xfId="45136"/>
    <cellStyle name="Poznámka 3 2 5 5" xfId="7121"/>
    <cellStyle name="Poznámka 3 2 5 5 2" xfId="11233"/>
    <cellStyle name="Poznámka 3 2 5 5 2 2" xfId="26433"/>
    <cellStyle name="Poznámka 3 2 5 5 2 3" xfId="63510"/>
    <cellStyle name="Poznámka 3 2 5 5 2 4" xfId="63511"/>
    <cellStyle name="Poznámka 3 2 5 5 2 5" xfId="63512"/>
    <cellStyle name="Poznámka 3 2 5 5 3" xfId="14933"/>
    <cellStyle name="Poznámka 3 2 5 5 3 2" xfId="30121"/>
    <cellStyle name="Poznámka 3 2 5 5 3 3" xfId="63513"/>
    <cellStyle name="Poznámka 3 2 5 5 3 4" xfId="63514"/>
    <cellStyle name="Poznámka 3 2 5 5 4" xfId="18738"/>
    <cellStyle name="Poznámka 3 2 5 5 4 2" xfId="33919"/>
    <cellStyle name="Poznámka 3 2 5 5 5" xfId="37710"/>
    <cellStyle name="Poznámka 3 2 5 5 6" xfId="22530"/>
    <cellStyle name="Poznámka 3 2 5 5 7" xfId="45137"/>
    <cellStyle name="Poznámka 3 2 5 5 8" xfId="45138"/>
    <cellStyle name="Poznámka 3 2 5 6" xfId="7792"/>
    <cellStyle name="Poznámka 3 2 5 6 2" xfId="23011"/>
    <cellStyle name="Poznámka 3 2 5 6 3" xfId="63515"/>
    <cellStyle name="Poznámka 3 2 5 6 4" xfId="63516"/>
    <cellStyle name="Poznámka 3 2 5 6 5" xfId="63517"/>
    <cellStyle name="Poznámka 3 2 5 7" xfId="11671"/>
    <cellStyle name="Poznámka 3 2 5 7 2" xfId="26867"/>
    <cellStyle name="Poznámka 3 2 5 7 3" xfId="63518"/>
    <cellStyle name="Poznámka 3 2 5 7 4" xfId="63519"/>
    <cellStyle name="Poznámka 3 2 5 8" xfId="15471"/>
    <cellStyle name="Poznámka 3 2 5 8 2" xfId="30652"/>
    <cellStyle name="Poznámka 3 2 5 9" xfId="34457"/>
    <cellStyle name="Poznámka 3 2 6" xfId="7122"/>
    <cellStyle name="Poznámka 3 2 6 10" xfId="45139"/>
    <cellStyle name="Poznámka 3 2 6 11" xfId="45140"/>
    <cellStyle name="Poznámka 3 2 6 2" xfId="7123"/>
    <cellStyle name="Poznámka 3 2 6 2 2" xfId="10848"/>
    <cellStyle name="Poznámka 3 2 6 2 2 2" xfId="26064"/>
    <cellStyle name="Poznámka 3 2 6 2 2 3" xfId="63520"/>
    <cellStyle name="Poznámka 3 2 6 2 2 4" xfId="63521"/>
    <cellStyle name="Poznámka 3 2 6 2 2 5" xfId="63522"/>
    <cellStyle name="Poznámka 3 2 6 2 3" xfId="14935"/>
    <cellStyle name="Poznámka 3 2 6 2 3 2" xfId="30123"/>
    <cellStyle name="Poznámka 3 2 6 2 3 3" xfId="63523"/>
    <cellStyle name="Poznámka 3 2 6 2 3 4" xfId="63524"/>
    <cellStyle name="Poznámka 3 2 6 2 4" xfId="18740"/>
    <cellStyle name="Poznámka 3 2 6 2 4 2" xfId="33921"/>
    <cellStyle name="Poznámka 3 2 6 2 5" xfId="37712"/>
    <cellStyle name="Poznámka 3 2 6 2 6" xfId="22532"/>
    <cellStyle name="Poznámka 3 2 6 2 7" xfId="45141"/>
    <cellStyle name="Poznámka 3 2 6 2 8" xfId="45142"/>
    <cellStyle name="Poznámka 3 2 6 3" xfId="7124"/>
    <cellStyle name="Poznámka 3 2 6 3 2" xfId="10849"/>
    <cellStyle name="Poznámka 3 2 6 3 2 2" xfId="26065"/>
    <cellStyle name="Poznámka 3 2 6 3 2 3" xfId="63525"/>
    <cellStyle name="Poznámka 3 2 6 3 2 4" xfId="63526"/>
    <cellStyle name="Poznámka 3 2 6 3 2 5" xfId="63527"/>
    <cellStyle name="Poznámka 3 2 6 3 3" xfId="14936"/>
    <cellStyle name="Poznámka 3 2 6 3 3 2" xfId="30124"/>
    <cellStyle name="Poznámka 3 2 6 3 3 3" xfId="63528"/>
    <cellStyle name="Poznámka 3 2 6 3 3 4" xfId="63529"/>
    <cellStyle name="Poznámka 3 2 6 3 4" xfId="18741"/>
    <cellStyle name="Poznámka 3 2 6 3 4 2" xfId="33922"/>
    <cellStyle name="Poznámka 3 2 6 3 5" xfId="37713"/>
    <cellStyle name="Poznámka 3 2 6 3 6" xfId="22533"/>
    <cellStyle name="Poznámka 3 2 6 3 7" xfId="45143"/>
    <cellStyle name="Poznámka 3 2 6 3 8" xfId="45144"/>
    <cellStyle name="Poznámka 3 2 6 4" xfId="7125"/>
    <cellStyle name="Poznámka 3 2 6 4 2" xfId="10850"/>
    <cellStyle name="Poznámka 3 2 6 4 2 2" xfId="26066"/>
    <cellStyle name="Poznámka 3 2 6 4 2 3" xfId="63530"/>
    <cellStyle name="Poznámka 3 2 6 4 2 4" xfId="63531"/>
    <cellStyle name="Poznámka 3 2 6 4 2 5" xfId="63532"/>
    <cellStyle name="Poznámka 3 2 6 4 3" xfId="14937"/>
    <cellStyle name="Poznámka 3 2 6 4 3 2" xfId="30125"/>
    <cellStyle name="Poznámka 3 2 6 4 3 3" xfId="63533"/>
    <cellStyle name="Poznámka 3 2 6 4 3 4" xfId="63534"/>
    <cellStyle name="Poznámka 3 2 6 4 4" xfId="18742"/>
    <cellStyle name="Poznámka 3 2 6 4 4 2" xfId="33923"/>
    <cellStyle name="Poznámka 3 2 6 4 5" xfId="37714"/>
    <cellStyle name="Poznámka 3 2 6 4 6" xfId="22534"/>
    <cellStyle name="Poznámka 3 2 6 4 7" xfId="45145"/>
    <cellStyle name="Poznámka 3 2 6 4 8" xfId="45146"/>
    <cellStyle name="Poznámka 3 2 6 5" xfId="8028"/>
    <cellStyle name="Poznámka 3 2 6 5 2" xfId="23244"/>
    <cellStyle name="Poznámka 3 2 6 5 3" xfId="63535"/>
    <cellStyle name="Poznámka 3 2 6 5 4" xfId="63536"/>
    <cellStyle name="Poznámka 3 2 6 5 5" xfId="63537"/>
    <cellStyle name="Poznámka 3 2 6 6" xfId="14934"/>
    <cellStyle name="Poznámka 3 2 6 6 2" xfId="30122"/>
    <cellStyle name="Poznámka 3 2 6 6 3" xfId="63538"/>
    <cellStyle name="Poznámka 3 2 6 6 4" xfId="63539"/>
    <cellStyle name="Poznámka 3 2 6 7" xfId="18739"/>
    <cellStyle name="Poznámka 3 2 6 7 2" xfId="33920"/>
    <cellStyle name="Poznámka 3 2 6 8" xfId="37711"/>
    <cellStyle name="Poznámka 3 2 6 9" xfId="22531"/>
    <cellStyle name="Poznámka 3 2 7" xfId="7126"/>
    <cellStyle name="Poznámka 3 2 7 10" xfId="45147"/>
    <cellStyle name="Poznámka 3 2 7 11" xfId="45148"/>
    <cellStyle name="Poznámka 3 2 7 2" xfId="7127"/>
    <cellStyle name="Poznámka 3 2 7 2 2" xfId="10851"/>
    <cellStyle name="Poznámka 3 2 7 2 2 2" xfId="26067"/>
    <cellStyle name="Poznámka 3 2 7 2 2 3" xfId="63540"/>
    <cellStyle name="Poznámka 3 2 7 2 2 4" xfId="63541"/>
    <cellStyle name="Poznámka 3 2 7 2 2 5" xfId="63542"/>
    <cellStyle name="Poznámka 3 2 7 2 3" xfId="14939"/>
    <cellStyle name="Poznámka 3 2 7 2 3 2" xfId="30127"/>
    <cellStyle name="Poznámka 3 2 7 2 3 3" xfId="63543"/>
    <cellStyle name="Poznámka 3 2 7 2 3 4" xfId="63544"/>
    <cellStyle name="Poznámka 3 2 7 2 4" xfId="18744"/>
    <cellStyle name="Poznámka 3 2 7 2 4 2" xfId="33925"/>
    <cellStyle name="Poznámka 3 2 7 2 5" xfId="37716"/>
    <cellStyle name="Poznámka 3 2 7 2 6" xfId="22536"/>
    <cellStyle name="Poznámka 3 2 7 2 7" xfId="45149"/>
    <cellStyle name="Poznámka 3 2 7 2 8" xfId="45150"/>
    <cellStyle name="Poznámka 3 2 7 3" xfId="7128"/>
    <cellStyle name="Poznámka 3 2 7 3 2" xfId="10852"/>
    <cellStyle name="Poznámka 3 2 7 3 2 2" xfId="26068"/>
    <cellStyle name="Poznámka 3 2 7 3 2 3" xfId="63545"/>
    <cellStyle name="Poznámka 3 2 7 3 2 4" xfId="63546"/>
    <cellStyle name="Poznámka 3 2 7 3 2 5" xfId="63547"/>
    <cellStyle name="Poznámka 3 2 7 3 3" xfId="14940"/>
    <cellStyle name="Poznámka 3 2 7 3 3 2" xfId="30128"/>
    <cellStyle name="Poznámka 3 2 7 3 3 3" xfId="63548"/>
    <cellStyle name="Poznámka 3 2 7 3 3 4" xfId="63549"/>
    <cellStyle name="Poznámka 3 2 7 3 4" xfId="18745"/>
    <cellStyle name="Poznámka 3 2 7 3 4 2" xfId="33926"/>
    <cellStyle name="Poznámka 3 2 7 3 5" xfId="37717"/>
    <cellStyle name="Poznámka 3 2 7 3 6" xfId="22537"/>
    <cellStyle name="Poznámka 3 2 7 3 7" xfId="45151"/>
    <cellStyle name="Poznámka 3 2 7 3 8" xfId="45152"/>
    <cellStyle name="Poznámka 3 2 7 4" xfId="7129"/>
    <cellStyle name="Poznámka 3 2 7 4 2" xfId="10853"/>
    <cellStyle name="Poznámka 3 2 7 4 2 2" xfId="26069"/>
    <cellStyle name="Poznámka 3 2 7 4 2 3" xfId="63550"/>
    <cellStyle name="Poznámka 3 2 7 4 2 4" xfId="63551"/>
    <cellStyle name="Poznámka 3 2 7 4 2 5" xfId="63552"/>
    <cellStyle name="Poznámka 3 2 7 4 3" xfId="14941"/>
    <cellStyle name="Poznámka 3 2 7 4 3 2" xfId="30129"/>
    <cellStyle name="Poznámka 3 2 7 4 3 3" xfId="63553"/>
    <cellStyle name="Poznámka 3 2 7 4 3 4" xfId="63554"/>
    <cellStyle name="Poznámka 3 2 7 4 4" xfId="18746"/>
    <cellStyle name="Poznámka 3 2 7 4 4 2" xfId="33927"/>
    <cellStyle name="Poznámka 3 2 7 4 5" xfId="37718"/>
    <cellStyle name="Poznámka 3 2 7 4 6" xfId="22538"/>
    <cellStyle name="Poznámka 3 2 7 4 7" xfId="45153"/>
    <cellStyle name="Poznámka 3 2 7 4 8" xfId="45154"/>
    <cellStyle name="Poznámka 3 2 7 5" xfId="8108"/>
    <cellStyle name="Poznámka 3 2 7 5 2" xfId="23324"/>
    <cellStyle name="Poznámka 3 2 7 5 3" xfId="63555"/>
    <cellStyle name="Poznámka 3 2 7 5 4" xfId="63556"/>
    <cellStyle name="Poznámka 3 2 7 5 5" xfId="63557"/>
    <cellStyle name="Poznámka 3 2 7 6" xfId="14938"/>
    <cellStyle name="Poznámka 3 2 7 6 2" xfId="30126"/>
    <cellStyle name="Poznámka 3 2 7 6 3" xfId="63558"/>
    <cellStyle name="Poznámka 3 2 7 6 4" xfId="63559"/>
    <cellStyle name="Poznámka 3 2 7 7" xfId="18743"/>
    <cellStyle name="Poznámka 3 2 7 7 2" xfId="33924"/>
    <cellStyle name="Poznámka 3 2 7 8" xfId="37715"/>
    <cellStyle name="Poznámka 3 2 7 9" xfId="22535"/>
    <cellStyle name="Poznámka 3 2 8" xfId="7130"/>
    <cellStyle name="Poznámka 3 2 8 10" xfId="45155"/>
    <cellStyle name="Poznámka 3 2 8 11" xfId="45156"/>
    <cellStyle name="Poznámka 3 2 8 2" xfId="7131"/>
    <cellStyle name="Poznámka 3 2 8 2 2" xfId="10854"/>
    <cellStyle name="Poznámka 3 2 8 2 2 2" xfId="26070"/>
    <cellStyle name="Poznámka 3 2 8 2 2 3" xfId="63560"/>
    <cellStyle name="Poznámka 3 2 8 2 2 4" xfId="63561"/>
    <cellStyle name="Poznámka 3 2 8 2 2 5" xfId="63562"/>
    <cellStyle name="Poznámka 3 2 8 2 3" xfId="14943"/>
    <cellStyle name="Poznámka 3 2 8 2 3 2" xfId="30131"/>
    <cellStyle name="Poznámka 3 2 8 2 3 3" xfId="63563"/>
    <cellStyle name="Poznámka 3 2 8 2 3 4" xfId="63564"/>
    <cellStyle name="Poznámka 3 2 8 2 4" xfId="18748"/>
    <cellStyle name="Poznámka 3 2 8 2 4 2" xfId="33929"/>
    <cellStyle name="Poznámka 3 2 8 2 5" xfId="37720"/>
    <cellStyle name="Poznámka 3 2 8 2 6" xfId="22540"/>
    <cellStyle name="Poznámka 3 2 8 2 7" xfId="45157"/>
    <cellStyle name="Poznámka 3 2 8 2 8" xfId="45158"/>
    <cellStyle name="Poznámka 3 2 8 3" xfId="7132"/>
    <cellStyle name="Poznámka 3 2 8 3 2" xfId="10855"/>
    <cellStyle name="Poznámka 3 2 8 3 2 2" xfId="26071"/>
    <cellStyle name="Poznámka 3 2 8 3 2 3" xfId="63565"/>
    <cellStyle name="Poznámka 3 2 8 3 2 4" xfId="63566"/>
    <cellStyle name="Poznámka 3 2 8 3 2 5" xfId="63567"/>
    <cellStyle name="Poznámka 3 2 8 3 3" xfId="14944"/>
    <cellStyle name="Poznámka 3 2 8 3 3 2" xfId="30132"/>
    <cellStyle name="Poznámka 3 2 8 3 3 3" xfId="63568"/>
    <cellStyle name="Poznámka 3 2 8 3 3 4" xfId="63569"/>
    <cellStyle name="Poznámka 3 2 8 3 4" xfId="18749"/>
    <cellStyle name="Poznámka 3 2 8 3 4 2" xfId="33930"/>
    <cellStyle name="Poznámka 3 2 8 3 5" xfId="37721"/>
    <cellStyle name="Poznámka 3 2 8 3 6" xfId="22541"/>
    <cellStyle name="Poznámka 3 2 8 3 7" xfId="45159"/>
    <cellStyle name="Poznámka 3 2 8 3 8" xfId="45160"/>
    <cellStyle name="Poznámka 3 2 8 4" xfId="7133"/>
    <cellStyle name="Poznámka 3 2 8 4 2" xfId="10856"/>
    <cellStyle name="Poznámka 3 2 8 4 2 2" xfId="26072"/>
    <cellStyle name="Poznámka 3 2 8 4 2 3" xfId="63570"/>
    <cellStyle name="Poznámka 3 2 8 4 2 4" xfId="63571"/>
    <cellStyle name="Poznámka 3 2 8 4 2 5" xfId="63572"/>
    <cellStyle name="Poznámka 3 2 8 4 3" xfId="14945"/>
    <cellStyle name="Poznámka 3 2 8 4 3 2" xfId="30133"/>
    <cellStyle name="Poznámka 3 2 8 4 3 3" xfId="63573"/>
    <cellStyle name="Poznámka 3 2 8 4 3 4" xfId="63574"/>
    <cellStyle name="Poznámka 3 2 8 4 4" xfId="18750"/>
    <cellStyle name="Poznámka 3 2 8 4 4 2" xfId="33931"/>
    <cellStyle name="Poznámka 3 2 8 4 5" xfId="37722"/>
    <cellStyle name="Poznámka 3 2 8 4 6" xfId="22542"/>
    <cellStyle name="Poznámka 3 2 8 4 7" xfId="45161"/>
    <cellStyle name="Poznámka 3 2 8 4 8" xfId="45162"/>
    <cellStyle name="Poznámka 3 2 8 5" xfId="8110"/>
    <cellStyle name="Poznámka 3 2 8 5 2" xfId="23326"/>
    <cellStyle name="Poznámka 3 2 8 5 3" xfId="63575"/>
    <cellStyle name="Poznámka 3 2 8 5 4" xfId="63576"/>
    <cellStyle name="Poznámka 3 2 8 5 5" xfId="63577"/>
    <cellStyle name="Poznámka 3 2 8 6" xfId="14942"/>
    <cellStyle name="Poznámka 3 2 8 6 2" xfId="30130"/>
    <cellStyle name="Poznámka 3 2 8 6 3" xfId="63578"/>
    <cellStyle name="Poznámka 3 2 8 6 4" xfId="63579"/>
    <cellStyle name="Poznámka 3 2 8 7" xfId="18747"/>
    <cellStyle name="Poznámka 3 2 8 7 2" xfId="33928"/>
    <cellStyle name="Poznámka 3 2 8 8" xfId="37719"/>
    <cellStyle name="Poznámka 3 2 8 9" xfId="22539"/>
    <cellStyle name="Poznámka 3 2 9" xfId="7134"/>
    <cellStyle name="Poznámka 3 2 9 10" xfId="45163"/>
    <cellStyle name="Poznámka 3 2 9 11" xfId="45164"/>
    <cellStyle name="Poznámka 3 2 9 2" xfId="7135"/>
    <cellStyle name="Poznámka 3 2 9 2 2" xfId="10857"/>
    <cellStyle name="Poznámka 3 2 9 2 2 2" xfId="26073"/>
    <cellStyle name="Poznámka 3 2 9 2 2 3" xfId="63580"/>
    <cellStyle name="Poznámka 3 2 9 2 2 4" xfId="63581"/>
    <cellStyle name="Poznámka 3 2 9 2 2 5" xfId="63582"/>
    <cellStyle name="Poznámka 3 2 9 2 3" xfId="14947"/>
    <cellStyle name="Poznámka 3 2 9 2 3 2" xfId="30135"/>
    <cellStyle name="Poznámka 3 2 9 2 3 3" xfId="63583"/>
    <cellStyle name="Poznámka 3 2 9 2 3 4" xfId="63584"/>
    <cellStyle name="Poznámka 3 2 9 2 4" xfId="18752"/>
    <cellStyle name="Poznámka 3 2 9 2 4 2" xfId="33933"/>
    <cellStyle name="Poznámka 3 2 9 2 5" xfId="37724"/>
    <cellStyle name="Poznámka 3 2 9 2 6" xfId="22544"/>
    <cellStyle name="Poznámka 3 2 9 2 7" xfId="45165"/>
    <cellStyle name="Poznámka 3 2 9 2 8" xfId="45166"/>
    <cellStyle name="Poznámka 3 2 9 3" xfId="7136"/>
    <cellStyle name="Poznámka 3 2 9 3 2" xfId="10858"/>
    <cellStyle name="Poznámka 3 2 9 3 2 2" xfId="26074"/>
    <cellStyle name="Poznámka 3 2 9 3 2 3" xfId="63585"/>
    <cellStyle name="Poznámka 3 2 9 3 2 4" xfId="63586"/>
    <cellStyle name="Poznámka 3 2 9 3 2 5" xfId="63587"/>
    <cellStyle name="Poznámka 3 2 9 3 3" xfId="14948"/>
    <cellStyle name="Poznámka 3 2 9 3 3 2" xfId="30136"/>
    <cellStyle name="Poznámka 3 2 9 3 3 3" xfId="63588"/>
    <cellStyle name="Poznámka 3 2 9 3 3 4" xfId="63589"/>
    <cellStyle name="Poznámka 3 2 9 3 4" xfId="18753"/>
    <cellStyle name="Poznámka 3 2 9 3 4 2" xfId="33934"/>
    <cellStyle name="Poznámka 3 2 9 3 5" xfId="37725"/>
    <cellStyle name="Poznámka 3 2 9 3 6" xfId="22545"/>
    <cellStyle name="Poznámka 3 2 9 3 7" xfId="45167"/>
    <cellStyle name="Poznámka 3 2 9 3 8" xfId="45168"/>
    <cellStyle name="Poznámka 3 2 9 4" xfId="7137"/>
    <cellStyle name="Poznámka 3 2 9 4 2" xfId="10859"/>
    <cellStyle name="Poznámka 3 2 9 4 2 2" xfId="26075"/>
    <cellStyle name="Poznámka 3 2 9 4 2 3" xfId="63590"/>
    <cellStyle name="Poznámka 3 2 9 4 2 4" xfId="63591"/>
    <cellStyle name="Poznámka 3 2 9 4 2 5" xfId="63592"/>
    <cellStyle name="Poznámka 3 2 9 4 3" xfId="14949"/>
    <cellStyle name="Poznámka 3 2 9 4 3 2" xfId="30137"/>
    <cellStyle name="Poznámka 3 2 9 4 3 3" xfId="63593"/>
    <cellStyle name="Poznámka 3 2 9 4 3 4" xfId="63594"/>
    <cellStyle name="Poznámka 3 2 9 4 4" xfId="18754"/>
    <cellStyle name="Poznámka 3 2 9 4 4 2" xfId="33935"/>
    <cellStyle name="Poznámka 3 2 9 4 5" xfId="37726"/>
    <cellStyle name="Poznámka 3 2 9 4 6" xfId="22546"/>
    <cellStyle name="Poznámka 3 2 9 4 7" xfId="45169"/>
    <cellStyle name="Poznámka 3 2 9 4 8" xfId="45170"/>
    <cellStyle name="Poznámka 3 2 9 5" xfId="8004"/>
    <cellStyle name="Poznámka 3 2 9 5 2" xfId="23221"/>
    <cellStyle name="Poznámka 3 2 9 5 3" xfId="63595"/>
    <cellStyle name="Poznámka 3 2 9 5 4" xfId="63596"/>
    <cellStyle name="Poznámka 3 2 9 5 5" xfId="63597"/>
    <cellStyle name="Poznámka 3 2 9 6" xfId="14946"/>
    <cellStyle name="Poznámka 3 2 9 6 2" xfId="30134"/>
    <cellStyle name="Poznámka 3 2 9 6 3" xfId="63598"/>
    <cellStyle name="Poznámka 3 2 9 6 4" xfId="63599"/>
    <cellStyle name="Poznámka 3 2 9 7" xfId="18751"/>
    <cellStyle name="Poznámka 3 2 9 7 2" xfId="33932"/>
    <cellStyle name="Poznámka 3 2 9 8" xfId="37723"/>
    <cellStyle name="Poznámka 3 2 9 9" xfId="22543"/>
    <cellStyle name="Poznámka 3 20" xfId="7138"/>
    <cellStyle name="Poznámka 3 20 2" xfId="7139"/>
    <cellStyle name="Poznámka 3 21" xfId="7140"/>
    <cellStyle name="Poznámka 3 21 2" xfId="7141"/>
    <cellStyle name="Poznámka 3 22" xfId="7142"/>
    <cellStyle name="Poznámka 3 22 2" xfId="7143"/>
    <cellStyle name="Poznámka 3 23" xfId="7144"/>
    <cellStyle name="Poznámka 3 3" xfId="655"/>
    <cellStyle name="Poznámka 3 3 10" xfId="7145"/>
    <cellStyle name="Poznámka 3 3 10 2" xfId="10860"/>
    <cellStyle name="Poznámka 3 3 10 2 2" xfId="26076"/>
    <cellStyle name="Poznámka 3 3 10 2 3" xfId="63600"/>
    <cellStyle name="Poznámka 3 3 10 2 4" xfId="63601"/>
    <cellStyle name="Poznámka 3 3 10 2 5" xfId="63602"/>
    <cellStyle name="Poznámka 3 3 10 3" xfId="14950"/>
    <cellStyle name="Poznámka 3 3 10 3 2" xfId="30138"/>
    <cellStyle name="Poznámka 3 3 10 3 3" xfId="63603"/>
    <cellStyle name="Poznámka 3 3 10 3 4" xfId="63604"/>
    <cellStyle name="Poznámka 3 3 10 4" xfId="18755"/>
    <cellStyle name="Poznámka 3 3 10 4 2" xfId="33936"/>
    <cellStyle name="Poznámka 3 3 10 5" xfId="37727"/>
    <cellStyle name="Poznámka 3 3 10 6" xfId="22547"/>
    <cellStyle name="Poznámka 3 3 10 7" xfId="45171"/>
    <cellStyle name="Poznámka 3 3 10 8" xfId="45172"/>
    <cellStyle name="Poznámka 3 3 11" xfId="7146"/>
    <cellStyle name="Poznámka 3 3 11 2" xfId="10861"/>
    <cellStyle name="Poznámka 3 3 11 2 2" xfId="26077"/>
    <cellStyle name="Poznámka 3 3 11 2 3" xfId="63605"/>
    <cellStyle name="Poznámka 3 3 11 2 4" xfId="63606"/>
    <cellStyle name="Poznámka 3 3 11 2 5" xfId="63607"/>
    <cellStyle name="Poznámka 3 3 11 3" xfId="14951"/>
    <cellStyle name="Poznámka 3 3 11 3 2" xfId="30139"/>
    <cellStyle name="Poznámka 3 3 11 3 3" xfId="63608"/>
    <cellStyle name="Poznámka 3 3 11 3 4" xfId="63609"/>
    <cellStyle name="Poznámka 3 3 11 4" xfId="18756"/>
    <cellStyle name="Poznámka 3 3 11 4 2" xfId="33937"/>
    <cellStyle name="Poznámka 3 3 11 5" xfId="37728"/>
    <cellStyle name="Poznámka 3 3 11 6" xfId="22548"/>
    <cellStyle name="Poznámka 3 3 11 7" xfId="45173"/>
    <cellStyle name="Poznámka 3 3 11 8" xfId="45174"/>
    <cellStyle name="Poznámka 3 3 12" xfId="7147"/>
    <cellStyle name="Poznámka 3 3 12 2" xfId="11242"/>
    <cellStyle name="Poznámka 3 3 12 2 2" xfId="26442"/>
    <cellStyle name="Poznámka 3 3 12 2 3" xfId="63610"/>
    <cellStyle name="Poznámka 3 3 12 2 4" xfId="63611"/>
    <cellStyle name="Poznámka 3 3 12 2 5" xfId="63612"/>
    <cellStyle name="Poznámka 3 3 12 3" xfId="14952"/>
    <cellStyle name="Poznámka 3 3 12 3 2" xfId="30140"/>
    <cellStyle name="Poznámka 3 3 12 3 3" xfId="63613"/>
    <cellStyle name="Poznámka 3 3 12 3 4" xfId="63614"/>
    <cellStyle name="Poznámka 3 3 12 4" xfId="18757"/>
    <cellStyle name="Poznámka 3 3 12 4 2" xfId="33938"/>
    <cellStyle name="Poznámka 3 3 12 5" xfId="37729"/>
    <cellStyle name="Poznámka 3 3 12 6" xfId="22549"/>
    <cellStyle name="Poznámka 3 3 12 7" xfId="45175"/>
    <cellStyle name="Poznámka 3 3 12 8" xfId="45176"/>
    <cellStyle name="Poznámka 3 3 13" xfId="7783"/>
    <cellStyle name="Poznámka 3 3 13 2" xfId="23002"/>
    <cellStyle name="Poznámka 3 3 13 3" xfId="63615"/>
    <cellStyle name="Poznámka 3 3 13 4" xfId="63616"/>
    <cellStyle name="Poznámka 3 3 13 5" xfId="63617"/>
    <cellStyle name="Poznámka 3 3 14" xfId="11672"/>
    <cellStyle name="Poznámka 3 3 14 2" xfId="26868"/>
    <cellStyle name="Poznámka 3 3 14 3" xfId="63618"/>
    <cellStyle name="Poznámka 3 3 14 4" xfId="63619"/>
    <cellStyle name="Poznámka 3 3 15" xfId="15472"/>
    <cellStyle name="Poznámka 3 3 15 2" xfId="30653"/>
    <cellStyle name="Poznámka 3 3 16" xfId="34458"/>
    <cellStyle name="Poznámka 3 3 17" xfId="19278"/>
    <cellStyle name="Poznámka 3 3 18" xfId="45177"/>
    <cellStyle name="Poznámka 3 3 19" xfId="45178"/>
    <cellStyle name="Poznámka 3 3 2" xfId="656"/>
    <cellStyle name="Poznámka 3 3 2 10" xfId="19279"/>
    <cellStyle name="Poznámka 3 3 2 11" xfId="45179"/>
    <cellStyle name="Poznámka 3 3 2 12" xfId="45180"/>
    <cellStyle name="Poznámka 3 3 2 2" xfId="7148"/>
    <cellStyle name="Poznámka 3 3 2 2 2" xfId="10862"/>
    <cellStyle name="Poznámka 3 3 2 2 2 2" xfId="26078"/>
    <cellStyle name="Poznámka 3 3 2 2 2 3" xfId="63620"/>
    <cellStyle name="Poznámka 3 3 2 2 2 4" xfId="63621"/>
    <cellStyle name="Poznámka 3 3 2 2 2 5" xfId="63622"/>
    <cellStyle name="Poznámka 3 3 2 2 3" xfId="14953"/>
    <cellStyle name="Poznámka 3 3 2 2 3 2" xfId="30141"/>
    <cellStyle name="Poznámka 3 3 2 2 3 3" xfId="63623"/>
    <cellStyle name="Poznámka 3 3 2 2 3 4" xfId="63624"/>
    <cellStyle name="Poznámka 3 3 2 2 4" xfId="18758"/>
    <cellStyle name="Poznámka 3 3 2 2 4 2" xfId="33939"/>
    <cellStyle name="Poznámka 3 3 2 2 5" xfId="37730"/>
    <cellStyle name="Poznámka 3 3 2 2 6" xfId="22550"/>
    <cellStyle name="Poznámka 3 3 2 2 7" xfId="45181"/>
    <cellStyle name="Poznámka 3 3 2 2 8" xfId="45182"/>
    <cellStyle name="Poznámka 3 3 2 3" xfId="7149"/>
    <cellStyle name="Poznámka 3 3 2 3 2" xfId="10863"/>
    <cellStyle name="Poznámka 3 3 2 3 2 2" xfId="26079"/>
    <cellStyle name="Poznámka 3 3 2 3 2 3" xfId="63625"/>
    <cellStyle name="Poznámka 3 3 2 3 2 4" xfId="63626"/>
    <cellStyle name="Poznámka 3 3 2 3 2 5" xfId="63627"/>
    <cellStyle name="Poznámka 3 3 2 3 3" xfId="14954"/>
    <cellStyle name="Poznámka 3 3 2 3 3 2" xfId="30142"/>
    <cellStyle name="Poznámka 3 3 2 3 3 3" xfId="63628"/>
    <cellStyle name="Poznámka 3 3 2 3 3 4" xfId="63629"/>
    <cellStyle name="Poznámka 3 3 2 3 4" xfId="18759"/>
    <cellStyle name="Poznámka 3 3 2 3 4 2" xfId="33940"/>
    <cellStyle name="Poznámka 3 3 2 3 5" xfId="37731"/>
    <cellStyle name="Poznámka 3 3 2 3 6" xfId="22551"/>
    <cellStyle name="Poznámka 3 3 2 3 7" xfId="45183"/>
    <cellStyle name="Poznámka 3 3 2 3 8" xfId="45184"/>
    <cellStyle name="Poznámka 3 3 2 4" xfId="7150"/>
    <cellStyle name="Poznámka 3 3 2 4 2" xfId="10864"/>
    <cellStyle name="Poznámka 3 3 2 4 2 2" xfId="26080"/>
    <cellStyle name="Poznámka 3 3 2 4 2 3" xfId="63630"/>
    <cellStyle name="Poznámka 3 3 2 4 2 4" xfId="63631"/>
    <cellStyle name="Poznámka 3 3 2 4 2 5" xfId="63632"/>
    <cellStyle name="Poznámka 3 3 2 4 3" xfId="14955"/>
    <cellStyle name="Poznámka 3 3 2 4 3 2" xfId="30143"/>
    <cellStyle name="Poznámka 3 3 2 4 3 3" xfId="63633"/>
    <cellStyle name="Poznámka 3 3 2 4 3 4" xfId="63634"/>
    <cellStyle name="Poznámka 3 3 2 4 4" xfId="18760"/>
    <cellStyle name="Poznámka 3 3 2 4 4 2" xfId="33941"/>
    <cellStyle name="Poznámka 3 3 2 4 5" xfId="37732"/>
    <cellStyle name="Poznámka 3 3 2 4 6" xfId="22552"/>
    <cellStyle name="Poznámka 3 3 2 4 7" xfId="45185"/>
    <cellStyle name="Poznámka 3 3 2 4 8" xfId="45186"/>
    <cellStyle name="Poznámka 3 3 2 5" xfId="7151"/>
    <cellStyle name="Poznámka 3 3 2 5 2" xfId="11159"/>
    <cellStyle name="Poznámka 3 3 2 5 2 2" xfId="26359"/>
    <cellStyle name="Poznámka 3 3 2 5 2 3" xfId="63635"/>
    <cellStyle name="Poznámka 3 3 2 5 2 4" xfId="63636"/>
    <cellStyle name="Poznámka 3 3 2 5 2 5" xfId="63637"/>
    <cellStyle name="Poznámka 3 3 2 5 3" xfId="14956"/>
    <cellStyle name="Poznámka 3 3 2 5 3 2" xfId="30144"/>
    <cellStyle name="Poznámka 3 3 2 5 3 3" xfId="63638"/>
    <cellStyle name="Poznámka 3 3 2 5 3 4" xfId="63639"/>
    <cellStyle name="Poznámka 3 3 2 5 4" xfId="18761"/>
    <cellStyle name="Poznámka 3 3 2 5 4 2" xfId="33942"/>
    <cellStyle name="Poznámka 3 3 2 5 5" xfId="37733"/>
    <cellStyle name="Poznámka 3 3 2 5 6" xfId="22553"/>
    <cellStyle name="Poznámka 3 3 2 5 7" xfId="45187"/>
    <cellStyle name="Poznámka 3 3 2 5 8" xfId="45188"/>
    <cellStyle name="Poznámka 3 3 2 6" xfId="7868"/>
    <cellStyle name="Poznámka 3 3 2 6 2" xfId="23087"/>
    <cellStyle name="Poznámka 3 3 2 6 3" xfId="63640"/>
    <cellStyle name="Poznámka 3 3 2 6 4" xfId="63641"/>
    <cellStyle name="Poznámka 3 3 2 6 5" xfId="63642"/>
    <cellStyle name="Poznámka 3 3 2 7" xfId="11673"/>
    <cellStyle name="Poznámka 3 3 2 7 2" xfId="26869"/>
    <cellStyle name="Poznámka 3 3 2 7 3" xfId="63643"/>
    <cellStyle name="Poznámka 3 3 2 7 4" xfId="63644"/>
    <cellStyle name="Poznámka 3 3 2 8" xfId="15473"/>
    <cellStyle name="Poznámka 3 3 2 8 2" xfId="30654"/>
    <cellStyle name="Poznámka 3 3 2 9" xfId="34459"/>
    <cellStyle name="Poznámka 3 3 3" xfId="657"/>
    <cellStyle name="Poznámka 3 3 3 10" xfId="19280"/>
    <cellStyle name="Poznámka 3 3 3 11" xfId="45189"/>
    <cellStyle name="Poznámka 3 3 3 12" xfId="45190"/>
    <cellStyle name="Poznámka 3 3 3 2" xfId="7152"/>
    <cellStyle name="Poznámka 3 3 3 2 2" xfId="10865"/>
    <cellStyle name="Poznámka 3 3 3 2 2 2" xfId="26081"/>
    <cellStyle name="Poznámka 3 3 3 2 2 3" xfId="63645"/>
    <cellStyle name="Poznámka 3 3 3 2 2 4" xfId="63646"/>
    <cellStyle name="Poznámka 3 3 3 2 2 5" xfId="63647"/>
    <cellStyle name="Poznámka 3 3 3 2 3" xfId="14957"/>
    <cellStyle name="Poznámka 3 3 3 2 3 2" xfId="30145"/>
    <cellStyle name="Poznámka 3 3 3 2 3 3" xfId="63648"/>
    <cellStyle name="Poznámka 3 3 3 2 3 4" xfId="63649"/>
    <cellStyle name="Poznámka 3 3 3 2 4" xfId="18762"/>
    <cellStyle name="Poznámka 3 3 3 2 4 2" xfId="33943"/>
    <cellStyle name="Poznámka 3 3 3 2 5" xfId="37734"/>
    <cellStyle name="Poznámka 3 3 3 2 6" xfId="22554"/>
    <cellStyle name="Poznámka 3 3 3 2 7" xfId="45191"/>
    <cellStyle name="Poznámka 3 3 3 2 8" xfId="45192"/>
    <cellStyle name="Poznámka 3 3 3 3" xfId="7153"/>
    <cellStyle name="Poznámka 3 3 3 3 2" xfId="10866"/>
    <cellStyle name="Poznámka 3 3 3 3 2 2" xfId="26082"/>
    <cellStyle name="Poznámka 3 3 3 3 2 3" xfId="63650"/>
    <cellStyle name="Poznámka 3 3 3 3 2 4" xfId="63651"/>
    <cellStyle name="Poznámka 3 3 3 3 2 5" xfId="63652"/>
    <cellStyle name="Poznámka 3 3 3 3 3" xfId="14958"/>
    <cellStyle name="Poznámka 3 3 3 3 3 2" xfId="30146"/>
    <cellStyle name="Poznámka 3 3 3 3 3 3" xfId="63653"/>
    <cellStyle name="Poznámka 3 3 3 3 3 4" xfId="63654"/>
    <cellStyle name="Poznámka 3 3 3 3 4" xfId="18763"/>
    <cellStyle name="Poznámka 3 3 3 3 4 2" xfId="33944"/>
    <cellStyle name="Poznámka 3 3 3 3 5" xfId="37735"/>
    <cellStyle name="Poznámka 3 3 3 3 6" xfId="22555"/>
    <cellStyle name="Poznámka 3 3 3 3 7" xfId="45193"/>
    <cellStyle name="Poznámka 3 3 3 3 8" xfId="45194"/>
    <cellStyle name="Poznámka 3 3 3 4" xfId="7154"/>
    <cellStyle name="Poznámka 3 3 3 4 2" xfId="10867"/>
    <cellStyle name="Poznámka 3 3 3 4 2 2" xfId="26083"/>
    <cellStyle name="Poznámka 3 3 3 4 2 3" xfId="63655"/>
    <cellStyle name="Poznámka 3 3 3 4 2 4" xfId="63656"/>
    <cellStyle name="Poznámka 3 3 3 4 2 5" xfId="63657"/>
    <cellStyle name="Poznámka 3 3 3 4 3" xfId="14959"/>
    <cellStyle name="Poznámka 3 3 3 4 3 2" xfId="30147"/>
    <cellStyle name="Poznámka 3 3 3 4 3 3" xfId="63658"/>
    <cellStyle name="Poznámka 3 3 3 4 3 4" xfId="63659"/>
    <cellStyle name="Poznámka 3 3 3 4 4" xfId="18764"/>
    <cellStyle name="Poznámka 3 3 3 4 4 2" xfId="33945"/>
    <cellStyle name="Poznámka 3 3 3 4 5" xfId="37736"/>
    <cellStyle name="Poznámka 3 3 3 4 6" xfId="22556"/>
    <cellStyle name="Poznámka 3 3 3 4 7" xfId="45195"/>
    <cellStyle name="Poznámka 3 3 3 4 8" xfId="45196"/>
    <cellStyle name="Poznámka 3 3 3 5" xfId="7155"/>
    <cellStyle name="Poznámka 3 3 3 5 2" xfId="11136"/>
    <cellStyle name="Poznámka 3 3 3 5 2 2" xfId="26336"/>
    <cellStyle name="Poznámka 3 3 3 5 2 3" xfId="63660"/>
    <cellStyle name="Poznámka 3 3 3 5 2 4" xfId="63661"/>
    <cellStyle name="Poznámka 3 3 3 5 2 5" xfId="63662"/>
    <cellStyle name="Poznámka 3 3 3 5 3" xfId="14960"/>
    <cellStyle name="Poznámka 3 3 3 5 3 2" xfId="30148"/>
    <cellStyle name="Poznámka 3 3 3 5 3 3" xfId="63663"/>
    <cellStyle name="Poznámka 3 3 3 5 3 4" xfId="63664"/>
    <cellStyle name="Poznámka 3 3 3 5 4" xfId="18765"/>
    <cellStyle name="Poznámka 3 3 3 5 4 2" xfId="33946"/>
    <cellStyle name="Poznámka 3 3 3 5 5" xfId="37737"/>
    <cellStyle name="Poznámka 3 3 3 5 6" xfId="22557"/>
    <cellStyle name="Poznámka 3 3 3 5 7" xfId="45197"/>
    <cellStyle name="Poznámka 3 3 3 5 8" xfId="45198"/>
    <cellStyle name="Poznámka 3 3 3 6" xfId="7794"/>
    <cellStyle name="Poznámka 3 3 3 6 2" xfId="23013"/>
    <cellStyle name="Poznámka 3 3 3 6 3" xfId="63665"/>
    <cellStyle name="Poznámka 3 3 3 6 4" xfId="63666"/>
    <cellStyle name="Poznámka 3 3 3 6 5" xfId="63667"/>
    <cellStyle name="Poznámka 3 3 3 7" xfId="11674"/>
    <cellStyle name="Poznámka 3 3 3 7 2" xfId="26870"/>
    <cellStyle name="Poznámka 3 3 3 7 3" xfId="63668"/>
    <cellStyle name="Poznámka 3 3 3 7 4" xfId="63669"/>
    <cellStyle name="Poznámka 3 3 3 8" xfId="15474"/>
    <cellStyle name="Poznámka 3 3 3 8 2" xfId="30655"/>
    <cellStyle name="Poznámka 3 3 3 9" xfId="34460"/>
    <cellStyle name="Poznámka 3 3 4" xfId="7156"/>
    <cellStyle name="Poznámka 3 3 4 10" xfId="45199"/>
    <cellStyle name="Poznámka 3 3 4 11" xfId="45200"/>
    <cellStyle name="Poznámka 3 3 4 2" xfId="7157"/>
    <cellStyle name="Poznámka 3 3 4 2 2" xfId="10868"/>
    <cellStyle name="Poznámka 3 3 4 2 2 2" xfId="26084"/>
    <cellStyle name="Poznámka 3 3 4 2 2 3" xfId="63670"/>
    <cellStyle name="Poznámka 3 3 4 2 2 4" xfId="63671"/>
    <cellStyle name="Poznámka 3 3 4 2 2 5" xfId="63672"/>
    <cellStyle name="Poznámka 3 3 4 2 3" xfId="14962"/>
    <cellStyle name="Poznámka 3 3 4 2 3 2" xfId="30150"/>
    <cellStyle name="Poznámka 3 3 4 2 3 3" xfId="63673"/>
    <cellStyle name="Poznámka 3 3 4 2 3 4" xfId="63674"/>
    <cellStyle name="Poznámka 3 3 4 2 4" xfId="18767"/>
    <cellStyle name="Poznámka 3 3 4 2 4 2" xfId="33948"/>
    <cellStyle name="Poznámka 3 3 4 2 5" xfId="37739"/>
    <cellStyle name="Poznámka 3 3 4 2 6" xfId="22559"/>
    <cellStyle name="Poznámka 3 3 4 2 7" xfId="45201"/>
    <cellStyle name="Poznámka 3 3 4 2 8" xfId="45202"/>
    <cellStyle name="Poznámka 3 3 4 3" xfId="7158"/>
    <cellStyle name="Poznámka 3 3 4 3 2" xfId="10869"/>
    <cellStyle name="Poznámka 3 3 4 3 2 2" xfId="26085"/>
    <cellStyle name="Poznámka 3 3 4 3 2 3" xfId="63675"/>
    <cellStyle name="Poznámka 3 3 4 3 2 4" xfId="63676"/>
    <cellStyle name="Poznámka 3 3 4 3 2 5" xfId="63677"/>
    <cellStyle name="Poznámka 3 3 4 3 3" xfId="14963"/>
    <cellStyle name="Poznámka 3 3 4 3 3 2" xfId="30151"/>
    <cellStyle name="Poznámka 3 3 4 3 3 3" xfId="63678"/>
    <cellStyle name="Poznámka 3 3 4 3 3 4" xfId="63679"/>
    <cellStyle name="Poznámka 3 3 4 3 4" xfId="18768"/>
    <cellStyle name="Poznámka 3 3 4 3 4 2" xfId="33949"/>
    <cellStyle name="Poznámka 3 3 4 3 5" xfId="37740"/>
    <cellStyle name="Poznámka 3 3 4 3 6" xfId="22560"/>
    <cellStyle name="Poznámka 3 3 4 3 7" xfId="45203"/>
    <cellStyle name="Poznámka 3 3 4 3 8" xfId="45204"/>
    <cellStyle name="Poznámka 3 3 4 4" xfId="7159"/>
    <cellStyle name="Poznámka 3 3 4 4 2" xfId="10870"/>
    <cellStyle name="Poznámka 3 3 4 4 2 2" xfId="26086"/>
    <cellStyle name="Poznámka 3 3 4 4 2 3" xfId="63680"/>
    <cellStyle name="Poznámka 3 3 4 4 2 4" xfId="63681"/>
    <cellStyle name="Poznámka 3 3 4 4 2 5" xfId="63682"/>
    <cellStyle name="Poznámka 3 3 4 4 3" xfId="14964"/>
    <cellStyle name="Poznámka 3 3 4 4 3 2" xfId="30152"/>
    <cellStyle name="Poznámka 3 3 4 4 3 3" xfId="63683"/>
    <cellStyle name="Poznámka 3 3 4 4 3 4" xfId="63684"/>
    <cellStyle name="Poznámka 3 3 4 4 4" xfId="18769"/>
    <cellStyle name="Poznámka 3 3 4 4 4 2" xfId="33950"/>
    <cellStyle name="Poznámka 3 3 4 4 5" xfId="37741"/>
    <cellStyle name="Poznámka 3 3 4 4 6" xfId="22561"/>
    <cellStyle name="Poznámka 3 3 4 4 7" xfId="45205"/>
    <cellStyle name="Poznámka 3 3 4 4 8" xfId="45206"/>
    <cellStyle name="Poznámka 3 3 4 5" xfId="8087"/>
    <cellStyle name="Poznámka 3 3 4 5 2" xfId="23303"/>
    <cellStyle name="Poznámka 3 3 4 5 3" xfId="63685"/>
    <cellStyle name="Poznámka 3 3 4 5 4" xfId="63686"/>
    <cellStyle name="Poznámka 3 3 4 5 5" xfId="63687"/>
    <cellStyle name="Poznámka 3 3 4 6" xfId="14961"/>
    <cellStyle name="Poznámka 3 3 4 6 2" xfId="30149"/>
    <cellStyle name="Poznámka 3 3 4 6 3" xfId="63688"/>
    <cellStyle name="Poznámka 3 3 4 6 4" xfId="63689"/>
    <cellStyle name="Poznámka 3 3 4 7" xfId="18766"/>
    <cellStyle name="Poznámka 3 3 4 7 2" xfId="33947"/>
    <cellStyle name="Poznámka 3 3 4 8" xfId="37738"/>
    <cellStyle name="Poznámka 3 3 4 9" xfId="22558"/>
    <cellStyle name="Poznámka 3 3 5" xfId="7160"/>
    <cellStyle name="Poznámka 3 3 5 10" xfId="45207"/>
    <cellStyle name="Poznámka 3 3 5 11" xfId="45208"/>
    <cellStyle name="Poznámka 3 3 5 2" xfId="7161"/>
    <cellStyle name="Poznámka 3 3 5 2 2" xfId="10871"/>
    <cellStyle name="Poznámka 3 3 5 2 2 2" xfId="26087"/>
    <cellStyle name="Poznámka 3 3 5 2 2 3" xfId="63690"/>
    <cellStyle name="Poznámka 3 3 5 2 2 4" xfId="63691"/>
    <cellStyle name="Poznámka 3 3 5 2 2 5" xfId="63692"/>
    <cellStyle name="Poznámka 3 3 5 2 3" xfId="14966"/>
    <cellStyle name="Poznámka 3 3 5 2 3 2" xfId="30154"/>
    <cellStyle name="Poznámka 3 3 5 2 3 3" xfId="63693"/>
    <cellStyle name="Poznámka 3 3 5 2 3 4" xfId="63694"/>
    <cellStyle name="Poznámka 3 3 5 2 4" xfId="18771"/>
    <cellStyle name="Poznámka 3 3 5 2 4 2" xfId="33952"/>
    <cellStyle name="Poznámka 3 3 5 2 5" xfId="37743"/>
    <cellStyle name="Poznámka 3 3 5 2 6" xfId="22563"/>
    <cellStyle name="Poznámka 3 3 5 2 7" xfId="45209"/>
    <cellStyle name="Poznámka 3 3 5 2 8" xfId="45210"/>
    <cellStyle name="Poznámka 3 3 5 3" xfId="7162"/>
    <cellStyle name="Poznámka 3 3 5 3 2" xfId="10872"/>
    <cellStyle name="Poznámka 3 3 5 3 2 2" xfId="26088"/>
    <cellStyle name="Poznámka 3 3 5 3 2 3" xfId="63695"/>
    <cellStyle name="Poznámka 3 3 5 3 2 4" xfId="63696"/>
    <cellStyle name="Poznámka 3 3 5 3 2 5" xfId="63697"/>
    <cellStyle name="Poznámka 3 3 5 3 3" xfId="14967"/>
    <cellStyle name="Poznámka 3 3 5 3 3 2" xfId="30155"/>
    <cellStyle name="Poznámka 3 3 5 3 3 3" xfId="63698"/>
    <cellStyle name="Poznámka 3 3 5 3 3 4" xfId="63699"/>
    <cellStyle name="Poznámka 3 3 5 3 4" xfId="18772"/>
    <cellStyle name="Poznámka 3 3 5 3 4 2" xfId="33953"/>
    <cellStyle name="Poznámka 3 3 5 3 5" xfId="37744"/>
    <cellStyle name="Poznámka 3 3 5 3 6" xfId="22564"/>
    <cellStyle name="Poznámka 3 3 5 3 7" xfId="45211"/>
    <cellStyle name="Poznámka 3 3 5 3 8" xfId="45212"/>
    <cellStyle name="Poznámka 3 3 5 4" xfId="7163"/>
    <cellStyle name="Poznámka 3 3 5 4 2" xfId="10873"/>
    <cellStyle name="Poznámka 3 3 5 4 2 2" xfId="26089"/>
    <cellStyle name="Poznámka 3 3 5 4 2 3" xfId="63700"/>
    <cellStyle name="Poznámka 3 3 5 4 2 4" xfId="63701"/>
    <cellStyle name="Poznámka 3 3 5 4 2 5" xfId="63702"/>
    <cellStyle name="Poznámka 3 3 5 4 3" xfId="14968"/>
    <cellStyle name="Poznámka 3 3 5 4 3 2" xfId="30156"/>
    <cellStyle name="Poznámka 3 3 5 4 3 3" xfId="63703"/>
    <cellStyle name="Poznámka 3 3 5 4 3 4" xfId="63704"/>
    <cellStyle name="Poznámka 3 3 5 4 4" xfId="18773"/>
    <cellStyle name="Poznámka 3 3 5 4 4 2" xfId="33954"/>
    <cellStyle name="Poznámka 3 3 5 4 5" xfId="37745"/>
    <cellStyle name="Poznámka 3 3 5 4 6" xfId="22565"/>
    <cellStyle name="Poznámka 3 3 5 4 7" xfId="45213"/>
    <cellStyle name="Poznámka 3 3 5 4 8" xfId="45214"/>
    <cellStyle name="Poznámka 3 3 5 5" xfId="8179"/>
    <cellStyle name="Poznámka 3 3 5 5 2" xfId="23395"/>
    <cellStyle name="Poznámka 3 3 5 5 3" xfId="63705"/>
    <cellStyle name="Poznámka 3 3 5 5 4" xfId="63706"/>
    <cellStyle name="Poznámka 3 3 5 5 5" xfId="63707"/>
    <cellStyle name="Poznámka 3 3 5 6" xfId="14965"/>
    <cellStyle name="Poznámka 3 3 5 6 2" xfId="30153"/>
    <cellStyle name="Poznámka 3 3 5 6 3" xfId="63708"/>
    <cellStyle name="Poznámka 3 3 5 6 4" xfId="63709"/>
    <cellStyle name="Poznámka 3 3 5 7" xfId="18770"/>
    <cellStyle name="Poznámka 3 3 5 7 2" xfId="33951"/>
    <cellStyle name="Poznámka 3 3 5 8" xfId="37742"/>
    <cellStyle name="Poznámka 3 3 5 9" xfId="22562"/>
    <cellStyle name="Poznámka 3 3 6" xfId="7164"/>
    <cellStyle name="Poznámka 3 3 6 10" xfId="45215"/>
    <cellStyle name="Poznámka 3 3 6 11" xfId="45216"/>
    <cellStyle name="Poznámka 3 3 6 2" xfId="7165"/>
    <cellStyle name="Poznámka 3 3 6 2 2" xfId="10874"/>
    <cellStyle name="Poznámka 3 3 6 2 2 2" xfId="26090"/>
    <cellStyle name="Poznámka 3 3 6 2 2 3" xfId="63710"/>
    <cellStyle name="Poznámka 3 3 6 2 2 4" xfId="63711"/>
    <cellStyle name="Poznámka 3 3 6 2 2 5" xfId="63712"/>
    <cellStyle name="Poznámka 3 3 6 2 3" xfId="14970"/>
    <cellStyle name="Poznámka 3 3 6 2 3 2" xfId="30158"/>
    <cellStyle name="Poznámka 3 3 6 2 3 3" xfId="63713"/>
    <cellStyle name="Poznámka 3 3 6 2 3 4" xfId="63714"/>
    <cellStyle name="Poznámka 3 3 6 2 4" xfId="18775"/>
    <cellStyle name="Poznámka 3 3 6 2 4 2" xfId="33956"/>
    <cellStyle name="Poznámka 3 3 6 2 5" xfId="37747"/>
    <cellStyle name="Poznámka 3 3 6 2 6" xfId="22567"/>
    <cellStyle name="Poznámka 3 3 6 2 7" xfId="45217"/>
    <cellStyle name="Poznámka 3 3 6 2 8" xfId="45218"/>
    <cellStyle name="Poznámka 3 3 6 3" xfId="7166"/>
    <cellStyle name="Poznámka 3 3 6 3 2" xfId="10875"/>
    <cellStyle name="Poznámka 3 3 6 3 2 2" xfId="26091"/>
    <cellStyle name="Poznámka 3 3 6 3 2 3" xfId="63715"/>
    <cellStyle name="Poznámka 3 3 6 3 2 4" xfId="63716"/>
    <cellStyle name="Poznámka 3 3 6 3 2 5" xfId="63717"/>
    <cellStyle name="Poznámka 3 3 6 3 3" xfId="14971"/>
    <cellStyle name="Poznámka 3 3 6 3 3 2" xfId="30159"/>
    <cellStyle name="Poznámka 3 3 6 3 3 3" xfId="63718"/>
    <cellStyle name="Poznámka 3 3 6 3 3 4" xfId="63719"/>
    <cellStyle name="Poznámka 3 3 6 3 4" xfId="18776"/>
    <cellStyle name="Poznámka 3 3 6 3 4 2" xfId="33957"/>
    <cellStyle name="Poznámka 3 3 6 3 5" xfId="37748"/>
    <cellStyle name="Poznámka 3 3 6 3 6" xfId="22568"/>
    <cellStyle name="Poznámka 3 3 6 3 7" xfId="45219"/>
    <cellStyle name="Poznámka 3 3 6 3 8" xfId="45220"/>
    <cellStyle name="Poznámka 3 3 6 4" xfId="7167"/>
    <cellStyle name="Poznámka 3 3 6 4 2" xfId="10876"/>
    <cellStyle name="Poznámka 3 3 6 4 2 2" xfId="26092"/>
    <cellStyle name="Poznámka 3 3 6 4 2 3" xfId="63720"/>
    <cellStyle name="Poznámka 3 3 6 4 2 4" xfId="63721"/>
    <cellStyle name="Poznámka 3 3 6 4 2 5" xfId="63722"/>
    <cellStyle name="Poznámka 3 3 6 4 3" xfId="14972"/>
    <cellStyle name="Poznámka 3 3 6 4 3 2" xfId="30160"/>
    <cellStyle name="Poznámka 3 3 6 4 3 3" xfId="63723"/>
    <cellStyle name="Poznámka 3 3 6 4 3 4" xfId="63724"/>
    <cellStyle name="Poznámka 3 3 6 4 4" xfId="18777"/>
    <cellStyle name="Poznámka 3 3 6 4 4 2" xfId="33958"/>
    <cellStyle name="Poznámka 3 3 6 4 5" xfId="37749"/>
    <cellStyle name="Poznámka 3 3 6 4 6" xfId="22569"/>
    <cellStyle name="Poznámka 3 3 6 4 7" xfId="45221"/>
    <cellStyle name="Poznámka 3 3 6 4 8" xfId="45222"/>
    <cellStyle name="Poznámka 3 3 6 5" xfId="8261"/>
    <cellStyle name="Poznámka 3 3 6 5 2" xfId="23477"/>
    <cellStyle name="Poznámka 3 3 6 5 3" xfId="63725"/>
    <cellStyle name="Poznámka 3 3 6 5 4" xfId="63726"/>
    <cellStyle name="Poznámka 3 3 6 5 5" xfId="63727"/>
    <cellStyle name="Poznámka 3 3 6 6" xfId="14969"/>
    <cellStyle name="Poznámka 3 3 6 6 2" xfId="30157"/>
    <cellStyle name="Poznámka 3 3 6 6 3" xfId="63728"/>
    <cellStyle name="Poznámka 3 3 6 6 4" xfId="63729"/>
    <cellStyle name="Poznámka 3 3 6 7" xfId="18774"/>
    <cellStyle name="Poznámka 3 3 6 7 2" xfId="33955"/>
    <cellStyle name="Poznámka 3 3 6 8" xfId="37746"/>
    <cellStyle name="Poznámka 3 3 6 9" xfId="22566"/>
    <cellStyle name="Poznámka 3 3 7" xfId="7168"/>
    <cellStyle name="Poznámka 3 3 7 10" xfId="45223"/>
    <cellStyle name="Poznámka 3 3 7 11" xfId="45224"/>
    <cellStyle name="Poznámka 3 3 7 2" xfId="7169"/>
    <cellStyle name="Poznámka 3 3 7 2 2" xfId="10877"/>
    <cellStyle name="Poznámka 3 3 7 2 2 2" xfId="26093"/>
    <cellStyle name="Poznámka 3 3 7 2 2 3" xfId="63730"/>
    <cellStyle name="Poznámka 3 3 7 2 2 4" xfId="63731"/>
    <cellStyle name="Poznámka 3 3 7 2 2 5" xfId="63732"/>
    <cellStyle name="Poznámka 3 3 7 2 3" xfId="14974"/>
    <cellStyle name="Poznámka 3 3 7 2 3 2" xfId="30162"/>
    <cellStyle name="Poznámka 3 3 7 2 3 3" xfId="63733"/>
    <cellStyle name="Poznámka 3 3 7 2 3 4" xfId="63734"/>
    <cellStyle name="Poznámka 3 3 7 2 4" xfId="18779"/>
    <cellStyle name="Poznámka 3 3 7 2 4 2" xfId="33960"/>
    <cellStyle name="Poznámka 3 3 7 2 5" xfId="37751"/>
    <cellStyle name="Poznámka 3 3 7 2 6" xfId="22571"/>
    <cellStyle name="Poznámka 3 3 7 2 7" xfId="45225"/>
    <cellStyle name="Poznámka 3 3 7 2 8" xfId="45226"/>
    <cellStyle name="Poznámka 3 3 7 3" xfId="7170"/>
    <cellStyle name="Poznámka 3 3 7 3 2" xfId="10878"/>
    <cellStyle name="Poznámka 3 3 7 3 2 2" xfId="26094"/>
    <cellStyle name="Poznámka 3 3 7 3 2 3" xfId="63735"/>
    <cellStyle name="Poznámka 3 3 7 3 2 4" xfId="63736"/>
    <cellStyle name="Poznámka 3 3 7 3 2 5" xfId="63737"/>
    <cellStyle name="Poznámka 3 3 7 3 3" xfId="14975"/>
    <cellStyle name="Poznámka 3 3 7 3 3 2" xfId="30163"/>
    <cellStyle name="Poznámka 3 3 7 3 3 3" xfId="63738"/>
    <cellStyle name="Poznámka 3 3 7 3 3 4" xfId="63739"/>
    <cellStyle name="Poznámka 3 3 7 3 4" xfId="18780"/>
    <cellStyle name="Poznámka 3 3 7 3 4 2" xfId="33961"/>
    <cellStyle name="Poznámka 3 3 7 3 5" xfId="37752"/>
    <cellStyle name="Poznámka 3 3 7 3 6" xfId="22572"/>
    <cellStyle name="Poznámka 3 3 7 3 7" xfId="45227"/>
    <cellStyle name="Poznámka 3 3 7 3 8" xfId="45228"/>
    <cellStyle name="Poznámka 3 3 7 4" xfId="7171"/>
    <cellStyle name="Poznámka 3 3 7 4 2" xfId="10879"/>
    <cellStyle name="Poznámka 3 3 7 4 2 2" xfId="26095"/>
    <cellStyle name="Poznámka 3 3 7 4 2 3" xfId="63740"/>
    <cellStyle name="Poznámka 3 3 7 4 2 4" xfId="63741"/>
    <cellStyle name="Poznámka 3 3 7 4 2 5" xfId="63742"/>
    <cellStyle name="Poznámka 3 3 7 4 3" xfId="14976"/>
    <cellStyle name="Poznámka 3 3 7 4 3 2" xfId="30164"/>
    <cellStyle name="Poznámka 3 3 7 4 3 3" xfId="63743"/>
    <cellStyle name="Poznámka 3 3 7 4 3 4" xfId="63744"/>
    <cellStyle name="Poznámka 3 3 7 4 4" xfId="18781"/>
    <cellStyle name="Poznámka 3 3 7 4 4 2" xfId="33962"/>
    <cellStyle name="Poznámka 3 3 7 4 5" xfId="37753"/>
    <cellStyle name="Poznámka 3 3 7 4 6" xfId="22573"/>
    <cellStyle name="Poznámka 3 3 7 4 7" xfId="45229"/>
    <cellStyle name="Poznámka 3 3 7 4 8" xfId="45230"/>
    <cellStyle name="Poznámka 3 3 7 5" xfId="8349"/>
    <cellStyle name="Poznámka 3 3 7 5 2" xfId="23565"/>
    <cellStyle name="Poznámka 3 3 7 5 3" xfId="63745"/>
    <cellStyle name="Poznámka 3 3 7 5 4" xfId="63746"/>
    <cellStyle name="Poznámka 3 3 7 5 5" xfId="63747"/>
    <cellStyle name="Poznámka 3 3 7 6" xfId="14973"/>
    <cellStyle name="Poznámka 3 3 7 6 2" xfId="30161"/>
    <cellStyle name="Poznámka 3 3 7 6 3" xfId="63748"/>
    <cellStyle name="Poznámka 3 3 7 6 4" xfId="63749"/>
    <cellStyle name="Poznámka 3 3 7 7" xfId="18778"/>
    <cellStyle name="Poznámka 3 3 7 7 2" xfId="33959"/>
    <cellStyle name="Poznámka 3 3 7 8" xfId="37750"/>
    <cellStyle name="Poznámka 3 3 7 9" xfId="22570"/>
    <cellStyle name="Poznámka 3 3 8" xfId="7172"/>
    <cellStyle name="Poznámka 3 3 8 10" xfId="45231"/>
    <cellStyle name="Poznámka 3 3 8 11" xfId="45232"/>
    <cellStyle name="Poznámka 3 3 8 2" xfId="7173"/>
    <cellStyle name="Poznámka 3 3 8 2 2" xfId="10880"/>
    <cellStyle name="Poznámka 3 3 8 2 2 2" xfId="26096"/>
    <cellStyle name="Poznámka 3 3 8 2 2 3" xfId="63750"/>
    <cellStyle name="Poznámka 3 3 8 2 2 4" xfId="63751"/>
    <cellStyle name="Poznámka 3 3 8 2 2 5" xfId="63752"/>
    <cellStyle name="Poznámka 3 3 8 2 3" xfId="14978"/>
    <cellStyle name="Poznámka 3 3 8 2 3 2" xfId="30166"/>
    <cellStyle name="Poznámka 3 3 8 2 3 3" xfId="63753"/>
    <cellStyle name="Poznámka 3 3 8 2 3 4" xfId="63754"/>
    <cellStyle name="Poznámka 3 3 8 2 4" xfId="18783"/>
    <cellStyle name="Poznámka 3 3 8 2 4 2" xfId="33964"/>
    <cellStyle name="Poznámka 3 3 8 2 5" xfId="37755"/>
    <cellStyle name="Poznámka 3 3 8 2 6" xfId="22575"/>
    <cellStyle name="Poznámka 3 3 8 2 7" xfId="45233"/>
    <cellStyle name="Poznámka 3 3 8 2 8" xfId="45234"/>
    <cellStyle name="Poznámka 3 3 8 3" xfId="7174"/>
    <cellStyle name="Poznámka 3 3 8 3 2" xfId="10881"/>
    <cellStyle name="Poznámka 3 3 8 3 2 2" xfId="26097"/>
    <cellStyle name="Poznámka 3 3 8 3 2 3" xfId="63755"/>
    <cellStyle name="Poznámka 3 3 8 3 2 4" xfId="63756"/>
    <cellStyle name="Poznámka 3 3 8 3 2 5" xfId="63757"/>
    <cellStyle name="Poznámka 3 3 8 3 3" xfId="14979"/>
    <cellStyle name="Poznámka 3 3 8 3 3 2" xfId="30167"/>
    <cellStyle name="Poznámka 3 3 8 3 3 3" xfId="63758"/>
    <cellStyle name="Poznámka 3 3 8 3 3 4" xfId="63759"/>
    <cellStyle name="Poznámka 3 3 8 3 4" xfId="18784"/>
    <cellStyle name="Poznámka 3 3 8 3 4 2" xfId="33965"/>
    <cellStyle name="Poznámka 3 3 8 3 5" xfId="37756"/>
    <cellStyle name="Poznámka 3 3 8 3 6" xfId="22576"/>
    <cellStyle name="Poznámka 3 3 8 3 7" xfId="45235"/>
    <cellStyle name="Poznámka 3 3 8 3 8" xfId="45236"/>
    <cellStyle name="Poznámka 3 3 8 4" xfId="7175"/>
    <cellStyle name="Poznámka 3 3 8 4 2" xfId="10882"/>
    <cellStyle name="Poznámka 3 3 8 4 2 2" xfId="26098"/>
    <cellStyle name="Poznámka 3 3 8 4 2 3" xfId="63760"/>
    <cellStyle name="Poznámka 3 3 8 4 2 4" xfId="63761"/>
    <cellStyle name="Poznámka 3 3 8 4 2 5" xfId="63762"/>
    <cellStyle name="Poznámka 3 3 8 4 3" xfId="14980"/>
    <cellStyle name="Poznámka 3 3 8 4 3 2" xfId="30168"/>
    <cellStyle name="Poznámka 3 3 8 4 3 3" xfId="63763"/>
    <cellStyle name="Poznámka 3 3 8 4 3 4" xfId="63764"/>
    <cellStyle name="Poznámka 3 3 8 4 4" xfId="18785"/>
    <cellStyle name="Poznámka 3 3 8 4 4 2" xfId="33966"/>
    <cellStyle name="Poznámka 3 3 8 4 5" xfId="37757"/>
    <cellStyle name="Poznámka 3 3 8 4 6" xfId="22577"/>
    <cellStyle name="Poznámka 3 3 8 4 7" xfId="45237"/>
    <cellStyle name="Poznámka 3 3 8 4 8" xfId="45238"/>
    <cellStyle name="Poznámka 3 3 8 5" xfId="8432"/>
    <cellStyle name="Poznámka 3 3 8 5 2" xfId="23648"/>
    <cellStyle name="Poznámka 3 3 8 5 3" xfId="63765"/>
    <cellStyle name="Poznámka 3 3 8 5 4" xfId="63766"/>
    <cellStyle name="Poznámka 3 3 8 5 5" xfId="63767"/>
    <cellStyle name="Poznámka 3 3 8 6" xfId="14977"/>
    <cellStyle name="Poznámka 3 3 8 6 2" xfId="30165"/>
    <cellStyle name="Poznámka 3 3 8 6 3" xfId="63768"/>
    <cellStyle name="Poznámka 3 3 8 6 4" xfId="63769"/>
    <cellStyle name="Poznámka 3 3 8 7" xfId="18782"/>
    <cellStyle name="Poznámka 3 3 8 7 2" xfId="33963"/>
    <cellStyle name="Poznámka 3 3 8 8" xfId="37754"/>
    <cellStyle name="Poznámka 3 3 8 9" xfId="22574"/>
    <cellStyle name="Poznámka 3 3 9" xfId="7176"/>
    <cellStyle name="Poznámka 3 3 9 2" xfId="10883"/>
    <cellStyle name="Poznámka 3 3 9 2 2" xfId="26099"/>
    <cellStyle name="Poznámka 3 3 9 2 3" xfId="63770"/>
    <cellStyle name="Poznámka 3 3 9 2 4" xfId="63771"/>
    <cellStyle name="Poznámka 3 3 9 2 5" xfId="63772"/>
    <cellStyle name="Poznámka 3 3 9 3" xfId="14981"/>
    <cellStyle name="Poznámka 3 3 9 3 2" xfId="30169"/>
    <cellStyle name="Poznámka 3 3 9 3 3" xfId="63773"/>
    <cellStyle name="Poznámka 3 3 9 3 4" xfId="63774"/>
    <cellStyle name="Poznámka 3 3 9 4" xfId="18786"/>
    <cellStyle name="Poznámka 3 3 9 4 2" xfId="33967"/>
    <cellStyle name="Poznámka 3 3 9 5" xfId="37758"/>
    <cellStyle name="Poznámka 3 3 9 6" xfId="22578"/>
    <cellStyle name="Poznámka 3 3 9 7" xfId="45239"/>
    <cellStyle name="Poznámka 3 3 9 8" xfId="45240"/>
    <cellStyle name="Poznámka 3 4" xfId="658"/>
    <cellStyle name="Poznámka 3 4 10" xfId="7177"/>
    <cellStyle name="Poznámka 3 4 10 2" xfId="10884"/>
    <cellStyle name="Poznámka 3 4 10 2 2" xfId="26100"/>
    <cellStyle name="Poznámka 3 4 10 2 3" xfId="63775"/>
    <cellStyle name="Poznámka 3 4 10 2 4" xfId="63776"/>
    <cellStyle name="Poznámka 3 4 10 2 5" xfId="63777"/>
    <cellStyle name="Poznámka 3 4 10 3" xfId="14982"/>
    <cellStyle name="Poznámka 3 4 10 3 2" xfId="30170"/>
    <cellStyle name="Poznámka 3 4 10 3 3" xfId="63778"/>
    <cellStyle name="Poznámka 3 4 10 3 4" xfId="63779"/>
    <cellStyle name="Poznámka 3 4 10 4" xfId="18787"/>
    <cellStyle name="Poznámka 3 4 10 4 2" xfId="33968"/>
    <cellStyle name="Poznámka 3 4 10 5" xfId="37759"/>
    <cellStyle name="Poznámka 3 4 10 6" xfId="22579"/>
    <cellStyle name="Poznámka 3 4 10 7" xfId="45241"/>
    <cellStyle name="Poznámka 3 4 10 8" xfId="45242"/>
    <cellStyle name="Poznámka 3 4 11" xfId="7178"/>
    <cellStyle name="Poznámka 3 4 11 2" xfId="10885"/>
    <cellStyle name="Poznámka 3 4 11 2 2" xfId="26101"/>
    <cellStyle name="Poznámka 3 4 11 2 3" xfId="63780"/>
    <cellStyle name="Poznámka 3 4 11 2 4" xfId="63781"/>
    <cellStyle name="Poznámka 3 4 11 2 5" xfId="63782"/>
    <cellStyle name="Poznámka 3 4 11 3" xfId="14983"/>
    <cellStyle name="Poznámka 3 4 11 3 2" xfId="30171"/>
    <cellStyle name="Poznámka 3 4 11 3 3" xfId="63783"/>
    <cellStyle name="Poznámka 3 4 11 3 4" xfId="63784"/>
    <cellStyle name="Poznámka 3 4 11 4" xfId="18788"/>
    <cellStyle name="Poznámka 3 4 11 4 2" xfId="33969"/>
    <cellStyle name="Poznámka 3 4 11 5" xfId="37760"/>
    <cellStyle name="Poznámka 3 4 11 6" xfId="22580"/>
    <cellStyle name="Poznámka 3 4 11 7" xfId="45243"/>
    <cellStyle name="Poznámka 3 4 11 8" xfId="45244"/>
    <cellStyle name="Poznámka 3 4 12" xfId="7179"/>
    <cellStyle name="Poznámka 3 4 12 2" xfId="11121"/>
    <cellStyle name="Poznámka 3 4 12 2 2" xfId="26321"/>
    <cellStyle name="Poznámka 3 4 12 2 3" xfId="63785"/>
    <cellStyle name="Poznámka 3 4 12 2 4" xfId="63786"/>
    <cellStyle name="Poznámka 3 4 12 2 5" xfId="63787"/>
    <cellStyle name="Poznámka 3 4 12 3" xfId="14984"/>
    <cellStyle name="Poznámka 3 4 12 3 2" xfId="30172"/>
    <cellStyle name="Poznámka 3 4 12 3 3" xfId="63788"/>
    <cellStyle name="Poznámka 3 4 12 3 4" xfId="63789"/>
    <cellStyle name="Poznámka 3 4 12 4" xfId="18789"/>
    <cellStyle name="Poznámka 3 4 12 4 2" xfId="33970"/>
    <cellStyle name="Poznámka 3 4 12 5" xfId="37761"/>
    <cellStyle name="Poznámka 3 4 12 6" xfId="22581"/>
    <cellStyle name="Poznámka 3 4 12 7" xfId="45245"/>
    <cellStyle name="Poznámka 3 4 12 8" xfId="45246"/>
    <cellStyle name="Poznámka 3 4 13" xfId="7786"/>
    <cellStyle name="Poznámka 3 4 13 2" xfId="23005"/>
    <cellStyle name="Poznámka 3 4 13 3" xfId="63790"/>
    <cellStyle name="Poznámka 3 4 13 4" xfId="63791"/>
    <cellStyle name="Poznámka 3 4 13 5" xfId="63792"/>
    <cellStyle name="Poznámka 3 4 14" xfId="11675"/>
    <cellStyle name="Poznámka 3 4 14 2" xfId="26871"/>
    <cellStyle name="Poznámka 3 4 14 3" xfId="63793"/>
    <cellStyle name="Poznámka 3 4 14 4" xfId="63794"/>
    <cellStyle name="Poznámka 3 4 15" xfId="15475"/>
    <cellStyle name="Poznámka 3 4 15 2" xfId="30656"/>
    <cellStyle name="Poznámka 3 4 16" xfId="34461"/>
    <cellStyle name="Poznámka 3 4 17" xfId="19281"/>
    <cellStyle name="Poznámka 3 4 18" xfId="45247"/>
    <cellStyle name="Poznámka 3 4 19" xfId="45248"/>
    <cellStyle name="Poznámka 3 4 2" xfId="659"/>
    <cellStyle name="Poznámka 3 4 2 10" xfId="19282"/>
    <cellStyle name="Poznámka 3 4 2 11" xfId="45249"/>
    <cellStyle name="Poznámka 3 4 2 12" xfId="45250"/>
    <cellStyle name="Poznámka 3 4 2 2" xfId="7180"/>
    <cellStyle name="Poznámka 3 4 2 2 2" xfId="10886"/>
    <cellStyle name="Poznámka 3 4 2 2 2 2" xfId="26102"/>
    <cellStyle name="Poznámka 3 4 2 2 2 3" xfId="63795"/>
    <cellStyle name="Poznámka 3 4 2 2 2 4" xfId="63796"/>
    <cellStyle name="Poznámka 3 4 2 2 2 5" xfId="63797"/>
    <cellStyle name="Poznámka 3 4 2 2 3" xfId="14985"/>
    <cellStyle name="Poznámka 3 4 2 2 3 2" xfId="30173"/>
    <cellStyle name="Poznámka 3 4 2 2 3 3" xfId="63798"/>
    <cellStyle name="Poznámka 3 4 2 2 3 4" xfId="63799"/>
    <cellStyle name="Poznámka 3 4 2 2 4" xfId="18790"/>
    <cellStyle name="Poznámka 3 4 2 2 4 2" xfId="33971"/>
    <cellStyle name="Poznámka 3 4 2 2 5" xfId="37762"/>
    <cellStyle name="Poznámka 3 4 2 2 6" xfId="22582"/>
    <cellStyle name="Poznámka 3 4 2 2 7" xfId="45251"/>
    <cellStyle name="Poznámka 3 4 2 2 8" xfId="45252"/>
    <cellStyle name="Poznámka 3 4 2 3" xfId="7181"/>
    <cellStyle name="Poznámka 3 4 2 3 2" xfId="10887"/>
    <cellStyle name="Poznámka 3 4 2 3 2 2" xfId="26103"/>
    <cellStyle name="Poznámka 3 4 2 3 2 3" xfId="63800"/>
    <cellStyle name="Poznámka 3 4 2 3 2 4" xfId="63801"/>
    <cellStyle name="Poznámka 3 4 2 3 2 5" xfId="63802"/>
    <cellStyle name="Poznámka 3 4 2 3 3" xfId="14986"/>
    <cellStyle name="Poznámka 3 4 2 3 3 2" xfId="30174"/>
    <cellStyle name="Poznámka 3 4 2 3 3 3" xfId="63803"/>
    <cellStyle name="Poznámka 3 4 2 3 3 4" xfId="63804"/>
    <cellStyle name="Poznámka 3 4 2 3 4" xfId="18791"/>
    <cellStyle name="Poznámka 3 4 2 3 4 2" xfId="33972"/>
    <cellStyle name="Poznámka 3 4 2 3 5" xfId="37763"/>
    <cellStyle name="Poznámka 3 4 2 3 6" xfId="22583"/>
    <cellStyle name="Poznámka 3 4 2 3 7" xfId="45253"/>
    <cellStyle name="Poznámka 3 4 2 3 8" xfId="45254"/>
    <cellStyle name="Poznámka 3 4 2 4" xfId="7182"/>
    <cellStyle name="Poznámka 3 4 2 4 2" xfId="10888"/>
    <cellStyle name="Poznámka 3 4 2 4 2 2" xfId="26104"/>
    <cellStyle name="Poznámka 3 4 2 4 2 3" xfId="63805"/>
    <cellStyle name="Poznámka 3 4 2 4 2 4" xfId="63806"/>
    <cellStyle name="Poznámka 3 4 2 4 2 5" xfId="63807"/>
    <cellStyle name="Poznámka 3 4 2 4 3" xfId="14987"/>
    <cellStyle name="Poznámka 3 4 2 4 3 2" xfId="30175"/>
    <cellStyle name="Poznámka 3 4 2 4 3 3" xfId="63808"/>
    <cellStyle name="Poznámka 3 4 2 4 3 4" xfId="63809"/>
    <cellStyle name="Poznámka 3 4 2 4 4" xfId="18792"/>
    <cellStyle name="Poznámka 3 4 2 4 4 2" xfId="33973"/>
    <cellStyle name="Poznámka 3 4 2 4 5" xfId="37764"/>
    <cellStyle name="Poznámka 3 4 2 4 6" xfId="22584"/>
    <cellStyle name="Poznámka 3 4 2 4 7" xfId="45255"/>
    <cellStyle name="Poznámka 3 4 2 4 8" xfId="45256"/>
    <cellStyle name="Poznámka 3 4 2 5" xfId="7183"/>
    <cellStyle name="Poznámka 3 4 2 5 2" xfId="11303"/>
    <cellStyle name="Poznámka 3 4 2 5 2 2" xfId="26503"/>
    <cellStyle name="Poznámka 3 4 2 5 2 3" xfId="63810"/>
    <cellStyle name="Poznámka 3 4 2 5 2 4" xfId="63811"/>
    <cellStyle name="Poznámka 3 4 2 5 2 5" xfId="63812"/>
    <cellStyle name="Poznámka 3 4 2 5 3" xfId="14988"/>
    <cellStyle name="Poznámka 3 4 2 5 3 2" xfId="30176"/>
    <cellStyle name="Poznámka 3 4 2 5 3 3" xfId="63813"/>
    <cellStyle name="Poznámka 3 4 2 5 3 4" xfId="63814"/>
    <cellStyle name="Poznámka 3 4 2 5 4" xfId="18793"/>
    <cellStyle name="Poznámka 3 4 2 5 4 2" xfId="33974"/>
    <cellStyle name="Poznámka 3 4 2 5 5" xfId="37765"/>
    <cellStyle name="Poznámka 3 4 2 5 6" xfId="22585"/>
    <cellStyle name="Poznámka 3 4 2 5 7" xfId="45257"/>
    <cellStyle name="Poznámka 3 4 2 5 8" xfId="45258"/>
    <cellStyle name="Poznámka 3 4 2 6" xfId="7852"/>
    <cellStyle name="Poznámka 3 4 2 6 2" xfId="23071"/>
    <cellStyle name="Poznámka 3 4 2 6 3" xfId="63815"/>
    <cellStyle name="Poznámka 3 4 2 6 4" xfId="63816"/>
    <cellStyle name="Poznámka 3 4 2 6 5" xfId="63817"/>
    <cellStyle name="Poznámka 3 4 2 7" xfId="11676"/>
    <cellStyle name="Poznámka 3 4 2 7 2" xfId="26872"/>
    <cellStyle name="Poznámka 3 4 2 7 3" xfId="63818"/>
    <cellStyle name="Poznámka 3 4 2 7 4" xfId="63819"/>
    <cellStyle name="Poznámka 3 4 2 8" xfId="15476"/>
    <cellStyle name="Poznámka 3 4 2 8 2" xfId="30657"/>
    <cellStyle name="Poznámka 3 4 2 9" xfId="34462"/>
    <cellStyle name="Poznámka 3 4 3" xfId="660"/>
    <cellStyle name="Poznámka 3 4 3 10" xfId="19283"/>
    <cellStyle name="Poznámka 3 4 3 11" xfId="45259"/>
    <cellStyle name="Poznámka 3 4 3 12" xfId="45260"/>
    <cellStyle name="Poznámka 3 4 3 2" xfId="7184"/>
    <cellStyle name="Poznámka 3 4 3 2 2" xfId="10889"/>
    <cellStyle name="Poznámka 3 4 3 2 2 2" xfId="26105"/>
    <cellStyle name="Poznámka 3 4 3 2 2 3" xfId="63820"/>
    <cellStyle name="Poznámka 3 4 3 2 2 4" xfId="63821"/>
    <cellStyle name="Poznámka 3 4 3 2 2 5" xfId="63822"/>
    <cellStyle name="Poznámka 3 4 3 2 3" xfId="14989"/>
    <cellStyle name="Poznámka 3 4 3 2 3 2" xfId="30177"/>
    <cellStyle name="Poznámka 3 4 3 2 3 3" xfId="63823"/>
    <cellStyle name="Poznámka 3 4 3 2 3 4" xfId="63824"/>
    <cellStyle name="Poznámka 3 4 3 2 4" xfId="18794"/>
    <cellStyle name="Poznámka 3 4 3 2 4 2" xfId="33975"/>
    <cellStyle name="Poznámka 3 4 3 2 5" xfId="37766"/>
    <cellStyle name="Poznámka 3 4 3 2 6" xfId="22586"/>
    <cellStyle name="Poznámka 3 4 3 2 7" xfId="45261"/>
    <cellStyle name="Poznámka 3 4 3 2 8" xfId="45262"/>
    <cellStyle name="Poznámka 3 4 3 3" xfId="7185"/>
    <cellStyle name="Poznámka 3 4 3 3 2" xfId="10890"/>
    <cellStyle name="Poznámka 3 4 3 3 2 2" xfId="26106"/>
    <cellStyle name="Poznámka 3 4 3 3 2 3" xfId="63825"/>
    <cellStyle name="Poznámka 3 4 3 3 2 4" xfId="63826"/>
    <cellStyle name="Poznámka 3 4 3 3 2 5" xfId="63827"/>
    <cellStyle name="Poznámka 3 4 3 3 3" xfId="14990"/>
    <cellStyle name="Poznámka 3 4 3 3 3 2" xfId="30178"/>
    <cellStyle name="Poznámka 3 4 3 3 3 3" xfId="63828"/>
    <cellStyle name="Poznámka 3 4 3 3 3 4" xfId="63829"/>
    <cellStyle name="Poznámka 3 4 3 3 4" xfId="18795"/>
    <cellStyle name="Poznámka 3 4 3 3 4 2" xfId="33976"/>
    <cellStyle name="Poznámka 3 4 3 3 5" xfId="37767"/>
    <cellStyle name="Poznámka 3 4 3 3 6" xfId="22587"/>
    <cellStyle name="Poznámka 3 4 3 3 7" xfId="45263"/>
    <cellStyle name="Poznámka 3 4 3 3 8" xfId="45264"/>
    <cellStyle name="Poznámka 3 4 3 4" xfId="7186"/>
    <cellStyle name="Poznámka 3 4 3 4 2" xfId="10891"/>
    <cellStyle name="Poznámka 3 4 3 4 2 2" xfId="26107"/>
    <cellStyle name="Poznámka 3 4 3 4 2 3" xfId="63830"/>
    <cellStyle name="Poznámka 3 4 3 4 2 4" xfId="63831"/>
    <cellStyle name="Poznámka 3 4 3 4 2 5" xfId="63832"/>
    <cellStyle name="Poznámka 3 4 3 4 3" xfId="14991"/>
    <cellStyle name="Poznámka 3 4 3 4 3 2" xfId="30179"/>
    <cellStyle name="Poznámka 3 4 3 4 3 3" xfId="63833"/>
    <cellStyle name="Poznámka 3 4 3 4 3 4" xfId="63834"/>
    <cellStyle name="Poznámka 3 4 3 4 4" xfId="18796"/>
    <cellStyle name="Poznámka 3 4 3 4 4 2" xfId="33977"/>
    <cellStyle name="Poznámka 3 4 3 4 5" xfId="37768"/>
    <cellStyle name="Poznámka 3 4 3 4 6" xfId="22588"/>
    <cellStyle name="Poznámka 3 4 3 4 7" xfId="45265"/>
    <cellStyle name="Poznámka 3 4 3 4 8" xfId="45266"/>
    <cellStyle name="Poznámka 3 4 3 5" xfId="7187"/>
    <cellStyle name="Poznámka 3 4 3 5 2" xfId="11066"/>
    <cellStyle name="Poznámka 3 4 3 5 2 2" xfId="26266"/>
    <cellStyle name="Poznámka 3 4 3 5 2 3" xfId="63835"/>
    <cellStyle name="Poznámka 3 4 3 5 2 4" xfId="63836"/>
    <cellStyle name="Poznámka 3 4 3 5 2 5" xfId="63837"/>
    <cellStyle name="Poznámka 3 4 3 5 3" xfId="14992"/>
    <cellStyle name="Poznámka 3 4 3 5 3 2" xfId="30180"/>
    <cellStyle name="Poznámka 3 4 3 5 3 3" xfId="63838"/>
    <cellStyle name="Poznámka 3 4 3 5 3 4" xfId="63839"/>
    <cellStyle name="Poznámka 3 4 3 5 4" xfId="18797"/>
    <cellStyle name="Poznámka 3 4 3 5 4 2" xfId="33978"/>
    <cellStyle name="Poznámka 3 4 3 5 5" xfId="37769"/>
    <cellStyle name="Poznámka 3 4 3 5 6" xfId="22589"/>
    <cellStyle name="Poznámka 3 4 3 5 7" xfId="45267"/>
    <cellStyle name="Poznámka 3 4 3 5 8" xfId="45268"/>
    <cellStyle name="Poznámka 3 4 3 6" xfId="7779"/>
    <cellStyle name="Poznámka 3 4 3 6 2" xfId="22998"/>
    <cellStyle name="Poznámka 3 4 3 6 3" xfId="63840"/>
    <cellStyle name="Poznámka 3 4 3 6 4" xfId="63841"/>
    <cellStyle name="Poznámka 3 4 3 6 5" xfId="63842"/>
    <cellStyle name="Poznámka 3 4 3 7" xfId="11677"/>
    <cellStyle name="Poznámka 3 4 3 7 2" xfId="26873"/>
    <cellStyle name="Poznámka 3 4 3 7 3" xfId="63843"/>
    <cellStyle name="Poznámka 3 4 3 7 4" xfId="63844"/>
    <cellStyle name="Poznámka 3 4 3 8" xfId="15477"/>
    <cellStyle name="Poznámka 3 4 3 8 2" xfId="30658"/>
    <cellStyle name="Poznámka 3 4 3 9" xfId="34463"/>
    <cellStyle name="Poznámka 3 4 4" xfId="7188"/>
    <cellStyle name="Poznámka 3 4 4 10" xfId="45269"/>
    <cellStyle name="Poznámka 3 4 4 11" xfId="45270"/>
    <cellStyle name="Poznámka 3 4 4 2" xfId="7189"/>
    <cellStyle name="Poznámka 3 4 4 2 2" xfId="10892"/>
    <cellStyle name="Poznámka 3 4 4 2 2 2" xfId="26108"/>
    <cellStyle name="Poznámka 3 4 4 2 2 3" xfId="63845"/>
    <cellStyle name="Poznámka 3 4 4 2 2 4" xfId="63846"/>
    <cellStyle name="Poznámka 3 4 4 2 2 5" xfId="63847"/>
    <cellStyle name="Poznámka 3 4 4 2 3" xfId="14994"/>
    <cellStyle name="Poznámka 3 4 4 2 3 2" xfId="30182"/>
    <cellStyle name="Poznámka 3 4 4 2 3 3" xfId="63848"/>
    <cellStyle name="Poznámka 3 4 4 2 3 4" xfId="63849"/>
    <cellStyle name="Poznámka 3 4 4 2 4" xfId="18799"/>
    <cellStyle name="Poznámka 3 4 4 2 4 2" xfId="33980"/>
    <cellStyle name="Poznámka 3 4 4 2 5" xfId="37771"/>
    <cellStyle name="Poznámka 3 4 4 2 6" xfId="22591"/>
    <cellStyle name="Poznámka 3 4 4 2 7" xfId="45271"/>
    <cellStyle name="Poznámka 3 4 4 2 8" xfId="45272"/>
    <cellStyle name="Poznámka 3 4 4 3" xfId="7190"/>
    <cellStyle name="Poznámka 3 4 4 3 2" xfId="10893"/>
    <cellStyle name="Poznámka 3 4 4 3 2 2" xfId="26109"/>
    <cellStyle name="Poznámka 3 4 4 3 2 3" xfId="63850"/>
    <cellStyle name="Poznámka 3 4 4 3 2 4" xfId="63851"/>
    <cellStyle name="Poznámka 3 4 4 3 2 5" xfId="63852"/>
    <cellStyle name="Poznámka 3 4 4 3 3" xfId="14995"/>
    <cellStyle name="Poznámka 3 4 4 3 3 2" xfId="30183"/>
    <cellStyle name="Poznámka 3 4 4 3 3 3" xfId="63853"/>
    <cellStyle name="Poznámka 3 4 4 3 3 4" xfId="63854"/>
    <cellStyle name="Poznámka 3 4 4 3 4" xfId="18800"/>
    <cellStyle name="Poznámka 3 4 4 3 4 2" xfId="33981"/>
    <cellStyle name="Poznámka 3 4 4 3 5" xfId="37772"/>
    <cellStyle name="Poznámka 3 4 4 3 6" xfId="22592"/>
    <cellStyle name="Poznámka 3 4 4 3 7" xfId="45273"/>
    <cellStyle name="Poznámka 3 4 4 3 8" xfId="45274"/>
    <cellStyle name="Poznámka 3 4 4 4" xfId="7191"/>
    <cellStyle name="Poznámka 3 4 4 4 2" xfId="10894"/>
    <cellStyle name="Poznámka 3 4 4 4 2 2" xfId="26110"/>
    <cellStyle name="Poznámka 3 4 4 4 2 3" xfId="63855"/>
    <cellStyle name="Poznámka 3 4 4 4 2 4" xfId="63856"/>
    <cellStyle name="Poznámka 3 4 4 4 2 5" xfId="63857"/>
    <cellStyle name="Poznámka 3 4 4 4 3" xfId="14996"/>
    <cellStyle name="Poznámka 3 4 4 4 3 2" xfId="30184"/>
    <cellStyle name="Poznámka 3 4 4 4 3 3" xfId="63858"/>
    <cellStyle name="Poznámka 3 4 4 4 3 4" xfId="63859"/>
    <cellStyle name="Poznámka 3 4 4 4 4" xfId="18801"/>
    <cellStyle name="Poznámka 3 4 4 4 4 2" xfId="33982"/>
    <cellStyle name="Poznámka 3 4 4 4 5" xfId="37773"/>
    <cellStyle name="Poznámka 3 4 4 4 6" xfId="22593"/>
    <cellStyle name="Poznámka 3 4 4 4 7" xfId="45275"/>
    <cellStyle name="Poznámka 3 4 4 4 8" xfId="45276"/>
    <cellStyle name="Poznámka 3 4 4 5" xfId="8066"/>
    <cellStyle name="Poznámka 3 4 4 5 2" xfId="23282"/>
    <cellStyle name="Poznámka 3 4 4 5 3" xfId="63860"/>
    <cellStyle name="Poznámka 3 4 4 5 4" xfId="63861"/>
    <cellStyle name="Poznámka 3 4 4 5 5" xfId="63862"/>
    <cellStyle name="Poznámka 3 4 4 6" xfId="14993"/>
    <cellStyle name="Poznámka 3 4 4 6 2" xfId="30181"/>
    <cellStyle name="Poznámka 3 4 4 6 3" xfId="63863"/>
    <cellStyle name="Poznámka 3 4 4 6 4" xfId="63864"/>
    <cellStyle name="Poznámka 3 4 4 7" xfId="18798"/>
    <cellStyle name="Poznámka 3 4 4 7 2" xfId="33979"/>
    <cellStyle name="Poznámka 3 4 4 8" xfId="37770"/>
    <cellStyle name="Poznámka 3 4 4 9" xfId="22590"/>
    <cellStyle name="Poznámka 3 4 5" xfId="7192"/>
    <cellStyle name="Poznámka 3 4 5 10" xfId="45277"/>
    <cellStyle name="Poznámka 3 4 5 11" xfId="45278"/>
    <cellStyle name="Poznámka 3 4 5 2" xfId="7193"/>
    <cellStyle name="Poznámka 3 4 5 2 2" xfId="10895"/>
    <cellStyle name="Poznámka 3 4 5 2 2 2" xfId="26111"/>
    <cellStyle name="Poznámka 3 4 5 2 2 3" xfId="63865"/>
    <cellStyle name="Poznámka 3 4 5 2 2 4" xfId="63866"/>
    <cellStyle name="Poznámka 3 4 5 2 2 5" xfId="63867"/>
    <cellStyle name="Poznámka 3 4 5 2 3" xfId="14998"/>
    <cellStyle name="Poznámka 3 4 5 2 3 2" xfId="30186"/>
    <cellStyle name="Poznámka 3 4 5 2 3 3" xfId="63868"/>
    <cellStyle name="Poznámka 3 4 5 2 3 4" xfId="63869"/>
    <cellStyle name="Poznámka 3 4 5 2 4" xfId="18803"/>
    <cellStyle name="Poznámka 3 4 5 2 4 2" xfId="33984"/>
    <cellStyle name="Poznámka 3 4 5 2 5" xfId="37775"/>
    <cellStyle name="Poznámka 3 4 5 2 6" xfId="22595"/>
    <cellStyle name="Poznámka 3 4 5 2 7" xfId="45279"/>
    <cellStyle name="Poznámka 3 4 5 2 8" xfId="45280"/>
    <cellStyle name="Poznámka 3 4 5 3" xfId="7194"/>
    <cellStyle name="Poznámka 3 4 5 3 2" xfId="10896"/>
    <cellStyle name="Poznámka 3 4 5 3 2 2" xfId="26112"/>
    <cellStyle name="Poznámka 3 4 5 3 2 3" xfId="63870"/>
    <cellStyle name="Poznámka 3 4 5 3 2 4" xfId="63871"/>
    <cellStyle name="Poznámka 3 4 5 3 2 5" xfId="63872"/>
    <cellStyle name="Poznámka 3 4 5 3 3" xfId="14999"/>
    <cellStyle name="Poznámka 3 4 5 3 3 2" xfId="30187"/>
    <cellStyle name="Poznámka 3 4 5 3 3 3" xfId="63873"/>
    <cellStyle name="Poznámka 3 4 5 3 3 4" xfId="63874"/>
    <cellStyle name="Poznámka 3 4 5 3 4" xfId="18804"/>
    <cellStyle name="Poznámka 3 4 5 3 4 2" xfId="33985"/>
    <cellStyle name="Poznámka 3 4 5 3 5" xfId="37776"/>
    <cellStyle name="Poznámka 3 4 5 3 6" xfId="22596"/>
    <cellStyle name="Poznámka 3 4 5 3 7" xfId="45281"/>
    <cellStyle name="Poznámka 3 4 5 3 8" xfId="45282"/>
    <cellStyle name="Poznámka 3 4 5 4" xfId="7195"/>
    <cellStyle name="Poznámka 3 4 5 4 2" xfId="10897"/>
    <cellStyle name="Poznámka 3 4 5 4 2 2" xfId="26113"/>
    <cellStyle name="Poznámka 3 4 5 4 2 3" xfId="63875"/>
    <cellStyle name="Poznámka 3 4 5 4 2 4" xfId="63876"/>
    <cellStyle name="Poznámka 3 4 5 4 2 5" xfId="63877"/>
    <cellStyle name="Poznámka 3 4 5 4 3" xfId="15000"/>
    <cellStyle name="Poznámka 3 4 5 4 3 2" xfId="30188"/>
    <cellStyle name="Poznámka 3 4 5 4 3 3" xfId="63878"/>
    <cellStyle name="Poznámka 3 4 5 4 3 4" xfId="63879"/>
    <cellStyle name="Poznámka 3 4 5 4 4" xfId="18805"/>
    <cellStyle name="Poznámka 3 4 5 4 4 2" xfId="33986"/>
    <cellStyle name="Poznámka 3 4 5 4 5" xfId="37777"/>
    <cellStyle name="Poznámka 3 4 5 4 6" xfId="22597"/>
    <cellStyle name="Poznámka 3 4 5 4 7" xfId="45283"/>
    <cellStyle name="Poznámka 3 4 5 4 8" xfId="45284"/>
    <cellStyle name="Poznámka 3 4 5 5" xfId="8146"/>
    <cellStyle name="Poznámka 3 4 5 5 2" xfId="23362"/>
    <cellStyle name="Poznámka 3 4 5 5 3" xfId="63880"/>
    <cellStyle name="Poznámka 3 4 5 5 4" xfId="63881"/>
    <cellStyle name="Poznámka 3 4 5 5 5" xfId="63882"/>
    <cellStyle name="Poznámka 3 4 5 6" xfId="14997"/>
    <cellStyle name="Poznámka 3 4 5 6 2" xfId="30185"/>
    <cellStyle name="Poznámka 3 4 5 6 3" xfId="63883"/>
    <cellStyle name="Poznámka 3 4 5 6 4" xfId="63884"/>
    <cellStyle name="Poznámka 3 4 5 7" xfId="18802"/>
    <cellStyle name="Poznámka 3 4 5 7 2" xfId="33983"/>
    <cellStyle name="Poznámka 3 4 5 8" xfId="37774"/>
    <cellStyle name="Poznámka 3 4 5 9" xfId="22594"/>
    <cellStyle name="Poznámka 3 4 6" xfId="7196"/>
    <cellStyle name="Poznámka 3 4 6 10" xfId="45285"/>
    <cellStyle name="Poznámka 3 4 6 11" xfId="45286"/>
    <cellStyle name="Poznámka 3 4 6 2" xfId="7197"/>
    <cellStyle name="Poznámka 3 4 6 2 2" xfId="10898"/>
    <cellStyle name="Poznámka 3 4 6 2 2 2" xfId="26114"/>
    <cellStyle name="Poznámka 3 4 6 2 2 3" xfId="63885"/>
    <cellStyle name="Poznámka 3 4 6 2 2 4" xfId="63886"/>
    <cellStyle name="Poznámka 3 4 6 2 2 5" xfId="63887"/>
    <cellStyle name="Poznámka 3 4 6 2 3" xfId="15002"/>
    <cellStyle name="Poznámka 3 4 6 2 3 2" xfId="30190"/>
    <cellStyle name="Poznámka 3 4 6 2 3 3" xfId="63888"/>
    <cellStyle name="Poznámka 3 4 6 2 3 4" xfId="63889"/>
    <cellStyle name="Poznámka 3 4 6 2 4" xfId="18807"/>
    <cellStyle name="Poznámka 3 4 6 2 4 2" xfId="33988"/>
    <cellStyle name="Poznámka 3 4 6 2 5" xfId="37779"/>
    <cellStyle name="Poznámka 3 4 6 2 6" xfId="22599"/>
    <cellStyle name="Poznámka 3 4 6 2 7" xfId="45287"/>
    <cellStyle name="Poznámka 3 4 6 2 8" xfId="45288"/>
    <cellStyle name="Poznámka 3 4 6 3" xfId="7198"/>
    <cellStyle name="Poznámka 3 4 6 3 2" xfId="10899"/>
    <cellStyle name="Poznámka 3 4 6 3 2 2" xfId="26115"/>
    <cellStyle name="Poznámka 3 4 6 3 2 3" xfId="63890"/>
    <cellStyle name="Poznámka 3 4 6 3 2 4" xfId="63891"/>
    <cellStyle name="Poznámka 3 4 6 3 2 5" xfId="63892"/>
    <cellStyle name="Poznámka 3 4 6 3 3" xfId="15003"/>
    <cellStyle name="Poznámka 3 4 6 3 3 2" xfId="30191"/>
    <cellStyle name="Poznámka 3 4 6 3 3 3" xfId="63893"/>
    <cellStyle name="Poznámka 3 4 6 3 3 4" xfId="63894"/>
    <cellStyle name="Poznámka 3 4 6 3 4" xfId="18808"/>
    <cellStyle name="Poznámka 3 4 6 3 4 2" xfId="33989"/>
    <cellStyle name="Poznámka 3 4 6 3 5" xfId="37780"/>
    <cellStyle name="Poznámka 3 4 6 3 6" xfId="22600"/>
    <cellStyle name="Poznámka 3 4 6 3 7" xfId="45289"/>
    <cellStyle name="Poznámka 3 4 6 3 8" xfId="45290"/>
    <cellStyle name="Poznámka 3 4 6 4" xfId="7199"/>
    <cellStyle name="Poznámka 3 4 6 4 2" xfId="10900"/>
    <cellStyle name="Poznámka 3 4 6 4 2 2" xfId="26116"/>
    <cellStyle name="Poznámka 3 4 6 4 2 3" xfId="63895"/>
    <cellStyle name="Poznámka 3 4 6 4 2 4" xfId="63896"/>
    <cellStyle name="Poznámka 3 4 6 4 2 5" xfId="63897"/>
    <cellStyle name="Poznámka 3 4 6 4 3" xfId="15004"/>
    <cellStyle name="Poznámka 3 4 6 4 3 2" xfId="30192"/>
    <cellStyle name="Poznámka 3 4 6 4 3 3" xfId="63898"/>
    <cellStyle name="Poznámka 3 4 6 4 3 4" xfId="63899"/>
    <cellStyle name="Poznámka 3 4 6 4 4" xfId="18809"/>
    <cellStyle name="Poznámka 3 4 6 4 4 2" xfId="33990"/>
    <cellStyle name="Poznámka 3 4 6 4 5" xfId="37781"/>
    <cellStyle name="Poznámka 3 4 6 4 6" xfId="22601"/>
    <cellStyle name="Poznámka 3 4 6 4 7" xfId="45291"/>
    <cellStyle name="Poznámka 3 4 6 4 8" xfId="45292"/>
    <cellStyle name="Poznámka 3 4 6 5" xfId="8228"/>
    <cellStyle name="Poznámka 3 4 6 5 2" xfId="23444"/>
    <cellStyle name="Poznámka 3 4 6 5 3" xfId="63900"/>
    <cellStyle name="Poznámka 3 4 6 5 4" xfId="63901"/>
    <cellStyle name="Poznámka 3 4 6 5 5" xfId="63902"/>
    <cellStyle name="Poznámka 3 4 6 6" xfId="15001"/>
    <cellStyle name="Poznámka 3 4 6 6 2" xfId="30189"/>
    <cellStyle name="Poznámka 3 4 6 6 3" xfId="63903"/>
    <cellStyle name="Poznámka 3 4 6 6 4" xfId="63904"/>
    <cellStyle name="Poznámka 3 4 6 7" xfId="18806"/>
    <cellStyle name="Poznámka 3 4 6 7 2" xfId="33987"/>
    <cellStyle name="Poznámka 3 4 6 8" xfId="37778"/>
    <cellStyle name="Poznámka 3 4 6 9" xfId="22598"/>
    <cellStyle name="Poznámka 3 4 7" xfId="7200"/>
    <cellStyle name="Poznámka 3 4 7 10" xfId="45293"/>
    <cellStyle name="Poznámka 3 4 7 11" xfId="45294"/>
    <cellStyle name="Poznámka 3 4 7 2" xfId="7201"/>
    <cellStyle name="Poznámka 3 4 7 2 2" xfId="10901"/>
    <cellStyle name="Poznámka 3 4 7 2 2 2" xfId="26117"/>
    <cellStyle name="Poznámka 3 4 7 2 2 3" xfId="63905"/>
    <cellStyle name="Poznámka 3 4 7 2 2 4" xfId="63906"/>
    <cellStyle name="Poznámka 3 4 7 2 2 5" xfId="63907"/>
    <cellStyle name="Poznámka 3 4 7 2 3" xfId="15006"/>
    <cellStyle name="Poznámka 3 4 7 2 3 2" xfId="30194"/>
    <cellStyle name="Poznámka 3 4 7 2 3 3" xfId="63908"/>
    <cellStyle name="Poznámka 3 4 7 2 3 4" xfId="63909"/>
    <cellStyle name="Poznámka 3 4 7 2 4" xfId="18811"/>
    <cellStyle name="Poznámka 3 4 7 2 4 2" xfId="33992"/>
    <cellStyle name="Poznámka 3 4 7 2 5" xfId="37783"/>
    <cellStyle name="Poznámka 3 4 7 2 6" xfId="22603"/>
    <cellStyle name="Poznámka 3 4 7 2 7" xfId="45295"/>
    <cellStyle name="Poznámka 3 4 7 2 8" xfId="45296"/>
    <cellStyle name="Poznámka 3 4 7 3" xfId="7202"/>
    <cellStyle name="Poznámka 3 4 7 3 2" xfId="10902"/>
    <cellStyle name="Poznámka 3 4 7 3 2 2" xfId="26118"/>
    <cellStyle name="Poznámka 3 4 7 3 2 3" xfId="63910"/>
    <cellStyle name="Poznámka 3 4 7 3 2 4" xfId="63911"/>
    <cellStyle name="Poznámka 3 4 7 3 2 5" xfId="63912"/>
    <cellStyle name="Poznámka 3 4 7 3 3" xfId="15007"/>
    <cellStyle name="Poznámka 3 4 7 3 3 2" xfId="30195"/>
    <cellStyle name="Poznámka 3 4 7 3 3 3" xfId="63913"/>
    <cellStyle name="Poznámka 3 4 7 3 3 4" xfId="63914"/>
    <cellStyle name="Poznámka 3 4 7 3 4" xfId="18812"/>
    <cellStyle name="Poznámka 3 4 7 3 4 2" xfId="33993"/>
    <cellStyle name="Poznámka 3 4 7 3 5" xfId="37784"/>
    <cellStyle name="Poznámka 3 4 7 3 6" xfId="22604"/>
    <cellStyle name="Poznámka 3 4 7 3 7" xfId="45297"/>
    <cellStyle name="Poznámka 3 4 7 3 8" xfId="45298"/>
    <cellStyle name="Poznámka 3 4 7 4" xfId="7203"/>
    <cellStyle name="Poznámka 3 4 7 4 2" xfId="10903"/>
    <cellStyle name="Poznámka 3 4 7 4 2 2" xfId="26119"/>
    <cellStyle name="Poznámka 3 4 7 4 2 3" xfId="63915"/>
    <cellStyle name="Poznámka 3 4 7 4 2 4" xfId="63916"/>
    <cellStyle name="Poznámka 3 4 7 4 2 5" xfId="63917"/>
    <cellStyle name="Poznámka 3 4 7 4 3" xfId="15008"/>
    <cellStyle name="Poznámka 3 4 7 4 3 2" xfId="30196"/>
    <cellStyle name="Poznámka 3 4 7 4 3 3" xfId="63918"/>
    <cellStyle name="Poznámka 3 4 7 4 3 4" xfId="63919"/>
    <cellStyle name="Poznámka 3 4 7 4 4" xfId="18813"/>
    <cellStyle name="Poznámka 3 4 7 4 4 2" xfId="33994"/>
    <cellStyle name="Poznámka 3 4 7 4 5" xfId="37785"/>
    <cellStyle name="Poznámka 3 4 7 4 6" xfId="22605"/>
    <cellStyle name="Poznámka 3 4 7 4 7" xfId="45299"/>
    <cellStyle name="Poznámka 3 4 7 4 8" xfId="45300"/>
    <cellStyle name="Poznámka 3 4 7 5" xfId="8321"/>
    <cellStyle name="Poznámka 3 4 7 5 2" xfId="23537"/>
    <cellStyle name="Poznámka 3 4 7 5 3" xfId="63920"/>
    <cellStyle name="Poznámka 3 4 7 5 4" xfId="63921"/>
    <cellStyle name="Poznámka 3 4 7 5 5" xfId="63922"/>
    <cellStyle name="Poznámka 3 4 7 6" xfId="15005"/>
    <cellStyle name="Poznámka 3 4 7 6 2" xfId="30193"/>
    <cellStyle name="Poznámka 3 4 7 6 3" xfId="63923"/>
    <cellStyle name="Poznámka 3 4 7 6 4" xfId="63924"/>
    <cellStyle name="Poznámka 3 4 7 7" xfId="18810"/>
    <cellStyle name="Poznámka 3 4 7 7 2" xfId="33991"/>
    <cellStyle name="Poznámka 3 4 7 8" xfId="37782"/>
    <cellStyle name="Poznámka 3 4 7 9" xfId="22602"/>
    <cellStyle name="Poznámka 3 4 8" xfId="7204"/>
    <cellStyle name="Poznámka 3 4 8 10" xfId="45301"/>
    <cellStyle name="Poznámka 3 4 8 11" xfId="45302"/>
    <cellStyle name="Poznámka 3 4 8 2" xfId="7205"/>
    <cellStyle name="Poznámka 3 4 8 2 2" xfId="10904"/>
    <cellStyle name="Poznámka 3 4 8 2 2 2" xfId="26120"/>
    <cellStyle name="Poznámka 3 4 8 2 2 3" xfId="63925"/>
    <cellStyle name="Poznámka 3 4 8 2 2 4" xfId="63926"/>
    <cellStyle name="Poznámka 3 4 8 2 2 5" xfId="63927"/>
    <cellStyle name="Poznámka 3 4 8 2 3" xfId="15010"/>
    <cellStyle name="Poznámka 3 4 8 2 3 2" xfId="30198"/>
    <cellStyle name="Poznámka 3 4 8 2 3 3" xfId="63928"/>
    <cellStyle name="Poznámka 3 4 8 2 3 4" xfId="63929"/>
    <cellStyle name="Poznámka 3 4 8 2 4" xfId="18815"/>
    <cellStyle name="Poznámka 3 4 8 2 4 2" xfId="33996"/>
    <cellStyle name="Poznámka 3 4 8 2 5" xfId="37787"/>
    <cellStyle name="Poznámka 3 4 8 2 6" xfId="22607"/>
    <cellStyle name="Poznámka 3 4 8 2 7" xfId="45303"/>
    <cellStyle name="Poznámka 3 4 8 2 8" xfId="45304"/>
    <cellStyle name="Poznámka 3 4 8 3" xfId="7206"/>
    <cellStyle name="Poznámka 3 4 8 3 2" xfId="10905"/>
    <cellStyle name="Poznámka 3 4 8 3 2 2" xfId="26121"/>
    <cellStyle name="Poznámka 3 4 8 3 2 3" xfId="63930"/>
    <cellStyle name="Poznámka 3 4 8 3 2 4" xfId="63931"/>
    <cellStyle name="Poznámka 3 4 8 3 2 5" xfId="63932"/>
    <cellStyle name="Poznámka 3 4 8 3 3" xfId="15011"/>
    <cellStyle name="Poznámka 3 4 8 3 3 2" xfId="30199"/>
    <cellStyle name="Poznámka 3 4 8 3 3 3" xfId="63933"/>
    <cellStyle name="Poznámka 3 4 8 3 3 4" xfId="63934"/>
    <cellStyle name="Poznámka 3 4 8 3 4" xfId="18816"/>
    <cellStyle name="Poznámka 3 4 8 3 4 2" xfId="33997"/>
    <cellStyle name="Poznámka 3 4 8 3 5" xfId="37788"/>
    <cellStyle name="Poznámka 3 4 8 3 6" xfId="22608"/>
    <cellStyle name="Poznámka 3 4 8 3 7" xfId="45305"/>
    <cellStyle name="Poznámka 3 4 8 3 8" xfId="45306"/>
    <cellStyle name="Poznámka 3 4 8 4" xfId="7207"/>
    <cellStyle name="Poznámka 3 4 8 4 2" xfId="10906"/>
    <cellStyle name="Poznámka 3 4 8 4 2 2" xfId="26122"/>
    <cellStyle name="Poznámka 3 4 8 4 2 3" xfId="63935"/>
    <cellStyle name="Poznámka 3 4 8 4 2 4" xfId="63936"/>
    <cellStyle name="Poznámka 3 4 8 4 2 5" xfId="63937"/>
    <cellStyle name="Poznámka 3 4 8 4 3" xfId="15012"/>
    <cellStyle name="Poznámka 3 4 8 4 3 2" xfId="30200"/>
    <cellStyle name="Poznámka 3 4 8 4 3 3" xfId="63938"/>
    <cellStyle name="Poznámka 3 4 8 4 3 4" xfId="63939"/>
    <cellStyle name="Poznámka 3 4 8 4 4" xfId="18817"/>
    <cellStyle name="Poznámka 3 4 8 4 4 2" xfId="33998"/>
    <cellStyle name="Poznámka 3 4 8 4 5" xfId="37789"/>
    <cellStyle name="Poznámka 3 4 8 4 6" xfId="22609"/>
    <cellStyle name="Poznámka 3 4 8 4 7" xfId="45307"/>
    <cellStyle name="Poznámka 3 4 8 4 8" xfId="45308"/>
    <cellStyle name="Poznámka 3 4 8 5" xfId="8404"/>
    <cellStyle name="Poznámka 3 4 8 5 2" xfId="23620"/>
    <cellStyle name="Poznámka 3 4 8 5 3" xfId="63940"/>
    <cellStyle name="Poznámka 3 4 8 5 4" xfId="63941"/>
    <cellStyle name="Poznámka 3 4 8 5 5" xfId="63942"/>
    <cellStyle name="Poznámka 3 4 8 6" xfId="15009"/>
    <cellStyle name="Poznámka 3 4 8 6 2" xfId="30197"/>
    <cellStyle name="Poznámka 3 4 8 6 3" xfId="63943"/>
    <cellStyle name="Poznámka 3 4 8 6 4" xfId="63944"/>
    <cellStyle name="Poznámka 3 4 8 7" xfId="18814"/>
    <cellStyle name="Poznámka 3 4 8 7 2" xfId="33995"/>
    <cellStyle name="Poznámka 3 4 8 8" xfId="37786"/>
    <cellStyle name="Poznámka 3 4 8 9" xfId="22606"/>
    <cellStyle name="Poznámka 3 4 9" xfId="7208"/>
    <cellStyle name="Poznámka 3 4 9 2" xfId="10907"/>
    <cellStyle name="Poznámka 3 4 9 2 2" xfId="26123"/>
    <cellStyle name="Poznámka 3 4 9 2 3" xfId="63945"/>
    <cellStyle name="Poznámka 3 4 9 2 4" xfId="63946"/>
    <cellStyle name="Poznámka 3 4 9 2 5" xfId="63947"/>
    <cellStyle name="Poznámka 3 4 9 3" xfId="15013"/>
    <cellStyle name="Poznámka 3 4 9 3 2" xfId="30201"/>
    <cellStyle name="Poznámka 3 4 9 3 3" xfId="63948"/>
    <cellStyle name="Poznámka 3 4 9 3 4" xfId="63949"/>
    <cellStyle name="Poznámka 3 4 9 4" xfId="18818"/>
    <cellStyle name="Poznámka 3 4 9 4 2" xfId="33999"/>
    <cellStyle name="Poznámka 3 4 9 5" xfId="37790"/>
    <cellStyle name="Poznámka 3 4 9 6" xfId="22610"/>
    <cellStyle name="Poznámka 3 4 9 7" xfId="45309"/>
    <cellStyle name="Poznámka 3 4 9 8" xfId="45310"/>
    <cellStyle name="Poznámka 3 5" xfId="661"/>
    <cellStyle name="Poznámka 3 5 10" xfId="7209"/>
    <cellStyle name="Poznámka 3 5 10 2" xfId="10908"/>
    <cellStyle name="Poznámka 3 5 10 2 2" xfId="26124"/>
    <cellStyle name="Poznámka 3 5 10 2 3" xfId="63950"/>
    <cellStyle name="Poznámka 3 5 10 2 4" xfId="63951"/>
    <cellStyle name="Poznámka 3 5 10 2 5" xfId="63952"/>
    <cellStyle name="Poznámka 3 5 10 3" xfId="15014"/>
    <cellStyle name="Poznámka 3 5 10 3 2" xfId="30202"/>
    <cellStyle name="Poznámka 3 5 10 3 3" xfId="63953"/>
    <cellStyle name="Poznámka 3 5 10 3 4" xfId="63954"/>
    <cellStyle name="Poznámka 3 5 10 4" xfId="18819"/>
    <cellStyle name="Poznámka 3 5 10 4 2" xfId="34000"/>
    <cellStyle name="Poznámka 3 5 10 5" xfId="37791"/>
    <cellStyle name="Poznámka 3 5 10 6" xfId="22611"/>
    <cellStyle name="Poznámka 3 5 10 7" xfId="45311"/>
    <cellStyle name="Poznámka 3 5 10 8" xfId="45312"/>
    <cellStyle name="Poznámka 3 5 11" xfId="7210"/>
    <cellStyle name="Poznámka 3 5 11 2" xfId="11042"/>
    <cellStyle name="Poznámka 3 5 11 2 2" xfId="26242"/>
    <cellStyle name="Poznámka 3 5 11 2 3" xfId="63955"/>
    <cellStyle name="Poznámka 3 5 11 2 4" xfId="63956"/>
    <cellStyle name="Poznámka 3 5 11 2 5" xfId="63957"/>
    <cellStyle name="Poznámka 3 5 11 3" xfId="15015"/>
    <cellStyle name="Poznámka 3 5 11 3 2" xfId="30203"/>
    <cellStyle name="Poznámka 3 5 11 3 3" xfId="63958"/>
    <cellStyle name="Poznámka 3 5 11 3 4" xfId="63959"/>
    <cellStyle name="Poznámka 3 5 11 4" xfId="18820"/>
    <cellStyle name="Poznámka 3 5 11 4 2" xfId="34001"/>
    <cellStyle name="Poznámka 3 5 11 5" xfId="37792"/>
    <cellStyle name="Poznámka 3 5 11 6" xfId="22612"/>
    <cellStyle name="Poznámka 3 5 11 7" xfId="45313"/>
    <cellStyle name="Poznámka 3 5 11 8" xfId="45314"/>
    <cellStyle name="Poznámka 3 5 12" xfId="7838"/>
    <cellStyle name="Poznámka 3 5 12 2" xfId="23057"/>
    <cellStyle name="Poznámka 3 5 12 3" xfId="63960"/>
    <cellStyle name="Poznámka 3 5 12 4" xfId="63961"/>
    <cellStyle name="Poznámka 3 5 12 5" xfId="63962"/>
    <cellStyle name="Poznámka 3 5 13" xfId="11678"/>
    <cellStyle name="Poznámka 3 5 13 2" xfId="26874"/>
    <cellStyle name="Poznámka 3 5 13 3" xfId="63963"/>
    <cellStyle name="Poznámka 3 5 13 4" xfId="63964"/>
    <cellStyle name="Poznámka 3 5 14" xfId="15478"/>
    <cellStyle name="Poznámka 3 5 14 2" xfId="30659"/>
    <cellStyle name="Poznámka 3 5 15" xfId="34464"/>
    <cellStyle name="Poznámka 3 5 16" xfId="19284"/>
    <cellStyle name="Poznámka 3 5 17" xfId="45315"/>
    <cellStyle name="Poznámka 3 5 18" xfId="45316"/>
    <cellStyle name="Poznámka 3 5 2" xfId="7211"/>
    <cellStyle name="Poznámka 3 5 2 10" xfId="45317"/>
    <cellStyle name="Poznámka 3 5 2 11" xfId="45318"/>
    <cellStyle name="Poznámka 3 5 2 2" xfId="7212"/>
    <cellStyle name="Poznámka 3 5 2 2 2" xfId="10909"/>
    <cellStyle name="Poznámka 3 5 2 2 2 2" xfId="26125"/>
    <cellStyle name="Poznámka 3 5 2 2 2 3" xfId="63965"/>
    <cellStyle name="Poznámka 3 5 2 2 2 4" xfId="63966"/>
    <cellStyle name="Poznámka 3 5 2 2 2 5" xfId="63967"/>
    <cellStyle name="Poznámka 3 5 2 2 3" xfId="15017"/>
    <cellStyle name="Poznámka 3 5 2 2 3 2" xfId="30205"/>
    <cellStyle name="Poznámka 3 5 2 2 3 3" xfId="63968"/>
    <cellStyle name="Poznámka 3 5 2 2 3 4" xfId="63969"/>
    <cellStyle name="Poznámka 3 5 2 2 4" xfId="18822"/>
    <cellStyle name="Poznámka 3 5 2 2 4 2" xfId="34003"/>
    <cellStyle name="Poznámka 3 5 2 2 5" xfId="37794"/>
    <cellStyle name="Poznámka 3 5 2 2 6" xfId="22614"/>
    <cellStyle name="Poznámka 3 5 2 2 7" xfId="45319"/>
    <cellStyle name="Poznámka 3 5 2 2 8" xfId="45320"/>
    <cellStyle name="Poznámka 3 5 2 3" xfId="7213"/>
    <cellStyle name="Poznámka 3 5 2 3 2" xfId="10910"/>
    <cellStyle name="Poznámka 3 5 2 3 2 2" xfId="26126"/>
    <cellStyle name="Poznámka 3 5 2 3 2 3" xfId="63970"/>
    <cellStyle name="Poznámka 3 5 2 3 2 4" xfId="63971"/>
    <cellStyle name="Poznámka 3 5 2 3 2 5" xfId="63972"/>
    <cellStyle name="Poznámka 3 5 2 3 3" xfId="15018"/>
    <cellStyle name="Poznámka 3 5 2 3 3 2" xfId="30206"/>
    <cellStyle name="Poznámka 3 5 2 3 3 3" xfId="63973"/>
    <cellStyle name="Poznámka 3 5 2 3 3 4" xfId="63974"/>
    <cellStyle name="Poznámka 3 5 2 3 4" xfId="18823"/>
    <cellStyle name="Poznámka 3 5 2 3 4 2" xfId="34004"/>
    <cellStyle name="Poznámka 3 5 2 3 5" xfId="37795"/>
    <cellStyle name="Poznámka 3 5 2 3 6" xfId="22615"/>
    <cellStyle name="Poznámka 3 5 2 3 7" xfId="45321"/>
    <cellStyle name="Poznámka 3 5 2 3 8" xfId="45322"/>
    <cellStyle name="Poznámka 3 5 2 4" xfId="7214"/>
    <cellStyle name="Poznámka 3 5 2 4 2" xfId="10911"/>
    <cellStyle name="Poznámka 3 5 2 4 2 2" xfId="26127"/>
    <cellStyle name="Poznámka 3 5 2 4 2 3" xfId="63975"/>
    <cellStyle name="Poznámka 3 5 2 4 2 4" xfId="63976"/>
    <cellStyle name="Poznámka 3 5 2 4 2 5" xfId="63977"/>
    <cellStyle name="Poznámka 3 5 2 4 3" xfId="15019"/>
    <cellStyle name="Poznámka 3 5 2 4 3 2" xfId="30207"/>
    <cellStyle name="Poznámka 3 5 2 4 3 3" xfId="63978"/>
    <cellStyle name="Poznámka 3 5 2 4 3 4" xfId="63979"/>
    <cellStyle name="Poznámka 3 5 2 4 4" xfId="18824"/>
    <cellStyle name="Poznámka 3 5 2 4 4 2" xfId="34005"/>
    <cellStyle name="Poznámka 3 5 2 4 5" xfId="37796"/>
    <cellStyle name="Poznámka 3 5 2 4 6" xfId="22616"/>
    <cellStyle name="Poznámka 3 5 2 4 7" xfId="45323"/>
    <cellStyle name="Poznámka 3 5 2 4 8" xfId="45324"/>
    <cellStyle name="Poznámka 3 5 2 5" xfId="7913"/>
    <cellStyle name="Poznámka 3 5 2 5 2" xfId="23130"/>
    <cellStyle name="Poznámka 3 5 2 5 3" xfId="63980"/>
    <cellStyle name="Poznámka 3 5 2 5 4" xfId="63981"/>
    <cellStyle name="Poznámka 3 5 2 5 5" xfId="63982"/>
    <cellStyle name="Poznámka 3 5 2 6" xfId="15016"/>
    <cellStyle name="Poznámka 3 5 2 6 2" xfId="30204"/>
    <cellStyle name="Poznámka 3 5 2 6 3" xfId="63983"/>
    <cellStyle name="Poznámka 3 5 2 6 4" xfId="63984"/>
    <cellStyle name="Poznámka 3 5 2 7" xfId="18821"/>
    <cellStyle name="Poznámka 3 5 2 7 2" xfId="34002"/>
    <cellStyle name="Poznámka 3 5 2 8" xfId="37793"/>
    <cellStyle name="Poznámka 3 5 2 9" xfId="22613"/>
    <cellStyle name="Poznámka 3 5 3" xfId="7215"/>
    <cellStyle name="Poznámka 3 5 3 10" xfId="45325"/>
    <cellStyle name="Poznámka 3 5 3 11" xfId="45326"/>
    <cellStyle name="Poznámka 3 5 3 2" xfId="7216"/>
    <cellStyle name="Poznámka 3 5 3 2 2" xfId="10912"/>
    <cellStyle name="Poznámka 3 5 3 2 2 2" xfId="26128"/>
    <cellStyle name="Poznámka 3 5 3 2 2 3" xfId="63985"/>
    <cellStyle name="Poznámka 3 5 3 2 2 4" xfId="63986"/>
    <cellStyle name="Poznámka 3 5 3 2 2 5" xfId="63987"/>
    <cellStyle name="Poznámka 3 5 3 2 3" xfId="15021"/>
    <cellStyle name="Poznámka 3 5 3 2 3 2" xfId="30209"/>
    <cellStyle name="Poznámka 3 5 3 2 3 3" xfId="63988"/>
    <cellStyle name="Poznámka 3 5 3 2 3 4" xfId="63989"/>
    <cellStyle name="Poznámka 3 5 3 2 4" xfId="18826"/>
    <cellStyle name="Poznámka 3 5 3 2 4 2" xfId="34007"/>
    <cellStyle name="Poznámka 3 5 3 2 5" xfId="37798"/>
    <cellStyle name="Poznámka 3 5 3 2 6" xfId="22618"/>
    <cellStyle name="Poznámka 3 5 3 2 7" xfId="45327"/>
    <cellStyle name="Poznámka 3 5 3 2 8" xfId="45328"/>
    <cellStyle name="Poznámka 3 5 3 3" xfId="7217"/>
    <cellStyle name="Poznámka 3 5 3 3 2" xfId="10913"/>
    <cellStyle name="Poznámka 3 5 3 3 2 2" xfId="26129"/>
    <cellStyle name="Poznámka 3 5 3 3 2 3" xfId="63990"/>
    <cellStyle name="Poznámka 3 5 3 3 2 4" xfId="63991"/>
    <cellStyle name="Poznámka 3 5 3 3 2 5" xfId="63992"/>
    <cellStyle name="Poznámka 3 5 3 3 3" xfId="15022"/>
    <cellStyle name="Poznámka 3 5 3 3 3 2" xfId="30210"/>
    <cellStyle name="Poznámka 3 5 3 3 3 3" xfId="63993"/>
    <cellStyle name="Poznámka 3 5 3 3 3 4" xfId="63994"/>
    <cellStyle name="Poznámka 3 5 3 3 4" xfId="18827"/>
    <cellStyle name="Poznámka 3 5 3 3 4 2" xfId="34008"/>
    <cellStyle name="Poznámka 3 5 3 3 5" xfId="37799"/>
    <cellStyle name="Poznámka 3 5 3 3 6" xfId="22619"/>
    <cellStyle name="Poznámka 3 5 3 3 7" xfId="45329"/>
    <cellStyle name="Poznámka 3 5 3 3 8" xfId="45330"/>
    <cellStyle name="Poznámka 3 5 3 4" xfId="7218"/>
    <cellStyle name="Poznámka 3 5 3 4 2" xfId="10914"/>
    <cellStyle name="Poznámka 3 5 3 4 2 2" xfId="26130"/>
    <cellStyle name="Poznámka 3 5 3 4 2 3" xfId="63995"/>
    <cellStyle name="Poznámka 3 5 3 4 2 4" xfId="63996"/>
    <cellStyle name="Poznámka 3 5 3 4 2 5" xfId="63997"/>
    <cellStyle name="Poznámka 3 5 3 4 3" xfId="15023"/>
    <cellStyle name="Poznámka 3 5 3 4 3 2" xfId="30211"/>
    <cellStyle name="Poznámka 3 5 3 4 3 3" xfId="63998"/>
    <cellStyle name="Poznámka 3 5 3 4 3 4" xfId="63999"/>
    <cellStyle name="Poznámka 3 5 3 4 4" xfId="18828"/>
    <cellStyle name="Poznámka 3 5 3 4 4 2" xfId="34009"/>
    <cellStyle name="Poznámka 3 5 3 4 5" xfId="37800"/>
    <cellStyle name="Poznámka 3 5 3 4 6" xfId="22620"/>
    <cellStyle name="Poznámka 3 5 3 4 7" xfId="45331"/>
    <cellStyle name="Poznámka 3 5 3 4 8" xfId="45332"/>
    <cellStyle name="Poznámka 3 5 3 5" xfId="8052"/>
    <cellStyle name="Poznámka 3 5 3 5 2" xfId="23268"/>
    <cellStyle name="Poznámka 3 5 3 5 3" xfId="64000"/>
    <cellStyle name="Poznámka 3 5 3 5 4" xfId="64001"/>
    <cellStyle name="Poznámka 3 5 3 5 5" xfId="64002"/>
    <cellStyle name="Poznámka 3 5 3 6" xfId="15020"/>
    <cellStyle name="Poznámka 3 5 3 6 2" xfId="30208"/>
    <cellStyle name="Poznámka 3 5 3 6 3" xfId="64003"/>
    <cellStyle name="Poznámka 3 5 3 6 4" xfId="64004"/>
    <cellStyle name="Poznámka 3 5 3 7" xfId="18825"/>
    <cellStyle name="Poznámka 3 5 3 7 2" xfId="34006"/>
    <cellStyle name="Poznámka 3 5 3 8" xfId="37797"/>
    <cellStyle name="Poznámka 3 5 3 9" xfId="22617"/>
    <cellStyle name="Poznámka 3 5 4" xfId="7219"/>
    <cellStyle name="Poznámka 3 5 4 10" xfId="45333"/>
    <cellStyle name="Poznámka 3 5 4 11" xfId="45334"/>
    <cellStyle name="Poznámka 3 5 4 2" xfId="7220"/>
    <cellStyle name="Poznámka 3 5 4 2 2" xfId="10915"/>
    <cellStyle name="Poznámka 3 5 4 2 2 2" xfId="26131"/>
    <cellStyle name="Poznámka 3 5 4 2 2 3" xfId="64005"/>
    <cellStyle name="Poznámka 3 5 4 2 2 4" xfId="64006"/>
    <cellStyle name="Poznámka 3 5 4 2 2 5" xfId="64007"/>
    <cellStyle name="Poznámka 3 5 4 2 3" xfId="15025"/>
    <cellStyle name="Poznámka 3 5 4 2 3 2" xfId="30213"/>
    <cellStyle name="Poznámka 3 5 4 2 3 3" xfId="64008"/>
    <cellStyle name="Poznámka 3 5 4 2 3 4" xfId="64009"/>
    <cellStyle name="Poznámka 3 5 4 2 4" xfId="18830"/>
    <cellStyle name="Poznámka 3 5 4 2 4 2" xfId="34011"/>
    <cellStyle name="Poznámka 3 5 4 2 5" xfId="37802"/>
    <cellStyle name="Poznámka 3 5 4 2 6" xfId="22622"/>
    <cellStyle name="Poznámka 3 5 4 2 7" xfId="45335"/>
    <cellStyle name="Poznámka 3 5 4 2 8" xfId="45336"/>
    <cellStyle name="Poznámka 3 5 4 3" xfId="7221"/>
    <cellStyle name="Poznámka 3 5 4 3 2" xfId="10916"/>
    <cellStyle name="Poznámka 3 5 4 3 2 2" xfId="26132"/>
    <cellStyle name="Poznámka 3 5 4 3 2 3" xfId="64010"/>
    <cellStyle name="Poznámka 3 5 4 3 2 4" xfId="64011"/>
    <cellStyle name="Poznámka 3 5 4 3 2 5" xfId="64012"/>
    <cellStyle name="Poznámka 3 5 4 3 3" xfId="15026"/>
    <cellStyle name="Poznámka 3 5 4 3 3 2" xfId="30214"/>
    <cellStyle name="Poznámka 3 5 4 3 3 3" xfId="64013"/>
    <cellStyle name="Poznámka 3 5 4 3 3 4" xfId="64014"/>
    <cellStyle name="Poznámka 3 5 4 3 4" xfId="18831"/>
    <cellStyle name="Poznámka 3 5 4 3 4 2" xfId="34012"/>
    <cellStyle name="Poznámka 3 5 4 3 5" xfId="37803"/>
    <cellStyle name="Poznámka 3 5 4 3 6" xfId="22623"/>
    <cellStyle name="Poznámka 3 5 4 3 7" xfId="45337"/>
    <cellStyle name="Poznámka 3 5 4 3 8" xfId="45338"/>
    <cellStyle name="Poznámka 3 5 4 4" xfId="7222"/>
    <cellStyle name="Poznámka 3 5 4 4 2" xfId="10917"/>
    <cellStyle name="Poznámka 3 5 4 4 2 2" xfId="26133"/>
    <cellStyle name="Poznámka 3 5 4 4 2 3" xfId="64015"/>
    <cellStyle name="Poznámka 3 5 4 4 2 4" xfId="64016"/>
    <cellStyle name="Poznámka 3 5 4 4 2 5" xfId="64017"/>
    <cellStyle name="Poznámka 3 5 4 4 3" xfId="15027"/>
    <cellStyle name="Poznámka 3 5 4 4 3 2" xfId="30215"/>
    <cellStyle name="Poznámka 3 5 4 4 3 3" xfId="64018"/>
    <cellStyle name="Poznámka 3 5 4 4 3 4" xfId="64019"/>
    <cellStyle name="Poznámka 3 5 4 4 4" xfId="18832"/>
    <cellStyle name="Poznámka 3 5 4 4 4 2" xfId="34013"/>
    <cellStyle name="Poznámka 3 5 4 4 5" xfId="37804"/>
    <cellStyle name="Poznámka 3 5 4 4 6" xfId="22624"/>
    <cellStyle name="Poznámka 3 5 4 4 7" xfId="45339"/>
    <cellStyle name="Poznámka 3 5 4 4 8" xfId="45340"/>
    <cellStyle name="Poznámka 3 5 4 5" xfId="8132"/>
    <cellStyle name="Poznámka 3 5 4 5 2" xfId="23348"/>
    <cellStyle name="Poznámka 3 5 4 5 3" xfId="64020"/>
    <cellStyle name="Poznámka 3 5 4 5 4" xfId="64021"/>
    <cellStyle name="Poznámka 3 5 4 5 5" xfId="64022"/>
    <cellStyle name="Poznámka 3 5 4 6" xfId="15024"/>
    <cellStyle name="Poznámka 3 5 4 6 2" xfId="30212"/>
    <cellStyle name="Poznámka 3 5 4 6 3" xfId="64023"/>
    <cellStyle name="Poznámka 3 5 4 6 4" xfId="64024"/>
    <cellStyle name="Poznámka 3 5 4 7" xfId="18829"/>
    <cellStyle name="Poznámka 3 5 4 7 2" xfId="34010"/>
    <cellStyle name="Poznámka 3 5 4 8" xfId="37801"/>
    <cellStyle name="Poznámka 3 5 4 9" xfId="22621"/>
    <cellStyle name="Poznámka 3 5 5" xfId="7223"/>
    <cellStyle name="Poznámka 3 5 5 10" xfId="45341"/>
    <cellStyle name="Poznámka 3 5 5 11" xfId="45342"/>
    <cellStyle name="Poznámka 3 5 5 2" xfId="7224"/>
    <cellStyle name="Poznámka 3 5 5 2 2" xfId="10918"/>
    <cellStyle name="Poznámka 3 5 5 2 2 2" xfId="26134"/>
    <cellStyle name="Poznámka 3 5 5 2 2 3" xfId="64025"/>
    <cellStyle name="Poznámka 3 5 5 2 2 4" xfId="64026"/>
    <cellStyle name="Poznámka 3 5 5 2 2 5" xfId="64027"/>
    <cellStyle name="Poznámka 3 5 5 2 3" xfId="15029"/>
    <cellStyle name="Poznámka 3 5 5 2 3 2" xfId="30217"/>
    <cellStyle name="Poznámka 3 5 5 2 3 3" xfId="64028"/>
    <cellStyle name="Poznámka 3 5 5 2 3 4" xfId="64029"/>
    <cellStyle name="Poznámka 3 5 5 2 4" xfId="18834"/>
    <cellStyle name="Poznámka 3 5 5 2 4 2" xfId="34015"/>
    <cellStyle name="Poznámka 3 5 5 2 5" xfId="37806"/>
    <cellStyle name="Poznámka 3 5 5 2 6" xfId="22626"/>
    <cellStyle name="Poznámka 3 5 5 2 7" xfId="45343"/>
    <cellStyle name="Poznámka 3 5 5 2 8" xfId="45344"/>
    <cellStyle name="Poznámka 3 5 5 3" xfId="7225"/>
    <cellStyle name="Poznámka 3 5 5 3 2" xfId="10919"/>
    <cellStyle name="Poznámka 3 5 5 3 2 2" xfId="26135"/>
    <cellStyle name="Poznámka 3 5 5 3 2 3" xfId="64030"/>
    <cellStyle name="Poznámka 3 5 5 3 2 4" xfId="64031"/>
    <cellStyle name="Poznámka 3 5 5 3 2 5" xfId="64032"/>
    <cellStyle name="Poznámka 3 5 5 3 3" xfId="15030"/>
    <cellStyle name="Poznámka 3 5 5 3 3 2" xfId="30218"/>
    <cellStyle name="Poznámka 3 5 5 3 3 3" xfId="64033"/>
    <cellStyle name="Poznámka 3 5 5 3 3 4" xfId="64034"/>
    <cellStyle name="Poznámka 3 5 5 3 4" xfId="18835"/>
    <cellStyle name="Poznámka 3 5 5 3 4 2" xfId="34016"/>
    <cellStyle name="Poznámka 3 5 5 3 5" xfId="37807"/>
    <cellStyle name="Poznámka 3 5 5 3 6" xfId="22627"/>
    <cellStyle name="Poznámka 3 5 5 3 7" xfId="45345"/>
    <cellStyle name="Poznámka 3 5 5 3 8" xfId="45346"/>
    <cellStyle name="Poznámka 3 5 5 4" xfId="7226"/>
    <cellStyle name="Poznámka 3 5 5 4 2" xfId="10920"/>
    <cellStyle name="Poznámka 3 5 5 4 2 2" xfId="26136"/>
    <cellStyle name="Poznámka 3 5 5 4 2 3" xfId="64035"/>
    <cellStyle name="Poznámka 3 5 5 4 2 4" xfId="64036"/>
    <cellStyle name="Poznámka 3 5 5 4 2 5" xfId="64037"/>
    <cellStyle name="Poznámka 3 5 5 4 3" xfId="15031"/>
    <cellStyle name="Poznámka 3 5 5 4 3 2" xfId="30219"/>
    <cellStyle name="Poznámka 3 5 5 4 3 3" xfId="64038"/>
    <cellStyle name="Poznámka 3 5 5 4 3 4" xfId="64039"/>
    <cellStyle name="Poznámka 3 5 5 4 4" xfId="18836"/>
    <cellStyle name="Poznámka 3 5 5 4 4 2" xfId="34017"/>
    <cellStyle name="Poznámka 3 5 5 4 5" xfId="37808"/>
    <cellStyle name="Poznámka 3 5 5 4 6" xfId="22628"/>
    <cellStyle name="Poznámka 3 5 5 4 7" xfId="45347"/>
    <cellStyle name="Poznámka 3 5 5 4 8" xfId="45348"/>
    <cellStyle name="Poznámka 3 5 5 5" xfId="8214"/>
    <cellStyle name="Poznámka 3 5 5 5 2" xfId="23430"/>
    <cellStyle name="Poznámka 3 5 5 5 3" xfId="64040"/>
    <cellStyle name="Poznámka 3 5 5 5 4" xfId="64041"/>
    <cellStyle name="Poznámka 3 5 5 5 5" xfId="64042"/>
    <cellStyle name="Poznámka 3 5 5 6" xfId="15028"/>
    <cellStyle name="Poznámka 3 5 5 6 2" xfId="30216"/>
    <cellStyle name="Poznámka 3 5 5 6 3" xfId="64043"/>
    <cellStyle name="Poznámka 3 5 5 6 4" xfId="64044"/>
    <cellStyle name="Poznámka 3 5 5 7" xfId="18833"/>
    <cellStyle name="Poznámka 3 5 5 7 2" xfId="34014"/>
    <cellStyle name="Poznámka 3 5 5 8" xfId="37805"/>
    <cellStyle name="Poznámka 3 5 5 9" xfId="22625"/>
    <cellStyle name="Poznámka 3 5 6" xfId="7227"/>
    <cellStyle name="Poznámka 3 5 6 10" xfId="45349"/>
    <cellStyle name="Poznámka 3 5 6 11" xfId="45350"/>
    <cellStyle name="Poznámka 3 5 6 2" xfId="7228"/>
    <cellStyle name="Poznámka 3 5 6 2 2" xfId="10921"/>
    <cellStyle name="Poznámka 3 5 6 2 2 2" xfId="26137"/>
    <cellStyle name="Poznámka 3 5 6 2 2 3" xfId="64045"/>
    <cellStyle name="Poznámka 3 5 6 2 2 4" xfId="64046"/>
    <cellStyle name="Poznámka 3 5 6 2 2 5" xfId="64047"/>
    <cellStyle name="Poznámka 3 5 6 2 3" xfId="15033"/>
    <cellStyle name="Poznámka 3 5 6 2 3 2" xfId="30221"/>
    <cellStyle name="Poznámka 3 5 6 2 3 3" xfId="64048"/>
    <cellStyle name="Poznámka 3 5 6 2 3 4" xfId="64049"/>
    <cellStyle name="Poznámka 3 5 6 2 4" xfId="18838"/>
    <cellStyle name="Poznámka 3 5 6 2 4 2" xfId="34019"/>
    <cellStyle name="Poznámka 3 5 6 2 5" xfId="37810"/>
    <cellStyle name="Poznámka 3 5 6 2 6" xfId="22630"/>
    <cellStyle name="Poznámka 3 5 6 2 7" xfId="45351"/>
    <cellStyle name="Poznámka 3 5 6 2 8" xfId="45352"/>
    <cellStyle name="Poznámka 3 5 6 3" xfId="7229"/>
    <cellStyle name="Poznámka 3 5 6 3 2" xfId="10922"/>
    <cellStyle name="Poznámka 3 5 6 3 2 2" xfId="26138"/>
    <cellStyle name="Poznámka 3 5 6 3 2 3" xfId="64050"/>
    <cellStyle name="Poznámka 3 5 6 3 2 4" xfId="64051"/>
    <cellStyle name="Poznámka 3 5 6 3 2 5" xfId="64052"/>
    <cellStyle name="Poznámka 3 5 6 3 3" xfId="15034"/>
    <cellStyle name="Poznámka 3 5 6 3 3 2" xfId="30222"/>
    <cellStyle name="Poznámka 3 5 6 3 3 3" xfId="64053"/>
    <cellStyle name="Poznámka 3 5 6 3 3 4" xfId="64054"/>
    <cellStyle name="Poznámka 3 5 6 3 4" xfId="18839"/>
    <cellStyle name="Poznámka 3 5 6 3 4 2" xfId="34020"/>
    <cellStyle name="Poznámka 3 5 6 3 5" xfId="37811"/>
    <cellStyle name="Poznámka 3 5 6 3 6" xfId="22631"/>
    <cellStyle name="Poznámka 3 5 6 3 7" xfId="45353"/>
    <cellStyle name="Poznámka 3 5 6 3 8" xfId="45354"/>
    <cellStyle name="Poznámka 3 5 6 4" xfId="7230"/>
    <cellStyle name="Poznámka 3 5 6 4 2" xfId="10923"/>
    <cellStyle name="Poznámka 3 5 6 4 2 2" xfId="26139"/>
    <cellStyle name="Poznámka 3 5 6 4 2 3" xfId="64055"/>
    <cellStyle name="Poznámka 3 5 6 4 2 4" xfId="64056"/>
    <cellStyle name="Poznámka 3 5 6 4 2 5" xfId="64057"/>
    <cellStyle name="Poznámka 3 5 6 4 3" xfId="15035"/>
    <cellStyle name="Poznámka 3 5 6 4 3 2" xfId="30223"/>
    <cellStyle name="Poznámka 3 5 6 4 3 3" xfId="64058"/>
    <cellStyle name="Poznámka 3 5 6 4 3 4" xfId="64059"/>
    <cellStyle name="Poznámka 3 5 6 4 4" xfId="18840"/>
    <cellStyle name="Poznámka 3 5 6 4 4 2" xfId="34021"/>
    <cellStyle name="Poznámka 3 5 6 4 5" xfId="37812"/>
    <cellStyle name="Poznámka 3 5 6 4 6" xfId="22632"/>
    <cellStyle name="Poznámka 3 5 6 4 7" xfId="45355"/>
    <cellStyle name="Poznámka 3 5 6 4 8" xfId="45356"/>
    <cellStyle name="Poznámka 3 5 6 5" xfId="8307"/>
    <cellStyle name="Poznámka 3 5 6 5 2" xfId="23523"/>
    <cellStyle name="Poznámka 3 5 6 5 3" xfId="64060"/>
    <cellStyle name="Poznámka 3 5 6 5 4" xfId="64061"/>
    <cellStyle name="Poznámka 3 5 6 5 5" xfId="64062"/>
    <cellStyle name="Poznámka 3 5 6 6" xfId="15032"/>
    <cellStyle name="Poznámka 3 5 6 6 2" xfId="30220"/>
    <cellStyle name="Poznámka 3 5 6 6 3" xfId="64063"/>
    <cellStyle name="Poznámka 3 5 6 6 4" xfId="64064"/>
    <cellStyle name="Poznámka 3 5 6 7" xfId="18837"/>
    <cellStyle name="Poznámka 3 5 6 7 2" xfId="34018"/>
    <cellStyle name="Poznámka 3 5 6 8" xfId="37809"/>
    <cellStyle name="Poznámka 3 5 6 9" xfId="22629"/>
    <cellStyle name="Poznámka 3 5 7" xfId="7231"/>
    <cellStyle name="Poznámka 3 5 7 10" xfId="45357"/>
    <cellStyle name="Poznámka 3 5 7 11" xfId="45358"/>
    <cellStyle name="Poznámka 3 5 7 2" xfId="7232"/>
    <cellStyle name="Poznámka 3 5 7 2 2" xfId="10924"/>
    <cellStyle name="Poznámka 3 5 7 2 2 2" xfId="26140"/>
    <cellStyle name="Poznámka 3 5 7 2 2 3" xfId="64065"/>
    <cellStyle name="Poznámka 3 5 7 2 2 4" xfId="64066"/>
    <cellStyle name="Poznámka 3 5 7 2 2 5" xfId="64067"/>
    <cellStyle name="Poznámka 3 5 7 2 3" xfId="15037"/>
    <cellStyle name="Poznámka 3 5 7 2 3 2" xfId="30225"/>
    <cellStyle name="Poznámka 3 5 7 2 3 3" xfId="64068"/>
    <cellStyle name="Poznámka 3 5 7 2 3 4" xfId="64069"/>
    <cellStyle name="Poznámka 3 5 7 2 4" xfId="18842"/>
    <cellStyle name="Poznámka 3 5 7 2 4 2" xfId="34023"/>
    <cellStyle name="Poznámka 3 5 7 2 5" xfId="37814"/>
    <cellStyle name="Poznámka 3 5 7 2 6" xfId="22634"/>
    <cellStyle name="Poznámka 3 5 7 2 7" xfId="45359"/>
    <cellStyle name="Poznámka 3 5 7 2 8" xfId="45360"/>
    <cellStyle name="Poznámka 3 5 7 3" xfId="7233"/>
    <cellStyle name="Poznámka 3 5 7 3 2" xfId="10925"/>
    <cellStyle name="Poznámka 3 5 7 3 2 2" xfId="26141"/>
    <cellStyle name="Poznámka 3 5 7 3 2 3" xfId="64070"/>
    <cellStyle name="Poznámka 3 5 7 3 2 4" xfId="64071"/>
    <cellStyle name="Poznámka 3 5 7 3 2 5" xfId="64072"/>
    <cellStyle name="Poznámka 3 5 7 3 3" xfId="15038"/>
    <cellStyle name="Poznámka 3 5 7 3 3 2" xfId="30226"/>
    <cellStyle name="Poznámka 3 5 7 3 3 3" xfId="64073"/>
    <cellStyle name="Poznámka 3 5 7 3 3 4" xfId="64074"/>
    <cellStyle name="Poznámka 3 5 7 3 4" xfId="18843"/>
    <cellStyle name="Poznámka 3 5 7 3 4 2" xfId="34024"/>
    <cellStyle name="Poznámka 3 5 7 3 5" xfId="37815"/>
    <cellStyle name="Poznámka 3 5 7 3 6" xfId="22635"/>
    <cellStyle name="Poznámka 3 5 7 3 7" xfId="45361"/>
    <cellStyle name="Poznámka 3 5 7 3 8" xfId="45362"/>
    <cellStyle name="Poznámka 3 5 7 4" xfId="7234"/>
    <cellStyle name="Poznámka 3 5 7 4 2" xfId="10926"/>
    <cellStyle name="Poznámka 3 5 7 4 2 2" xfId="26142"/>
    <cellStyle name="Poznámka 3 5 7 4 2 3" xfId="64075"/>
    <cellStyle name="Poznámka 3 5 7 4 2 4" xfId="64076"/>
    <cellStyle name="Poznámka 3 5 7 4 2 5" xfId="64077"/>
    <cellStyle name="Poznámka 3 5 7 4 3" xfId="15039"/>
    <cellStyle name="Poznámka 3 5 7 4 3 2" xfId="30227"/>
    <cellStyle name="Poznámka 3 5 7 4 3 3" xfId="64078"/>
    <cellStyle name="Poznámka 3 5 7 4 3 4" xfId="64079"/>
    <cellStyle name="Poznámka 3 5 7 4 4" xfId="18844"/>
    <cellStyle name="Poznámka 3 5 7 4 4 2" xfId="34025"/>
    <cellStyle name="Poznámka 3 5 7 4 5" xfId="37816"/>
    <cellStyle name="Poznámka 3 5 7 4 6" xfId="22636"/>
    <cellStyle name="Poznámka 3 5 7 4 7" xfId="45363"/>
    <cellStyle name="Poznámka 3 5 7 4 8" xfId="45364"/>
    <cellStyle name="Poznámka 3 5 7 5" xfId="8390"/>
    <cellStyle name="Poznámka 3 5 7 5 2" xfId="23606"/>
    <cellStyle name="Poznámka 3 5 7 5 3" xfId="64080"/>
    <cellStyle name="Poznámka 3 5 7 5 4" xfId="64081"/>
    <cellStyle name="Poznámka 3 5 7 5 5" xfId="64082"/>
    <cellStyle name="Poznámka 3 5 7 6" xfId="15036"/>
    <cellStyle name="Poznámka 3 5 7 6 2" xfId="30224"/>
    <cellStyle name="Poznámka 3 5 7 6 3" xfId="64083"/>
    <cellStyle name="Poznámka 3 5 7 6 4" xfId="64084"/>
    <cellStyle name="Poznámka 3 5 7 7" xfId="18841"/>
    <cellStyle name="Poznámka 3 5 7 7 2" xfId="34022"/>
    <cellStyle name="Poznámka 3 5 7 8" xfId="37813"/>
    <cellStyle name="Poznámka 3 5 7 9" xfId="22633"/>
    <cellStyle name="Poznámka 3 5 8" xfId="7235"/>
    <cellStyle name="Poznámka 3 5 8 2" xfId="10927"/>
    <cellStyle name="Poznámka 3 5 8 2 2" xfId="26143"/>
    <cellStyle name="Poznámka 3 5 8 2 3" xfId="64085"/>
    <cellStyle name="Poznámka 3 5 8 2 4" xfId="64086"/>
    <cellStyle name="Poznámka 3 5 8 2 5" xfId="64087"/>
    <cellStyle name="Poznámka 3 5 8 3" xfId="15040"/>
    <cellStyle name="Poznámka 3 5 8 3 2" xfId="30228"/>
    <cellStyle name="Poznámka 3 5 8 3 3" xfId="64088"/>
    <cellStyle name="Poznámka 3 5 8 3 4" xfId="64089"/>
    <cellStyle name="Poznámka 3 5 8 4" xfId="18845"/>
    <cellStyle name="Poznámka 3 5 8 4 2" xfId="34026"/>
    <cellStyle name="Poznámka 3 5 8 5" xfId="37817"/>
    <cellStyle name="Poznámka 3 5 8 6" xfId="22637"/>
    <cellStyle name="Poznámka 3 5 8 7" xfId="45365"/>
    <cellStyle name="Poznámka 3 5 8 8" xfId="45366"/>
    <cellStyle name="Poznámka 3 5 9" xfId="7236"/>
    <cellStyle name="Poznámka 3 5 9 2" xfId="10928"/>
    <cellStyle name="Poznámka 3 5 9 2 2" xfId="26144"/>
    <cellStyle name="Poznámka 3 5 9 2 3" xfId="64090"/>
    <cellStyle name="Poznámka 3 5 9 2 4" xfId="64091"/>
    <cellStyle name="Poznámka 3 5 9 2 5" xfId="64092"/>
    <cellStyle name="Poznámka 3 5 9 3" xfId="15041"/>
    <cellStyle name="Poznámka 3 5 9 3 2" xfId="30229"/>
    <cellStyle name="Poznámka 3 5 9 3 3" xfId="64093"/>
    <cellStyle name="Poznámka 3 5 9 3 4" xfId="64094"/>
    <cellStyle name="Poznámka 3 5 9 4" xfId="18846"/>
    <cellStyle name="Poznámka 3 5 9 4 2" xfId="34027"/>
    <cellStyle name="Poznámka 3 5 9 5" xfId="37818"/>
    <cellStyle name="Poznámka 3 5 9 6" xfId="22638"/>
    <cellStyle name="Poznámka 3 5 9 7" xfId="45367"/>
    <cellStyle name="Poznámka 3 5 9 8" xfId="45368"/>
    <cellStyle name="Poznámka 3 6" xfId="662"/>
    <cellStyle name="Poznámka 3 6 10" xfId="19285"/>
    <cellStyle name="Poznámka 3 6 11" xfId="45369"/>
    <cellStyle name="Poznámka 3 6 12" xfId="45370"/>
    <cellStyle name="Poznámka 3 6 2" xfId="7237"/>
    <cellStyle name="Poznámka 3 6 2 2" xfId="10929"/>
    <cellStyle name="Poznámka 3 6 2 2 2" xfId="26145"/>
    <cellStyle name="Poznámka 3 6 2 2 3" xfId="64095"/>
    <cellStyle name="Poznámka 3 6 2 2 4" xfId="64096"/>
    <cellStyle name="Poznámka 3 6 2 2 5" xfId="64097"/>
    <cellStyle name="Poznámka 3 6 2 3" xfId="15042"/>
    <cellStyle name="Poznámka 3 6 2 3 2" xfId="30230"/>
    <cellStyle name="Poznámka 3 6 2 3 3" xfId="64098"/>
    <cellStyle name="Poznámka 3 6 2 3 4" xfId="64099"/>
    <cellStyle name="Poznámka 3 6 2 4" xfId="18847"/>
    <cellStyle name="Poznámka 3 6 2 4 2" xfId="34028"/>
    <cellStyle name="Poznámka 3 6 2 5" xfId="37819"/>
    <cellStyle name="Poznámka 3 6 2 6" xfId="22639"/>
    <cellStyle name="Poznámka 3 6 2 7" xfId="45371"/>
    <cellStyle name="Poznámka 3 6 2 8" xfId="45372"/>
    <cellStyle name="Poznámka 3 6 3" xfId="7238"/>
    <cellStyle name="Poznámka 3 6 3 2" xfId="10930"/>
    <cellStyle name="Poznámka 3 6 3 2 2" xfId="26146"/>
    <cellStyle name="Poznámka 3 6 3 2 3" xfId="64100"/>
    <cellStyle name="Poznámka 3 6 3 2 4" xfId="64101"/>
    <cellStyle name="Poznámka 3 6 3 2 5" xfId="64102"/>
    <cellStyle name="Poznámka 3 6 3 3" xfId="15043"/>
    <cellStyle name="Poznámka 3 6 3 3 2" xfId="30231"/>
    <cellStyle name="Poznámka 3 6 3 3 3" xfId="64103"/>
    <cellStyle name="Poznámka 3 6 3 3 4" xfId="64104"/>
    <cellStyle name="Poznámka 3 6 3 4" xfId="18848"/>
    <cellStyle name="Poznámka 3 6 3 4 2" xfId="34029"/>
    <cellStyle name="Poznámka 3 6 3 5" xfId="37820"/>
    <cellStyle name="Poznámka 3 6 3 6" xfId="22640"/>
    <cellStyle name="Poznámka 3 6 3 7" xfId="45373"/>
    <cellStyle name="Poznámka 3 6 3 8" xfId="45374"/>
    <cellStyle name="Poznámka 3 6 4" xfId="7239"/>
    <cellStyle name="Poznámka 3 6 4 2" xfId="10931"/>
    <cellStyle name="Poznámka 3 6 4 2 2" xfId="26147"/>
    <cellStyle name="Poznámka 3 6 4 2 3" xfId="64105"/>
    <cellStyle name="Poznámka 3 6 4 2 4" xfId="64106"/>
    <cellStyle name="Poznámka 3 6 4 2 5" xfId="64107"/>
    <cellStyle name="Poznámka 3 6 4 3" xfId="15044"/>
    <cellStyle name="Poznámka 3 6 4 3 2" xfId="30232"/>
    <cellStyle name="Poznámka 3 6 4 3 3" xfId="64108"/>
    <cellStyle name="Poznámka 3 6 4 3 4" xfId="64109"/>
    <cellStyle name="Poznámka 3 6 4 4" xfId="18849"/>
    <cellStyle name="Poznámka 3 6 4 4 2" xfId="34030"/>
    <cellStyle name="Poznámka 3 6 4 5" xfId="37821"/>
    <cellStyle name="Poznámka 3 6 4 6" xfId="22641"/>
    <cellStyle name="Poznámka 3 6 4 7" xfId="45375"/>
    <cellStyle name="Poznámka 3 6 4 8" xfId="45376"/>
    <cellStyle name="Poznámka 3 6 5" xfId="7240"/>
    <cellStyle name="Poznámka 3 6 5 2" xfId="11079"/>
    <cellStyle name="Poznámka 3 6 5 2 2" xfId="26279"/>
    <cellStyle name="Poznámka 3 6 5 2 3" xfId="64110"/>
    <cellStyle name="Poznámka 3 6 5 2 4" xfId="64111"/>
    <cellStyle name="Poznámka 3 6 5 2 5" xfId="64112"/>
    <cellStyle name="Poznámka 3 6 5 3" xfId="15045"/>
    <cellStyle name="Poznámka 3 6 5 3 2" xfId="30233"/>
    <cellStyle name="Poznámka 3 6 5 3 3" xfId="64113"/>
    <cellStyle name="Poznámka 3 6 5 3 4" xfId="64114"/>
    <cellStyle name="Poznámka 3 6 5 4" xfId="18850"/>
    <cellStyle name="Poznámka 3 6 5 4 2" xfId="34031"/>
    <cellStyle name="Poznámka 3 6 5 5" xfId="37822"/>
    <cellStyle name="Poznámka 3 6 5 6" xfId="22642"/>
    <cellStyle name="Poznámka 3 6 5 7" xfId="45377"/>
    <cellStyle name="Poznámka 3 6 5 8" xfId="45378"/>
    <cellStyle name="Poznámka 3 6 6" xfId="7822"/>
    <cellStyle name="Poznámka 3 6 6 2" xfId="23041"/>
    <cellStyle name="Poznámka 3 6 6 3" xfId="64115"/>
    <cellStyle name="Poznámka 3 6 6 4" xfId="64116"/>
    <cellStyle name="Poznámka 3 6 6 5" xfId="64117"/>
    <cellStyle name="Poznámka 3 6 7" xfId="11679"/>
    <cellStyle name="Poznámka 3 6 7 2" xfId="26875"/>
    <cellStyle name="Poznámka 3 6 7 3" xfId="64118"/>
    <cellStyle name="Poznámka 3 6 7 4" xfId="64119"/>
    <cellStyle name="Poznámka 3 6 8" xfId="15479"/>
    <cellStyle name="Poznámka 3 6 8 2" xfId="30660"/>
    <cellStyle name="Poznámka 3 6 9" xfId="34465"/>
    <cellStyle name="Poznámka 3 7" xfId="663"/>
    <cellStyle name="Poznámka 3 7 10" xfId="19286"/>
    <cellStyle name="Poznámka 3 7 11" xfId="45379"/>
    <cellStyle name="Poznámka 3 7 12" xfId="45380"/>
    <cellStyle name="Poznámka 3 7 2" xfId="7241"/>
    <cellStyle name="Poznámka 3 7 2 2" xfId="10932"/>
    <cellStyle name="Poznámka 3 7 2 2 2" xfId="26148"/>
    <cellStyle name="Poznámka 3 7 2 2 3" xfId="64120"/>
    <cellStyle name="Poznámka 3 7 2 2 4" xfId="64121"/>
    <cellStyle name="Poznámka 3 7 2 2 5" xfId="64122"/>
    <cellStyle name="Poznámka 3 7 2 3" xfId="15046"/>
    <cellStyle name="Poznámka 3 7 2 3 2" xfId="30234"/>
    <cellStyle name="Poznámka 3 7 2 3 3" xfId="64123"/>
    <cellStyle name="Poznámka 3 7 2 3 4" xfId="64124"/>
    <cellStyle name="Poznámka 3 7 2 4" xfId="18851"/>
    <cellStyle name="Poznámka 3 7 2 4 2" xfId="34032"/>
    <cellStyle name="Poznámka 3 7 2 5" xfId="37823"/>
    <cellStyle name="Poznámka 3 7 2 6" xfId="22643"/>
    <cellStyle name="Poznámka 3 7 2 7" xfId="45381"/>
    <cellStyle name="Poznámka 3 7 2 8" xfId="45382"/>
    <cellStyle name="Poznámka 3 7 3" xfId="7242"/>
    <cellStyle name="Poznámka 3 7 3 2" xfId="10933"/>
    <cellStyle name="Poznámka 3 7 3 2 2" xfId="26149"/>
    <cellStyle name="Poznámka 3 7 3 2 3" xfId="64125"/>
    <cellStyle name="Poznámka 3 7 3 2 4" xfId="64126"/>
    <cellStyle name="Poznámka 3 7 3 2 5" xfId="64127"/>
    <cellStyle name="Poznámka 3 7 3 3" xfId="15047"/>
    <cellStyle name="Poznámka 3 7 3 3 2" xfId="30235"/>
    <cellStyle name="Poznámka 3 7 3 3 3" xfId="64128"/>
    <cellStyle name="Poznámka 3 7 3 3 4" xfId="64129"/>
    <cellStyle name="Poznámka 3 7 3 4" xfId="18852"/>
    <cellStyle name="Poznámka 3 7 3 4 2" xfId="34033"/>
    <cellStyle name="Poznámka 3 7 3 5" xfId="37824"/>
    <cellStyle name="Poznámka 3 7 3 6" xfId="22644"/>
    <cellStyle name="Poznámka 3 7 3 7" xfId="45383"/>
    <cellStyle name="Poznámka 3 7 3 8" xfId="45384"/>
    <cellStyle name="Poznámka 3 7 4" xfId="7243"/>
    <cellStyle name="Poznámka 3 7 4 2" xfId="10934"/>
    <cellStyle name="Poznámka 3 7 4 2 2" xfId="26150"/>
    <cellStyle name="Poznámka 3 7 4 2 3" xfId="64130"/>
    <cellStyle name="Poznámka 3 7 4 2 4" xfId="64131"/>
    <cellStyle name="Poznámka 3 7 4 2 5" xfId="64132"/>
    <cellStyle name="Poznámka 3 7 4 3" xfId="15048"/>
    <cellStyle name="Poznámka 3 7 4 3 2" xfId="30236"/>
    <cellStyle name="Poznámka 3 7 4 3 3" xfId="64133"/>
    <cellStyle name="Poznámka 3 7 4 3 4" xfId="64134"/>
    <cellStyle name="Poznámka 3 7 4 4" xfId="18853"/>
    <cellStyle name="Poznámka 3 7 4 4 2" xfId="34034"/>
    <cellStyle name="Poznámka 3 7 4 5" xfId="37825"/>
    <cellStyle name="Poznámka 3 7 4 6" xfId="22645"/>
    <cellStyle name="Poznámka 3 7 4 7" xfId="45385"/>
    <cellStyle name="Poznámka 3 7 4 8" xfId="45386"/>
    <cellStyle name="Poznámka 3 7 5" xfId="7244"/>
    <cellStyle name="Poznámka 3 7 5 2" xfId="11068"/>
    <cellStyle name="Poznámka 3 7 5 2 2" xfId="26268"/>
    <cellStyle name="Poznámka 3 7 5 2 3" xfId="64135"/>
    <cellStyle name="Poznámka 3 7 5 2 4" xfId="64136"/>
    <cellStyle name="Poznámka 3 7 5 2 5" xfId="64137"/>
    <cellStyle name="Poznámka 3 7 5 3" xfId="15049"/>
    <cellStyle name="Poznámka 3 7 5 3 2" xfId="30237"/>
    <cellStyle name="Poznámka 3 7 5 3 3" xfId="64138"/>
    <cellStyle name="Poznámka 3 7 5 3 4" xfId="64139"/>
    <cellStyle name="Poznámka 3 7 5 4" xfId="18854"/>
    <cellStyle name="Poznámka 3 7 5 4 2" xfId="34035"/>
    <cellStyle name="Poznámka 3 7 5 5" xfId="37826"/>
    <cellStyle name="Poznámka 3 7 5 6" xfId="22646"/>
    <cellStyle name="Poznámka 3 7 5 7" xfId="45387"/>
    <cellStyle name="Poznámka 3 7 5 8" xfId="45388"/>
    <cellStyle name="Poznámka 3 7 6" xfId="7789"/>
    <cellStyle name="Poznámka 3 7 6 2" xfId="23008"/>
    <cellStyle name="Poznámka 3 7 6 3" xfId="64140"/>
    <cellStyle name="Poznámka 3 7 6 4" xfId="64141"/>
    <cellStyle name="Poznámka 3 7 6 5" xfId="64142"/>
    <cellStyle name="Poznámka 3 7 7" xfId="11680"/>
    <cellStyle name="Poznámka 3 7 7 2" xfId="26876"/>
    <cellStyle name="Poznámka 3 7 7 3" xfId="64143"/>
    <cellStyle name="Poznámka 3 7 7 4" xfId="64144"/>
    <cellStyle name="Poznámka 3 7 8" xfId="15480"/>
    <cellStyle name="Poznámka 3 7 8 2" xfId="30661"/>
    <cellStyle name="Poznámka 3 7 9" xfId="34466"/>
    <cellStyle name="Poznámka 3 8" xfId="664"/>
    <cellStyle name="Poznámka 3 8 10" xfId="7245"/>
    <cellStyle name="Poznámka 3 8 10 2" xfId="11251"/>
    <cellStyle name="Poznámka 3 8 10 2 2" xfId="26451"/>
    <cellStyle name="Poznámka 3 8 10 2 3" xfId="64145"/>
    <cellStyle name="Poznámka 3 8 10 2 4" xfId="64146"/>
    <cellStyle name="Poznámka 3 8 10 2 5" xfId="64147"/>
    <cellStyle name="Poznámka 3 8 10 3" xfId="15050"/>
    <cellStyle name="Poznámka 3 8 10 3 2" xfId="30238"/>
    <cellStyle name="Poznámka 3 8 10 3 3" xfId="64148"/>
    <cellStyle name="Poznámka 3 8 10 3 4" xfId="64149"/>
    <cellStyle name="Poznámka 3 8 10 4" xfId="18855"/>
    <cellStyle name="Poznámka 3 8 10 4 2" xfId="34036"/>
    <cellStyle name="Poznámka 3 8 10 5" xfId="37827"/>
    <cellStyle name="Poznámka 3 8 10 6" xfId="22647"/>
    <cellStyle name="Poznámka 3 8 10 7" xfId="45389"/>
    <cellStyle name="Poznámka 3 8 10 8" xfId="45390"/>
    <cellStyle name="Poznámka 3 8 11" xfId="7714"/>
    <cellStyle name="Poznámka 3 8 11 2" xfId="22933"/>
    <cellStyle name="Poznámka 3 8 11 3" xfId="64150"/>
    <cellStyle name="Poznámka 3 8 11 4" xfId="64151"/>
    <cellStyle name="Poznámka 3 8 11 5" xfId="64152"/>
    <cellStyle name="Poznámka 3 8 12" xfId="11681"/>
    <cellStyle name="Poznámka 3 8 12 2" xfId="26877"/>
    <cellStyle name="Poznámka 3 8 12 3" xfId="64153"/>
    <cellStyle name="Poznámka 3 8 12 4" xfId="64154"/>
    <cellStyle name="Poznámka 3 8 13" xfId="15481"/>
    <cellStyle name="Poznámka 3 8 13 2" xfId="30662"/>
    <cellStyle name="Poznámka 3 8 14" xfId="34467"/>
    <cellStyle name="Poznámka 3 8 15" xfId="19287"/>
    <cellStyle name="Poznámka 3 8 16" xfId="45391"/>
    <cellStyle name="Poznámka 3 8 17" xfId="45392"/>
    <cellStyle name="Poznámka 3 8 2" xfId="7246"/>
    <cellStyle name="Poznámka 3 8 2 2" xfId="7247"/>
    <cellStyle name="Poznámka 3 8 3" xfId="7248"/>
    <cellStyle name="Poznámka 3 8 3 2" xfId="7249"/>
    <cellStyle name="Poznámka 3 8 4" xfId="7250"/>
    <cellStyle name="Poznámka 3 8 4 2" xfId="7251"/>
    <cellStyle name="Poznámka 3 8 5" xfId="7252"/>
    <cellStyle name="Poznámka 3 8 5 2" xfId="7253"/>
    <cellStyle name="Poznámka 3 8 6" xfId="7254"/>
    <cellStyle name="Poznámka 3 8 6 2" xfId="7255"/>
    <cellStyle name="Poznámka 3 8 7" xfId="7256"/>
    <cellStyle name="Poznámka 3 8 7 2" xfId="10935"/>
    <cellStyle name="Poznámka 3 8 7 2 2" xfId="26151"/>
    <cellStyle name="Poznámka 3 8 7 2 3" xfId="64155"/>
    <cellStyle name="Poznámka 3 8 7 2 4" xfId="64156"/>
    <cellStyle name="Poznámka 3 8 7 2 5" xfId="64157"/>
    <cellStyle name="Poznámka 3 8 7 3" xfId="15051"/>
    <cellStyle name="Poznámka 3 8 7 3 2" xfId="30239"/>
    <cellStyle name="Poznámka 3 8 7 3 3" xfId="64158"/>
    <cellStyle name="Poznámka 3 8 7 3 4" xfId="64159"/>
    <cellStyle name="Poznámka 3 8 7 4" xfId="18856"/>
    <cellStyle name="Poznámka 3 8 7 4 2" xfId="34037"/>
    <cellStyle name="Poznámka 3 8 7 5" xfId="37828"/>
    <cellStyle name="Poznámka 3 8 7 6" xfId="22648"/>
    <cellStyle name="Poznámka 3 8 7 7" xfId="45393"/>
    <cellStyle name="Poznámka 3 8 7 8" xfId="45394"/>
    <cellStyle name="Poznámka 3 8 8" xfId="7257"/>
    <cellStyle name="Poznámka 3 8 8 2" xfId="10936"/>
    <cellStyle name="Poznámka 3 8 8 2 2" xfId="26152"/>
    <cellStyle name="Poznámka 3 8 8 2 3" xfId="64160"/>
    <cellStyle name="Poznámka 3 8 8 2 4" xfId="64161"/>
    <cellStyle name="Poznámka 3 8 8 2 5" xfId="64162"/>
    <cellStyle name="Poznámka 3 8 8 3" xfId="15052"/>
    <cellStyle name="Poznámka 3 8 8 3 2" xfId="30240"/>
    <cellStyle name="Poznámka 3 8 8 3 3" xfId="64163"/>
    <cellStyle name="Poznámka 3 8 8 3 4" xfId="64164"/>
    <cellStyle name="Poznámka 3 8 8 4" xfId="18857"/>
    <cellStyle name="Poznámka 3 8 8 4 2" xfId="34038"/>
    <cellStyle name="Poznámka 3 8 8 5" xfId="37829"/>
    <cellStyle name="Poznámka 3 8 8 6" xfId="22649"/>
    <cellStyle name="Poznámka 3 8 8 7" xfId="45395"/>
    <cellStyle name="Poznámka 3 8 8 8" xfId="45396"/>
    <cellStyle name="Poznámka 3 8 9" xfId="7258"/>
    <cellStyle name="Poznámka 3 8 9 2" xfId="10937"/>
    <cellStyle name="Poznámka 3 8 9 2 2" xfId="26153"/>
    <cellStyle name="Poznámka 3 8 9 2 3" xfId="64165"/>
    <cellStyle name="Poznámka 3 8 9 2 4" xfId="64166"/>
    <cellStyle name="Poznámka 3 8 9 2 5" xfId="64167"/>
    <cellStyle name="Poznámka 3 8 9 3" xfId="15053"/>
    <cellStyle name="Poznámka 3 8 9 3 2" xfId="30241"/>
    <cellStyle name="Poznámka 3 8 9 3 3" xfId="64168"/>
    <cellStyle name="Poznámka 3 8 9 3 4" xfId="64169"/>
    <cellStyle name="Poznámka 3 8 9 4" xfId="18858"/>
    <cellStyle name="Poznámka 3 8 9 4 2" xfId="34039"/>
    <cellStyle name="Poznámka 3 8 9 5" xfId="37830"/>
    <cellStyle name="Poznámka 3 8 9 6" xfId="22650"/>
    <cellStyle name="Poznámka 3 8 9 7" xfId="45397"/>
    <cellStyle name="Poznámka 3 8 9 8" xfId="45398"/>
    <cellStyle name="Poznámka 3 9" xfId="7259"/>
    <cellStyle name="Poznámka 3 9 10" xfId="45399"/>
    <cellStyle name="Poznámka 3 9 11" xfId="45400"/>
    <cellStyle name="Poznámka 3 9 2" xfId="7260"/>
    <cellStyle name="Poznámka 3 9 2 2" xfId="10938"/>
    <cellStyle name="Poznámka 3 9 2 2 2" xfId="26154"/>
    <cellStyle name="Poznámka 3 9 2 2 3" xfId="64170"/>
    <cellStyle name="Poznámka 3 9 2 2 4" xfId="64171"/>
    <cellStyle name="Poznámka 3 9 2 2 5" xfId="64172"/>
    <cellStyle name="Poznámka 3 9 2 3" xfId="15055"/>
    <cellStyle name="Poznámka 3 9 2 3 2" xfId="30243"/>
    <cellStyle name="Poznámka 3 9 2 3 3" xfId="64173"/>
    <cellStyle name="Poznámka 3 9 2 3 4" xfId="64174"/>
    <cellStyle name="Poznámka 3 9 2 4" xfId="18860"/>
    <cellStyle name="Poznámka 3 9 2 4 2" xfId="34041"/>
    <cellStyle name="Poznámka 3 9 2 5" xfId="37832"/>
    <cellStyle name="Poznámka 3 9 2 6" xfId="22652"/>
    <cellStyle name="Poznámka 3 9 2 7" xfId="45401"/>
    <cellStyle name="Poznámka 3 9 2 8" xfId="45402"/>
    <cellStyle name="Poznámka 3 9 3" xfId="7261"/>
    <cellStyle name="Poznámka 3 9 3 2" xfId="10939"/>
    <cellStyle name="Poznámka 3 9 3 2 2" xfId="26155"/>
    <cellStyle name="Poznámka 3 9 3 2 3" xfId="64175"/>
    <cellStyle name="Poznámka 3 9 3 2 4" xfId="64176"/>
    <cellStyle name="Poznámka 3 9 3 2 5" xfId="64177"/>
    <cellStyle name="Poznámka 3 9 3 3" xfId="15056"/>
    <cellStyle name="Poznámka 3 9 3 3 2" xfId="30244"/>
    <cellStyle name="Poznámka 3 9 3 3 3" xfId="64178"/>
    <cellStyle name="Poznámka 3 9 3 3 4" xfId="64179"/>
    <cellStyle name="Poznámka 3 9 3 4" xfId="18861"/>
    <cellStyle name="Poznámka 3 9 3 4 2" xfId="34042"/>
    <cellStyle name="Poznámka 3 9 3 5" xfId="37833"/>
    <cellStyle name="Poznámka 3 9 3 6" xfId="22653"/>
    <cellStyle name="Poznámka 3 9 3 7" xfId="45403"/>
    <cellStyle name="Poznámka 3 9 3 8" xfId="45404"/>
    <cellStyle name="Poznámka 3 9 4" xfId="7262"/>
    <cellStyle name="Poznámka 3 9 4 2" xfId="10940"/>
    <cellStyle name="Poznámka 3 9 4 2 2" xfId="26156"/>
    <cellStyle name="Poznámka 3 9 4 2 3" xfId="64180"/>
    <cellStyle name="Poznámka 3 9 4 2 4" xfId="64181"/>
    <cellStyle name="Poznámka 3 9 4 2 5" xfId="64182"/>
    <cellStyle name="Poznámka 3 9 4 3" xfId="15057"/>
    <cellStyle name="Poznámka 3 9 4 3 2" xfId="30245"/>
    <cellStyle name="Poznámka 3 9 4 3 3" xfId="64183"/>
    <cellStyle name="Poznámka 3 9 4 3 4" xfId="64184"/>
    <cellStyle name="Poznámka 3 9 4 4" xfId="18862"/>
    <cellStyle name="Poznámka 3 9 4 4 2" xfId="34043"/>
    <cellStyle name="Poznámka 3 9 4 5" xfId="37834"/>
    <cellStyle name="Poznámka 3 9 4 6" xfId="22654"/>
    <cellStyle name="Poznámka 3 9 4 7" xfId="45405"/>
    <cellStyle name="Poznámka 3 9 4 8" xfId="45406"/>
    <cellStyle name="Poznámka 3 9 5" xfId="7886"/>
    <cellStyle name="Poznámka 3 9 5 2" xfId="23103"/>
    <cellStyle name="Poznámka 3 9 5 3" xfId="64185"/>
    <cellStyle name="Poznámka 3 9 5 4" xfId="64186"/>
    <cellStyle name="Poznámka 3 9 5 5" xfId="64187"/>
    <cellStyle name="Poznámka 3 9 6" xfId="15054"/>
    <cellStyle name="Poznámka 3 9 6 2" xfId="30242"/>
    <cellStyle name="Poznámka 3 9 6 3" xfId="64188"/>
    <cellStyle name="Poznámka 3 9 6 4" xfId="64189"/>
    <cellStyle name="Poznámka 3 9 7" xfId="18859"/>
    <cellStyle name="Poznámka 3 9 7 2" xfId="34040"/>
    <cellStyle name="Poznámka 3 9 8" xfId="37831"/>
    <cellStyle name="Poznámka 3 9 9" xfId="22651"/>
    <cellStyle name="Poznámka 4" xfId="287"/>
    <cellStyle name="Poznámka 4 10" xfId="7263"/>
    <cellStyle name="Poznámka 4 10 10" xfId="45407"/>
    <cellStyle name="Poznámka 4 10 11" xfId="45408"/>
    <cellStyle name="Poznámka 4 10 2" xfId="7264"/>
    <cellStyle name="Poznámka 4 10 2 2" xfId="10941"/>
    <cellStyle name="Poznámka 4 10 2 2 2" xfId="26157"/>
    <cellStyle name="Poznámka 4 10 2 2 3" xfId="64190"/>
    <cellStyle name="Poznámka 4 10 2 2 4" xfId="64191"/>
    <cellStyle name="Poznámka 4 10 2 2 5" xfId="64192"/>
    <cellStyle name="Poznámka 4 10 2 3" xfId="15059"/>
    <cellStyle name="Poznámka 4 10 2 3 2" xfId="30247"/>
    <cellStyle name="Poznámka 4 10 2 3 3" xfId="64193"/>
    <cellStyle name="Poznámka 4 10 2 3 4" xfId="64194"/>
    <cellStyle name="Poznámka 4 10 2 4" xfId="18864"/>
    <cellStyle name="Poznámka 4 10 2 4 2" xfId="34045"/>
    <cellStyle name="Poznámka 4 10 2 5" xfId="37836"/>
    <cellStyle name="Poznámka 4 10 2 6" xfId="22656"/>
    <cellStyle name="Poznámka 4 10 2 7" xfId="45409"/>
    <cellStyle name="Poznámka 4 10 2 8" xfId="45410"/>
    <cellStyle name="Poznámka 4 10 3" xfId="7265"/>
    <cellStyle name="Poznámka 4 10 3 2" xfId="10942"/>
    <cellStyle name="Poznámka 4 10 3 2 2" xfId="26158"/>
    <cellStyle name="Poznámka 4 10 3 2 3" xfId="64195"/>
    <cellStyle name="Poznámka 4 10 3 2 4" xfId="64196"/>
    <cellStyle name="Poznámka 4 10 3 2 5" xfId="64197"/>
    <cellStyle name="Poznámka 4 10 3 3" xfId="15060"/>
    <cellStyle name="Poznámka 4 10 3 3 2" xfId="30248"/>
    <cellStyle name="Poznámka 4 10 3 3 3" xfId="64198"/>
    <cellStyle name="Poznámka 4 10 3 3 4" xfId="64199"/>
    <cellStyle name="Poznámka 4 10 3 4" xfId="18865"/>
    <cellStyle name="Poznámka 4 10 3 4 2" xfId="34046"/>
    <cellStyle name="Poznámka 4 10 3 5" xfId="37837"/>
    <cellStyle name="Poznámka 4 10 3 6" xfId="22657"/>
    <cellStyle name="Poznámka 4 10 3 7" xfId="45411"/>
    <cellStyle name="Poznámka 4 10 3 8" xfId="45412"/>
    <cellStyle name="Poznámka 4 10 4" xfId="7266"/>
    <cellStyle name="Poznámka 4 10 4 2" xfId="10943"/>
    <cellStyle name="Poznámka 4 10 4 2 2" xfId="26159"/>
    <cellStyle name="Poznámka 4 10 4 2 3" xfId="64200"/>
    <cellStyle name="Poznámka 4 10 4 2 4" xfId="64201"/>
    <cellStyle name="Poznámka 4 10 4 2 5" xfId="64202"/>
    <cellStyle name="Poznámka 4 10 4 3" xfId="15061"/>
    <cellStyle name="Poznámka 4 10 4 3 2" xfId="30249"/>
    <cellStyle name="Poznámka 4 10 4 3 3" xfId="64203"/>
    <cellStyle name="Poznámka 4 10 4 3 4" xfId="64204"/>
    <cellStyle name="Poznámka 4 10 4 4" xfId="18866"/>
    <cellStyle name="Poznámka 4 10 4 4 2" xfId="34047"/>
    <cellStyle name="Poznámka 4 10 4 5" xfId="37838"/>
    <cellStyle name="Poznámka 4 10 4 6" xfId="22658"/>
    <cellStyle name="Poznámka 4 10 4 7" xfId="45413"/>
    <cellStyle name="Poznámka 4 10 4 8" xfId="45414"/>
    <cellStyle name="Poznámka 4 10 5" xfId="8448"/>
    <cellStyle name="Poznámka 4 10 5 2" xfId="23664"/>
    <cellStyle name="Poznámka 4 10 5 3" xfId="64205"/>
    <cellStyle name="Poznámka 4 10 5 4" xfId="64206"/>
    <cellStyle name="Poznámka 4 10 5 5" xfId="64207"/>
    <cellStyle name="Poznámka 4 10 6" xfId="15058"/>
    <cellStyle name="Poznámka 4 10 6 2" xfId="30246"/>
    <cellStyle name="Poznámka 4 10 6 3" xfId="64208"/>
    <cellStyle name="Poznámka 4 10 6 4" xfId="64209"/>
    <cellStyle name="Poznámka 4 10 7" xfId="18863"/>
    <cellStyle name="Poznámka 4 10 7 2" xfId="34044"/>
    <cellStyle name="Poznámka 4 10 8" xfId="37835"/>
    <cellStyle name="Poznámka 4 10 9" xfId="22655"/>
    <cellStyle name="Poznámka 4 11" xfId="7267"/>
    <cellStyle name="Poznámka 4 11 2" xfId="10944"/>
    <cellStyle name="Poznámka 4 11 2 2" xfId="26160"/>
    <cellStyle name="Poznámka 4 11 2 3" xfId="64210"/>
    <cellStyle name="Poznámka 4 11 2 4" xfId="64211"/>
    <cellStyle name="Poznámka 4 11 2 5" xfId="64212"/>
    <cellStyle name="Poznámka 4 11 3" xfId="15062"/>
    <cellStyle name="Poznámka 4 11 3 2" xfId="30250"/>
    <cellStyle name="Poznámka 4 11 3 3" xfId="64213"/>
    <cellStyle name="Poznámka 4 11 3 4" xfId="64214"/>
    <cellStyle name="Poznámka 4 11 4" xfId="18867"/>
    <cellStyle name="Poznámka 4 11 4 2" xfId="34048"/>
    <cellStyle name="Poznámka 4 11 5" xfId="37839"/>
    <cellStyle name="Poznámka 4 11 6" xfId="22659"/>
    <cellStyle name="Poznámka 4 11 7" xfId="45415"/>
    <cellStyle name="Poznámka 4 11 8" xfId="45416"/>
    <cellStyle name="Poznámka 4 12" xfId="7268"/>
    <cellStyle name="Poznámka 4 12 2" xfId="10945"/>
    <cellStyle name="Poznámka 4 12 2 2" xfId="26161"/>
    <cellStyle name="Poznámka 4 12 2 3" xfId="64215"/>
    <cellStyle name="Poznámka 4 12 2 4" xfId="64216"/>
    <cellStyle name="Poznámka 4 12 2 5" xfId="64217"/>
    <cellStyle name="Poznámka 4 12 3" xfId="15063"/>
    <cellStyle name="Poznámka 4 12 3 2" xfId="30251"/>
    <cellStyle name="Poznámka 4 12 3 3" xfId="64218"/>
    <cellStyle name="Poznámka 4 12 3 4" xfId="64219"/>
    <cellStyle name="Poznámka 4 12 4" xfId="18868"/>
    <cellStyle name="Poznámka 4 12 4 2" xfId="34049"/>
    <cellStyle name="Poznámka 4 12 5" xfId="37840"/>
    <cellStyle name="Poznámka 4 12 6" xfId="22660"/>
    <cellStyle name="Poznámka 4 12 7" xfId="45417"/>
    <cellStyle name="Poznámka 4 12 8" xfId="45418"/>
    <cellStyle name="Poznámka 4 13" xfId="7269"/>
    <cellStyle name="Poznámka 4 13 2" xfId="10946"/>
    <cellStyle name="Poznámka 4 13 2 2" xfId="26162"/>
    <cellStyle name="Poznámka 4 13 2 3" xfId="64220"/>
    <cellStyle name="Poznámka 4 13 2 4" xfId="64221"/>
    <cellStyle name="Poznámka 4 13 2 5" xfId="64222"/>
    <cellStyle name="Poznámka 4 13 3" xfId="15064"/>
    <cellStyle name="Poznámka 4 13 3 2" xfId="30252"/>
    <cellStyle name="Poznámka 4 13 3 3" xfId="64223"/>
    <cellStyle name="Poznámka 4 13 3 4" xfId="64224"/>
    <cellStyle name="Poznámka 4 13 4" xfId="18869"/>
    <cellStyle name="Poznámka 4 13 4 2" xfId="34050"/>
    <cellStyle name="Poznámka 4 13 5" xfId="37841"/>
    <cellStyle name="Poznámka 4 13 6" xfId="22661"/>
    <cellStyle name="Poznámka 4 13 7" xfId="45419"/>
    <cellStyle name="Poznámka 4 13 8" xfId="45420"/>
    <cellStyle name="Poznámka 4 14" xfId="7270"/>
    <cellStyle name="Poznámka 4 14 2" xfId="11186"/>
    <cellStyle name="Poznámka 4 14 2 2" xfId="26386"/>
    <cellStyle name="Poznámka 4 14 2 3" xfId="64225"/>
    <cellStyle name="Poznámka 4 14 2 4" xfId="64226"/>
    <cellStyle name="Poznámka 4 14 2 5" xfId="64227"/>
    <cellStyle name="Poznámka 4 14 3" xfId="15065"/>
    <cellStyle name="Poznámka 4 14 3 2" xfId="30253"/>
    <cellStyle name="Poznámka 4 14 3 3" xfId="64228"/>
    <cellStyle name="Poznámka 4 14 3 4" xfId="64229"/>
    <cellStyle name="Poznámka 4 14 4" xfId="18870"/>
    <cellStyle name="Poznámka 4 14 4 2" xfId="34051"/>
    <cellStyle name="Poznámka 4 14 5" xfId="37842"/>
    <cellStyle name="Poznámka 4 14 6" xfId="22662"/>
    <cellStyle name="Poznámka 4 14 7" xfId="45421"/>
    <cellStyle name="Poznámka 4 14 8" xfId="45422"/>
    <cellStyle name="Poznámka 4 15" xfId="7564"/>
    <cellStyle name="Poznámka 4 15 2" xfId="11395"/>
    <cellStyle name="Poznámka 4 15 2 2" xfId="26595"/>
    <cellStyle name="Poznámka 4 15 2 3" xfId="64230"/>
    <cellStyle name="Poznámka 4 15 2 4" xfId="64231"/>
    <cellStyle name="Poznámka 4 15 2 5" xfId="64232"/>
    <cellStyle name="Poznámka 4 15 3" xfId="15190"/>
    <cellStyle name="Poznámka 4 15 3 2" xfId="30377"/>
    <cellStyle name="Poznámka 4 15 3 3" xfId="64233"/>
    <cellStyle name="Poznámka 4 15 3 4" xfId="64234"/>
    <cellStyle name="Poznámka 4 15 4" xfId="18993"/>
    <cellStyle name="Poznámka 4 15 4 2" xfId="34174"/>
    <cellStyle name="Poznámka 4 15 5" xfId="37965"/>
    <cellStyle name="Poznámka 4 15 6" xfId="22785"/>
    <cellStyle name="Poznámka 4 15 7" xfId="45423"/>
    <cellStyle name="Poznámka 4 15 8" xfId="45424"/>
    <cellStyle name="Poznámka 4 16" xfId="7597"/>
    <cellStyle name="Poznámka 4 16 2" xfId="22816"/>
    <cellStyle name="Poznámka 4 16 3" xfId="64235"/>
    <cellStyle name="Poznámka 4 16 4" xfId="64236"/>
    <cellStyle name="Poznámka 4 16 5" xfId="64237"/>
    <cellStyle name="Poznámka 4 17" xfId="11405"/>
    <cellStyle name="Poznámka 4 17 2" xfId="26602"/>
    <cellStyle name="Poznámka 4 17 3" xfId="64238"/>
    <cellStyle name="Poznámka 4 17 4" xfId="64239"/>
    <cellStyle name="Poznámka 4 18" xfId="15206"/>
    <cellStyle name="Poznámka 4 18 2" xfId="30387"/>
    <cellStyle name="Poznámka 4 19" xfId="34192"/>
    <cellStyle name="Poznámka 4 2" xfId="329"/>
    <cellStyle name="Poznámka 4 2 10" xfId="15234"/>
    <cellStyle name="Poznámka 4 2 10 2" xfId="30415"/>
    <cellStyle name="Poznámka 4 2 11" xfId="34220"/>
    <cellStyle name="Poznámka 4 2 12" xfId="19040"/>
    <cellStyle name="Poznámka 4 2 13" xfId="45425"/>
    <cellStyle name="Poznámka 4 2 14" xfId="45426"/>
    <cellStyle name="Poznámka 4 2 2" xfId="358"/>
    <cellStyle name="Poznámka 4 2 2 10" xfId="34248"/>
    <cellStyle name="Poznámka 4 2 2 11" xfId="19068"/>
    <cellStyle name="Poznámka 4 2 2 12" xfId="45427"/>
    <cellStyle name="Poznámka 4 2 2 13" xfId="45428"/>
    <cellStyle name="Poznámka 4 2 2 2" xfId="7271"/>
    <cellStyle name="Poznámka 4 2 2 2 2" xfId="10947"/>
    <cellStyle name="Poznámka 4 2 2 2 2 2" xfId="26163"/>
    <cellStyle name="Poznámka 4 2 2 2 2 3" xfId="64240"/>
    <cellStyle name="Poznámka 4 2 2 2 2 4" xfId="64241"/>
    <cellStyle name="Poznámka 4 2 2 2 2 5" xfId="64242"/>
    <cellStyle name="Poznámka 4 2 2 2 3" xfId="15066"/>
    <cellStyle name="Poznámka 4 2 2 2 3 2" xfId="30254"/>
    <cellStyle name="Poznámka 4 2 2 2 3 3" xfId="64243"/>
    <cellStyle name="Poznámka 4 2 2 2 3 4" xfId="64244"/>
    <cellStyle name="Poznámka 4 2 2 2 4" xfId="18871"/>
    <cellStyle name="Poznámka 4 2 2 2 4 2" xfId="34052"/>
    <cellStyle name="Poznámka 4 2 2 2 5" xfId="37843"/>
    <cellStyle name="Poznámka 4 2 2 2 6" xfId="22663"/>
    <cellStyle name="Poznámka 4 2 2 2 7" xfId="45429"/>
    <cellStyle name="Poznámka 4 2 2 2 8" xfId="45430"/>
    <cellStyle name="Poznámka 4 2 2 3" xfId="7272"/>
    <cellStyle name="Poznámka 4 2 2 3 2" xfId="10948"/>
    <cellStyle name="Poznámka 4 2 2 3 2 2" xfId="26164"/>
    <cellStyle name="Poznámka 4 2 2 3 2 3" xfId="64245"/>
    <cellStyle name="Poznámka 4 2 2 3 2 4" xfId="64246"/>
    <cellStyle name="Poznámka 4 2 2 3 2 5" xfId="64247"/>
    <cellStyle name="Poznámka 4 2 2 3 3" xfId="15067"/>
    <cellStyle name="Poznámka 4 2 2 3 3 2" xfId="30255"/>
    <cellStyle name="Poznámka 4 2 2 3 3 3" xfId="64248"/>
    <cellStyle name="Poznámka 4 2 2 3 3 4" xfId="64249"/>
    <cellStyle name="Poznámka 4 2 2 3 4" xfId="18872"/>
    <cellStyle name="Poznámka 4 2 2 3 4 2" xfId="34053"/>
    <cellStyle name="Poznámka 4 2 2 3 5" xfId="37844"/>
    <cellStyle name="Poznámka 4 2 2 3 6" xfId="22664"/>
    <cellStyle name="Poznámka 4 2 2 3 7" xfId="45431"/>
    <cellStyle name="Poznámka 4 2 2 3 8" xfId="45432"/>
    <cellStyle name="Poznámka 4 2 2 4" xfId="7273"/>
    <cellStyle name="Poznámka 4 2 2 4 2" xfId="10949"/>
    <cellStyle name="Poznámka 4 2 2 4 2 2" xfId="26165"/>
    <cellStyle name="Poznámka 4 2 2 4 2 3" xfId="64250"/>
    <cellStyle name="Poznámka 4 2 2 4 2 4" xfId="64251"/>
    <cellStyle name="Poznámka 4 2 2 4 2 5" xfId="64252"/>
    <cellStyle name="Poznámka 4 2 2 4 3" xfId="15068"/>
    <cellStyle name="Poznámka 4 2 2 4 3 2" xfId="30256"/>
    <cellStyle name="Poznámka 4 2 2 4 3 3" xfId="64253"/>
    <cellStyle name="Poznámka 4 2 2 4 3 4" xfId="64254"/>
    <cellStyle name="Poznámka 4 2 2 4 4" xfId="18873"/>
    <cellStyle name="Poznámka 4 2 2 4 4 2" xfId="34054"/>
    <cellStyle name="Poznámka 4 2 2 4 5" xfId="37845"/>
    <cellStyle name="Poznámka 4 2 2 4 6" xfId="22665"/>
    <cellStyle name="Poznámka 4 2 2 4 7" xfId="45433"/>
    <cellStyle name="Poznámka 4 2 2 4 8" xfId="45434"/>
    <cellStyle name="Poznámka 4 2 2 5" xfId="7274"/>
    <cellStyle name="Poznámka 4 2 2 5 2" xfId="11165"/>
    <cellStyle name="Poznámka 4 2 2 5 2 2" xfId="26365"/>
    <cellStyle name="Poznámka 4 2 2 5 2 3" xfId="64255"/>
    <cellStyle name="Poznámka 4 2 2 5 2 4" xfId="64256"/>
    <cellStyle name="Poznámka 4 2 2 5 2 5" xfId="64257"/>
    <cellStyle name="Poznámka 4 2 2 5 3" xfId="15069"/>
    <cellStyle name="Poznámka 4 2 2 5 3 2" xfId="30257"/>
    <cellStyle name="Poznámka 4 2 2 5 3 3" xfId="64258"/>
    <cellStyle name="Poznámka 4 2 2 5 3 4" xfId="64259"/>
    <cellStyle name="Poznámka 4 2 2 5 4" xfId="18874"/>
    <cellStyle name="Poznámka 4 2 2 5 4 2" xfId="34055"/>
    <cellStyle name="Poznámka 4 2 2 5 5" xfId="37846"/>
    <cellStyle name="Poznámka 4 2 2 5 6" xfId="22666"/>
    <cellStyle name="Poznámka 4 2 2 5 7" xfId="45435"/>
    <cellStyle name="Poznámka 4 2 2 5 8" xfId="45436"/>
    <cellStyle name="Poznámka 4 2 2 6" xfId="7565"/>
    <cellStyle name="Poznámka 4 2 2 6 2" xfId="11396"/>
    <cellStyle name="Poznámka 4 2 2 6 2 2" xfId="26596"/>
    <cellStyle name="Poznámka 4 2 2 6 2 3" xfId="64260"/>
    <cellStyle name="Poznámka 4 2 2 6 2 4" xfId="64261"/>
    <cellStyle name="Poznámka 4 2 2 6 2 5" xfId="64262"/>
    <cellStyle name="Poznámka 4 2 2 6 3" xfId="15191"/>
    <cellStyle name="Poznámka 4 2 2 6 3 2" xfId="30378"/>
    <cellStyle name="Poznámka 4 2 2 6 3 3" xfId="64263"/>
    <cellStyle name="Poznámka 4 2 2 6 3 4" xfId="64264"/>
    <cellStyle name="Poznámka 4 2 2 6 4" xfId="18994"/>
    <cellStyle name="Poznámka 4 2 2 6 4 2" xfId="34175"/>
    <cellStyle name="Poznámka 4 2 2 6 5" xfId="37966"/>
    <cellStyle name="Poznámka 4 2 2 6 6" xfId="22786"/>
    <cellStyle name="Poznámka 4 2 2 6 7" xfId="45437"/>
    <cellStyle name="Poznámka 4 2 2 6 8" xfId="45438"/>
    <cellStyle name="Poznámka 4 2 2 7" xfId="7669"/>
    <cellStyle name="Poznámka 4 2 2 7 2" xfId="22888"/>
    <cellStyle name="Poznámka 4 2 2 7 3" xfId="64265"/>
    <cellStyle name="Poznámka 4 2 2 7 4" xfId="64266"/>
    <cellStyle name="Poznámka 4 2 2 7 5" xfId="64267"/>
    <cellStyle name="Poznámka 4 2 2 8" xfId="11461"/>
    <cellStyle name="Poznámka 4 2 2 8 2" xfId="26658"/>
    <cellStyle name="Poznámka 4 2 2 8 3" xfId="64268"/>
    <cellStyle name="Poznámka 4 2 2 8 4" xfId="64269"/>
    <cellStyle name="Poznámka 4 2 2 9" xfId="15262"/>
    <cellStyle name="Poznámka 4 2 2 9 2" xfId="30443"/>
    <cellStyle name="Poznámka 4 2 3" xfId="665"/>
    <cellStyle name="Poznámka 4 2 3 2" xfId="7275"/>
    <cellStyle name="Poznámka 4 2 3 2 2" xfId="11206"/>
    <cellStyle name="Poznámka 4 2 3 2 2 2" xfId="26406"/>
    <cellStyle name="Poznámka 4 2 3 2 2 3" xfId="64270"/>
    <cellStyle name="Poznámka 4 2 3 2 2 4" xfId="64271"/>
    <cellStyle name="Poznámka 4 2 3 2 2 5" xfId="64272"/>
    <cellStyle name="Poznámka 4 2 3 2 3" xfId="15070"/>
    <cellStyle name="Poznámka 4 2 3 2 3 2" xfId="30258"/>
    <cellStyle name="Poznámka 4 2 3 2 3 3" xfId="64273"/>
    <cellStyle name="Poznámka 4 2 3 2 3 4" xfId="64274"/>
    <cellStyle name="Poznámka 4 2 3 2 4" xfId="18875"/>
    <cellStyle name="Poznámka 4 2 3 2 4 2" xfId="34056"/>
    <cellStyle name="Poznámka 4 2 3 2 5" xfId="37847"/>
    <cellStyle name="Poznámka 4 2 3 2 6" xfId="22667"/>
    <cellStyle name="Poznámka 4 2 3 2 7" xfId="45439"/>
    <cellStyle name="Poznámka 4 2 3 2 8" xfId="45440"/>
    <cellStyle name="Poznámka 4 2 3 3" xfId="7748"/>
    <cellStyle name="Poznámka 4 2 3 3 2" xfId="22967"/>
    <cellStyle name="Poznámka 4 2 3 3 3" xfId="64275"/>
    <cellStyle name="Poznámka 4 2 3 3 4" xfId="64276"/>
    <cellStyle name="Poznámka 4 2 3 3 5" xfId="64277"/>
    <cellStyle name="Poznámka 4 2 3 4" xfId="11682"/>
    <cellStyle name="Poznámka 4 2 3 4 2" xfId="26878"/>
    <cellStyle name="Poznámka 4 2 3 4 3" xfId="64278"/>
    <cellStyle name="Poznámka 4 2 3 4 4" xfId="64279"/>
    <cellStyle name="Poznámka 4 2 3 5" xfId="15482"/>
    <cellStyle name="Poznámka 4 2 3 5 2" xfId="30663"/>
    <cellStyle name="Poznámka 4 2 3 6" xfId="34468"/>
    <cellStyle name="Poznámka 4 2 3 7" xfId="19288"/>
    <cellStyle name="Poznámka 4 2 3 8" xfId="45441"/>
    <cellStyle name="Poznámka 4 2 3 9" xfId="45442"/>
    <cellStyle name="Poznámka 4 2 4" xfId="7276"/>
    <cellStyle name="Poznámka 4 2 4 2" xfId="10950"/>
    <cellStyle name="Poznámka 4 2 4 2 2" xfId="26166"/>
    <cellStyle name="Poznámka 4 2 4 2 3" xfId="64280"/>
    <cellStyle name="Poznámka 4 2 4 2 4" xfId="64281"/>
    <cellStyle name="Poznámka 4 2 4 2 5" xfId="64282"/>
    <cellStyle name="Poznámka 4 2 4 3" xfId="15071"/>
    <cellStyle name="Poznámka 4 2 4 3 2" xfId="30259"/>
    <cellStyle name="Poznámka 4 2 4 3 3" xfId="64283"/>
    <cellStyle name="Poznámka 4 2 4 3 4" xfId="64284"/>
    <cellStyle name="Poznámka 4 2 4 4" xfId="18876"/>
    <cellStyle name="Poznámka 4 2 4 4 2" xfId="34057"/>
    <cellStyle name="Poznámka 4 2 4 5" xfId="37848"/>
    <cellStyle name="Poznámka 4 2 4 6" xfId="22668"/>
    <cellStyle name="Poznámka 4 2 4 7" xfId="45443"/>
    <cellStyle name="Poznámka 4 2 4 8" xfId="45444"/>
    <cellStyle name="Poznámka 4 2 5" xfId="7277"/>
    <cellStyle name="Poznámka 4 2 5 2" xfId="10951"/>
    <cellStyle name="Poznámka 4 2 5 2 2" xfId="26167"/>
    <cellStyle name="Poznámka 4 2 5 2 3" xfId="64285"/>
    <cellStyle name="Poznámka 4 2 5 2 4" xfId="64286"/>
    <cellStyle name="Poznámka 4 2 5 2 5" xfId="64287"/>
    <cellStyle name="Poznámka 4 2 5 3" xfId="15072"/>
    <cellStyle name="Poznámka 4 2 5 3 2" xfId="30260"/>
    <cellStyle name="Poznámka 4 2 5 3 3" xfId="64288"/>
    <cellStyle name="Poznámka 4 2 5 3 4" xfId="64289"/>
    <cellStyle name="Poznámka 4 2 5 4" xfId="18877"/>
    <cellStyle name="Poznámka 4 2 5 4 2" xfId="34058"/>
    <cellStyle name="Poznámka 4 2 5 5" xfId="37849"/>
    <cellStyle name="Poznámka 4 2 5 6" xfId="22669"/>
    <cellStyle name="Poznámka 4 2 5 7" xfId="45445"/>
    <cellStyle name="Poznámka 4 2 5 8" xfId="45446"/>
    <cellStyle name="Poznámka 4 2 6" xfId="7278"/>
    <cellStyle name="Poznámka 4 2 6 2" xfId="11256"/>
    <cellStyle name="Poznámka 4 2 6 2 2" xfId="26456"/>
    <cellStyle name="Poznámka 4 2 6 2 3" xfId="64290"/>
    <cellStyle name="Poznámka 4 2 6 2 4" xfId="64291"/>
    <cellStyle name="Poznámka 4 2 6 2 5" xfId="64292"/>
    <cellStyle name="Poznámka 4 2 6 3" xfId="15073"/>
    <cellStyle name="Poznámka 4 2 6 3 2" xfId="30261"/>
    <cellStyle name="Poznámka 4 2 6 3 3" xfId="64293"/>
    <cellStyle name="Poznámka 4 2 6 3 4" xfId="64294"/>
    <cellStyle name="Poznámka 4 2 6 4" xfId="18878"/>
    <cellStyle name="Poznámka 4 2 6 4 2" xfId="34059"/>
    <cellStyle name="Poznámka 4 2 6 5" xfId="37850"/>
    <cellStyle name="Poznámka 4 2 6 6" xfId="22670"/>
    <cellStyle name="Poznámka 4 2 6 7" xfId="45447"/>
    <cellStyle name="Poznámka 4 2 6 8" xfId="45448"/>
    <cellStyle name="Poznámka 4 2 7" xfId="7566"/>
    <cellStyle name="Poznámka 4 2 7 2" xfId="11397"/>
    <cellStyle name="Poznámka 4 2 7 2 2" xfId="26597"/>
    <cellStyle name="Poznámka 4 2 7 2 3" xfId="64295"/>
    <cellStyle name="Poznámka 4 2 7 2 4" xfId="64296"/>
    <cellStyle name="Poznámka 4 2 7 2 5" xfId="64297"/>
    <cellStyle name="Poznámka 4 2 7 3" xfId="15192"/>
    <cellStyle name="Poznámka 4 2 7 3 2" xfId="30379"/>
    <cellStyle name="Poznámka 4 2 7 3 3" xfId="64298"/>
    <cellStyle name="Poznámka 4 2 7 3 4" xfId="64299"/>
    <cellStyle name="Poznámka 4 2 7 4" xfId="18995"/>
    <cellStyle name="Poznámka 4 2 7 4 2" xfId="34176"/>
    <cellStyle name="Poznámka 4 2 7 5" xfId="37967"/>
    <cellStyle name="Poznámka 4 2 7 6" xfId="22787"/>
    <cellStyle name="Poznámka 4 2 7 7" xfId="45449"/>
    <cellStyle name="Poznámka 4 2 7 8" xfId="45450"/>
    <cellStyle name="Poznámka 4 2 8" xfId="7641"/>
    <cellStyle name="Poznámka 4 2 8 2" xfId="22860"/>
    <cellStyle name="Poznámka 4 2 8 3" xfId="64300"/>
    <cellStyle name="Poznámka 4 2 8 4" xfId="64301"/>
    <cellStyle name="Poznámka 4 2 8 5" xfId="64302"/>
    <cellStyle name="Poznámka 4 2 9" xfId="11433"/>
    <cellStyle name="Poznámka 4 2 9 2" xfId="26630"/>
    <cellStyle name="Poznámka 4 2 9 3" xfId="64303"/>
    <cellStyle name="Poznámka 4 2 9 4" xfId="64304"/>
    <cellStyle name="Poznámka 4 20" xfId="19012"/>
    <cellStyle name="Poznámka 4 21" xfId="45451"/>
    <cellStyle name="Poznámka 4 22" xfId="45452"/>
    <cellStyle name="Poznámka 4 3" xfId="315"/>
    <cellStyle name="Poznámka 4 3 10" xfId="34206"/>
    <cellStyle name="Poznámka 4 3 11" xfId="19026"/>
    <cellStyle name="Poznámka 4 3 12" xfId="45453"/>
    <cellStyle name="Poznámka 4 3 13" xfId="45454"/>
    <cellStyle name="Poznámka 4 3 2" xfId="666"/>
    <cellStyle name="Poznámka 4 3 2 2" xfId="7279"/>
    <cellStyle name="Poznámka 4 3 2 2 2" xfId="11146"/>
    <cellStyle name="Poznámka 4 3 2 2 2 2" xfId="26346"/>
    <cellStyle name="Poznámka 4 3 2 2 2 3" xfId="64305"/>
    <cellStyle name="Poznámka 4 3 2 2 2 4" xfId="64306"/>
    <cellStyle name="Poznámka 4 3 2 2 2 5" xfId="64307"/>
    <cellStyle name="Poznámka 4 3 2 2 3" xfId="15074"/>
    <cellStyle name="Poznámka 4 3 2 2 3 2" xfId="30262"/>
    <cellStyle name="Poznámka 4 3 2 2 3 3" xfId="64308"/>
    <cellStyle name="Poznámka 4 3 2 2 3 4" xfId="64309"/>
    <cellStyle name="Poznámka 4 3 2 2 4" xfId="18879"/>
    <cellStyle name="Poznámka 4 3 2 2 4 2" xfId="34060"/>
    <cellStyle name="Poznámka 4 3 2 2 5" xfId="37851"/>
    <cellStyle name="Poznámka 4 3 2 2 6" xfId="22671"/>
    <cellStyle name="Poznámka 4 3 2 2 7" xfId="45455"/>
    <cellStyle name="Poznámka 4 3 2 2 8" xfId="45456"/>
    <cellStyle name="Poznámka 4 3 2 3" xfId="7734"/>
    <cellStyle name="Poznámka 4 3 2 3 2" xfId="22953"/>
    <cellStyle name="Poznámka 4 3 2 3 3" xfId="64310"/>
    <cellStyle name="Poznámka 4 3 2 3 4" xfId="64311"/>
    <cellStyle name="Poznámka 4 3 2 3 5" xfId="64312"/>
    <cellStyle name="Poznámka 4 3 2 4" xfId="11683"/>
    <cellStyle name="Poznámka 4 3 2 4 2" xfId="26879"/>
    <cellStyle name="Poznámka 4 3 2 4 3" xfId="64313"/>
    <cellStyle name="Poznámka 4 3 2 4 4" xfId="64314"/>
    <cellStyle name="Poznámka 4 3 2 5" xfId="15483"/>
    <cellStyle name="Poznámka 4 3 2 5 2" xfId="30664"/>
    <cellStyle name="Poznámka 4 3 2 6" xfId="34469"/>
    <cellStyle name="Poznámka 4 3 2 7" xfId="19289"/>
    <cellStyle name="Poznámka 4 3 2 8" xfId="45457"/>
    <cellStyle name="Poznámka 4 3 2 9" xfId="45458"/>
    <cellStyle name="Poznámka 4 3 3" xfId="7280"/>
    <cellStyle name="Poznámka 4 3 3 2" xfId="10952"/>
    <cellStyle name="Poznámka 4 3 3 2 2" xfId="26168"/>
    <cellStyle name="Poznámka 4 3 3 2 3" xfId="64315"/>
    <cellStyle name="Poznámka 4 3 3 2 4" xfId="64316"/>
    <cellStyle name="Poznámka 4 3 3 2 5" xfId="64317"/>
    <cellStyle name="Poznámka 4 3 3 3" xfId="15075"/>
    <cellStyle name="Poznámka 4 3 3 3 2" xfId="30263"/>
    <cellStyle name="Poznámka 4 3 3 3 3" xfId="64318"/>
    <cellStyle name="Poznámka 4 3 3 3 4" xfId="64319"/>
    <cellStyle name="Poznámka 4 3 3 4" xfId="18880"/>
    <cellStyle name="Poznámka 4 3 3 4 2" xfId="34061"/>
    <cellStyle name="Poznámka 4 3 3 5" xfId="37852"/>
    <cellStyle name="Poznámka 4 3 3 6" xfId="22672"/>
    <cellStyle name="Poznámka 4 3 3 7" xfId="45459"/>
    <cellStyle name="Poznámka 4 3 3 8" xfId="45460"/>
    <cellStyle name="Poznámka 4 3 4" xfId="7281"/>
    <cellStyle name="Poznámka 4 3 4 2" xfId="10953"/>
    <cellStyle name="Poznámka 4 3 4 2 2" xfId="26169"/>
    <cellStyle name="Poznámka 4 3 4 2 3" xfId="64320"/>
    <cellStyle name="Poznámka 4 3 4 2 4" xfId="64321"/>
    <cellStyle name="Poznámka 4 3 4 2 5" xfId="64322"/>
    <cellStyle name="Poznámka 4 3 4 3" xfId="15076"/>
    <cellStyle name="Poznámka 4 3 4 3 2" xfId="30264"/>
    <cellStyle name="Poznámka 4 3 4 3 3" xfId="64323"/>
    <cellStyle name="Poznámka 4 3 4 3 4" xfId="64324"/>
    <cellStyle name="Poznámka 4 3 4 4" xfId="18881"/>
    <cellStyle name="Poznámka 4 3 4 4 2" xfId="34062"/>
    <cellStyle name="Poznámka 4 3 4 5" xfId="37853"/>
    <cellStyle name="Poznámka 4 3 4 6" xfId="22673"/>
    <cellStyle name="Poznámka 4 3 4 7" xfId="45461"/>
    <cellStyle name="Poznámka 4 3 4 8" xfId="45462"/>
    <cellStyle name="Poznámka 4 3 5" xfId="7282"/>
    <cellStyle name="Poznámka 4 3 5 2" xfId="11263"/>
    <cellStyle name="Poznámka 4 3 5 2 2" xfId="26463"/>
    <cellStyle name="Poznámka 4 3 5 2 3" xfId="64325"/>
    <cellStyle name="Poznámka 4 3 5 2 4" xfId="64326"/>
    <cellStyle name="Poznámka 4 3 5 2 5" xfId="64327"/>
    <cellStyle name="Poznámka 4 3 5 3" xfId="15077"/>
    <cellStyle name="Poznámka 4 3 5 3 2" xfId="30265"/>
    <cellStyle name="Poznámka 4 3 5 3 3" xfId="64328"/>
    <cellStyle name="Poznámka 4 3 5 3 4" xfId="64329"/>
    <cellStyle name="Poznámka 4 3 5 4" xfId="18882"/>
    <cellStyle name="Poznámka 4 3 5 4 2" xfId="34063"/>
    <cellStyle name="Poznámka 4 3 5 5" xfId="37854"/>
    <cellStyle name="Poznámka 4 3 5 6" xfId="22674"/>
    <cellStyle name="Poznámka 4 3 5 7" xfId="45463"/>
    <cellStyle name="Poznámka 4 3 5 8" xfId="45464"/>
    <cellStyle name="Poznámka 4 3 6" xfId="7567"/>
    <cellStyle name="Poznámka 4 3 6 2" xfId="11398"/>
    <cellStyle name="Poznámka 4 3 6 2 2" xfId="26598"/>
    <cellStyle name="Poznámka 4 3 6 2 3" xfId="64330"/>
    <cellStyle name="Poznámka 4 3 6 2 4" xfId="64331"/>
    <cellStyle name="Poznámka 4 3 6 2 5" xfId="64332"/>
    <cellStyle name="Poznámka 4 3 6 3" xfId="15193"/>
    <cellStyle name="Poznámka 4 3 6 3 2" xfId="30380"/>
    <cellStyle name="Poznámka 4 3 6 3 3" xfId="64333"/>
    <cellStyle name="Poznámka 4 3 6 3 4" xfId="64334"/>
    <cellStyle name="Poznámka 4 3 6 4" xfId="18996"/>
    <cellStyle name="Poznámka 4 3 6 4 2" xfId="34177"/>
    <cellStyle name="Poznámka 4 3 6 5" xfId="37968"/>
    <cellStyle name="Poznámka 4 3 6 6" xfId="22788"/>
    <cellStyle name="Poznámka 4 3 6 7" xfId="45465"/>
    <cellStyle name="Poznámka 4 3 6 8" xfId="45466"/>
    <cellStyle name="Poznámka 4 3 7" xfId="7627"/>
    <cellStyle name="Poznámka 4 3 7 2" xfId="22846"/>
    <cellStyle name="Poznámka 4 3 7 3" xfId="64335"/>
    <cellStyle name="Poznámka 4 3 7 4" xfId="64336"/>
    <cellStyle name="Poznámka 4 3 7 5" xfId="64337"/>
    <cellStyle name="Poznámka 4 3 8" xfId="11419"/>
    <cellStyle name="Poznámka 4 3 8 2" xfId="26616"/>
    <cellStyle name="Poznámka 4 3 8 3" xfId="64338"/>
    <cellStyle name="Poznámka 4 3 8 4" xfId="64339"/>
    <cellStyle name="Poznámka 4 3 9" xfId="15220"/>
    <cellStyle name="Poznámka 4 3 9 2" xfId="30401"/>
    <cellStyle name="Poznámka 4 4" xfId="344"/>
    <cellStyle name="Poznámka 4 4 10" xfId="34234"/>
    <cellStyle name="Poznámka 4 4 11" xfId="19054"/>
    <cellStyle name="Poznámka 4 4 12" xfId="45467"/>
    <cellStyle name="Poznámka 4 4 13" xfId="45468"/>
    <cellStyle name="Poznámka 4 4 2" xfId="7283"/>
    <cellStyle name="Poznámka 4 4 2 2" xfId="10954"/>
    <cellStyle name="Poznámka 4 4 2 2 2" xfId="26170"/>
    <cellStyle name="Poznámka 4 4 2 2 3" xfId="64340"/>
    <cellStyle name="Poznámka 4 4 2 2 4" xfId="64341"/>
    <cellStyle name="Poznámka 4 4 2 2 5" xfId="64342"/>
    <cellStyle name="Poznámka 4 4 2 3" xfId="15078"/>
    <cellStyle name="Poznámka 4 4 2 3 2" xfId="30266"/>
    <cellStyle name="Poznámka 4 4 2 3 3" xfId="64343"/>
    <cellStyle name="Poznámka 4 4 2 3 4" xfId="64344"/>
    <cellStyle name="Poznámka 4 4 2 4" xfId="18883"/>
    <cellStyle name="Poznámka 4 4 2 4 2" xfId="34064"/>
    <cellStyle name="Poznámka 4 4 2 5" xfId="37855"/>
    <cellStyle name="Poznámka 4 4 2 6" xfId="22675"/>
    <cellStyle name="Poznámka 4 4 2 7" xfId="45469"/>
    <cellStyle name="Poznámka 4 4 2 8" xfId="45470"/>
    <cellStyle name="Poznámka 4 4 3" xfId="7284"/>
    <cellStyle name="Poznámka 4 4 3 2" xfId="10955"/>
    <cellStyle name="Poznámka 4 4 3 2 2" xfId="26171"/>
    <cellStyle name="Poznámka 4 4 3 2 3" xfId="64345"/>
    <cellStyle name="Poznámka 4 4 3 2 4" xfId="64346"/>
    <cellStyle name="Poznámka 4 4 3 2 5" xfId="64347"/>
    <cellStyle name="Poznámka 4 4 3 3" xfId="15079"/>
    <cellStyle name="Poznámka 4 4 3 3 2" xfId="30267"/>
    <cellStyle name="Poznámka 4 4 3 3 3" xfId="64348"/>
    <cellStyle name="Poznámka 4 4 3 3 4" xfId="64349"/>
    <cellStyle name="Poznámka 4 4 3 4" xfId="18884"/>
    <cellStyle name="Poznámka 4 4 3 4 2" xfId="34065"/>
    <cellStyle name="Poznámka 4 4 3 5" xfId="37856"/>
    <cellStyle name="Poznámka 4 4 3 6" xfId="22676"/>
    <cellStyle name="Poznámka 4 4 3 7" xfId="45471"/>
    <cellStyle name="Poznámka 4 4 3 8" xfId="45472"/>
    <cellStyle name="Poznámka 4 4 4" xfId="7285"/>
    <cellStyle name="Poznámka 4 4 4 2" xfId="10956"/>
    <cellStyle name="Poznámka 4 4 4 2 2" xfId="26172"/>
    <cellStyle name="Poznámka 4 4 4 2 3" xfId="64350"/>
    <cellStyle name="Poznámka 4 4 4 2 4" xfId="64351"/>
    <cellStyle name="Poznámka 4 4 4 2 5" xfId="64352"/>
    <cellStyle name="Poznámka 4 4 4 3" xfId="15080"/>
    <cellStyle name="Poznámka 4 4 4 3 2" xfId="30268"/>
    <cellStyle name="Poznámka 4 4 4 3 3" xfId="64353"/>
    <cellStyle name="Poznámka 4 4 4 3 4" xfId="64354"/>
    <cellStyle name="Poznámka 4 4 4 4" xfId="18885"/>
    <cellStyle name="Poznámka 4 4 4 4 2" xfId="34066"/>
    <cellStyle name="Poznámka 4 4 4 5" xfId="37857"/>
    <cellStyle name="Poznámka 4 4 4 6" xfId="22677"/>
    <cellStyle name="Poznámka 4 4 4 7" xfId="45473"/>
    <cellStyle name="Poznámka 4 4 4 8" xfId="45474"/>
    <cellStyle name="Poznámka 4 4 5" xfId="7286"/>
    <cellStyle name="Poznámka 4 4 5 2" xfId="11203"/>
    <cellStyle name="Poznámka 4 4 5 2 2" xfId="26403"/>
    <cellStyle name="Poznámka 4 4 5 2 3" xfId="64355"/>
    <cellStyle name="Poznámka 4 4 5 2 4" xfId="64356"/>
    <cellStyle name="Poznámka 4 4 5 2 5" xfId="64357"/>
    <cellStyle name="Poznámka 4 4 5 3" xfId="15081"/>
    <cellStyle name="Poznámka 4 4 5 3 2" xfId="30269"/>
    <cellStyle name="Poznámka 4 4 5 3 3" xfId="64358"/>
    <cellStyle name="Poznámka 4 4 5 3 4" xfId="64359"/>
    <cellStyle name="Poznámka 4 4 5 4" xfId="18886"/>
    <cellStyle name="Poznámka 4 4 5 4 2" xfId="34067"/>
    <cellStyle name="Poznámka 4 4 5 5" xfId="37858"/>
    <cellStyle name="Poznámka 4 4 5 6" xfId="22678"/>
    <cellStyle name="Poznámka 4 4 5 7" xfId="45475"/>
    <cellStyle name="Poznámka 4 4 5 8" xfId="45476"/>
    <cellStyle name="Poznámka 4 4 6" xfId="7568"/>
    <cellStyle name="Poznámka 4 4 6 2" xfId="11399"/>
    <cellStyle name="Poznámka 4 4 6 2 2" xfId="26599"/>
    <cellStyle name="Poznámka 4 4 6 2 3" xfId="64360"/>
    <cellStyle name="Poznámka 4 4 6 2 4" xfId="64361"/>
    <cellStyle name="Poznámka 4 4 6 2 5" xfId="64362"/>
    <cellStyle name="Poznámka 4 4 6 3" xfId="15194"/>
    <cellStyle name="Poznámka 4 4 6 3 2" xfId="30381"/>
    <cellStyle name="Poznámka 4 4 6 3 3" xfId="64363"/>
    <cellStyle name="Poznámka 4 4 6 3 4" xfId="64364"/>
    <cellStyle name="Poznámka 4 4 6 4" xfId="18997"/>
    <cellStyle name="Poznámka 4 4 6 4 2" xfId="34178"/>
    <cellStyle name="Poznámka 4 4 6 5" xfId="37969"/>
    <cellStyle name="Poznámka 4 4 6 6" xfId="22789"/>
    <cellStyle name="Poznámka 4 4 6 7" xfId="45477"/>
    <cellStyle name="Poznámka 4 4 6 8" xfId="45478"/>
    <cellStyle name="Poznámka 4 4 7" xfId="7655"/>
    <cellStyle name="Poznámka 4 4 7 2" xfId="22874"/>
    <cellStyle name="Poznámka 4 4 7 3" xfId="64365"/>
    <cellStyle name="Poznámka 4 4 7 4" xfId="64366"/>
    <cellStyle name="Poznámka 4 4 7 5" xfId="64367"/>
    <cellStyle name="Poznámka 4 4 8" xfId="11447"/>
    <cellStyle name="Poznámka 4 4 8 2" xfId="26644"/>
    <cellStyle name="Poznámka 4 4 8 3" xfId="64368"/>
    <cellStyle name="Poznámka 4 4 8 4" xfId="64369"/>
    <cellStyle name="Poznámka 4 4 9" xfId="15248"/>
    <cellStyle name="Poznámka 4 4 9 2" xfId="30429"/>
    <cellStyle name="Poznámka 4 5" xfId="667"/>
    <cellStyle name="Poznámka 4 5 10" xfId="19290"/>
    <cellStyle name="Poznámka 4 5 11" xfId="45479"/>
    <cellStyle name="Poznámka 4 5 12" xfId="45480"/>
    <cellStyle name="Poznámka 4 5 2" xfId="7287"/>
    <cellStyle name="Poznámka 4 5 2 2" xfId="10957"/>
    <cellStyle name="Poznámka 4 5 2 2 2" xfId="26173"/>
    <cellStyle name="Poznámka 4 5 2 2 3" xfId="64370"/>
    <cellStyle name="Poznámka 4 5 2 2 4" xfId="64371"/>
    <cellStyle name="Poznámka 4 5 2 2 5" xfId="64372"/>
    <cellStyle name="Poznámka 4 5 2 3" xfId="15082"/>
    <cellStyle name="Poznámka 4 5 2 3 2" xfId="30270"/>
    <cellStyle name="Poznámka 4 5 2 3 3" xfId="64373"/>
    <cellStyle name="Poznámka 4 5 2 3 4" xfId="64374"/>
    <cellStyle name="Poznámka 4 5 2 4" xfId="18887"/>
    <cellStyle name="Poznámka 4 5 2 4 2" xfId="34068"/>
    <cellStyle name="Poznámka 4 5 2 5" xfId="37859"/>
    <cellStyle name="Poznámka 4 5 2 6" xfId="22679"/>
    <cellStyle name="Poznámka 4 5 2 7" xfId="45481"/>
    <cellStyle name="Poznámka 4 5 2 8" xfId="45482"/>
    <cellStyle name="Poznámka 4 5 3" xfId="7288"/>
    <cellStyle name="Poznámka 4 5 3 2" xfId="10958"/>
    <cellStyle name="Poznámka 4 5 3 2 2" xfId="26174"/>
    <cellStyle name="Poznámka 4 5 3 2 3" xfId="64375"/>
    <cellStyle name="Poznámka 4 5 3 2 4" xfId="64376"/>
    <cellStyle name="Poznámka 4 5 3 2 5" xfId="64377"/>
    <cellStyle name="Poznámka 4 5 3 3" xfId="15083"/>
    <cellStyle name="Poznámka 4 5 3 3 2" xfId="30271"/>
    <cellStyle name="Poznámka 4 5 3 3 3" xfId="64378"/>
    <cellStyle name="Poznámka 4 5 3 3 4" xfId="64379"/>
    <cellStyle name="Poznámka 4 5 3 4" xfId="18888"/>
    <cellStyle name="Poznámka 4 5 3 4 2" xfId="34069"/>
    <cellStyle name="Poznámka 4 5 3 5" xfId="37860"/>
    <cellStyle name="Poznámka 4 5 3 6" xfId="22680"/>
    <cellStyle name="Poznámka 4 5 3 7" xfId="45483"/>
    <cellStyle name="Poznámka 4 5 3 8" xfId="45484"/>
    <cellStyle name="Poznámka 4 5 4" xfId="7289"/>
    <cellStyle name="Poznámka 4 5 4 2" xfId="10959"/>
    <cellStyle name="Poznámka 4 5 4 2 2" xfId="26175"/>
    <cellStyle name="Poznámka 4 5 4 2 3" xfId="64380"/>
    <cellStyle name="Poznámka 4 5 4 2 4" xfId="64381"/>
    <cellStyle name="Poznámka 4 5 4 2 5" xfId="64382"/>
    <cellStyle name="Poznámka 4 5 4 3" xfId="15084"/>
    <cellStyle name="Poznámka 4 5 4 3 2" xfId="30272"/>
    <cellStyle name="Poznámka 4 5 4 3 3" xfId="64383"/>
    <cellStyle name="Poznámka 4 5 4 3 4" xfId="64384"/>
    <cellStyle name="Poznámka 4 5 4 4" xfId="18889"/>
    <cellStyle name="Poznámka 4 5 4 4 2" xfId="34070"/>
    <cellStyle name="Poznámka 4 5 4 5" xfId="37861"/>
    <cellStyle name="Poznámka 4 5 4 6" xfId="22681"/>
    <cellStyle name="Poznámka 4 5 4 7" xfId="45485"/>
    <cellStyle name="Poznámka 4 5 4 8" xfId="45486"/>
    <cellStyle name="Poznámka 4 5 5" xfId="7290"/>
    <cellStyle name="Poznámka 4 5 5 2" xfId="11027"/>
    <cellStyle name="Poznámka 4 5 5 2 2" xfId="26227"/>
    <cellStyle name="Poznámka 4 5 5 2 3" xfId="64385"/>
    <cellStyle name="Poznámka 4 5 5 2 4" xfId="64386"/>
    <cellStyle name="Poznámka 4 5 5 2 5" xfId="64387"/>
    <cellStyle name="Poznámka 4 5 5 3" xfId="15085"/>
    <cellStyle name="Poznámka 4 5 5 3 2" xfId="30273"/>
    <cellStyle name="Poznámka 4 5 5 3 3" xfId="64388"/>
    <cellStyle name="Poznámka 4 5 5 3 4" xfId="64389"/>
    <cellStyle name="Poznámka 4 5 5 4" xfId="18890"/>
    <cellStyle name="Poznámka 4 5 5 4 2" xfId="34071"/>
    <cellStyle name="Poznámka 4 5 5 5" xfId="37862"/>
    <cellStyle name="Poznámka 4 5 5 6" xfId="22682"/>
    <cellStyle name="Poznámka 4 5 5 7" xfId="45487"/>
    <cellStyle name="Poznámka 4 5 5 8" xfId="45488"/>
    <cellStyle name="Poznámka 4 5 6" xfId="7613"/>
    <cellStyle name="Poznámka 4 5 6 2" xfId="22832"/>
    <cellStyle name="Poznámka 4 5 6 3" xfId="64390"/>
    <cellStyle name="Poznámka 4 5 6 4" xfId="64391"/>
    <cellStyle name="Poznámka 4 5 6 5" xfId="64392"/>
    <cellStyle name="Poznámka 4 5 7" xfId="11684"/>
    <cellStyle name="Poznámka 4 5 7 2" xfId="26880"/>
    <cellStyle name="Poznámka 4 5 7 3" xfId="64393"/>
    <cellStyle name="Poznámka 4 5 7 4" xfId="64394"/>
    <cellStyle name="Poznámka 4 5 8" xfId="15484"/>
    <cellStyle name="Poznámka 4 5 8 2" xfId="30665"/>
    <cellStyle name="Poznámka 4 5 9" xfId="34470"/>
    <cellStyle name="Poznámka 4 6" xfId="668"/>
    <cellStyle name="Poznámka 4 6 10" xfId="19291"/>
    <cellStyle name="Poznámka 4 6 11" xfId="45489"/>
    <cellStyle name="Poznámka 4 6 12" xfId="45490"/>
    <cellStyle name="Poznámka 4 6 2" xfId="7291"/>
    <cellStyle name="Poznámka 4 6 2 2" xfId="10960"/>
    <cellStyle name="Poznámka 4 6 2 2 2" xfId="26176"/>
    <cellStyle name="Poznámka 4 6 2 2 3" xfId="64395"/>
    <cellStyle name="Poznámka 4 6 2 2 4" xfId="64396"/>
    <cellStyle name="Poznámka 4 6 2 2 5" xfId="64397"/>
    <cellStyle name="Poznámka 4 6 2 3" xfId="15086"/>
    <cellStyle name="Poznámka 4 6 2 3 2" xfId="30274"/>
    <cellStyle name="Poznámka 4 6 2 3 3" xfId="64398"/>
    <cellStyle name="Poznámka 4 6 2 3 4" xfId="64399"/>
    <cellStyle name="Poznámka 4 6 2 4" xfId="18891"/>
    <cellStyle name="Poznámka 4 6 2 4 2" xfId="34072"/>
    <cellStyle name="Poznámka 4 6 2 5" xfId="37863"/>
    <cellStyle name="Poznámka 4 6 2 6" xfId="22683"/>
    <cellStyle name="Poznámka 4 6 2 7" xfId="45491"/>
    <cellStyle name="Poznámka 4 6 2 8" xfId="45492"/>
    <cellStyle name="Poznámka 4 6 3" xfId="7292"/>
    <cellStyle name="Poznámka 4 6 3 2" xfId="10961"/>
    <cellStyle name="Poznámka 4 6 3 2 2" xfId="26177"/>
    <cellStyle name="Poznámka 4 6 3 2 3" xfId="64400"/>
    <cellStyle name="Poznámka 4 6 3 2 4" xfId="64401"/>
    <cellStyle name="Poznámka 4 6 3 2 5" xfId="64402"/>
    <cellStyle name="Poznámka 4 6 3 3" xfId="15087"/>
    <cellStyle name="Poznámka 4 6 3 3 2" xfId="30275"/>
    <cellStyle name="Poznámka 4 6 3 3 3" xfId="64403"/>
    <cellStyle name="Poznámka 4 6 3 3 4" xfId="64404"/>
    <cellStyle name="Poznámka 4 6 3 4" xfId="18892"/>
    <cellStyle name="Poznámka 4 6 3 4 2" xfId="34073"/>
    <cellStyle name="Poznámka 4 6 3 5" xfId="37864"/>
    <cellStyle name="Poznámka 4 6 3 6" xfId="22684"/>
    <cellStyle name="Poznámka 4 6 3 7" xfId="45493"/>
    <cellStyle name="Poznámka 4 6 3 8" xfId="45494"/>
    <cellStyle name="Poznámka 4 6 4" xfId="7293"/>
    <cellStyle name="Poznámka 4 6 4 2" xfId="10962"/>
    <cellStyle name="Poznámka 4 6 4 2 2" xfId="26178"/>
    <cellStyle name="Poznámka 4 6 4 2 3" xfId="64405"/>
    <cellStyle name="Poznámka 4 6 4 2 4" xfId="64406"/>
    <cellStyle name="Poznámka 4 6 4 2 5" xfId="64407"/>
    <cellStyle name="Poznámka 4 6 4 3" xfId="15088"/>
    <cellStyle name="Poznámka 4 6 4 3 2" xfId="30276"/>
    <cellStyle name="Poznámka 4 6 4 3 3" xfId="64408"/>
    <cellStyle name="Poznámka 4 6 4 3 4" xfId="64409"/>
    <cellStyle name="Poznámka 4 6 4 4" xfId="18893"/>
    <cellStyle name="Poznámka 4 6 4 4 2" xfId="34074"/>
    <cellStyle name="Poznámka 4 6 4 5" xfId="37865"/>
    <cellStyle name="Poznámka 4 6 4 6" xfId="22685"/>
    <cellStyle name="Poznámka 4 6 4 7" xfId="45495"/>
    <cellStyle name="Poznámka 4 6 4 8" xfId="45496"/>
    <cellStyle name="Poznámka 4 6 5" xfId="7294"/>
    <cellStyle name="Poznámka 4 6 5 2" xfId="11262"/>
    <cellStyle name="Poznámka 4 6 5 2 2" xfId="26462"/>
    <cellStyle name="Poznámka 4 6 5 2 3" xfId="64410"/>
    <cellStyle name="Poznámka 4 6 5 2 4" xfId="64411"/>
    <cellStyle name="Poznámka 4 6 5 2 5" xfId="64412"/>
    <cellStyle name="Poznámka 4 6 5 3" xfId="15089"/>
    <cellStyle name="Poznámka 4 6 5 3 2" xfId="30277"/>
    <cellStyle name="Poznámka 4 6 5 3 3" xfId="64413"/>
    <cellStyle name="Poznámka 4 6 5 3 4" xfId="64414"/>
    <cellStyle name="Poznámka 4 6 5 4" xfId="18894"/>
    <cellStyle name="Poznámka 4 6 5 4 2" xfId="34075"/>
    <cellStyle name="Poznámka 4 6 5 5" xfId="37866"/>
    <cellStyle name="Poznámka 4 6 5 6" xfId="22686"/>
    <cellStyle name="Poznámka 4 6 5 7" xfId="45497"/>
    <cellStyle name="Poznámka 4 6 5 8" xfId="45498"/>
    <cellStyle name="Poznámka 4 6 6" xfId="7611"/>
    <cellStyle name="Poznámka 4 6 6 2" xfId="22830"/>
    <cellStyle name="Poznámka 4 6 6 3" xfId="64415"/>
    <cellStyle name="Poznámka 4 6 6 4" xfId="64416"/>
    <cellStyle name="Poznámka 4 6 6 5" xfId="64417"/>
    <cellStyle name="Poznámka 4 6 7" xfId="11685"/>
    <cellStyle name="Poznámka 4 6 7 2" xfId="26881"/>
    <cellStyle name="Poznámka 4 6 7 3" xfId="64418"/>
    <cellStyle name="Poznámka 4 6 7 4" xfId="64419"/>
    <cellStyle name="Poznámka 4 6 8" xfId="15485"/>
    <cellStyle name="Poznámka 4 6 8 2" xfId="30666"/>
    <cellStyle name="Poznámka 4 6 9" xfId="34471"/>
    <cellStyle name="Poznámka 4 7" xfId="7295"/>
    <cellStyle name="Poznámka 4 7 10" xfId="45499"/>
    <cellStyle name="Poznámka 4 7 11" xfId="45500"/>
    <cellStyle name="Poznámka 4 7 2" xfId="7296"/>
    <cellStyle name="Poznámka 4 7 2 2" xfId="10963"/>
    <cellStyle name="Poznámka 4 7 2 2 2" xfId="26179"/>
    <cellStyle name="Poznámka 4 7 2 2 3" xfId="64420"/>
    <cellStyle name="Poznámka 4 7 2 2 4" xfId="64421"/>
    <cellStyle name="Poznámka 4 7 2 2 5" xfId="64422"/>
    <cellStyle name="Poznámka 4 7 2 3" xfId="15091"/>
    <cellStyle name="Poznámka 4 7 2 3 2" xfId="30279"/>
    <cellStyle name="Poznámka 4 7 2 3 3" xfId="64423"/>
    <cellStyle name="Poznámka 4 7 2 3 4" xfId="64424"/>
    <cellStyle name="Poznámka 4 7 2 4" xfId="18896"/>
    <cellStyle name="Poznámka 4 7 2 4 2" xfId="34077"/>
    <cellStyle name="Poznámka 4 7 2 5" xfId="37868"/>
    <cellStyle name="Poznámka 4 7 2 6" xfId="22688"/>
    <cellStyle name="Poznámka 4 7 2 7" xfId="45501"/>
    <cellStyle name="Poznámka 4 7 2 8" xfId="45502"/>
    <cellStyle name="Poznámka 4 7 3" xfId="7297"/>
    <cellStyle name="Poznámka 4 7 3 2" xfId="10964"/>
    <cellStyle name="Poznámka 4 7 3 2 2" xfId="26180"/>
    <cellStyle name="Poznámka 4 7 3 2 3" xfId="64425"/>
    <cellStyle name="Poznámka 4 7 3 2 4" xfId="64426"/>
    <cellStyle name="Poznámka 4 7 3 2 5" xfId="64427"/>
    <cellStyle name="Poznámka 4 7 3 3" xfId="15092"/>
    <cellStyle name="Poznámka 4 7 3 3 2" xfId="30280"/>
    <cellStyle name="Poznámka 4 7 3 3 3" xfId="64428"/>
    <cellStyle name="Poznámka 4 7 3 3 4" xfId="64429"/>
    <cellStyle name="Poznámka 4 7 3 4" xfId="18897"/>
    <cellStyle name="Poznámka 4 7 3 4 2" xfId="34078"/>
    <cellStyle name="Poznámka 4 7 3 5" xfId="37869"/>
    <cellStyle name="Poznámka 4 7 3 6" xfId="22689"/>
    <cellStyle name="Poznámka 4 7 3 7" xfId="45503"/>
    <cellStyle name="Poznámka 4 7 3 8" xfId="45504"/>
    <cellStyle name="Poznámka 4 7 4" xfId="7298"/>
    <cellStyle name="Poznámka 4 7 4 2" xfId="10965"/>
    <cellStyle name="Poznámka 4 7 4 2 2" xfId="26181"/>
    <cellStyle name="Poznámka 4 7 4 2 3" xfId="64430"/>
    <cellStyle name="Poznámka 4 7 4 2 4" xfId="64431"/>
    <cellStyle name="Poznámka 4 7 4 2 5" xfId="64432"/>
    <cellStyle name="Poznámka 4 7 4 3" xfId="15093"/>
    <cellStyle name="Poznámka 4 7 4 3 2" xfId="30281"/>
    <cellStyle name="Poznámka 4 7 4 3 3" xfId="64433"/>
    <cellStyle name="Poznámka 4 7 4 3 4" xfId="64434"/>
    <cellStyle name="Poznámka 4 7 4 4" xfId="18898"/>
    <cellStyle name="Poznámka 4 7 4 4 2" xfId="34079"/>
    <cellStyle name="Poznámka 4 7 4 5" xfId="37870"/>
    <cellStyle name="Poznámka 4 7 4 6" xfId="22690"/>
    <cellStyle name="Poznámka 4 7 4 7" xfId="45505"/>
    <cellStyle name="Poznámka 4 7 4 8" xfId="45506"/>
    <cellStyle name="Poznámka 4 7 5" xfId="8196"/>
    <cellStyle name="Poznámka 4 7 5 2" xfId="23412"/>
    <cellStyle name="Poznámka 4 7 5 3" xfId="64435"/>
    <cellStyle name="Poznámka 4 7 5 4" xfId="64436"/>
    <cellStyle name="Poznámka 4 7 5 5" xfId="64437"/>
    <cellStyle name="Poznámka 4 7 6" xfId="15090"/>
    <cellStyle name="Poznámka 4 7 6 2" xfId="30278"/>
    <cellStyle name="Poznámka 4 7 6 3" xfId="64438"/>
    <cellStyle name="Poznámka 4 7 6 4" xfId="64439"/>
    <cellStyle name="Poznámka 4 7 7" xfId="18895"/>
    <cellStyle name="Poznámka 4 7 7 2" xfId="34076"/>
    <cellStyle name="Poznámka 4 7 8" xfId="37867"/>
    <cellStyle name="Poznámka 4 7 9" xfId="22687"/>
    <cellStyle name="Poznámka 4 8" xfId="7299"/>
    <cellStyle name="Poznámka 4 8 10" xfId="45507"/>
    <cellStyle name="Poznámka 4 8 11" xfId="45508"/>
    <cellStyle name="Poznámka 4 8 2" xfId="7300"/>
    <cellStyle name="Poznámka 4 8 2 2" xfId="10966"/>
    <cellStyle name="Poznámka 4 8 2 2 2" xfId="26182"/>
    <cellStyle name="Poznámka 4 8 2 2 3" xfId="64440"/>
    <cellStyle name="Poznámka 4 8 2 2 4" xfId="64441"/>
    <cellStyle name="Poznámka 4 8 2 2 5" xfId="64442"/>
    <cellStyle name="Poznámka 4 8 2 3" xfId="15095"/>
    <cellStyle name="Poznámka 4 8 2 3 2" xfId="30283"/>
    <cellStyle name="Poznámka 4 8 2 3 3" xfId="64443"/>
    <cellStyle name="Poznámka 4 8 2 3 4" xfId="64444"/>
    <cellStyle name="Poznámka 4 8 2 4" xfId="18900"/>
    <cellStyle name="Poznámka 4 8 2 4 2" xfId="34081"/>
    <cellStyle name="Poznámka 4 8 2 5" xfId="37872"/>
    <cellStyle name="Poznámka 4 8 2 6" xfId="22692"/>
    <cellStyle name="Poznámka 4 8 2 7" xfId="45509"/>
    <cellStyle name="Poznámka 4 8 2 8" xfId="45510"/>
    <cellStyle name="Poznámka 4 8 3" xfId="7301"/>
    <cellStyle name="Poznámka 4 8 3 2" xfId="10967"/>
    <cellStyle name="Poznámka 4 8 3 2 2" xfId="26183"/>
    <cellStyle name="Poznámka 4 8 3 2 3" xfId="64445"/>
    <cellStyle name="Poznámka 4 8 3 2 4" xfId="64446"/>
    <cellStyle name="Poznámka 4 8 3 2 5" xfId="64447"/>
    <cellStyle name="Poznámka 4 8 3 3" xfId="15096"/>
    <cellStyle name="Poznámka 4 8 3 3 2" xfId="30284"/>
    <cellStyle name="Poznámka 4 8 3 3 3" xfId="64448"/>
    <cellStyle name="Poznámka 4 8 3 3 4" xfId="64449"/>
    <cellStyle name="Poznámka 4 8 3 4" xfId="18901"/>
    <cellStyle name="Poznámka 4 8 3 4 2" xfId="34082"/>
    <cellStyle name="Poznámka 4 8 3 5" xfId="37873"/>
    <cellStyle name="Poznámka 4 8 3 6" xfId="22693"/>
    <cellStyle name="Poznámka 4 8 3 7" xfId="45511"/>
    <cellStyle name="Poznámka 4 8 3 8" xfId="45512"/>
    <cellStyle name="Poznámka 4 8 4" xfId="7302"/>
    <cellStyle name="Poznámka 4 8 4 2" xfId="10968"/>
    <cellStyle name="Poznámka 4 8 4 2 2" xfId="26184"/>
    <cellStyle name="Poznámka 4 8 4 2 3" xfId="64450"/>
    <cellStyle name="Poznámka 4 8 4 2 4" xfId="64451"/>
    <cellStyle name="Poznámka 4 8 4 2 5" xfId="64452"/>
    <cellStyle name="Poznámka 4 8 4 3" xfId="15097"/>
    <cellStyle name="Poznámka 4 8 4 3 2" xfId="30285"/>
    <cellStyle name="Poznámka 4 8 4 3 3" xfId="64453"/>
    <cellStyle name="Poznámka 4 8 4 3 4" xfId="64454"/>
    <cellStyle name="Poznámka 4 8 4 4" xfId="18902"/>
    <cellStyle name="Poznámka 4 8 4 4 2" xfId="34083"/>
    <cellStyle name="Poznámka 4 8 4 5" xfId="37874"/>
    <cellStyle name="Poznámka 4 8 4 6" xfId="22694"/>
    <cellStyle name="Poznámka 4 8 4 7" xfId="45513"/>
    <cellStyle name="Poznámka 4 8 4 8" xfId="45514"/>
    <cellStyle name="Poznámka 4 8 5" xfId="8290"/>
    <cellStyle name="Poznámka 4 8 5 2" xfId="23506"/>
    <cellStyle name="Poznámka 4 8 5 3" xfId="64455"/>
    <cellStyle name="Poznámka 4 8 5 4" xfId="64456"/>
    <cellStyle name="Poznámka 4 8 5 5" xfId="64457"/>
    <cellStyle name="Poznámka 4 8 6" xfId="15094"/>
    <cellStyle name="Poznámka 4 8 6 2" xfId="30282"/>
    <cellStyle name="Poznámka 4 8 6 3" xfId="64458"/>
    <cellStyle name="Poznámka 4 8 6 4" xfId="64459"/>
    <cellStyle name="Poznámka 4 8 7" xfId="18899"/>
    <cellStyle name="Poznámka 4 8 7 2" xfId="34080"/>
    <cellStyle name="Poznámka 4 8 8" xfId="37871"/>
    <cellStyle name="Poznámka 4 8 9" xfId="22691"/>
    <cellStyle name="Poznámka 4 9" xfId="7303"/>
    <cellStyle name="Poznámka 4 9 10" xfId="45515"/>
    <cellStyle name="Poznámka 4 9 11" xfId="45516"/>
    <cellStyle name="Poznámka 4 9 2" xfId="7304"/>
    <cellStyle name="Poznámka 4 9 2 2" xfId="10969"/>
    <cellStyle name="Poznámka 4 9 2 2 2" xfId="26185"/>
    <cellStyle name="Poznámka 4 9 2 2 3" xfId="64460"/>
    <cellStyle name="Poznámka 4 9 2 2 4" xfId="64461"/>
    <cellStyle name="Poznámka 4 9 2 2 5" xfId="64462"/>
    <cellStyle name="Poznámka 4 9 2 3" xfId="15099"/>
    <cellStyle name="Poznámka 4 9 2 3 2" xfId="30287"/>
    <cellStyle name="Poznámka 4 9 2 3 3" xfId="64463"/>
    <cellStyle name="Poznámka 4 9 2 3 4" xfId="64464"/>
    <cellStyle name="Poznámka 4 9 2 4" xfId="18904"/>
    <cellStyle name="Poznámka 4 9 2 4 2" xfId="34085"/>
    <cellStyle name="Poznámka 4 9 2 5" xfId="37876"/>
    <cellStyle name="Poznámka 4 9 2 6" xfId="22696"/>
    <cellStyle name="Poznámka 4 9 2 7" xfId="45517"/>
    <cellStyle name="Poznámka 4 9 2 8" xfId="45518"/>
    <cellStyle name="Poznámka 4 9 3" xfId="7305"/>
    <cellStyle name="Poznámka 4 9 3 2" xfId="10970"/>
    <cellStyle name="Poznámka 4 9 3 2 2" xfId="26186"/>
    <cellStyle name="Poznámka 4 9 3 2 3" xfId="64465"/>
    <cellStyle name="Poznámka 4 9 3 2 4" xfId="64466"/>
    <cellStyle name="Poznámka 4 9 3 2 5" xfId="64467"/>
    <cellStyle name="Poznámka 4 9 3 3" xfId="15100"/>
    <cellStyle name="Poznámka 4 9 3 3 2" xfId="30288"/>
    <cellStyle name="Poznámka 4 9 3 3 3" xfId="64468"/>
    <cellStyle name="Poznámka 4 9 3 3 4" xfId="64469"/>
    <cellStyle name="Poznámka 4 9 3 4" xfId="18905"/>
    <cellStyle name="Poznámka 4 9 3 4 2" xfId="34086"/>
    <cellStyle name="Poznámka 4 9 3 5" xfId="37877"/>
    <cellStyle name="Poznámka 4 9 3 6" xfId="22697"/>
    <cellStyle name="Poznámka 4 9 3 7" xfId="45519"/>
    <cellStyle name="Poznámka 4 9 3 8" xfId="45520"/>
    <cellStyle name="Poznámka 4 9 4" xfId="7306"/>
    <cellStyle name="Poznámka 4 9 4 2" xfId="10971"/>
    <cellStyle name="Poznámka 4 9 4 2 2" xfId="26187"/>
    <cellStyle name="Poznámka 4 9 4 2 3" xfId="64470"/>
    <cellStyle name="Poznámka 4 9 4 2 4" xfId="64471"/>
    <cellStyle name="Poznámka 4 9 4 2 5" xfId="64472"/>
    <cellStyle name="Poznámka 4 9 4 3" xfId="15101"/>
    <cellStyle name="Poznámka 4 9 4 3 2" xfId="30289"/>
    <cellStyle name="Poznámka 4 9 4 3 3" xfId="64473"/>
    <cellStyle name="Poznámka 4 9 4 3 4" xfId="64474"/>
    <cellStyle name="Poznámka 4 9 4 4" xfId="18906"/>
    <cellStyle name="Poznámka 4 9 4 4 2" xfId="34087"/>
    <cellStyle name="Poznámka 4 9 4 5" xfId="37878"/>
    <cellStyle name="Poznámka 4 9 4 6" xfId="22698"/>
    <cellStyle name="Poznámka 4 9 4 7" xfId="45521"/>
    <cellStyle name="Poznámka 4 9 4 8" xfId="45522"/>
    <cellStyle name="Poznámka 4 9 5" xfId="8375"/>
    <cellStyle name="Poznámka 4 9 5 2" xfId="23591"/>
    <cellStyle name="Poznámka 4 9 5 3" xfId="64475"/>
    <cellStyle name="Poznámka 4 9 5 4" xfId="64476"/>
    <cellStyle name="Poznámka 4 9 5 5" xfId="64477"/>
    <cellStyle name="Poznámka 4 9 6" xfId="15098"/>
    <cellStyle name="Poznámka 4 9 6 2" xfId="30286"/>
    <cellStyle name="Poznámka 4 9 6 3" xfId="64478"/>
    <cellStyle name="Poznámka 4 9 6 4" xfId="64479"/>
    <cellStyle name="Poznámka 4 9 7" xfId="18903"/>
    <cellStyle name="Poznámka 4 9 7 2" xfId="34084"/>
    <cellStyle name="Poznámka 4 9 8" xfId="37875"/>
    <cellStyle name="Poznámka 4 9 9" xfId="22695"/>
    <cellStyle name="Poznámka 5" xfId="7307"/>
    <cellStyle name="Poznámka 5 2" xfId="7308"/>
    <cellStyle name="Poznámka 5 2 2" xfId="8104"/>
    <cellStyle name="Poznámka 5 2 2 2" xfId="23320"/>
    <cellStyle name="Poznámka 5 2 2 3" xfId="64480"/>
    <cellStyle name="Poznámka 5 2 2 4" xfId="64481"/>
    <cellStyle name="Poznámka 5 2 2 5" xfId="64482"/>
    <cellStyle name="Poznámka 5 2 3" xfId="15102"/>
    <cellStyle name="Poznámka 5 2 3 2" xfId="30290"/>
    <cellStyle name="Poznámka 5 2 3 3" xfId="64483"/>
    <cellStyle name="Poznámka 5 2 3 4" xfId="64484"/>
    <cellStyle name="Poznámka 5 2 4" xfId="18907"/>
    <cellStyle name="Poznámka 5 2 4 2" xfId="34088"/>
    <cellStyle name="Poznámka 5 2 5" xfId="37879"/>
    <cellStyle name="Poznámka 5 2 6" xfId="22699"/>
    <cellStyle name="Poznámka 5 2 7" xfId="45523"/>
    <cellStyle name="Poznámka 5 2 8" xfId="45524"/>
    <cellStyle name="Poznámka 5 3" xfId="7309"/>
    <cellStyle name="Poznámka 5 3 2" xfId="10972"/>
    <cellStyle name="Poznámka 5 3 2 2" xfId="26188"/>
    <cellStyle name="Poznámka 5 3 2 3" xfId="64485"/>
    <cellStyle name="Poznámka 5 3 2 4" xfId="64486"/>
    <cellStyle name="Poznámka 5 3 2 5" xfId="64487"/>
    <cellStyle name="Poznámka 5 3 3" xfId="15103"/>
    <cellStyle name="Poznámka 5 3 3 2" xfId="30291"/>
    <cellStyle name="Poznámka 5 3 3 3" xfId="64488"/>
    <cellStyle name="Poznámka 5 3 3 4" xfId="64489"/>
    <cellStyle name="Poznámka 5 3 4" xfId="18908"/>
    <cellStyle name="Poznámka 5 3 4 2" xfId="34089"/>
    <cellStyle name="Poznámka 5 3 5" xfId="37880"/>
    <cellStyle name="Poznámka 5 3 6" xfId="22700"/>
    <cellStyle name="Poznámka 5 3 7" xfId="45525"/>
    <cellStyle name="Poznámka 5 3 8" xfId="45526"/>
    <cellStyle name="Poznámka 5 4" xfId="7310"/>
    <cellStyle name="Poznámka 5 4 2" xfId="10973"/>
    <cellStyle name="Poznámka 5 4 2 2" xfId="26189"/>
    <cellStyle name="Poznámka 5 4 2 3" xfId="64490"/>
    <cellStyle name="Poznámka 5 4 2 4" xfId="64491"/>
    <cellStyle name="Poznámka 5 4 2 5" xfId="64492"/>
    <cellStyle name="Poznámka 5 4 3" xfId="15104"/>
    <cellStyle name="Poznámka 5 4 3 2" xfId="30292"/>
    <cellStyle name="Poznámka 5 4 3 3" xfId="64493"/>
    <cellStyle name="Poznámka 5 4 3 4" xfId="64494"/>
    <cellStyle name="Poznámka 5 4 4" xfId="18909"/>
    <cellStyle name="Poznámka 5 4 4 2" xfId="34090"/>
    <cellStyle name="Poznámka 5 4 5" xfId="37881"/>
    <cellStyle name="Poznámka 5 4 6" xfId="22701"/>
    <cellStyle name="Poznámka 5 4 7" xfId="45527"/>
    <cellStyle name="Poznámka 5 4 8" xfId="45528"/>
    <cellStyle name="Poznámka 5 5" xfId="7311"/>
    <cellStyle name="Poznámka 6" xfId="7312"/>
    <cellStyle name="Poznámka 6 10" xfId="45529"/>
    <cellStyle name="Poznámka 6 11" xfId="45530"/>
    <cellStyle name="Poznámka 6 2" xfId="7313"/>
    <cellStyle name="Poznámka 6 2 2" xfId="10974"/>
    <cellStyle name="Poznámka 6 2 2 2" xfId="26190"/>
    <cellStyle name="Poznámka 6 2 2 3" xfId="64495"/>
    <cellStyle name="Poznámka 6 2 2 4" xfId="64496"/>
    <cellStyle name="Poznámka 6 2 2 5" xfId="64497"/>
    <cellStyle name="Poznámka 6 2 3" xfId="15106"/>
    <cellStyle name="Poznámka 6 2 3 2" xfId="30294"/>
    <cellStyle name="Poznámka 6 2 3 3" xfId="64498"/>
    <cellStyle name="Poznámka 6 2 3 4" xfId="64499"/>
    <cellStyle name="Poznámka 6 2 4" xfId="18911"/>
    <cellStyle name="Poznámka 6 2 4 2" xfId="34092"/>
    <cellStyle name="Poznámka 6 2 5" xfId="37883"/>
    <cellStyle name="Poznámka 6 2 6" xfId="22703"/>
    <cellStyle name="Poznámka 6 2 7" xfId="45531"/>
    <cellStyle name="Poznámka 6 2 8" xfId="45532"/>
    <cellStyle name="Poznámka 6 3" xfId="7314"/>
    <cellStyle name="Poznámka 6 3 2" xfId="10975"/>
    <cellStyle name="Poznámka 6 3 2 2" xfId="26191"/>
    <cellStyle name="Poznámka 6 3 2 3" xfId="64500"/>
    <cellStyle name="Poznámka 6 3 2 4" xfId="64501"/>
    <cellStyle name="Poznámka 6 3 2 5" xfId="64502"/>
    <cellStyle name="Poznámka 6 3 3" xfId="15107"/>
    <cellStyle name="Poznámka 6 3 3 2" xfId="30295"/>
    <cellStyle name="Poznámka 6 3 3 3" xfId="64503"/>
    <cellStyle name="Poznámka 6 3 3 4" xfId="64504"/>
    <cellStyle name="Poznámka 6 3 4" xfId="18912"/>
    <cellStyle name="Poznámka 6 3 4 2" xfId="34093"/>
    <cellStyle name="Poznámka 6 3 5" xfId="37884"/>
    <cellStyle name="Poznámka 6 3 6" xfId="22704"/>
    <cellStyle name="Poznámka 6 3 7" xfId="45533"/>
    <cellStyle name="Poznámka 6 3 8" xfId="45534"/>
    <cellStyle name="Poznámka 6 4" xfId="7315"/>
    <cellStyle name="Poznámka 6 4 2" xfId="10976"/>
    <cellStyle name="Poznámka 6 4 2 2" xfId="26192"/>
    <cellStyle name="Poznámka 6 4 2 3" xfId="64505"/>
    <cellStyle name="Poznámka 6 4 2 4" xfId="64506"/>
    <cellStyle name="Poznámka 6 4 2 5" xfId="64507"/>
    <cellStyle name="Poznámka 6 4 3" xfId="15108"/>
    <cellStyle name="Poznámka 6 4 3 2" xfId="30296"/>
    <cellStyle name="Poznámka 6 4 3 3" xfId="64508"/>
    <cellStyle name="Poznámka 6 4 3 4" xfId="64509"/>
    <cellStyle name="Poznámka 6 4 4" xfId="18913"/>
    <cellStyle name="Poznámka 6 4 4 2" xfId="34094"/>
    <cellStyle name="Poznámka 6 4 5" xfId="37885"/>
    <cellStyle name="Poznámka 6 4 6" xfId="22705"/>
    <cellStyle name="Poznámka 6 4 7" xfId="45535"/>
    <cellStyle name="Poznámka 6 4 8" xfId="45536"/>
    <cellStyle name="Poznámka 6 5" xfId="7995"/>
    <cellStyle name="Poznámka 6 5 2" xfId="23212"/>
    <cellStyle name="Poznámka 6 5 3" xfId="64510"/>
    <cellStyle name="Poznámka 6 5 4" xfId="64511"/>
    <cellStyle name="Poznámka 6 5 5" xfId="64512"/>
    <cellStyle name="Poznámka 6 6" xfId="15105"/>
    <cellStyle name="Poznámka 6 6 2" xfId="30293"/>
    <cellStyle name="Poznámka 6 6 3" xfId="64513"/>
    <cellStyle name="Poznámka 6 6 4" xfId="64514"/>
    <cellStyle name="Poznámka 6 7" xfId="18910"/>
    <cellStyle name="Poznámka 6 7 2" xfId="34091"/>
    <cellStyle name="Poznámka 6 8" xfId="37882"/>
    <cellStyle name="Poznámka 6 9" xfId="22702"/>
    <cellStyle name="Poznámka 7" xfId="7316"/>
    <cellStyle name="Poznámka 7 10" xfId="45537"/>
    <cellStyle name="Poznámka 7 11" xfId="45538"/>
    <cellStyle name="Poznámka 7 2" xfId="7317"/>
    <cellStyle name="Poznámka 7 2 2" xfId="10977"/>
    <cellStyle name="Poznámka 7 2 2 2" xfId="26193"/>
    <cellStyle name="Poznámka 7 2 2 3" xfId="64515"/>
    <cellStyle name="Poznámka 7 2 2 4" xfId="64516"/>
    <cellStyle name="Poznámka 7 2 2 5" xfId="64517"/>
    <cellStyle name="Poznámka 7 2 3" xfId="15110"/>
    <cellStyle name="Poznámka 7 2 3 2" xfId="30298"/>
    <cellStyle name="Poznámka 7 2 3 3" xfId="64518"/>
    <cellStyle name="Poznámka 7 2 3 4" xfId="64519"/>
    <cellStyle name="Poznámka 7 2 4" xfId="18915"/>
    <cellStyle name="Poznámka 7 2 4 2" xfId="34096"/>
    <cellStyle name="Poznámka 7 2 5" xfId="37887"/>
    <cellStyle name="Poznámka 7 2 6" xfId="22707"/>
    <cellStyle name="Poznámka 7 2 7" xfId="45539"/>
    <cellStyle name="Poznámka 7 2 8" xfId="45540"/>
    <cellStyle name="Poznámka 7 3" xfId="7318"/>
    <cellStyle name="Poznámka 7 3 2" xfId="10978"/>
    <cellStyle name="Poznámka 7 3 2 2" xfId="26194"/>
    <cellStyle name="Poznámka 7 3 2 3" xfId="64520"/>
    <cellStyle name="Poznámka 7 3 2 4" xfId="64521"/>
    <cellStyle name="Poznámka 7 3 2 5" xfId="64522"/>
    <cellStyle name="Poznámka 7 3 3" xfId="15111"/>
    <cellStyle name="Poznámka 7 3 3 2" xfId="30299"/>
    <cellStyle name="Poznámka 7 3 3 3" xfId="64523"/>
    <cellStyle name="Poznámka 7 3 3 4" xfId="64524"/>
    <cellStyle name="Poznámka 7 3 4" xfId="18916"/>
    <cellStyle name="Poznámka 7 3 4 2" xfId="34097"/>
    <cellStyle name="Poznámka 7 3 5" xfId="37888"/>
    <cellStyle name="Poznámka 7 3 6" xfId="22708"/>
    <cellStyle name="Poznámka 7 3 7" xfId="45541"/>
    <cellStyle name="Poznámka 7 3 8" xfId="45542"/>
    <cellStyle name="Poznámka 7 4" xfId="7319"/>
    <cellStyle name="Poznámka 7 4 2" xfId="10979"/>
    <cellStyle name="Poznámka 7 4 2 2" xfId="26195"/>
    <cellStyle name="Poznámka 7 4 2 3" xfId="64525"/>
    <cellStyle name="Poznámka 7 4 2 4" xfId="64526"/>
    <cellStyle name="Poznámka 7 4 2 5" xfId="64527"/>
    <cellStyle name="Poznámka 7 4 3" xfId="15112"/>
    <cellStyle name="Poznámka 7 4 3 2" xfId="30300"/>
    <cellStyle name="Poznámka 7 4 3 3" xfId="64528"/>
    <cellStyle name="Poznámka 7 4 3 4" xfId="64529"/>
    <cellStyle name="Poznámka 7 4 4" xfId="18917"/>
    <cellStyle name="Poznámka 7 4 4 2" xfId="34098"/>
    <cellStyle name="Poznámka 7 4 5" xfId="37889"/>
    <cellStyle name="Poznámka 7 4 6" xfId="22709"/>
    <cellStyle name="Poznámka 7 4 7" xfId="45543"/>
    <cellStyle name="Poznámka 7 4 8" xfId="45544"/>
    <cellStyle name="Poznámka 7 5" xfId="7964"/>
    <cellStyle name="Poznámka 7 5 2" xfId="23181"/>
    <cellStyle name="Poznámka 7 5 3" xfId="64530"/>
    <cellStyle name="Poznámka 7 5 4" xfId="64531"/>
    <cellStyle name="Poznámka 7 5 5" xfId="64532"/>
    <cellStyle name="Poznámka 7 6" xfId="15109"/>
    <cellStyle name="Poznámka 7 6 2" xfId="30297"/>
    <cellStyle name="Poznámka 7 6 3" xfId="64533"/>
    <cellStyle name="Poznámka 7 6 4" xfId="64534"/>
    <cellStyle name="Poznámka 7 7" xfId="18914"/>
    <cellStyle name="Poznámka 7 7 2" xfId="34095"/>
    <cellStyle name="Poznámka 7 8" xfId="37886"/>
    <cellStyle name="Poznámka 7 9" xfId="22706"/>
    <cellStyle name="Poznámka 8" xfId="7320"/>
    <cellStyle name="Poznámka 8 10" xfId="45545"/>
    <cellStyle name="Poznámka 8 11" xfId="45546"/>
    <cellStyle name="Poznámka 8 2" xfId="7321"/>
    <cellStyle name="Poznámka 8 2 2" xfId="10980"/>
    <cellStyle name="Poznámka 8 2 2 2" xfId="26196"/>
    <cellStyle name="Poznámka 8 2 2 3" xfId="64535"/>
    <cellStyle name="Poznámka 8 2 2 4" xfId="64536"/>
    <cellStyle name="Poznámka 8 2 2 5" xfId="64537"/>
    <cellStyle name="Poznámka 8 2 3" xfId="15114"/>
    <cellStyle name="Poznámka 8 2 3 2" xfId="30302"/>
    <cellStyle name="Poznámka 8 2 3 3" xfId="64538"/>
    <cellStyle name="Poznámka 8 2 3 4" xfId="64539"/>
    <cellStyle name="Poznámka 8 2 4" xfId="18919"/>
    <cellStyle name="Poznámka 8 2 4 2" xfId="34100"/>
    <cellStyle name="Poznámka 8 2 5" xfId="37891"/>
    <cellStyle name="Poznámka 8 2 6" xfId="22711"/>
    <cellStyle name="Poznámka 8 2 7" xfId="45547"/>
    <cellStyle name="Poznámka 8 2 8" xfId="45548"/>
    <cellStyle name="Poznámka 8 3" xfId="7322"/>
    <cellStyle name="Poznámka 8 3 2" xfId="10981"/>
    <cellStyle name="Poznámka 8 3 2 2" xfId="26197"/>
    <cellStyle name="Poznámka 8 3 2 3" xfId="64540"/>
    <cellStyle name="Poznámka 8 3 2 4" xfId="64541"/>
    <cellStyle name="Poznámka 8 3 2 5" xfId="64542"/>
    <cellStyle name="Poznámka 8 3 3" xfId="15115"/>
    <cellStyle name="Poznámka 8 3 3 2" xfId="30303"/>
    <cellStyle name="Poznámka 8 3 3 3" xfId="64543"/>
    <cellStyle name="Poznámka 8 3 3 4" xfId="64544"/>
    <cellStyle name="Poznámka 8 3 4" xfId="18920"/>
    <cellStyle name="Poznámka 8 3 4 2" xfId="34101"/>
    <cellStyle name="Poznámka 8 3 5" xfId="37892"/>
    <cellStyle name="Poznámka 8 3 6" xfId="22712"/>
    <cellStyle name="Poznámka 8 3 7" xfId="45549"/>
    <cellStyle name="Poznámka 8 3 8" xfId="45550"/>
    <cellStyle name="Poznámka 8 4" xfId="7323"/>
    <cellStyle name="Poznámka 8 4 2" xfId="10982"/>
    <cellStyle name="Poznámka 8 4 2 2" xfId="26198"/>
    <cellStyle name="Poznámka 8 4 2 3" xfId="64545"/>
    <cellStyle name="Poznámka 8 4 2 4" xfId="64546"/>
    <cellStyle name="Poznámka 8 4 2 5" xfId="64547"/>
    <cellStyle name="Poznámka 8 4 3" xfId="15116"/>
    <cellStyle name="Poznámka 8 4 3 2" xfId="30304"/>
    <cellStyle name="Poznámka 8 4 3 3" xfId="64548"/>
    <cellStyle name="Poznámka 8 4 3 4" xfId="64549"/>
    <cellStyle name="Poznámka 8 4 4" xfId="18921"/>
    <cellStyle name="Poznámka 8 4 4 2" xfId="34102"/>
    <cellStyle name="Poznámka 8 4 5" xfId="37893"/>
    <cellStyle name="Poznámka 8 4 6" xfId="22713"/>
    <cellStyle name="Poznámka 8 4 7" xfId="45551"/>
    <cellStyle name="Poznámka 8 4 8" xfId="45552"/>
    <cellStyle name="Poznámka 8 5" xfId="8038"/>
    <cellStyle name="Poznámka 8 5 2" xfId="23254"/>
    <cellStyle name="Poznámka 8 5 3" xfId="64550"/>
    <cellStyle name="Poznámka 8 5 4" xfId="64551"/>
    <cellStyle name="Poznámka 8 5 5" xfId="64552"/>
    <cellStyle name="Poznámka 8 6" xfId="15113"/>
    <cellStyle name="Poznámka 8 6 2" xfId="30301"/>
    <cellStyle name="Poznámka 8 6 3" xfId="64553"/>
    <cellStyle name="Poznámka 8 6 4" xfId="64554"/>
    <cellStyle name="Poznámka 8 7" xfId="18918"/>
    <cellStyle name="Poznámka 8 7 2" xfId="34099"/>
    <cellStyle name="Poznámka 8 8" xfId="37890"/>
    <cellStyle name="Poznámka 8 9" xfId="22710"/>
    <cellStyle name="Poznámka 9" xfId="7324"/>
    <cellStyle name="Poznámka 9 10" xfId="45553"/>
    <cellStyle name="Poznámka 9 11" xfId="45554"/>
    <cellStyle name="Poznámka 9 2" xfId="7325"/>
    <cellStyle name="Poznámka 9 2 2" xfId="10983"/>
    <cellStyle name="Poznámka 9 2 2 2" xfId="26199"/>
    <cellStyle name="Poznámka 9 2 2 3" xfId="64555"/>
    <cellStyle name="Poznámka 9 2 2 4" xfId="64556"/>
    <cellStyle name="Poznámka 9 2 2 5" xfId="64557"/>
    <cellStyle name="Poznámka 9 2 3" xfId="15118"/>
    <cellStyle name="Poznámka 9 2 3 2" xfId="30306"/>
    <cellStyle name="Poznámka 9 2 3 3" xfId="64558"/>
    <cellStyle name="Poznámka 9 2 3 4" xfId="64559"/>
    <cellStyle name="Poznámka 9 2 4" xfId="18923"/>
    <cellStyle name="Poznámka 9 2 4 2" xfId="34104"/>
    <cellStyle name="Poznámka 9 2 5" xfId="37895"/>
    <cellStyle name="Poznámka 9 2 6" xfId="22715"/>
    <cellStyle name="Poznámka 9 2 7" xfId="45555"/>
    <cellStyle name="Poznámka 9 2 8" xfId="45556"/>
    <cellStyle name="Poznámka 9 3" xfId="7326"/>
    <cellStyle name="Poznámka 9 3 2" xfId="10984"/>
    <cellStyle name="Poznámka 9 3 2 2" xfId="26200"/>
    <cellStyle name="Poznámka 9 3 2 3" xfId="64560"/>
    <cellStyle name="Poznámka 9 3 2 4" xfId="64561"/>
    <cellStyle name="Poznámka 9 3 2 5" xfId="64562"/>
    <cellStyle name="Poznámka 9 3 3" xfId="15119"/>
    <cellStyle name="Poznámka 9 3 3 2" xfId="30307"/>
    <cellStyle name="Poznámka 9 3 3 3" xfId="64563"/>
    <cellStyle name="Poznámka 9 3 3 4" xfId="64564"/>
    <cellStyle name="Poznámka 9 3 4" xfId="18924"/>
    <cellStyle name="Poznámka 9 3 4 2" xfId="34105"/>
    <cellStyle name="Poznámka 9 3 5" xfId="37896"/>
    <cellStyle name="Poznámka 9 3 6" xfId="22716"/>
    <cellStyle name="Poznámka 9 3 7" xfId="45557"/>
    <cellStyle name="Poznámka 9 3 8" xfId="45558"/>
    <cellStyle name="Poznámka 9 4" xfId="7327"/>
    <cellStyle name="Poznámka 9 4 2" xfId="10985"/>
    <cellStyle name="Poznámka 9 4 2 2" xfId="26201"/>
    <cellStyle name="Poznámka 9 4 2 3" xfId="64565"/>
    <cellStyle name="Poznámka 9 4 2 4" xfId="64566"/>
    <cellStyle name="Poznámka 9 4 2 5" xfId="64567"/>
    <cellStyle name="Poznámka 9 4 3" xfId="15120"/>
    <cellStyle name="Poznámka 9 4 3 2" xfId="30308"/>
    <cellStyle name="Poznámka 9 4 3 3" xfId="64568"/>
    <cellStyle name="Poznámka 9 4 3 4" xfId="64569"/>
    <cellStyle name="Poznámka 9 4 4" xfId="18925"/>
    <cellStyle name="Poznámka 9 4 4 2" xfId="34106"/>
    <cellStyle name="Poznámka 9 4 5" xfId="37897"/>
    <cellStyle name="Poznámka 9 4 6" xfId="22717"/>
    <cellStyle name="Poznámka 9 4 7" xfId="45559"/>
    <cellStyle name="Poznámka 9 4 8" xfId="45560"/>
    <cellStyle name="Poznámka 9 5" xfId="7969"/>
    <cellStyle name="Poznámka 9 5 2" xfId="23186"/>
    <cellStyle name="Poznámka 9 5 3" xfId="64570"/>
    <cellStyle name="Poznámka 9 5 4" xfId="64571"/>
    <cellStyle name="Poznámka 9 5 5" xfId="64572"/>
    <cellStyle name="Poznámka 9 6" xfId="15117"/>
    <cellStyle name="Poznámka 9 6 2" xfId="30305"/>
    <cellStyle name="Poznámka 9 6 3" xfId="64573"/>
    <cellStyle name="Poznámka 9 6 4" xfId="64574"/>
    <cellStyle name="Poznámka 9 7" xfId="18922"/>
    <cellStyle name="Poznámka 9 7 2" xfId="34103"/>
    <cellStyle name="Poznámka 9 8" xfId="37894"/>
    <cellStyle name="Poznámka 9 9" xfId="22714"/>
    <cellStyle name="Propojená buňka" xfId="67" builtinId="24" customBuiltin="1"/>
    <cellStyle name="Propojená buňka 10" xfId="7328"/>
    <cellStyle name="Propojená buňka 11" xfId="7329"/>
    <cellStyle name="Propojená buňka 12" xfId="7330"/>
    <cellStyle name="Propojená buňka 13" xfId="7331"/>
    <cellStyle name="Propojená buňka 14" xfId="7332"/>
    <cellStyle name="Propojená buňka 15" xfId="7333"/>
    <cellStyle name="Propojená buňka 2" xfId="68"/>
    <cellStyle name="Propojená buňka 3" xfId="195"/>
    <cellStyle name="Propojená buňka 3 2" xfId="284"/>
    <cellStyle name="Propojená buňka 3 2 2" xfId="64657"/>
    <cellStyle name="Propojená buňka 4" xfId="7334"/>
    <cellStyle name="Propojená buňka 4 2" xfId="7335"/>
    <cellStyle name="Propojená buňka 5" xfId="7336"/>
    <cellStyle name="Propojená buňka 5 2" xfId="64658"/>
    <cellStyle name="Propojená buňka 6" xfId="7337"/>
    <cellStyle name="Propojená buňka 7" xfId="7338"/>
    <cellStyle name="Propojená buňka 8" xfId="7339"/>
    <cellStyle name="Propojená buňka 9" xfId="7340"/>
    <cellStyle name="Správně" xfId="69" builtinId="26" customBuiltin="1"/>
    <cellStyle name="Správně 10" xfId="7341"/>
    <cellStyle name="Správně 11" xfId="7342"/>
    <cellStyle name="Správně 12" xfId="7343"/>
    <cellStyle name="Správně 13" xfId="7344"/>
    <cellStyle name="Správně 14" xfId="7345"/>
    <cellStyle name="Správně 15" xfId="7346"/>
    <cellStyle name="Správně 2" xfId="70"/>
    <cellStyle name="Správně 3" xfId="196"/>
    <cellStyle name="Správně 3 2" xfId="278"/>
    <cellStyle name="Správně 3 2 2" xfId="64659"/>
    <cellStyle name="Správně 4" xfId="7347"/>
    <cellStyle name="Správně 4 2" xfId="7348"/>
    <cellStyle name="Správně 5" xfId="7349"/>
    <cellStyle name="Správně 5 2" xfId="64660"/>
    <cellStyle name="Správně 6" xfId="7350"/>
    <cellStyle name="Správně 7" xfId="7351"/>
    <cellStyle name="Správně 8" xfId="7352"/>
    <cellStyle name="Správně 9" xfId="7353"/>
    <cellStyle name="Text upozornění" xfId="71" builtinId="11" customBuiltin="1"/>
    <cellStyle name="Text upozornění 10" xfId="7354"/>
    <cellStyle name="Text upozornění 11" xfId="7355"/>
    <cellStyle name="Text upozornění 12" xfId="7356"/>
    <cellStyle name="Text upozornění 13" xfId="7357"/>
    <cellStyle name="Text upozornění 14" xfId="7358"/>
    <cellStyle name="Text upozornění 15" xfId="7359"/>
    <cellStyle name="Text upozornění 2" xfId="72"/>
    <cellStyle name="Text upozornění 3" xfId="197"/>
    <cellStyle name="Text upozornění 3 2" xfId="286"/>
    <cellStyle name="Text upozornění 3 2 2" xfId="64661"/>
    <cellStyle name="Text upozornění 4" xfId="7360"/>
    <cellStyle name="Text upozornění 4 2" xfId="7361"/>
    <cellStyle name="Text upozornění 5" xfId="7362"/>
    <cellStyle name="Text upozornění 5 2" xfId="64662"/>
    <cellStyle name="Text upozornění 6" xfId="7363"/>
    <cellStyle name="Text upozornění 7" xfId="7364"/>
    <cellStyle name="Text upozornění 8" xfId="7365"/>
    <cellStyle name="Text upozornění 9" xfId="7366"/>
    <cellStyle name="Vstup" xfId="73" builtinId="20" customBuiltin="1"/>
    <cellStyle name="Vstup 10" xfId="7367"/>
    <cellStyle name="Vstup 11" xfId="7368"/>
    <cellStyle name="Vstup 12" xfId="7369"/>
    <cellStyle name="Vstup 13" xfId="7370"/>
    <cellStyle name="Vstup 14" xfId="7371"/>
    <cellStyle name="Vstup 15" xfId="7372"/>
    <cellStyle name="Vstup 2" xfId="74"/>
    <cellStyle name="Vstup 3" xfId="198"/>
    <cellStyle name="Vstup 3 2" xfId="281"/>
    <cellStyle name="Vstup 3 2 2" xfId="64663"/>
    <cellStyle name="Vstup 4" xfId="7373"/>
    <cellStyle name="Vstup 4 2" xfId="7374"/>
    <cellStyle name="Vstup 5" xfId="7375"/>
    <cellStyle name="Vstup 5 2" xfId="64664"/>
    <cellStyle name="Vstup 6" xfId="7376"/>
    <cellStyle name="Vstup 7" xfId="7377"/>
    <cellStyle name="Vstup 8" xfId="7378"/>
    <cellStyle name="Vstup 9" xfId="7379"/>
    <cellStyle name="Výpočet" xfId="75" builtinId="22" customBuiltin="1"/>
    <cellStyle name="Výpočet 10" xfId="7380"/>
    <cellStyle name="Výpočet 11" xfId="7381"/>
    <cellStyle name="Výpočet 12" xfId="7382"/>
    <cellStyle name="Výpočet 13" xfId="7383"/>
    <cellStyle name="Výpočet 14" xfId="7384"/>
    <cellStyle name="Výpočet 15" xfId="7385"/>
    <cellStyle name="Výpočet 2" xfId="76"/>
    <cellStyle name="Výpočet 3" xfId="199"/>
    <cellStyle name="Výpočet 3 2" xfId="283"/>
    <cellStyle name="Výpočet 3 2 2" xfId="64665"/>
    <cellStyle name="Výpočet 4" xfId="7386"/>
    <cellStyle name="Výpočet 4 2" xfId="7387"/>
    <cellStyle name="Výpočet 5" xfId="7388"/>
    <cellStyle name="Výpočet 5 2" xfId="64666"/>
    <cellStyle name="Výpočet 6" xfId="7389"/>
    <cellStyle name="Výpočet 7" xfId="7390"/>
    <cellStyle name="Výpočet 8" xfId="7391"/>
    <cellStyle name="Výpočet 9" xfId="7392"/>
    <cellStyle name="Výstup" xfId="77" builtinId="21" customBuiltin="1"/>
    <cellStyle name="Výstup 10" xfId="7393"/>
    <cellStyle name="Výstup 11" xfId="7394"/>
    <cellStyle name="Výstup 12" xfId="7395"/>
    <cellStyle name="Výstup 13" xfId="7396"/>
    <cellStyle name="Výstup 14" xfId="7397"/>
    <cellStyle name="Výstup 15" xfId="7398"/>
    <cellStyle name="Výstup 2" xfId="78"/>
    <cellStyle name="Výstup 3" xfId="200"/>
    <cellStyle name="Výstup 3 2" xfId="282"/>
    <cellStyle name="Výstup 3 2 2" xfId="64667"/>
    <cellStyle name="Výstup 4" xfId="7399"/>
    <cellStyle name="Výstup 4 2" xfId="7400"/>
    <cellStyle name="Výstup 5" xfId="7401"/>
    <cellStyle name="Výstup 5 2" xfId="64668"/>
    <cellStyle name="Výstup 6" xfId="7402"/>
    <cellStyle name="Výstup 7" xfId="7403"/>
    <cellStyle name="Výstup 8" xfId="7404"/>
    <cellStyle name="Výstup 9" xfId="7405"/>
    <cellStyle name="Vysvětlující text" xfId="79" builtinId="53" customBuiltin="1"/>
    <cellStyle name="Vysvětlující text 10" xfId="7406"/>
    <cellStyle name="Vysvětlující text 11" xfId="7407"/>
    <cellStyle name="Vysvětlující text 12" xfId="7408"/>
    <cellStyle name="Vysvětlující text 13" xfId="7409"/>
    <cellStyle name="Vysvětlující text 14" xfId="7410"/>
    <cellStyle name="Vysvětlující text 15" xfId="7411"/>
    <cellStyle name="Vysvětlující text 2" xfId="80"/>
    <cellStyle name="Vysvětlující text 3" xfId="201"/>
    <cellStyle name="Vysvětlující text 3 2" xfId="288"/>
    <cellStyle name="Vysvětlující text 3 2 2" xfId="64669"/>
    <cellStyle name="Vysvětlující text 4" xfId="7412"/>
    <cellStyle name="Vysvětlující text 4 2" xfId="7413"/>
    <cellStyle name="Vysvětlující text 5" xfId="7414"/>
    <cellStyle name="Vysvětlující text 5 2" xfId="64670"/>
    <cellStyle name="Vysvětlující text 6" xfId="7415"/>
    <cellStyle name="Vysvětlující text 7" xfId="7416"/>
    <cellStyle name="Vysvětlující text 8" xfId="7417"/>
    <cellStyle name="Vysvětlující text 9" xfId="7418"/>
    <cellStyle name="Zvýraznění 1" xfId="81" builtinId="29" customBuiltin="1"/>
    <cellStyle name="Zvýraznění 1 10" xfId="7419"/>
    <cellStyle name="Zvýraznění 1 11" xfId="7420"/>
    <cellStyle name="Zvýraznění 1 12" xfId="7421"/>
    <cellStyle name="Zvýraznění 1 13" xfId="7422"/>
    <cellStyle name="Zvýraznění 1 14" xfId="7423"/>
    <cellStyle name="Zvýraznění 1 15" xfId="7424"/>
    <cellStyle name="Zvýraznění 1 2" xfId="82"/>
    <cellStyle name="Zvýraznění 1 3" xfId="202"/>
    <cellStyle name="Zvýraznění 1 3 2" xfId="290"/>
    <cellStyle name="Zvýraznění 1 3 2 2" xfId="64671"/>
    <cellStyle name="Zvýraznění 1 4" xfId="7425"/>
    <cellStyle name="Zvýraznění 1 4 2" xfId="7426"/>
    <cellStyle name="Zvýraznění 1 5" xfId="7427"/>
    <cellStyle name="Zvýraznění 1 5 2" xfId="64672"/>
    <cellStyle name="Zvýraznění 1 6" xfId="7428"/>
    <cellStyle name="Zvýraznění 1 7" xfId="7429"/>
    <cellStyle name="Zvýraznění 1 8" xfId="7430"/>
    <cellStyle name="Zvýraznění 1 9" xfId="7431"/>
    <cellStyle name="Zvýraznění 2" xfId="83" builtinId="33" customBuiltin="1"/>
    <cellStyle name="Zvýraznění 2 10" xfId="7432"/>
    <cellStyle name="Zvýraznění 2 11" xfId="7433"/>
    <cellStyle name="Zvýraznění 2 12" xfId="7434"/>
    <cellStyle name="Zvýraznění 2 13" xfId="7435"/>
    <cellStyle name="Zvýraznění 2 14" xfId="7436"/>
    <cellStyle name="Zvýraznění 2 15" xfId="7437"/>
    <cellStyle name="Zvýraznění 2 2" xfId="84"/>
    <cellStyle name="Zvýraznění 2 3" xfId="203"/>
    <cellStyle name="Zvýraznění 2 3 2" xfId="294"/>
    <cellStyle name="Zvýraznění 2 3 2 2" xfId="64673"/>
    <cellStyle name="Zvýraznění 2 4" xfId="7438"/>
    <cellStyle name="Zvýraznění 2 4 2" xfId="7439"/>
    <cellStyle name="Zvýraznění 2 5" xfId="7440"/>
    <cellStyle name="Zvýraznění 2 5 2" xfId="64674"/>
    <cellStyle name="Zvýraznění 2 6" xfId="7441"/>
    <cellStyle name="Zvýraznění 2 7" xfId="7442"/>
    <cellStyle name="Zvýraznění 2 8" xfId="7443"/>
    <cellStyle name="Zvýraznění 2 9" xfId="7444"/>
    <cellStyle name="Zvýraznění 3" xfId="85" builtinId="37" customBuiltin="1"/>
    <cellStyle name="Zvýraznění 3 10" xfId="7445"/>
    <cellStyle name="Zvýraznění 3 11" xfId="7446"/>
    <cellStyle name="Zvýraznění 3 12" xfId="7447"/>
    <cellStyle name="Zvýraznění 3 13" xfId="7448"/>
    <cellStyle name="Zvýraznění 3 14" xfId="7449"/>
    <cellStyle name="Zvýraznění 3 15" xfId="7450"/>
    <cellStyle name="Zvýraznění 3 2" xfId="86"/>
    <cellStyle name="Zvýraznění 3 3" xfId="204"/>
    <cellStyle name="Zvýraznění 3 3 2" xfId="298"/>
    <cellStyle name="Zvýraznění 3 3 2 2" xfId="64675"/>
    <cellStyle name="Zvýraznění 3 4" xfId="7451"/>
    <cellStyle name="Zvýraznění 3 4 2" xfId="7452"/>
    <cellStyle name="Zvýraznění 3 5" xfId="7453"/>
    <cellStyle name="Zvýraznění 3 5 2" xfId="64676"/>
    <cellStyle name="Zvýraznění 3 6" xfId="7454"/>
    <cellStyle name="Zvýraznění 3 7" xfId="7455"/>
    <cellStyle name="Zvýraznění 3 8" xfId="7456"/>
    <cellStyle name="Zvýraznění 3 9" xfId="7457"/>
    <cellStyle name="Zvýraznění 4" xfId="87" builtinId="41" customBuiltin="1"/>
    <cellStyle name="Zvýraznění 4 10" xfId="7458"/>
    <cellStyle name="Zvýraznění 4 11" xfId="7459"/>
    <cellStyle name="Zvýraznění 4 12" xfId="7460"/>
    <cellStyle name="Zvýraznění 4 13" xfId="7461"/>
    <cellStyle name="Zvýraznění 4 14" xfId="7462"/>
    <cellStyle name="Zvýraznění 4 15" xfId="7463"/>
    <cellStyle name="Zvýraznění 4 2" xfId="88"/>
    <cellStyle name="Zvýraznění 4 3" xfId="205"/>
    <cellStyle name="Zvýraznění 4 3 2" xfId="302"/>
    <cellStyle name="Zvýraznění 4 3 2 2" xfId="64677"/>
    <cellStyle name="Zvýraznění 4 4" xfId="7464"/>
    <cellStyle name="Zvýraznění 4 4 2" xfId="7465"/>
    <cellStyle name="Zvýraznění 4 5" xfId="7466"/>
    <cellStyle name="Zvýraznění 4 5 2" xfId="64678"/>
    <cellStyle name="Zvýraznění 4 6" xfId="7467"/>
    <cellStyle name="Zvýraznění 4 7" xfId="7468"/>
    <cellStyle name="Zvýraznění 4 8" xfId="7469"/>
    <cellStyle name="Zvýraznění 4 9" xfId="7470"/>
    <cellStyle name="Zvýraznění 5" xfId="89" builtinId="45" customBuiltin="1"/>
    <cellStyle name="Zvýraznění 5 10" xfId="7471"/>
    <cellStyle name="Zvýraznění 5 11" xfId="7472"/>
    <cellStyle name="Zvýraznění 5 12" xfId="7473"/>
    <cellStyle name="Zvýraznění 5 13" xfId="7474"/>
    <cellStyle name="Zvýraznění 5 14" xfId="7475"/>
    <cellStyle name="Zvýraznění 5 15" xfId="7476"/>
    <cellStyle name="Zvýraznění 5 2" xfId="90"/>
    <cellStyle name="Zvýraznění 5 3" xfId="206"/>
    <cellStyle name="Zvýraznění 5 3 2" xfId="306"/>
    <cellStyle name="Zvýraznění 5 3 2 2" xfId="64679"/>
    <cellStyle name="Zvýraznění 5 4" xfId="7477"/>
    <cellStyle name="Zvýraznění 5 4 2" xfId="7478"/>
    <cellStyle name="Zvýraznění 5 5" xfId="7479"/>
    <cellStyle name="Zvýraznění 5 5 2" xfId="64680"/>
    <cellStyle name="Zvýraznění 5 6" xfId="7480"/>
    <cellStyle name="Zvýraznění 5 7" xfId="7481"/>
    <cellStyle name="Zvýraznění 5 8" xfId="7482"/>
    <cellStyle name="Zvýraznění 5 9" xfId="7483"/>
    <cellStyle name="Zvýraznění 6" xfId="91" builtinId="49" customBuiltin="1"/>
    <cellStyle name="Zvýraznění 6 10" xfId="7484"/>
    <cellStyle name="Zvýraznění 6 11" xfId="7485"/>
    <cellStyle name="Zvýraznění 6 12" xfId="7486"/>
    <cellStyle name="Zvýraznění 6 13" xfId="7487"/>
    <cellStyle name="Zvýraznění 6 14" xfId="7488"/>
    <cellStyle name="Zvýraznění 6 15" xfId="7489"/>
    <cellStyle name="Zvýraznění 6 2" xfId="92"/>
    <cellStyle name="Zvýraznění 6 3" xfId="207"/>
    <cellStyle name="Zvýraznění 6 3 2" xfId="310"/>
    <cellStyle name="Zvýraznění 6 3 2 2" xfId="64681"/>
    <cellStyle name="Zvýraznění 6 4" xfId="7490"/>
    <cellStyle name="Zvýraznění 6 4 2" xfId="7491"/>
    <cellStyle name="Zvýraznění 6 5" xfId="7492"/>
    <cellStyle name="Zvýraznění 6 5 2" xfId="64682"/>
    <cellStyle name="Zvýraznění 6 6" xfId="7493"/>
    <cellStyle name="Zvýraznění 6 7" xfId="7494"/>
    <cellStyle name="Zvýraznění 6 8" xfId="7495"/>
    <cellStyle name="Zvýraznění 6 9" xfId="7496"/>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3300"/>
      <color rgb="FFFFFF66"/>
      <color rgb="FFFFCC00"/>
      <color rgb="FFFF9900"/>
      <color rgb="FF993300"/>
      <color rgb="FFFFFFCC"/>
      <color rgb="FFFF0000"/>
      <color rgb="FF0066FF"/>
      <color rgb="FFE10000"/>
      <color rgb="FF00CC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37.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138.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139.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40.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141.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142.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143.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144.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145.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146.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147.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148.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149.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50.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151.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152.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153.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154.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155.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156.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157.xml.rels><?xml version="1.0" encoding="UTF-8" standalone="yes"?>
<Relationships xmlns="http://schemas.openxmlformats.org/package/2006/relationships"><Relationship Id="rId1" Type="http://schemas.openxmlformats.org/officeDocument/2006/relationships/chartUserShapes" Target="../drawings/drawing113.xml"/></Relationships>
</file>

<file path=xl/charts/_rels/chart158.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159.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60.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161.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162.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163.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164.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165.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166.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168.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169.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70.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171.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173.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174.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175.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176.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178.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179.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80.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181.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183.xml.rels><?xml version="1.0" encoding="UTF-8" standalone="yes"?>
<Relationships xmlns="http://schemas.openxmlformats.org/package/2006/relationships"><Relationship Id="rId2" Type="http://schemas.openxmlformats.org/officeDocument/2006/relationships/chartUserShapes" Target="../drawings/drawing138.xml"/><Relationship Id="rId1" Type="http://schemas.openxmlformats.org/officeDocument/2006/relationships/themeOverride" Target="../theme/themeOverride1.xml"/></Relationships>
</file>

<file path=xl/charts/_rels/chart184.xml.rels><?xml version="1.0" encoding="UTF-8" standalone="yes"?>
<Relationships xmlns="http://schemas.openxmlformats.org/package/2006/relationships"><Relationship Id="rId1" Type="http://schemas.openxmlformats.org/officeDocument/2006/relationships/chartUserShapes" Target="../drawings/drawing139.xml"/></Relationships>
</file>

<file path=xl/charts/_rels/chart185.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186.xml.rels><?xml version="1.0" encoding="UTF-8" standalone="yes"?>
<Relationships xmlns="http://schemas.openxmlformats.org/package/2006/relationships"><Relationship Id="rId1" Type="http://schemas.openxmlformats.org/officeDocument/2006/relationships/chartUserShapes" Target="../drawings/drawing141.xml"/></Relationships>
</file>

<file path=xl/charts/_rels/chart188.xml.rels><?xml version="1.0" encoding="UTF-8" standalone="yes"?>
<Relationships xmlns="http://schemas.openxmlformats.org/package/2006/relationships"><Relationship Id="rId2" Type="http://schemas.openxmlformats.org/officeDocument/2006/relationships/chartUserShapes" Target="../drawings/drawing142.xml"/><Relationship Id="rId1" Type="http://schemas.openxmlformats.org/officeDocument/2006/relationships/themeOverride" Target="../theme/themeOverride2.xml"/></Relationships>
</file>

<file path=xl/charts/_rels/chart189.xml.rels><?xml version="1.0" encoding="UTF-8" standalone="yes"?>
<Relationships xmlns="http://schemas.openxmlformats.org/package/2006/relationships"><Relationship Id="rId1" Type="http://schemas.openxmlformats.org/officeDocument/2006/relationships/chartUserShapes" Target="../drawings/drawing143.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90.xml.rels><?xml version="1.0" encoding="UTF-8" standalone="yes"?>
<Relationships xmlns="http://schemas.openxmlformats.org/package/2006/relationships"><Relationship Id="rId1" Type="http://schemas.openxmlformats.org/officeDocument/2006/relationships/chartUserShapes" Target="../drawings/drawing144.xml"/></Relationships>
</file>

<file path=xl/charts/_rels/chart191.xml.rels><?xml version="1.0" encoding="UTF-8" standalone="yes"?>
<Relationships xmlns="http://schemas.openxmlformats.org/package/2006/relationships"><Relationship Id="rId1" Type="http://schemas.openxmlformats.org/officeDocument/2006/relationships/chartUserShapes" Target="../drawings/drawing14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Počty stavebních úřadů dle personální obsazenosti</a:t>
            </a:r>
          </a:p>
          <a:p>
            <a:pPr>
              <a:defRPr/>
            </a:pPr>
            <a:r>
              <a:rPr lang="cs-CZ" sz="1300"/>
              <a:t>stavebních úřadů v ČR k 31.12.2012</a:t>
            </a:r>
          </a:p>
        </c:rich>
      </c:tx>
      <c:layout>
        <c:manualLayout>
          <c:xMode val="edge"/>
          <c:yMode val="edge"/>
          <c:x val="0.11761061420720469"/>
          <c:y val="2.6435353851261979E-2"/>
        </c:manualLayout>
      </c:layout>
    </c:title>
    <c:plotArea>
      <c:layout>
        <c:manualLayout>
          <c:layoutTarget val="inner"/>
          <c:xMode val="edge"/>
          <c:yMode val="edge"/>
          <c:x val="0.12198727586236187"/>
          <c:y val="0.18958571949695821"/>
          <c:w val="0.47458094437225218"/>
          <c:h val="0.72686737414195657"/>
        </c:manualLayout>
      </c:layout>
      <c:pieChart>
        <c:varyColors val="1"/>
        <c:ser>
          <c:idx val="0"/>
          <c:order val="0"/>
          <c:tx>
            <c:strRef>
              <c:f>Graf1AC!$B$7</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Graf1AC!$C$3:$F$3</c:f>
              <c:strCache>
                <c:ptCount val="4"/>
                <c:pt idx="0">
                  <c:v>1</c:v>
                </c:pt>
                <c:pt idx="1">
                  <c:v>2</c:v>
                </c:pt>
                <c:pt idx="2">
                  <c:v>3 až 9</c:v>
                </c:pt>
                <c:pt idx="3">
                  <c:v>10 a více</c:v>
                </c:pt>
              </c:strCache>
            </c:strRef>
          </c:cat>
          <c:val>
            <c:numRef>
              <c:f>Graf1AC!$C$7:$F$7</c:f>
              <c:numCache>
                <c:formatCode>General</c:formatCode>
                <c:ptCount val="4"/>
                <c:pt idx="0">
                  <c:v>46</c:v>
                </c:pt>
                <c:pt idx="1">
                  <c:v>85</c:v>
                </c:pt>
                <c:pt idx="2">
                  <c:v>130</c:v>
                </c:pt>
                <c:pt idx="3">
                  <c:v>7</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Rozloha správních obvodů dle personální obsazenosti </a:t>
            </a:r>
            <a:br>
              <a:rPr lang="en-US" sz="1300"/>
            </a:br>
            <a:r>
              <a:rPr lang="en-US" sz="1300"/>
              <a:t>stavebních úřadů v ČR k 31.12.2012</a:t>
            </a:r>
          </a:p>
        </c:rich>
      </c:tx>
      <c:layout>
        <c:manualLayout>
          <c:xMode val="edge"/>
          <c:yMode val="edge"/>
          <c:x val="0.11761061420720469"/>
          <c:y val="2.6435353851261979E-2"/>
        </c:manualLayout>
      </c:layout>
    </c:title>
    <c:plotArea>
      <c:layout>
        <c:manualLayout>
          <c:layoutTarget val="inner"/>
          <c:xMode val="edge"/>
          <c:yMode val="edge"/>
          <c:x val="0.12198727586236187"/>
          <c:y val="0.18958571949695821"/>
          <c:w val="0.64070823671314414"/>
          <c:h val="0.72686737414195657"/>
        </c:manualLayout>
      </c:layout>
      <c:barChart>
        <c:barDir val="col"/>
        <c:grouping val="percentStacked"/>
        <c:ser>
          <c:idx val="0"/>
          <c:order val="0"/>
          <c:tx>
            <c:strRef>
              <c:f>Graf1AC!$P$3</c:f>
              <c:strCache>
                <c:ptCount val="1"/>
                <c:pt idx="0">
                  <c:v>10 a více</c:v>
                </c:pt>
              </c:strCache>
            </c:strRef>
          </c:tx>
          <c:spPr>
            <a:solidFill>
              <a:srgbClr val="FFFF66"/>
            </a:solidFill>
          </c:spPr>
          <c:dLbls>
            <c:dLbl>
              <c:idx val="2"/>
              <c:layout>
                <c:manualLayout>
                  <c:x val="1.2974050876667861E-2"/>
                  <c:y val="-6.6088384628153994E-3"/>
                </c:manualLayout>
              </c:layout>
              <c:showVal val="1"/>
            </c:dLbl>
            <c:showVal val="1"/>
          </c:dLbls>
          <c:cat>
            <c:strRef>
              <c:f>Graf1AC!$L$4:$L$7</c:f>
              <c:strCache>
                <c:ptCount val="4"/>
                <c:pt idx="0">
                  <c:v>Obce III. typu</c:v>
                </c:pt>
                <c:pt idx="1">
                  <c:v>ÚČSM</c:v>
                </c:pt>
                <c:pt idx="2">
                  <c:v>KÚ</c:v>
                </c:pt>
                <c:pt idx="3">
                  <c:v>ČR</c:v>
                </c:pt>
              </c:strCache>
            </c:strRef>
          </c:cat>
          <c:val>
            <c:numRef>
              <c:f>Graf1AC!$P$4:$P$7</c:f>
              <c:numCache>
                <c:formatCode>0</c:formatCode>
                <c:ptCount val="4"/>
                <c:pt idx="0">
                  <c:v>1190.1399999999999</c:v>
                </c:pt>
                <c:pt idx="1">
                  <c:v>71.349999999999994</c:v>
                </c:pt>
                <c:pt idx="2">
                  <c:v>5923.2599999999993</c:v>
                </c:pt>
                <c:pt idx="3">
                  <c:v>7184.75</c:v>
                </c:pt>
              </c:numCache>
            </c:numRef>
          </c:val>
        </c:ser>
        <c:ser>
          <c:idx val="1"/>
          <c:order val="1"/>
          <c:tx>
            <c:strRef>
              <c:f>Graf1AC!$O$3</c:f>
              <c:strCache>
                <c:ptCount val="1"/>
                <c:pt idx="0">
                  <c:v>3 až 9</c:v>
                </c:pt>
              </c:strCache>
            </c:strRef>
          </c:tx>
          <c:spPr>
            <a:solidFill>
              <a:srgbClr val="FFCC00"/>
            </a:solidFill>
          </c:spPr>
          <c:dLbls>
            <c:dLbl>
              <c:idx val="2"/>
              <c:layout>
                <c:manualLayout>
                  <c:x val="-2.1623418127780193E-3"/>
                  <c:y val="9.9132576942231546E-3"/>
                </c:manualLayout>
              </c:layout>
              <c:showVal val="1"/>
            </c:dLbl>
            <c:showVal val="1"/>
          </c:dLbls>
          <c:cat>
            <c:strRef>
              <c:f>Graf1AC!$L$4:$L$7</c:f>
              <c:strCache>
                <c:ptCount val="4"/>
                <c:pt idx="0">
                  <c:v>Obce III. typu</c:v>
                </c:pt>
                <c:pt idx="1">
                  <c:v>ÚČSM</c:v>
                </c:pt>
                <c:pt idx="2">
                  <c:v>KÚ</c:v>
                </c:pt>
                <c:pt idx="3">
                  <c:v>ČR</c:v>
                </c:pt>
              </c:strCache>
            </c:strRef>
          </c:cat>
          <c:val>
            <c:numRef>
              <c:f>Graf1AC!$O$4:$O$7</c:f>
              <c:numCache>
                <c:formatCode>0</c:formatCode>
                <c:ptCount val="4"/>
                <c:pt idx="0">
                  <c:v>51261.119999999995</c:v>
                </c:pt>
                <c:pt idx="1">
                  <c:v>265.76000000000005</c:v>
                </c:pt>
                <c:pt idx="2">
                  <c:v>72942.939999999988</c:v>
                </c:pt>
                <c:pt idx="3">
                  <c:v>124469.81999999999</c:v>
                </c:pt>
              </c:numCache>
            </c:numRef>
          </c:val>
        </c:ser>
        <c:ser>
          <c:idx val="2"/>
          <c:order val="2"/>
          <c:tx>
            <c:strRef>
              <c:f>Graf1AC!$N$3</c:f>
              <c:strCache>
                <c:ptCount val="1"/>
                <c:pt idx="0">
                  <c:v>2</c:v>
                </c:pt>
              </c:strCache>
            </c:strRef>
          </c:tx>
          <c:spPr>
            <a:solidFill>
              <a:srgbClr val="FF9900"/>
            </a:solidFill>
          </c:spPr>
          <c:dLbls>
            <c:dLbl>
              <c:idx val="2"/>
              <c:layout>
                <c:manualLayout>
                  <c:x val="0"/>
                  <c:y val="1.9826515388446452E-2"/>
                </c:manualLayout>
              </c:layout>
              <c:showVal val="1"/>
            </c:dLbl>
            <c:showVal val="1"/>
          </c:dLbls>
          <c:cat>
            <c:strRef>
              <c:f>Graf1AC!$L$4:$L$7</c:f>
              <c:strCache>
                <c:ptCount val="4"/>
                <c:pt idx="0">
                  <c:v>Obce III. typu</c:v>
                </c:pt>
                <c:pt idx="1">
                  <c:v>ÚČSM</c:v>
                </c:pt>
                <c:pt idx="2">
                  <c:v>KÚ</c:v>
                </c:pt>
                <c:pt idx="3">
                  <c:v>ČR</c:v>
                </c:pt>
              </c:strCache>
            </c:strRef>
          </c:cat>
          <c:val>
            <c:numRef>
              <c:f>Graf1AC!$N$4:$N$7</c:f>
              <c:numCache>
                <c:formatCode>0</c:formatCode>
                <c:ptCount val="4"/>
                <c:pt idx="0">
                  <c:v>20366.650000000001</c:v>
                </c:pt>
                <c:pt idx="1">
                  <c:v>184.15</c:v>
                </c:pt>
                <c:pt idx="2">
                  <c:v>0</c:v>
                </c:pt>
                <c:pt idx="3">
                  <c:v>20550.800000000003</c:v>
                </c:pt>
              </c:numCache>
            </c:numRef>
          </c:val>
        </c:ser>
        <c:ser>
          <c:idx val="3"/>
          <c:order val="3"/>
          <c:tx>
            <c:strRef>
              <c:f>Graf1AC!$M$3</c:f>
              <c:strCache>
                <c:ptCount val="1"/>
                <c:pt idx="0">
                  <c:v>1</c:v>
                </c:pt>
              </c:strCache>
            </c:strRef>
          </c:tx>
          <c:spPr>
            <a:solidFill>
              <a:srgbClr val="CC3300"/>
            </a:solidFill>
          </c:spPr>
          <c:dLbls>
            <c:dLbl>
              <c:idx val="2"/>
              <c:layout>
                <c:manualLayout>
                  <c:x val="-1.0713755120232621E-4"/>
                  <c:y val="-1.6522096157038493E-2"/>
                </c:manualLayout>
              </c:layout>
              <c:showVal val="1"/>
            </c:dLbl>
            <c:showVal val="1"/>
          </c:dLbls>
          <c:cat>
            <c:strRef>
              <c:f>Graf1AC!$L$4:$L$7</c:f>
              <c:strCache>
                <c:ptCount val="4"/>
                <c:pt idx="0">
                  <c:v>Obce III. typu</c:v>
                </c:pt>
                <c:pt idx="1">
                  <c:v>ÚČSM</c:v>
                </c:pt>
                <c:pt idx="2">
                  <c:v>KÚ</c:v>
                </c:pt>
                <c:pt idx="3">
                  <c:v>ČR</c:v>
                </c:pt>
              </c:strCache>
            </c:strRef>
          </c:cat>
          <c:val>
            <c:numRef>
              <c:f>Graf1AC!$M$4:$M$7</c:f>
              <c:numCache>
                <c:formatCode>0</c:formatCode>
                <c:ptCount val="4"/>
                <c:pt idx="0">
                  <c:v>4095.0299999999997</c:v>
                </c:pt>
                <c:pt idx="1">
                  <c:v>277.64000000000004</c:v>
                </c:pt>
                <c:pt idx="2">
                  <c:v>0</c:v>
                </c:pt>
                <c:pt idx="3">
                  <c:v>4372.67</c:v>
                </c:pt>
              </c:numCache>
            </c:numRef>
          </c:val>
        </c:ser>
        <c:gapWidth val="100"/>
        <c:overlap val="100"/>
        <c:axId val="82973440"/>
        <c:axId val="82889728"/>
      </c:barChart>
      <c:valAx>
        <c:axId val="82889728"/>
        <c:scaling>
          <c:orientation val="minMax"/>
        </c:scaling>
        <c:axPos val="l"/>
        <c:majorGridlines/>
        <c:numFmt formatCode="0%" sourceLinked="1"/>
        <c:tickLblPos val="nextTo"/>
        <c:crossAx val="82973440"/>
        <c:crosses val="autoZero"/>
        <c:crossBetween val="between"/>
      </c:valAx>
      <c:catAx>
        <c:axId val="82973440"/>
        <c:scaling>
          <c:orientation val="minMax"/>
        </c:scaling>
        <c:axPos val="b"/>
        <c:tickLblPos val="nextTo"/>
        <c:crossAx val="82889728"/>
        <c:crosses val="autoZero"/>
        <c:auto val="1"/>
        <c:lblAlgn val="ctr"/>
        <c:lblOffset val="100"/>
      </c:catAx>
    </c:plotArea>
    <c:legend>
      <c:legendPos val="r"/>
      <c:layout>
        <c:manualLayout>
          <c:xMode val="edge"/>
          <c:yMode val="edge"/>
          <c:x val="0.7832802453091422"/>
          <c:y val="0.67271913113029158"/>
          <c:w val="0.11315988414069585"/>
          <c:h val="0.23901410700802445"/>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Vzdělání oprávněných úředních osob v roce 2011 - ČR</a:t>
            </a:r>
          </a:p>
        </c:rich>
      </c:tx>
      <c:layout>
        <c:manualLayout>
          <c:xMode val="edge"/>
          <c:yMode val="edge"/>
          <c:x val="0.11326045908209272"/>
          <c:y val="2.6435473911896212E-2"/>
        </c:manualLayout>
      </c:layout>
    </c:title>
    <c:plotArea>
      <c:layout>
        <c:manualLayout>
          <c:layoutTarget val="inner"/>
          <c:xMode val="edge"/>
          <c:yMode val="edge"/>
          <c:x val="0.12198727586236187"/>
          <c:y val="0.18958571949695821"/>
          <c:w val="0.47458094437225445"/>
          <c:h val="0.72686737414195657"/>
        </c:manualLayout>
      </c:layout>
      <c:pieChart>
        <c:varyColors val="1"/>
        <c:ser>
          <c:idx val="0"/>
          <c:order val="0"/>
          <c:tx>
            <c:strRef>
              <c:f>Graf3!$C$3</c:f>
              <c:strCache>
                <c:ptCount val="1"/>
                <c:pt idx="0">
                  <c:v>2011</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Graf3!$B$4:$B$6</c:f>
              <c:strCache>
                <c:ptCount val="3"/>
                <c:pt idx="0">
                  <c:v>střední s maturitou a vyšší odborné</c:v>
                </c:pt>
                <c:pt idx="1">
                  <c:v>bakalářské</c:v>
                </c:pt>
                <c:pt idx="2">
                  <c:v>magisterské vč. doktorandského</c:v>
                </c:pt>
              </c:strCache>
            </c:strRef>
          </c:cat>
          <c:val>
            <c:numRef>
              <c:f>Graf3!$C$4:$C$6</c:f>
              <c:numCache>
                <c:formatCode>General</c:formatCode>
                <c:ptCount val="3"/>
                <c:pt idx="0">
                  <c:v>241</c:v>
                </c:pt>
                <c:pt idx="1">
                  <c:v>58</c:v>
                </c:pt>
                <c:pt idx="2">
                  <c:v>543</c:v>
                </c:pt>
              </c:numCache>
            </c:numRef>
          </c:val>
        </c:ser>
        <c:firstSliceAng val="0"/>
      </c:pieChart>
    </c:plotArea>
    <c:legend>
      <c:legendPos val="r"/>
      <c:layout>
        <c:manualLayout>
          <c:xMode val="edge"/>
          <c:yMode val="edge"/>
          <c:x val="0.64088536229568371"/>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letech 2011 až 201</a:t>
            </a:r>
            <a:r>
              <a:rPr lang="cs-CZ" sz="1300"/>
              <a:t>2</a:t>
            </a:r>
            <a:r>
              <a:rPr lang="en-US" sz="1300"/>
              <a:t> - ČR</a:t>
            </a:r>
          </a:p>
        </c:rich>
      </c:tx>
      <c:layout>
        <c:manualLayout>
          <c:xMode val="edge"/>
          <c:yMode val="edge"/>
          <c:x val="0.11761061420720469"/>
          <c:y val="2.643535385126208E-2"/>
        </c:manualLayout>
      </c:layout>
    </c:title>
    <c:plotArea>
      <c:layout>
        <c:manualLayout>
          <c:layoutTarget val="inner"/>
          <c:xMode val="edge"/>
          <c:yMode val="edge"/>
          <c:x val="7.6679832496666045E-2"/>
          <c:y val="0.22606991290267819"/>
          <c:w val="0.68601568007882563"/>
          <c:h val="0.67481881928939913"/>
        </c:manualLayout>
      </c:layout>
      <c:barChart>
        <c:barDir val="col"/>
        <c:grouping val="clustered"/>
        <c:ser>
          <c:idx val="3"/>
          <c:order val="0"/>
          <c:tx>
            <c:strRef>
              <c:f>Graf3!$B$4</c:f>
              <c:strCache>
                <c:ptCount val="1"/>
                <c:pt idx="0">
                  <c:v>střední s maturitou a vyšší odborné</c:v>
                </c:pt>
              </c:strCache>
            </c:strRef>
          </c:tx>
          <c:spPr>
            <a:solidFill>
              <a:srgbClr val="CC3300"/>
            </a:solidFill>
          </c:spPr>
          <c:dLbls>
            <c:dLbl>
              <c:idx val="0"/>
              <c:layout>
                <c:manualLayout>
                  <c:x val="-6.4560754720307412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791E-3"/>
                </c:manualLayout>
              </c:layout>
              <c:showVal val="1"/>
            </c:dLbl>
            <c:dLbl>
              <c:idx val="3"/>
              <c:layout>
                <c:manualLayout>
                  <c:x val="-4.5378955205876599E-3"/>
                  <c:y val="1.3266998341625221E-2"/>
                </c:manualLayout>
              </c:layout>
              <c:showVal val="1"/>
            </c:dLbl>
            <c:showVal val="1"/>
          </c:dLbls>
          <c:cat>
            <c:numRef>
              <c:f>Graf3!$C$3:$D$3</c:f>
              <c:numCache>
                <c:formatCode>General</c:formatCode>
                <c:ptCount val="2"/>
                <c:pt idx="0">
                  <c:v>2011</c:v>
                </c:pt>
                <c:pt idx="1">
                  <c:v>2012</c:v>
                </c:pt>
              </c:numCache>
            </c:numRef>
          </c:cat>
          <c:val>
            <c:numRef>
              <c:f>Graf3!$C$4:$D$4</c:f>
              <c:numCache>
                <c:formatCode>General</c:formatCode>
                <c:ptCount val="2"/>
                <c:pt idx="0">
                  <c:v>241</c:v>
                </c:pt>
                <c:pt idx="1">
                  <c:v>237</c:v>
                </c:pt>
              </c:numCache>
            </c:numRef>
          </c:val>
        </c:ser>
        <c:ser>
          <c:idx val="2"/>
          <c:order val="1"/>
          <c:tx>
            <c:strRef>
              <c:f>Graf3!$B$5</c:f>
              <c:strCache>
                <c:ptCount val="1"/>
                <c:pt idx="0">
                  <c:v>bakalářské</c:v>
                </c:pt>
              </c:strCache>
            </c:strRef>
          </c:tx>
          <c:spPr>
            <a:solidFill>
              <a:srgbClr val="FF9900"/>
            </a:solidFill>
          </c:spPr>
          <c:dLbls>
            <c:dLbl>
              <c:idx val="0"/>
              <c:layout>
                <c:manualLayout>
                  <c:x val="6.4560754720307473E-3"/>
                  <c:y val="1.3266998341625261E-2"/>
                </c:manualLayout>
              </c:layout>
              <c:showVal val="1"/>
            </c:dLbl>
            <c:dLbl>
              <c:idx val="1"/>
              <c:layout>
                <c:manualLayout>
                  <c:x val="1.0721140047668687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Graf3!$C$3:$D$3</c:f>
              <c:numCache>
                <c:formatCode>General</c:formatCode>
                <c:ptCount val="2"/>
                <c:pt idx="0">
                  <c:v>2011</c:v>
                </c:pt>
                <c:pt idx="1">
                  <c:v>2012</c:v>
                </c:pt>
              </c:numCache>
            </c:numRef>
          </c:cat>
          <c:val>
            <c:numRef>
              <c:f>Graf3!$C$5:$D$5</c:f>
              <c:numCache>
                <c:formatCode>General</c:formatCode>
                <c:ptCount val="2"/>
                <c:pt idx="0">
                  <c:v>58</c:v>
                </c:pt>
                <c:pt idx="1">
                  <c:v>61</c:v>
                </c:pt>
              </c:numCache>
            </c:numRef>
          </c:val>
        </c:ser>
        <c:ser>
          <c:idx val="1"/>
          <c:order val="2"/>
          <c:tx>
            <c:strRef>
              <c:f>Graf3!$B$6</c:f>
              <c:strCache>
                <c:ptCount val="1"/>
                <c:pt idx="0">
                  <c:v>magisterské vč. doktorandského</c:v>
                </c:pt>
              </c:strCache>
            </c:strRef>
          </c:tx>
          <c:spPr>
            <a:solidFill>
              <a:srgbClr val="FFCC00"/>
            </a:solidFill>
          </c:spPr>
          <c:dLbls>
            <c:dLbl>
              <c:idx val="0"/>
              <c:layout>
                <c:manualLayout>
                  <c:x val="1.0760125786718179E-2"/>
                  <c:y val="6.6334991708127487E-3"/>
                </c:manualLayout>
              </c:layout>
              <c:showVal val="1"/>
            </c:dLbl>
            <c:dLbl>
              <c:idx val="1"/>
              <c:layout>
                <c:manualLayout>
                  <c:x val="2.1520251573435398E-3"/>
                  <c:y val="6.6334991708127487E-3"/>
                </c:manualLayout>
              </c:layout>
              <c:showVal val="1"/>
            </c:dLbl>
            <c:dLbl>
              <c:idx val="2"/>
              <c:layout>
                <c:manualLayout>
                  <c:x val="6.4457389732434124E-3"/>
                  <c:y val="3.279664668782145E-3"/>
                </c:manualLayout>
              </c:layout>
              <c:showVal val="1"/>
            </c:dLbl>
            <c:dLbl>
              <c:idx val="3"/>
              <c:layout>
                <c:manualLayout>
                  <c:x val="6.4560754720306502E-3"/>
                  <c:y val="0"/>
                </c:manualLayout>
              </c:layout>
              <c:showVal val="1"/>
            </c:dLbl>
            <c:showVal val="1"/>
          </c:dLbls>
          <c:cat>
            <c:numRef>
              <c:f>Graf3!$C$3:$D$3</c:f>
              <c:numCache>
                <c:formatCode>General</c:formatCode>
                <c:ptCount val="2"/>
                <c:pt idx="0">
                  <c:v>2011</c:v>
                </c:pt>
                <c:pt idx="1">
                  <c:v>2012</c:v>
                </c:pt>
              </c:numCache>
            </c:numRef>
          </c:cat>
          <c:val>
            <c:numRef>
              <c:f>Graf3!$C$6:$D$6</c:f>
              <c:numCache>
                <c:formatCode>General</c:formatCode>
                <c:ptCount val="2"/>
                <c:pt idx="0">
                  <c:v>543</c:v>
                </c:pt>
                <c:pt idx="1">
                  <c:v>567</c:v>
                </c:pt>
              </c:numCache>
            </c:numRef>
          </c:val>
        </c:ser>
        <c:gapWidth val="100"/>
        <c:axId val="98126848"/>
        <c:axId val="98125312"/>
      </c:barChart>
      <c:valAx>
        <c:axId val="98125312"/>
        <c:scaling>
          <c:orientation val="minMax"/>
        </c:scaling>
        <c:axPos val="l"/>
        <c:majorGridlines/>
        <c:numFmt formatCode="General" sourceLinked="1"/>
        <c:tickLblPos val="nextTo"/>
        <c:crossAx val="98126848"/>
        <c:crosses val="autoZero"/>
        <c:crossBetween val="between"/>
      </c:valAx>
      <c:catAx>
        <c:axId val="98126848"/>
        <c:scaling>
          <c:orientation val="minMax"/>
        </c:scaling>
        <c:axPos val="b"/>
        <c:numFmt formatCode="General" sourceLinked="1"/>
        <c:tickLblPos val="nextTo"/>
        <c:crossAx val="98125312"/>
        <c:crosses val="autoZero"/>
        <c:auto val="1"/>
        <c:lblAlgn val="ctr"/>
        <c:lblOffset val="100"/>
      </c:catAx>
    </c:plotArea>
    <c:legend>
      <c:legendPos val="r"/>
      <c:layout>
        <c:manualLayout>
          <c:xMode val="edge"/>
          <c:yMode val="edge"/>
          <c:x val="0.7832802453091422"/>
          <c:y val="0.5400490983403281"/>
          <c:w val="0.18867228975018899"/>
          <c:h val="0.37257596531778037"/>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letech 2011 až 201</a:t>
            </a:r>
            <a:r>
              <a:rPr lang="cs-CZ" sz="1300"/>
              <a:t>2</a:t>
            </a:r>
            <a:r>
              <a:rPr lang="en-US" sz="1300"/>
              <a:t> </a:t>
            </a:r>
          </a:p>
          <a:p>
            <a:pPr>
              <a:defRPr/>
            </a:pPr>
            <a:r>
              <a:rPr lang="en-US" sz="1300"/>
              <a:t>- obce III. typu</a:t>
            </a:r>
          </a:p>
        </c:rich>
      </c:tx>
      <c:layout>
        <c:manualLayout>
          <c:xMode val="edge"/>
          <c:yMode val="edge"/>
          <c:x val="0.11761061420720469"/>
          <c:y val="2.643535385126208E-2"/>
        </c:manualLayout>
      </c:layout>
    </c:title>
    <c:plotArea>
      <c:layout>
        <c:manualLayout>
          <c:layoutTarget val="inner"/>
          <c:xMode val="edge"/>
          <c:yMode val="edge"/>
          <c:x val="7.6679832496666045E-2"/>
          <c:y val="0.22606991290267819"/>
          <c:w val="0.68601568007882563"/>
          <c:h val="0.67481881928939913"/>
        </c:manualLayout>
      </c:layout>
      <c:barChart>
        <c:barDir val="col"/>
        <c:grouping val="clustered"/>
        <c:ser>
          <c:idx val="3"/>
          <c:order val="0"/>
          <c:tx>
            <c:strRef>
              <c:f>Graf3!$K$4</c:f>
              <c:strCache>
                <c:ptCount val="1"/>
                <c:pt idx="0">
                  <c:v>střední s maturitou a vyšší odborné</c:v>
                </c:pt>
              </c:strCache>
            </c:strRef>
          </c:tx>
          <c:spPr>
            <a:solidFill>
              <a:srgbClr val="CC3300"/>
            </a:solidFill>
          </c:spPr>
          <c:dLbls>
            <c:dLbl>
              <c:idx val="0"/>
              <c:layout>
                <c:manualLayout>
                  <c:x val="-6.4560754720307412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791E-3"/>
                </c:manualLayout>
              </c:layout>
              <c:showVal val="1"/>
            </c:dLbl>
            <c:dLbl>
              <c:idx val="3"/>
              <c:layout>
                <c:manualLayout>
                  <c:x val="-4.5378955205876599E-3"/>
                  <c:y val="1.3266998341625221E-2"/>
                </c:manualLayout>
              </c:layout>
              <c:showVal val="1"/>
            </c:dLbl>
            <c:showVal val="1"/>
          </c:dLbls>
          <c:cat>
            <c:numRef>
              <c:f>Graf3!$L$3:$M$3</c:f>
              <c:numCache>
                <c:formatCode>General</c:formatCode>
                <c:ptCount val="2"/>
                <c:pt idx="0">
                  <c:v>2011</c:v>
                </c:pt>
                <c:pt idx="1">
                  <c:v>2012</c:v>
                </c:pt>
              </c:numCache>
            </c:numRef>
          </c:cat>
          <c:val>
            <c:numRef>
              <c:f>Graf3!$L$4:$M$4</c:f>
              <c:numCache>
                <c:formatCode>General</c:formatCode>
                <c:ptCount val="2"/>
                <c:pt idx="0">
                  <c:v>203</c:v>
                </c:pt>
                <c:pt idx="1">
                  <c:v>168</c:v>
                </c:pt>
              </c:numCache>
            </c:numRef>
          </c:val>
        </c:ser>
        <c:ser>
          <c:idx val="2"/>
          <c:order val="1"/>
          <c:tx>
            <c:strRef>
              <c:f>Graf3!$K$5</c:f>
              <c:strCache>
                <c:ptCount val="1"/>
                <c:pt idx="0">
                  <c:v>bakalářské</c:v>
                </c:pt>
              </c:strCache>
            </c:strRef>
          </c:tx>
          <c:spPr>
            <a:solidFill>
              <a:srgbClr val="FF9900"/>
            </a:solidFill>
          </c:spPr>
          <c:dLbls>
            <c:dLbl>
              <c:idx val="0"/>
              <c:layout>
                <c:manualLayout>
                  <c:x val="6.4560754720307473E-3"/>
                  <c:y val="1.3266998341625261E-2"/>
                </c:manualLayout>
              </c:layout>
              <c:showVal val="1"/>
            </c:dLbl>
            <c:dLbl>
              <c:idx val="1"/>
              <c:layout>
                <c:manualLayout>
                  <c:x val="1.0721140047668687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Graf3!$L$3:$M$3</c:f>
              <c:numCache>
                <c:formatCode>General</c:formatCode>
                <c:ptCount val="2"/>
                <c:pt idx="0">
                  <c:v>2011</c:v>
                </c:pt>
                <c:pt idx="1">
                  <c:v>2012</c:v>
                </c:pt>
              </c:numCache>
            </c:numRef>
          </c:cat>
          <c:val>
            <c:numRef>
              <c:f>Graf3!$L$5:$M$5</c:f>
              <c:numCache>
                <c:formatCode>General</c:formatCode>
                <c:ptCount val="2"/>
                <c:pt idx="0">
                  <c:v>50</c:v>
                </c:pt>
                <c:pt idx="1">
                  <c:v>50</c:v>
                </c:pt>
              </c:numCache>
            </c:numRef>
          </c:val>
        </c:ser>
        <c:ser>
          <c:idx val="1"/>
          <c:order val="2"/>
          <c:tx>
            <c:strRef>
              <c:f>Graf3!$K$6</c:f>
              <c:strCache>
                <c:ptCount val="1"/>
                <c:pt idx="0">
                  <c:v>magisterské vč. doktorandského</c:v>
                </c:pt>
              </c:strCache>
            </c:strRef>
          </c:tx>
          <c:spPr>
            <a:solidFill>
              <a:srgbClr val="FFCC00"/>
            </a:solidFill>
          </c:spPr>
          <c:dLbls>
            <c:dLbl>
              <c:idx val="0"/>
              <c:layout>
                <c:manualLayout>
                  <c:x val="1.0760125786718179E-2"/>
                  <c:y val="6.6334991708127487E-3"/>
                </c:manualLayout>
              </c:layout>
              <c:showVal val="1"/>
            </c:dLbl>
            <c:dLbl>
              <c:idx val="1"/>
              <c:layout>
                <c:manualLayout>
                  <c:x val="2.1520251573435398E-3"/>
                  <c:y val="6.6334991708127487E-3"/>
                </c:manualLayout>
              </c:layout>
              <c:showVal val="1"/>
            </c:dLbl>
            <c:dLbl>
              <c:idx val="2"/>
              <c:layout>
                <c:manualLayout>
                  <c:x val="6.4457389732434124E-3"/>
                  <c:y val="3.279664668782145E-3"/>
                </c:manualLayout>
              </c:layout>
              <c:showVal val="1"/>
            </c:dLbl>
            <c:dLbl>
              <c:idx val="3"/>
              <c:layout>
                <c:manualLayout>
                  <c:x val="6.4560754720306502E-3"/>
                  <c:y val="0"/>
                </c:manualLayout>
              </c:layout>
              <c:showVal val="1"/>
            </c:dLbl>
            <c:showVal val="1"/>
          </c:dLbls>
          <c:cat>
            <c:numRef>
              <c:f>Graf3!$L$3:$M$3</c:f>
              <c:numCache>
                <c:formatCode>General</c:formatCode>
                <c:ptCount val="2"/>
                <c:pt idx="0">
                  <c:v>2011</c:v>
                </c:pt>
                <c:pt idx="1">
                  <c:v>2012</c:v>
                </c:pt>
              </c:numCache>
            </c:numRef>
          </c:cat>
          <c:val>
            <c:numRef>
              <c:f>Graf3!$L$6:$M$6</c:f>
              <c:numCache>
                <c:formatCode>General</c:formatCode>
                <c:ptCount val="2"/>
                <c:pt idx="0">
                  <c:v>409</c:v>
                </c:pt>
                <c:pt idx="1">
                  <c:v>402</c:v>
                </c:pt>
              </c:numCache>
            </c:numRef>
          </c:val>
        </c:ser>
        <c:gapWidth val="100"/>
        <c:axId val="101751808"/>
        <c:axId val="101750272"/>
      </c:barChart>
      <c:valAx>
        <c:axId val="101750272"/>
        <c:scaling>
          <c:orientation val="minMax"/>
        </c:scaling>
        <c:axPos val="l"/>
        <c:majorGridlines/>
        <c:numFmt formatCode="General" sourceLinked="1"/>
        <c:tickLblPos val="nextTo"/>
        <c:crossAx val="101751808"/>
        <c:crosses val="autoZero"/>
        <c:crossBetween val="between"/>
      </c:valAx>
      <c:catAx>
        <c:axId val="101751808"/>
        <c:scaling>
          <c:orientation val="minMax"/>
        </c:scaling>
        <c:axPos val="b"/>
        <c:numFmt formatCode="General" sourceLinked="1"/>
        <c:tickLblPos val="nextTo"/>
        <c:crossAx val="101750272"/>
        <c:crosses val="autoZero"/>
        <c:auto val="1"/>
        <c:lblAlgn val="ctr"/>
        <c:lblOffset val="100"/>
      </c:catAx>
    </c:plotArea>
    <c:legend>
      <c:legendPos val="r"/>
      <c:layout>
        <c:manualLayout>
          <c:xMode val="edge"/>
          <c:yMode val="edge"/>
          <c:x val="0.7832802453091422"/>
          <c:y val="0.5400490983403281"/>
          <c:w val="0.18867228975018899"/>
          <c:h val="0.37257596531778037"/>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letech 2011 až 201</a:t>
            </a:r>
            <a:r>
              <a:rPr lang="cs-CZ" sz="1300"/>
              <a:t>2</a:t>
            </a:r>
            <a:r>
              <a:rPr lang="en-US" sz="1300"/>
              <a:t> </a:t>
            </a:r>
          </a:p>
          <a:p>
            <a:pPr>
              <a:defRPr/>
            </a:pPr>
            <a:r>
              <a:rPr lang="en-US" sz="1300"/>
              <a:t>- územně členěná statutární města</a:t>
            </a:r>
          </a:p>
        </c:rich>
      </c:tx>
      <c:layout>
        <c:manualLayout>
          <c:xMode val="edge"/>
          <c:yMode val="edge"/>
          <c:x val="0.11761061420720469"/>
          <c:y val="2.643535385126208E-2"/>
        </c:manualLayout>
      </c:layout>
    </c:title>
    <c:plotArea>
      <c:layout>
        <c:manualLayout>
          <c:layoutTarget val="inner"/>
          <c:xMode val="edge"/>
          <c:yMode val="edge"/>
          <c:x val="7.6679832496666045E-2"/>
          <c:y val="0.22606991290267819"/>
          <c:w val="0.68601568007882563"/>
          <c:h val="0.67481881928939913"/>
        </c:manualLayout>
      </c:layout>
      <c:barChart>
        <c:barDir val="col"/>
        <c:grouping val="clustered"/>
        <c:ser>
          <c:idx val="3"/>
          <c:order val="0"/>
          <c:tx>
            <c:strRef>
              <c:f>Graf3!$T$4</c:f>
              <c:strCache>
                <c:ptCount val="1"/>
                <c:pt idx="0">
                  <c:v>střední s maturitou a vyšší odborné</c:v>
                </c:pt>
              </c:strCache>
            </c:strRef>
          </c:tx>
          <c:spPr>
            <a:solidFill>
              <a:srgbClr val="CC3300"/>
            </a:solidFill>
          </c:spPr>
          <c:dLbls>
            <c:dLbl>
              <c:idx val="0"/>
              <c:layout>
                <c:manualLayout>
                  <c:x val="-6.4560754720307412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791E-3"/>
                </c:manualLayout>
              </c:layout>
              <c:showVal val="1"/>
            </c:dLbl>
            <c:dLbl>
              <c:idx val="3"/>
              <c:layout>
                <c:manualLayout>
                  <c:x val="-4.5378955205876599E-3"/>
                  <c:y val="1.3266998341625221E-2"/>
                </c:manualLayout>
              </c:layout>
              <c:showVal val="1"/>
            </c:dLbl>
            <c:showVal val="1"/>
          </c:dLbls>
          <c:cat>
            <c:numRef>
              <c:f>Graf3!$U$3:$V$3</c:f>
              <c:numCache>
                <c:formatCode>General</c:formatCode>
                <c:ptCount val="2"/>
                <c:pt idx="0">
                  <c:v>2011</c:v>
                </c:pt>
                <c:pt idx="1">
                  <c:v>2012</c:v>
                </c:pt>
              </c:numCache>
            </c:numRef>
          </c:cat>
          <c:val>
            <c:numRef>
              <c:f>Graf3!$U$4:$V$4</c:f>
              <c:numCache>
                <c:formatCode>General</c:formatCode>
                <c:ptCount val="2"/>
                <c:pt idx="0">
                  <c:v>29</c:v>
                </c:pt>
                <c:pt idx="1">
                  <c:v>61</c:v>
                </c:pt>
              </c:numCache>
            </c:numRef>
          </c:val>
        </c:ser>
        <c:ser>
          <c:idx val="2"/>
          <c:order val="1"/>
          <c:tx>
            <c:strRef>
              <c:f>Graf3!$T$5</c:f>
              <c:strCache>
                <c:ptCount val="1"/>
                <c:pt idx="0">
                  <c:v>bakalářské</c:v>
                </c:pt>
              </c:strCache>
            </c:strRef>
          </c:tx>
          <c:spPr>
            <a:solidFill>
              <a:srgbClr val="FF9900"/>
            </a:solidFill>
          </c:spPr>
          <c:dLbls>
            <c:dLbl>
              <c:idx val="0"/>
              <c:layout>
                <c:manualLayout>
                  <c:x val="6.4560754720307473E-3"/>
                  <c:y val="1.3266998341625261E-2"/>
                </c:manualLayout>
              </c:layout>
              <c:showVal val="1"/>
            </c:dLbl>
            <c:dLbl>
              <c:idx val="1"/>
              <c:layout>
                <c:manualLayout>
                  <c:x val="1.0721140047668687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Graf3!$U$3:$V$3</c:f>
              <c:numCache>
                <c:formatCode>General</c:formatCode>
                <c:ptCount val="2"/>
                <c:pt idx="0">
                  <c:v>2011</c:v>
                </c:pt>
                <c:pt idx="1">
                  <c:v>2012</c:v>
                </c:pt>
              </c:numCache>
            </c:numRef>
          </c:cat>
          <c:val>
            <c:numRef>
              <c:f>Graf3!$U$5:$V$5</c:f>
              <c:numCache>
                <c:formatCode>General</c:formatCode>
                <c:ptCount val="2"/>
                <c:pt idx="0">
                  <c:v>4</c:v>
                </c:pt>
                <c:pt idx="1">
                  <c:v>7</c:v>
                </c:pt>
              </c:numCache>
            </c:numRef>
          </c:val>
        </c:ser>
        <c:ser>
          <c:idx val="1"/>
          <c:order val="2"/>
          <c:tx>
            <c:strRef>
              <c:f>Graf3!$T$6</c:f>
              <c:strCache>
                <c:ptCount val="1"/>
                <c:pt idx="0">
                  <c:v>magisterské vč. doktorandského</c:v>
                </c:pt>
              </c:strCache>
            </c:strRef>
          </c:tx>
          <c:spPr>
            <a:solidFill>
              <a:srgbClr val="FFCC00"/>
            </a:solidFill>
          </c:spPr>
          <c:dLbls>
            <c:dLbl>
              <c:idx val="0"/>
              <c:layout>
                <c:manualLayout>
                  <c:x val="1.0760125786718179E-2"/>
                  <c:y val="6.6334991708127487E-3"/>
                </c:manualLayout>
              </c:layout>
              <c:showVal val="1"/>
            </c:dLbl>
            <c:dLbl>
              <c:idx val="1"/>
              <c:layout>
                <c:manualLayout>
                  <c:x val="2.1520251573435398E-3"/>
                  <c:y val="6.6334991708127487E-3"/>
                </c:manualLayout>
              </c:layout>
              <c:showVal val="1"/>
            </c:dLbl>
            <c:dLbl>
              <c:idx val="2"/>
              <c:layout>
                <c:manualLayout>
                  <c:x val="6.4457389732434124E-3"/>
                  <c:y val="3.279664668782145E-3"/>
                </c:manualLayout>
              </c:layout>
              <c:showVal val="1"/>
            </c:dLbl>
            <c:dLbl>
              <c:idx val="3"/>
              <c:layout>
                <c:manualLayout>
                  <c:x val="6.4560754720306502E-3"/>
                  <c:y val="0"/>
                </c:manualLayout>
              </c:layout>
              <c:showVal val="1"/>
            </c:dLbl>
            <c:showVal val="1"/>
          </c:dLbls>
          <c:cat>
            <c:numRef>
              <c:f>Graf3!$U$3:$V$3</c:f>
              <c:numCache>
                <c:formatCode>General</c:formatCode>
                <c:ptCount val="2"/>
                <c:pt idx="0">
                  <c:v>2011</c:v>
                </c:pt>
                <c:pt idx="1">
                  <c:v>2012</c:v>
                </c:pt>
              </c:numCache>
            </c:numRef>
          </c:cat>
          <c:val>
            <c:numRef>
              <c:f>Graf3!$U$6:$V$6</c:f>
              <c:numCache>
                <c:formatCode>General</c:formatCode>
                <c:ptCount val="2"/>
                <c:pt idx="0">
                  <c:v>54</c:v>
                </c:pt>
                <c:pt idx="1">
                  <c:v>84</c:v>
                </c:pt>
              </c:numCache>
            </c:numRef>
          </c:val>
        </c:ser>
        <c:gapWidth val="100"/>
        <c:axId val="3451904"/>
        <c:axId val="3450368"/>
      </c:barChart>
      <c:valAx>
        <c:axId val="3450368"/>
        <c:scaling>
          <c:orientation val="minMax"/>
        </c:scaling>
        <c:axPos val="l"/>
        <c:majorGridlines/>
        <c:numFmt formatCode="General" sourceLinked="1"/>
        <c:tickLblPos val="nextTo"/>
        <c:crossAx val="3451904"/>
        <c:crosses val="autoZero"/>
        <c:crossBetween val="between"/>
      </c:valAx>
      <c:catAx>
        <c:axId val="3451904"/>
        <c:scaling>
          <c:orientation val="minMax"/>
        </c:scaling>
        <c:axPos val="b"/>
        <c:numFmt formatCode="General" sourceLinked="1"/>
        <c:tickLblPos val="nextTo"/>
        <c:crossAx val="3450368"/>
        <c:crosses val="autoZero"/>
        <c:auto val="1"/>
        <c:lblAlgn val="ctr"/>
        <c:lblOffset val="100"/>
      </c:catAx>
    </c:plotArea>
    <c:legend>
      <c:legendPos val="r"/>
      <c:layout>
        <c:manualLayout>
          <c:xMode val="edge"/>
          <c:yMode val="edge"/>
          <c:x val="0.7832802453091422"/>
          <c:y val="0.5400490983403281"/>
          <c:w val="0.18867228975018899"/>
          <c:h val="0.37257596531778037"/>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letech 2011 až 201</a:t>
            </a:r>
            <a:r>
              <a:rPr lang="cs-CZ" sz="1300"/>
              <a:t>2</a:t>
            </a:r>
            <a:r>
              <a:rPr lang="en-US" sz="1300"/>
              <a:t> </a:t>
            </a:r>
          </a:p>
          <a:p>
            <a:pPr>
              <a:defRPr/>
            </a:pPr>
            <a:r>
              <a:rPr lang="en-US" sz="1300"/>
              <a:t>- krajské úřady</a:t>
            </a:r>
          </a:p>
        </c:rich>
      </c:tx>
      <c:layout>
        <c:manualLayout>
          <c:xMode val="edge"/>
          <c:yMode val="edge"/>
          <c:x val="0.11761061420720469"/>
          <c:y val="2.643535385126208E-2"/>
        </c:manualLayout>
      </c:layout>
    </c:title>
    <c:plotArea>
      <c:layout>
        <c:manualLayout>
          <c:layoutTarget val="inner"/>
          <c:xMode val="edge"/>
          <c:yMode val="edge"/>
          <c:x val="7.6679832496666045E-2"/>
          <c:y val="0.22606991290267819"/>
          <c:w val="0.68601568007882563"/>
          <c:h val="0.67481881928939913"/>
        </c:manualLayout>
      </c:layout>
      <c:barChart>
        <c:barDir val="col"/>
        <c:grouping val="clustered"/>
        <c:ser>
          <c:idx val="3"/>
          <c:order val="0"/>
          <c:tx>
            <c:strRef>
              <c:f>Graf3!$AC$4</c:f>
              <c:strCache>
                <c:ptCount val="1"/>
                <c:pt idx="0">
                  <c:v>střední s maturitou a vyšší odborné</c:v>
                </c:pt>
              </c:strCache>
            </c:strRef>
          </c:tx>
          <c:spPr>
            <a:solidFill>
              <a:srgbClr val="CC3300"/>
            </a:solidFill>
          </c:spPr>
          <c:dLbls>
            <c:dLbl>
              <c:idx val="0"/>
              <c:layout>
                <c:manualLayout>
                  <c:x val="-6.4560754720307412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791E-3"/>
                </c:manualLayout>
              </c:layout>
              <c:showVal val="1"/>
            </c:dLbl>
            <c:dLbl>
              <c:idx val="3"/>
              <c:layout>
                <c:manualLayout>
                  <c:x val="-4.5378955205876599E-3"/>
                  <c:y val="1.3266998341625221E-2"/>
                </c:manualLayout>
              </c:layout>
              <c:showVal val="1"/>
            </c:dLbl>
            <c:showVal val="1"/>
          </c:dLbls>
          <c:cat>
            <c:numRef>
              <c:f>Graf3!$AD$3:$AE$3</c:f>
              <c:numCache>
                <c:formatCode>General</c:formatCode>
                <c:ptCount val="2"/>
                <c:pt idx="0">
                  <c:v>2011</c:v>
                </c:pt>
                <c:pt idx="1">
                  <c:v>2012</c:v>
                </c:pt>
              </c:numCache>
            </c:numRef>
          </c:cat>
          <c:val>
            <c:numRef>
              <c:f>Graf3!$AD$4:$AE$4</c:f>
              <c:numCache>
                <c:formatCode>General</c:formatCode>
                <c:ptCount val="2"/>
                <c:pt idx="0">
                  <c:v>9</c:v>
                </c:pt>
                <c:pt idx="1">
                  <c:v>8</c:v>
                </c:pt>
              </c:numCache>
            </c:numRef>
          </c:val>
        </c:ser>
        <c:ser>
          <c:idx val="2"/>
          <c:order val="1"/>
          <c:tx>
            <c:strRef>
              <c:f>Graf3!$AC$5</c:f>
              <c:strCache>
                <c:ptCount val="1"/>
                <c:pt idx="0">
                  <c:v>bakalářské</c:v>
                </c:pt>
              </c:strCache>
            </c:strRef>
          </c:tx>
          <c:spPr>
            <a:solidFill>
              <a:srgbClr val="FF9900"/>
            </a:solidFill>
          </c:spPr>
          <c:dLbls>
            <c:dLbl>
              <c:idx val="0"/>
              <c:layout>
                <c:manualLayout>
                  <c:x val="6.4560754720307473E-3"/>
                  <c:y val="1.3266998341625261E-2"/>
                </c:manualLayout>
              </c:layout>
              <c:showVal val="1"/>
            </c:dLbl>
            <c:dLbl>
              <c:idx val="1"/>
              <c:layout>
                <c:manualLayout>
                  <c:x val="1.0721140047668687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Graf3!$AD$3:$AE$3</c:f>
              <c:numCache>
                <c:formatCode>General</c:formatCode>
                <c:ptCount val="2"/>
                <c:pt idx="0">
                  <c:v>2011</c:v>
                </c:pt>
                <c:pt idx="1">
                  <c:v>2012</c:v>
                </c:pt>
              </c:numCache>
            </c:numRef>
          </c:cat>
          <c:val>
            <c:numRef>
              <c:f>Graf3!$AD$5:$AE$5</c:f>
              <c:numCache>
                <c:formatCode>General</c:formatCode>
                <c:ptCount val="2"/>
                <c:pt idx="0">
                  <c:v>4</c:v>
                </c:pt>
                <c:pt idx="1">
                  <c:v>4</c:v>
                </c:pt>
              </c:numCache>
            </c:numRef>
          </c:val>
        </c:ser>
        <c:ser>
          <c:idx val="1"/>
          <c:order val="2"/>
          <c:tx>
            <c:strRef>
              <c:f>Graf3!$AC$6</c:f>
              <c:strCache>
                <c:ptCount val="1"/>
                <c:pt idx="0">
                  <c:v>magisterské vč. doktorandského</c:v>
                </c:pt>
              </c:strCache>
            </c:strRef>
          </c:tx>
          <c:spPr>
            <a:solidFill>
              <a:srgbClr val="FFCC00"/>
            </a:solidFill>
          </c:spPr>
          <c:dLbls>
            <c:dLbl>
              <c:idx val="0"/>
              <c:layout>
                <c:manualLayout>
                  <c:x val="1.0760125786718179E-2"/>
                  <c:y val="6.6334991708127487E-3"/>
                </c:manualLayout>
              </c:layout>
              <c:showVal val="1"/>
            </c:dLbl>
            <c:dLbl>
              <c:idx val="1"/>
              <c:layout>
                <c:manualLayout>
                  <c:x val="2.1520251573435398E-3"/>
                  <c:y val="6.6334991708127487E-3"/>
                </c:manualLayout>
              </c:layout>
              <c:showVal val="1"/>
            </c:dLbl>
            <c:dLbl>
              <c:idx val="2"/>
              <c:layout>
                <c:manualLayout>
                  <c:x val="6.4457389732434124E-3"/>
                  <c:y val="3.279664668782145E-3"/>
                </c:manualLayout>
              </c:layout>
              <c:showVal val="1"/>
            </c:dLbl>
            <c:dLbl>
              <c:idx val="3"/>
              <c:layout>
                <c:manualLayout>
                  <c:x val="6.4560754720306502E-3"/>
                  <c:y val="0"/>
                </c:manualLayout>
              </c:layout>
              <c:showVal val="1"/>
            </c:dLbl>
            <c:showVal val="1"/>
          </c:dLbls>
          <c:cat>
            <c:numRef>
              <c:f>Graf3!$AD$3:$AE$3</c:f>
              <c:numCache>
                <c:formatCode>General</c:formatCode>
                <c:ptCount val="2"/>
                <c:pt idx="0">
                  <c:v>2011</c:v>
                </c:pt>
                <c:pt idx="1">
                  <c:v>2012</c:v>
                </c:pt>
              </c:numCache>
            </c:numRef>
          </c:cat>
          <c:val>
            <c:numRef>
              <c:f>Graf3!$AD$6:$AE$6</c:f>
              <c:numCache>
                <c:formatCode>General</c:formatCode>
                <c:ptCount val="2"/>
                <c:pt idx="0">
                  <c:v>80</c:v>
                </c:pt>
                <c:pt idx="1">
                  <c:v>81</c:v>
                </c:pt>
              </c:numCache>
            </c:numRef>
          </c:val>
        </c:ser>
        <c:gapWidth val="100"/>
        <c:axId val="102005760"/>
        <c:axId val="102004224"/>
      </c:barChart>
      <c:valAx>
        <c:axId val="102004224"/>
        <c:scaling>
          <c:orientation val="minMax"/>
        </c:scaling>
        <c:axPos val="l"/>
        <c:majorGridlines/>
        <c:numFmt formatCode="General" sourceLinked="1"/>
        <c:tickLblPos val="nextTo"/>
        <c:crossAx val="102005760"/>
        <c:crosses val="autoZero"/>
        <c:crossBetween val="between"/>
      </c:valAx>
      <c:catAx>
        <c:axId val="102005760"/>
        <c:scaling>
          <c:orientation val="minMax"/>
        </c:scaling>
        <c:axPos val="b"/>
        <c:numFmt formatCode="General" sourceLinked="1"/>
        <c:tickLblPos val="nextTo"/>
        <c:crossAx val="102004224"/>
        <c:crosses val="autoZero"/>
        <c:auto val="1"/>
        <c:lblAlgn val="ctr"/>
        <c:lblOffset val="100"/>
      </c:catAx>
    </c:plotArea>
    <c:legend>
      <c:legendPos val="r"/>
      <c:layout>
        <c:manualLayout>
          <c:xMode val="edge"/>
          <c:yMode val="edge"/>
          <c:x val="0.7832802453091422"/>
          <c:y val="0.5400490983403281"/>
          <c:w val="0.18867228975018899"/>
          <c:h val="0.37257596531778037"/>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2012 - obce III. typu</a:t>
            </a:r>
          </a:p>
        </c:rich>
      </c:tx>
      <c:layout>
        <c:manualLayout>
          <c:xMode val="edge"/>
          <c:yMode val="edge"/>
          <c:x val="0.11761061420720469"/>
          <c:y val="2.6435353851262087E-2"/>
        </c:manualLayout>
      </c:layout>
    </c:title>
    <c:plotArea>
      <c:layout>
        <c:manualLayout>
          <c:layoutTarget val="inner"/>
          <c:xMode val="edge"/>
          <c:yMode val="edge"/>
          <c:x val="0.12198727586236187"/>
          <c:y val="0.18958571949695821"/>
          <c:w val="0.47458094437225457"/>
          <c:h val="0.72686737414195657"/>
        </c:manualLayout>
      </c:layout>
      <c:pieChart>
        <c:varyColors val="1"/>
        <c:ser>
          <c:idx val="0"/>
          <c:order val="0"/>
          <c:tx>
            <c:strRef>
              <c:f>Graf3!$M$3</c:f>
              <c:strCache>
                <c:ptCount val="1"/>
                <c:pt idx="0">
                  <c:v>2012</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Graf3!$K$4:$K$6</c:f>
              <c:strCache>
                <c:ptCount val="3"/>
                <c:pt idx="0">
                  <c:v>střední s maturitou a vyšší odborné</c:v>
                </c:pt>
                <c:pt idx="1">
                  <c:v>bakalářské</c:v>
                </c:pt>
                <c:pt idx="2">
                  <c:v>magisterské vč. doktorandského</c:v>
                </c:pt>
              </c:strCache>
            </c:strRef>
          </c:cat>
          <c:val>
            <c:numRef>
              <c:f>Graf3!$M$4:$M$6</c:f>
              <c:numCache>
                <c:formatCode>General</c:formatCode>
                <c:ptCount val="3"/>
                <c:pt idx="0">
                  <c:v>168</c:v>
                </c:pt>
                <c:pt idx="1">
                  <c:v>50</c:v>
                </c:pt>
                <c:pt idx="2">
                  <c:v>402</c:v>
                </c:pt>
              </c:numCache>
            </c:numRef>
          </c:val>
        </c:ser>
        <c:firstSliceAng val="0"/>
      </c:pieChart>
    </c:plotArea>
    <c:legend>
      <c:legendPos val="r"/>
      <c:layout>
        <c:manualLayout>
          <c:xMode val="edge"/>
          <c:yMode val="edge"/>
          <c:x val="0.6559878459832067"/>
          <c:y val="0.65811546421432665"/>
          <c:w val="0.32511230454897388"/>
          <c:h val="0.288307736210957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2012 </a:t>
            </a:r>
          </a:p>
          <a:p>
            <a:pPr>
              <a:defRPr/>
            </a:pPr>
            <a:r>
              <a:rPr lang="en-US" sz="1300"/>
              <a:t>- územně členěná statutární města</a:t>
            </a:r>
          </a:p>
        </c:rich>
      </c:tx>
      <c:layout>
        <c:manualLayout>
          <c:xMode val="edge"/>
          <c:yMode val="edge"/>
          <c:x val="0.11761061420720469"/>
          <c:y val="2.6435353851262087E-2"/>
        </c:manualLayout>
      </c:layout>
    </c:title>
    <c:plotArea>
      <c:layout>
        <c:manualLayout>
          <c:layoutTarget val="inner"/>
          <c:xMode val="edge"/>
          <c:yMode val="edge"/>
          <c:x val="0.12198727586236187"/>
          <c:y val="0.18958571949695821"/>
          <c:w val="0.47458094437225457"/>
          <c:h val="0.72686737414195657"/>
        </c:manualLayout>
      </c:layout>
      <c:pieChart>
        <c:varyColors val="1"/>
        <c:ser>
          <c:idx val="0"/>
          <c:order val="0"/>
          <c:tx>
            <c:strRef>
              <c:f>Graf3!$V$3</c:f>
              <c:strCache>
                <c:ptCount val="1"/>
                <c:pt idx="0">
                  <c:v>2012</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Graf3!$T$4:$T$6</c:f>
              <c:strCache>
                <c:ptCount val="3"/>
                <c:pt idx="0">
                  <c:v>střední s maturitou a vyšší odborné</c:v>
                </c:pt>
                <c:pt idx="1">
                  <c:v>bakalářské</c:v>
                </c:pt>
                <c:pt idx="2">
                  <c:v>magisterské vč. doktorandského</c:v>
                </c:pt>
              </c:strCache>
            </c:strRef>
          </c:cat>
          <c:val>
            <c:numRef>
              <c:f>Graf3!$V$4:$V$6</c:f>
              <c:numCache>
                <c:formatCode>General</c:formatCode>
                <c:ptCount val="3"/>
                <c:pt idx="0">
                  <c:v>61</c:v>
                </c:pt>
                <c:pt idx="1">
                  <c:v>7</c:v>
                </c:pt>
                <c:pt idx="2">
                  <c:v>84</c:v>
                </c:pt>
              </c:numCache>
            </c:numRef>
          </c:val>
        </c:ser>
        <c:firstSliceAng val="0"/>
      </c:pieChart>
    </c:plotArea>
    <c:legend>
      <c:legendPos val="r"/>
      <c:layout>
        <c:manualLayout>
          <c:xMode val="edge"/>
          <c:yMode val="edge"/>
          <c:x val="0.65167285064392932"/>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2012 - krajské úřady</a:t>
            </a:r>
          </a:p>
        </c:rich>
      </c:tx>
      <c:layout>
        <c:manualLayout>
          <c:xMode val="edge"/>
          <c:yMode val="edge"/>
          <c:x val="0.11761061420720469"/>
          <c:y val="2.6435353851262087E-2"/>
        </c:manualLayout>
      </c:layout>
    </c:title>
    <c:plotArea>
      <c:layout>
        <c:manualLayout>
          <c:layoutTarget val="inner"/>
          <c:xMode val="edge"/>
          <c:yMode val="edge"/>
          <c:x val="0.12198727586236187"/>
          <c:y val="0.18958571949695821"/>
          <c:w val="0.47458094437225457"/>
          <c:h val="0.72686737414195657"/>
        </c:manualLayout>
      </c:layout>
      <c:pieChart>
        <c:varyColors val="1"/>
        <c:ser>
          <c:idx val="0"/>
          <c:order val="0"/>
          <c:tx>
            <c:strRef>
              <c:f>Graf3!$AE$3</c:f>
              <c:strCache>
                <c:ptCount val="1"/>
                <c:pt idx="0">
                  <c:v>2012</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Graf3!$AC$4:$AC$6</c:f>
              <c:strCache>
                <c:ptCount val="3"/>
                <c:pt idx="0">
                  <c:v>střední s maturitou a vyšší odborné</c:v>
                </c:pt>
                <c:pt idx="1">
                  <c:v>bakalářské</c:v>
                </c:pt>
                <c:pt idx="2">
                  <c:v>magisterské vč. doktorandského</c:v>
                </c:pt>
              </c:strCache>
            </c:strRef>
          </c:cat>
          <c:val>
            <c:numRef>
              <c:f>Graf3!$AE$4:$AE$6</c:f>
              <c:numCache>
                <c:formatCode>General</c:formatCode>
                <c:ptCount val="3"/>
                <c:pt idx="0">
                  <c:v>8</c:v>
                </c:pt>
                <c:pt idx="1">
                  <c:v>4</c:v>
                </c:pt>
                <c:pt idx="2">
                  <c:v>81</c:v>
                </c:pt>
              </c:numCache>
            </c:numRef>
          </c:val>
        </c:ser>
        <c:firstSliceAng val="0"/>
      </c:pieChart>
    </c:plotArea>
    <c:legend>
      <c:legendPos val="r"/>
      <c:layout>
        <c:manualLayout>
          <c:xMode val="edge"/>
          <c:yMode val="edge"/>
          <c:x val="0.64088536229568382"/>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2012 - ČR</a:t>
            </a:r>
          </a:p>
        </c:rich>
      </c:tx>
      <c:layout>
        <c:manualLayout>
          <c:xMode val="edge"/>
          <c:yMode val="edge"/>
          <c:x val="0.11326045908209272"/>
          <c:y val="2.6435473911896212E-2"/>
        </c:manualLayout>
      </c:layout>
    </c:title>
    <c:plotArea>
      <c:layout>
        <c:manualLayout>
          <c:layoutTarget val="inner"/>
          <c:xMode val="edge"/>
          <c:yMode val="edge"/>
          <c:x val="0.12198727586236187"/>
          <c:y val="0.18958571949695821"/>
          <c:w val="0.47458094437225457"/>
          <c:h val="0.72686737414195657"/>
        </c:manualLayout>
      </c:layout>
      <c:pieChart>
        <c:varyColors val="1"/>
        <c:ser>
          <c:idx val="0"/>
          <c:order val="0"/>
          <c:tx>
            <c:strRef>
              <c:f>Graf3!$D$3</c:f>
              <c:strCache>
                <c:ptCount val="1"/>
                <c:pt idx="0">
                  <c:v>2012</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Graf3!$B$4:$B$6</c:f>
              <c:strCache>
                <c:ptCount val="3"/>
                <c:pt idx="0">
                  <c:v>střední s maturitou a vyšší odborné</c:v>
                </c:pt>
                <c:pt idx="1">
                  <c:v>bakalářské</c:v>
                </c:pt>
                <c:pt idx="2">
                  <c:v>magisterské vč. doktorandského</c:v>
                </c:pt>
              </c:strCache>
            </c:strRef>
          </c:cat>
          <c:val>
            <c:numRef>
              <c:f>Graf3!$D$4:$D$6</c:f>
              <c:numCache>
                <c:formatCode>General</c:formatCode>
                <c:ptCount val="3"/>
                <c:pt idx="0">
                  <c:v>237</c:v>
                </c:pt>
                <c:pt idx="1">
                  <c:v>61</c:v>
                </c:pt>
                <c:pt idx="2">
                  <c:v>567</c:v>
                </c:pt>
              </c:numCache>
            </c:numRef>
          </c:val>
        </c:ser>
        <c:firstSliceAng val="0"/>
      </c:pieChart>
    </c:plotArea>
    <c:legend>
      <c:legendPos val="r"/>
      <c:layout>
        <c:manualLayout>
          <c:xMode val="edge"/>
          <c:yMode val="edge"/>
          <c:x val="0.64088536229568382"/>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Praxe oprávněných úředních osob v roce 2011 - obce III. typu</a:t>
            </a:r>
          </a:p>
        </c:rich>
      </c:tx>
      <c:layout>
        <c:manualLayout>
          <c:xMode val="edge"/>
          <c:yMode val="edge"/>
          <c:x val="0.11761061420720469"/>
          <c:y val="2.643535385126208E-2"/>
        </c:manualLayout>
      </c:layout>
    </c:title>
    <c:plotArea>
      <c:layout>
        <c:manualLayout>
          <c:layoutTarget val="inner"/>
          <c:xMode val="edge"/>
          <c:yMode val="edge"/>
          <c:x val="0.12198727586236187"/>
          <c:y val="0.18958571949695821"/>
          <c:w val="0.47458094437225445"/>
          <c:h val="0.72686737414195657"/>
        </c:manualLayout>
      </c:layout>
      <c:pieChart>
        <c:varyColors val="1"/>
        <c:ser>
          <c:idx val="0"/>
          <c:order val="0"/>
          <c:tx>
            <c:strRef>
              <c:f>Graf4!$L$3</c:f>
              <c:strCache>
                <c:ptCount val="1"/>
                <c:pt idx="0">
                  <c:v>2011</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Graf4!$K$4:$K$6</c:f>
              <c:strCache>
                <c:ptCount val="3"/>
                <c:pt idx="0">
                  <c:v>do 5 let včetně</c:v>
                </c:pt>
                <c:pt idx="1">
                  <c:v>nad 5 do 10 let včetně</c:v>
                </c:pt>
                <c:pt idx="2">
                  <c:v>nad 10 let</c:v>
                </c:pt>
              </c:strCache>
            </c:strRef>
          </c:cat>
          <c:val>
            <c:numRef>
              <c:f>Graf4!$L$4:$L$6</c:f>
              <c:numCache>
                <c:formatCode>General</c:formatCode>
                <c:ptCount val="3"/>
                <c:pt idx="0">
                  <c:v>136</c:v>
                </c:pt>
                <c:pt idx="1">
                  <c:v>156</c:v>
                </c:pt>
                <c:pt idx="2">
                  <c:v>353</c:v>
                </c:pt>
              </c:numCache>
            </c:numRef>
          </c:val>
        </c:ser>
        <c:firstSliceAng val="0"/>
      </c:pieChart>
    </c:plotArea>
    <c:legend>
      <c:legendPos val="r"/>
      <c:layout>
        <c:manualLayout>
          <c:xMode val="edge"/>
          <c:yMode val="edge"/>
          <c:x val="0.6559878459832067"/>
          <c:y val="0.65811546421432665"/>
          <c:w val="0.32511230454897388"/>
          <c:h val="0.2017114695227394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obyvatel správních obvodů dle personální obsazenosti stavebních úřadů v ČR k 31.12.2012</a:t>
            </a:r>
          </a:p>
        </c:rich>
      </c:tx>
      <c:layout>
        <c:manualLayout>
          <c:xMode val="edge"/>
          <c:yMode val="edge"/>
          <c:x val="0.11761061420720469"/>
          <c:y val="2.6435353851261979E-2"/>
        </c:manualLayout>
      </c:layout>
    </c:title>
    <c:plotArea>
      <c:layout>
        <c:manualLayout>
          <c:layoutTarget val="inner"/>
          <c:xMode val="edge"/>
          <c:yMode val="edge"/>
          <c:x val="0.12414477316549158"/>
          <c:y val="0.21271665411681401"/>
          <c:w val="0.47458094437225218"/>
          <c:h val="0.72686737414195657"/>
        </c:manualLayout>
      </c:layout>
      <c:pieChart>
        <c:varyColors val="1"/>
        <c:ser>
          <c:idx val="0"/>
          <c:order val="0"/>
          <c:tx>
            <c:strRef>
              <c:f>Graf1AC!$V$7</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Graf1AC!$W$3:$Z$3</c:f>
              <c:strCache>
                <c:ptCount val="4"/>
                <c:pt idx="0">
                  <c:v>1</c:v>
                </c:pt>
                <c:pt idx="1">
                  <c:v>2</c:v>
                </c:pt>
                <c:pt idx="2">
                  <c:v>3 až 9</c:v>
                </c:pt>
                <c:pt idx="3">
                  <c:v>10 a více</c:v>
                </c:pt>
              </c:strCache>
            </c:strRef>
          </c:cat>
          <c:val>
            <c:numRef>
              <c:f>Graf1AC!$W$7:$Z$7</c:f>
              <c:numCache>
                <c:formatCode>General</c:formatCode>
                <c:ptCount val="4"/>
                <c:pt idx="0">
                  <c:v>954284</c:v>
                </c:pt>
                <c:pt idx="1">
                  <c:v>2346324</c:v>
                </c:pt>
                <c:pt idx="2">
                  <c:v>14971446</c:v>
                </c:pt>
                <c:pt idx="3">
                  <c:v>3198563</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1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Praxe oprávněných úředních osob v roce 2011 </a:t>
            </a:r>
          </a:p>
          <a:p>
            <a:pPr>
              <a:defRPr/>
            </a:pPr>
            <a:r>
              <a:rPr lang="cs-CZ" sz="1300"/>
              <a:t>- územně členěná statutární města</a:t>
            </a:r>
          </a:p>
        </c:rich>
      </c:tx>
      <c:layout>
        <c:manualLayout>
          <c:xMode val="edge"/>
          <c:yMode val="edge"/>
          <c:x val="0.11761061420720469"/>
          <c:y val="2.643535385126208E-2"/>
        </c:manualLayout>
      </c:layout>
    </c:title>
    <c:plotArea>
      <c:layout>
        <c:manualLayout>
          <c:layoutTarget val="inner"/>
          <c:xMode val="edge"/>
          <c:yMode val="edge"/>
          <c:x val="0.12198727586236187"/>
          <c:y val="0.18958571949695821"/>
          <c:w val="0.47458094437225445"/>
          <c:h val="0.72686737414195657"/>
        </c:manualLayout>
      </c:layout>
      <c:pieChart>
        <c:varyColors val="1"/>
        <c:ser>
          <c:idx val="0"/>
          <c:order val="0"/>
          <c:tx>
            <c:strRef>
              <c:f>Graf4!$U$3</c:f>
              <c:strCache>
                <c:ptCount val="1"/>
                <c:pt idx="0">
                  <c:v>2011</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Graf4!$T$4:$T$6</c:f>
              <c:strCache>
                <c:ptCount val="3"/>
                <c:pt idx="0">
                  <c:v>do 5 let včetně</c:v>
                </c:pt>
                <c:pt idx="1">
                  <c:v>nad 5 do 10 let včetně</c:v>
                </c:pt>
                <c:pt idx="2">
                  <c:v>nad 10 let</c:v>
                </c:pt>
              </c:strCache>
            </c:strRef>
          </c:cat>
          <c:val>
            <c:numRef>
              <c:f>Graf4!$U$4:$U$6</c:f>
              <c:numCache>
                <c:formatCode>General</c:formatCode>
                <c:ptCount val="3"/>
                <c:pt idx="0">
                  <c:v>15</c:v>
                </c:pt>
                <c:pt idx="1">
                  <c:v>23</c:v>
                </c:pt>
                <c:pt idx="2">
                  <c:v>51</c:v>
                </c:pt>
              </c:numCache>
            </c:numRef>
          </c:val>
        </c:ser>
        <c:firstSliceAng val="0"/>
      </c:pieChart>
    </c:plotArea>
    <c:legend>
      <c:legendPos val="r"/>
      <c:layout>
        <c:manualLayout>
          <c:xMode val="edge"/>
          <c:yMode val="edge"/>
          <c:x val="0.6516728506439291"/>
          <c:y val="0.6549081950777258"/>
          <c:w val="0.3196337894034248"/>
          <c:h val="0.203653508866078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Praxe oprávněných úředních osob v roce 2011 - krajské úřady</a:t>
            </a:r>
          </a:p>
        </c:rich>
      </c:tx>
      <c:layout>
        <c:manualLayout>
          <c:xMode val="edge"/>
          <c:yMode val="edge"/>
          <c:x val="0.11761061420720469"/>
          <c:y val="2.643535385126208E-2"/>
        </c:manualLayout>
      </c:layout>
    </c:title>
    <c:plotArea>
      <c:layout>
        <c:manualLayout>
          <c:layoutTarget val="inner"/>
          <c:xMode val="edge"/>
          <c:yMode val="edge"/>
          <c:x val="0.12198727586236187"/>
          <c:y val="0.18958571949695821"/>
          <c:w val="0.47458094437225445"/>
          <c:h val="0.72686737414195657"/>
        </c:manualLayout>
      </c:layout>
      <c:pieChart>
        <c:varyColors val="1"/>
        <c:ser>
          <c:idx val="0"/>
          <c:order val="0"/>
          <c:tx>
            <c:strRef>
              <c:f>Graf4!$AD$3</c:f>
              <c:strCache>
                <c:ptCount val="1"/>
                <c:pt idx="0">
                  <c:v>2011</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Graf4!$AC$4:$AC$6</c:f>
              <c:strCache>
                <c:ptCount val="3"/>
                <c:pt idx="0">
                  <c:v>do 5 let včetně</c:v>
                </c:pt>
                <c:pt idx="1">
                  <c:v>nad 5 do 10 let včetně</c:v>
                </c:pt>
                <c:pt idx="2">
                  <c:v>nad 10 let</c:v>
                </c:pt>
              </c:strCache>
            </c:strRef>
          </c:cat>
          <c:val>
            <c:numRef>
              <c:f>Graf4!$AD$4:$AD$6</c:f>
              <c:numCache>
                <c:formatCode>General</c:formatCode>
                <c:ptCount val="3"/>
                <c:pt idx="0">
                  <c:v>12</c:v>
                </c:pt>
                <c:pt idx="1">
                  <c:v>20</c:v>
                </c:pt>
                <c:pt idx="2">
                  <c:v>61</c:v>
                </c:pt>
              </c:numCache>
            </c:numRef>
          </c:val>
        </c:ser>
        <c:firstSliceAng val="0"/>
      </c:pieChart>
    </c:plotArea>
    <c:legend>
      <c:legendPos val="r"/>
      <c:layout>
        <c:manualLayout>
          <c:xMode val="edge"/>
          <c:yMode val="edge"/>
          <c:x val="0.64088536229568371"/>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Praxe oprávněných úředních osob v roce 2011 - ČR</a:t>
            </a:r>
          </a:p>
        </c:rich>
      </c:tx>
      <c:layout>
        <c:manualLayout>
          <c:xMode val="edge"/>
          <c:yMode val="edge"/>
          <c:x val="0.11761061420720469"/>
          <c:y val="2.643535385126208E-2"/>
        </c:manualLayout>
      </c:layout>
    </c:title>
    <c:plotArea>
      <c:layout>
        <c:manualLayout>
          <c:layoutTarget val="inner"/>
          <c:xMode val="edge"/>
          <c:yMode val="edge"/>
          <c:x val="0.12198727586236187"/>
          <c:y val="0.18958571949695821"/>
          <c:w val="0.47458094437225445"/>
          <c:h val="0.72686737414195657"/>
        </c:manualLayout>
      </c:layout>
      <c:pieChart>
        <c:varyColors val="1"/>
        <c:ser>
          <c:idx val="0"/>
          <c:order val="0"/>
          <c:tx>
            <c:strRef>
              <c:f>Graf4!$C$3</c:f>
              <c:strCache>
                <c:ptCount val="1"/>
                <c:pt idx="0">
                  <c:v>2011</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Graf4!$B$4:$B$6</c:f>
              <c:strCache>
                <c:ptCount val="3"/>
                <c:pt idx="0">
                  <c:v>do 5 let včetně</c:v>
                </c:pt>
                <c:pt idx="1">
                  <c:v>nad 5 do 10 let včetně</c:v>
                </c:pt>
                <c:pt idx="2">
                  <c:v>nad 10 let</c:v>
                </c:pt>
              </c:strCache>
            </c:strRef>
          </c:cat>
          <c:val>
            <c:numRef>
              <c:f>Graf4!$C$4:$C$6</c:f>
              <c:numCache>
                <c:formatCode>General</c:formatCode>
                <c:ptCount val="3"/>
                <c:pt idx="0">
                  <c:v>163</c:v>
                </c:pt>
                <c:pt idx="1">
                  <c:v>199</c:v>
                </c:pt>
                <c:pt idx="2">
                  <c:v>465</c:v>
                </c:pt>
              </c:numCache>
            </c:numRef>
          </c:val>
        </c:ser>
        <c:firstSliceAng val="0"/>
      </c:pieChart>
    </c:plotArea>
    <c:legend>
      <c:legendPos val="r"/>
      <c:layout>
        <c:manualLayout>
          <c:xMode val="edge"/>
          <c:yMode val="edge"/>
          <c:x val="0.64088536229568371"/>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letech 2011 až 201</a:t>
            </a:r>
            <a:r>
              <a:rPr lang="cs-CZ" sz="1300"/>
              <a:t>2</a:t>
            </a:r>
            <a:r>
              <a:rPr lang="en-US" sz="1300"/>
              <a:t> - ČR</a:t>
            </a:r>
          </a:p>
        </c:rich>
      </c:tx>
      <c:layout>
        <c:manualLayout>
          <c:xMode val="edge"/>
          <c:yMode val="edge"/>
          <c:x val="0.11761061420720469"/>
          <c:y val="2.643535385126208E-2"/>
        </c:manualLayout>
      </c:layout>
    </c:title>
    <c:plotArea>
      <c:layout>
        <c:manualLayout>
          <c:layoutTarget val="inner"/>
          <c:xMode val="edge"/>
          <c:yMode val="edge"/>
          <c:x val="7.6679832496666045E-2"/>
          <c:y val="0.22606991290267819"/>
          <c:w val="0.68601568007882563"/>
          <c:h val="0.67481881928939913"/>
        </c:manualLayout>
      </c:layout>
      <c:barChart>
        <c:barDir val="col"/>
        <c:grouping val="clustered"/>
        <c:ser>
          <c:idx val="3"/>
          <c:order val="0"/>
          <c:tx>
            <c:strRef>
              <c:f>Graf4!$B$4</c:f>
              <c:strCache>
                <c:ptCount val="1"/>
                <c:pt idx="0">
                  <c:v>do 5 let včetně</c:v>
                </c:pt>
              </c:strCache>
            </c:strRef>
          </c:tx>
          <c:spPr>
            <a:solidFill>
              <a:srgbClr val="CC3300"/>
            </a:solidFill>
          </c:spPr>
          <c:dLbls>
            <c:dLbl>
              <c:idx val="0"/>
              <c:layout>
                <c:manualLayout>
                  <c:x val="-6.4560754720307412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791E-3"/>
                </c:manualLayout>
              </c:layout>
              <c:showVal val="1"/>
            </c:dLbl>
            <c:dLbl>
              <c:idx val="3"/>
              <c:layout>
                <c:manualLayout>
                  <c:x val="-4.5378955205876599E-3"/>
                  <c:y val="1.3266998341625221E-2"/>
                </c:manualLayout>
              </c:layout>
              <c:showVal val="1"/>
            </c:dLbl>
            <c:showVal val="1"/>
          </c:dLbls>
          <c:cat>
            <c:numRef>
              <c:f>Graf4!$C$3:$D$3</c:f>
              <c:numCache>
                <c:formatCode>General</c:formatCode>
                <c:ptCount val="2"/>
                <c:pt idx="0">
                  <c:v>2011</c:v>
                </c:pt>
                <c:pt idx="1">
                  <c:v>2012</c:v>
                </c:pt>
              </c:numCache>
            </c:numRef>
          </c:cat>
          <c:val>
            <c:numRef>
              <c:f>Graf4!$C$4:$D$4</c:f>
              <c:numCache>
                <c:formatCode>General</c:formatCode>
                <c:ptCount val="2"/>
                <c:pt idx="0">
                  <c:v>163</c:v>
                </c:pt>
                <c:pt idx="1">
                  <c:v>154</c:v>
                </c:pt>
              </c:numCache>
            </c:numRef>
          </c:val>
        </c:ser>
        <c:ser>
          <c:idx val="2"/>
          <c:order val="1"/>
          <c:tx>
            <c:strRef>
              <c:f>Graf4!$B$5</c:f>
              <c:strCache>
                <c:ptCount val="1"/>
                <c:pt idx="0">
                  <c:v>nad 5 do 10 let včetně</c:v>
                </c:pt>
              </c:strCache>
            </c:strRef>
          </c:tx>
          <c:spPr>
            <a:solidFill>
              <a:srgbClr val="FF9900"/>
            </a:solidFill>
          </c:spPr>
          <c:dLbls>
            <c:dLbl>
              <c:idx val="0"/>
              <c:layout>
                <c:manualLayout>
                  <c:x val="6.4560754720307473E-3"/>
                  <c:y val="1.3266998341625261E-2"/>
                </c:manualLayout>
              </c:layout>
              <c:showVal val="1"/>
            </c:dLbl>
            <c:dLbl>
              <c:idx val="1"/>
              <c:layout>
                <c:manualLayout>
                  <c:x val="1.0721140047668687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Graf4!$C$3:$D$3</c:f>
              <c:numCache>
                <c:formatCode>General</c:formatCode>
                <c:ptCount val="2"/>
                <c:pt idx="0">
                  <c:v>2011</c:v>
                </c:pt>
                <c:pt idx="1">
                  <c:v>2012</c:v>
                </c:pt>
              </c:numCache>
            </c:numRef>
          </c:cat>
          <c:val>
            <c:numRef>
              <c:f>Graf4!$C$5:$D$5</c:f>
              <c:numCache>
                <c:formatCode>General</c:formatCode>
                <c:ptCount val="2"/>
                <c:pt idx="0">
                  <c:v>199</c:v>
                </c:pt>
                <c:pt idx="1">
                  <c:v>204</c:v>
                </c:pt>
              </c:numCache>
            </c:numRef>
          </c:val>
        </c:ser>
        <c:ser>
          <c:idx val="1"/>
          <c:order val="2"/>
          <c:tx>
            <c:strRef>
              <c:f>Graf4!$B$6</c:f>
              <c:strCache>
                <c:ptCount val="1"/>
                <c:pt idx="0">
                  <c:v>nad 10 let</c:v>
                </c:pt>
              </c:strCache>
            </c:strRef>
          </c:tx>
          <c:spPr>
            <a:solidFill>
              <a:srgbClr val="FFCC00"/>
            </a:solidFill>
          </c:spPr>
          <c:dLbls>
            <c:dLbl>
              <c:idx val="0"/>
              <c:layout>
                <c:manualLayout>
                  <c:x val="1.0760125786718179E-2"/>
                  <c:y val="6.6334991708127487E-3"/>
                </c:manualLayout>
              </c:layout>
              <c:showVal val="1"/>
            </c:dLbl>
            <c:dLbl>
              <c:idx val="1"/>
              <c:layout>
                <c:manualLayout>
                  <c:x val="2.1520251573435398E-3"/>
                  <c:y val="6.6334991708127487E-3"/>
                </c:manualLayout>
              </c:layout>
              <c:showVal val="1"/>
            </c:dLbl>
            <c:dLbl>
              <c:idx val="2"/>
              <c:layout>
                <c:manualLayout>
                  <c:x val="6.4457389732434124E-3"/>
                  <c:y val="3.279664668782145E-3"/>
                </c:manualLayout>
              </c:layout>
              <c:showVal val="1"/>
            </c:dLbl>
            <c:dLbl>
              <c:idx val="3"/>
              <c:layout>
                <c:manualLayout>
                  <c:x val="6.4560754720306502E-3"/>
                  <c:y val="0"/>
                </c:manualLayout>
              </c:layout>
              <c:showVal val="1"/>
            </c:dLbl>
            <c:showVal val="1"/>
          </c:dLbls>
          <c:cat>
            <c:numRef>
              <c:f>Graf4!$C$3:$D$3</c:f>
              <c:numCache>
                <c:formatCode>General</c:formatCode>
                <c:ptCount val="2"/>
                <c:pt idx="0">
                  <c:v>2011</c:v>
                </c:pt>
                <c:pt idx="1">
                  <c:v>2012</c:v>
                </c:pt>
              </c:numCache>
            </c:numRef>
          </c:cat>
          <c:val>
            <c:numRef>
              <c:f>Graf4!$C$6:$D$6</c:f>
              <c:numCache>
                <c:formatCode>General</c:formatCode>
                <c:ptCount val="2"/>
                <c:pt idx="0">
                  <c:v>465</c:v>
                </c:pt>
                <c:pt idx="1">
                  <c:v>508</c:v>
                </c:pt>
              </c:numCache>
            </c:numRef>
          </c:val>
        </c:ser>
        <c:gapWidth val="100"/>
        <c:axId val="102474880"/>
        <c:axId val="102448512"/>
      </c:barChart>
      <c:valAx>
        <c:axId val="102448512"/>
        <c:scaling>
          <c:orientation val="minMax"/>
        </c:scaling>
        <c:axPos val="l"/>
        <c:majorGridlines/>
        <c:numFmt formatCode="General" sourceLinked="1"/>
        <c:tickLblPos val="nextTo"/>
        <c:crossAx val="102474880"/>
        <c:crosses val="autoZero"/>
        <c:crossBetween val="between"/>
      </c:valAx>
      <c:catAx>
        <c:axId val="102474880"/>
        <c:scaling>
          <c:orientation val="minMax"/>
        </c:scaling>
        <c:axPos val="b"/>
        <c:numFmt formatCode="General" sourceLinked="1"/>
        <c:tickLblPos val="nextTo"/>
        <c:crossAx val="102448512"/>
        <c:crosses val="autoZero"/>
        <c:auto val="1"/>
        <c:lblAlgn val="ctr"/>
        <c:lblOffset val="100"/>
      </c:catAx>
    </c:plotArea>
    <c:legend>
      <c:legendPos val="r"/>
      <c:layout>
        <c:manualLayout>
          <c:xMode val="edge"/>
          <c:yMode val="edge"/>
          <c:x val="0.7832802453091422"/>
          <c:y val="0.5400490983403281"/>
          <c:w val="0.18867228975018899"/>
          <c:h val="0.37257596531778037"/>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letech 2011 až 201</a:t>
            </a:r>
            <a:r>
              <a:rPr lang="cs-CZ" sz="1300"/>
              <a:t>2</a:t>
            </a:r>
            <a:r>
              <a:rPr lang="en-US" sz="1300"/>
              <a:t> </a:t>
            </a:r>
          </a:p>
          <a:p>
            <a:pPr>
              <a:defRPr/>
            </a:pPr>
            <a:r>
              <a:rPr lang="en-US" sz="1300"/>
              <a:t>- obce III. typu</a:t>
            </a:r>
          </a:p>
        </c:rich>
      </c:tx>
      <c:layout>
        <c:manualLayout>
          <c:xMode val="edge"/>
          <c:yMode val="edge"/>
          <c:x val="0.11761061420720469"/>
          <c:y val="2.643535385126208E-2"/>
        </c:manualLayout>
      </c:layout>
    </c:title>
    <c:plotArea>
      <c:layout>
        <c:manualLayout>
          <c:layoutTarget val="inner"/>
          <c:xMode val="edge"/>
          <c:yMode val="edge"/>
          <c:x val="7.6679832496666045E-2"/>
          <c:y val="0.22606991290267819"/>
          <c:w val="0.68601568007882563"/>
          <c:h val="0.67481881928939913"/>
        </c:manualLayout>
      </c:layout>
      <c:barChart>
        <c:barDir val="col"/>
        <c:grouping val="clustered"/>
        <c:ser>
          <c:idx val="3"/>
          <c:order val="0"/>
          <c:tx>
            <c:strRef>
              <c:f>Graf4!$K$4</c:f>
              <c:strCache>
                <c:ptCount val="1"/>
                <c:pt idx="0">
                  <c:v>do 5 let včetně</c:v>
                </c:pt>
              </c:strCache>
            </c:strRef>
          </c:tx>
          <c:spPr>
            <a:solidFill>
              <a:srgbClr val="CC3300"/>
            </a:solidFill>
          </c:spPr>
          <c:dLbls>
            <c:dLbl>
              <c:idx val="0"/>
              <c:layout>
                <c:manualLayout>
                  <c:x val="-6.4560754720307412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791E-3"/>
                </c:manualLayout>
              </c:layout>
              <c:showVal val="1"/>
            </c:dLbl>
            <c:dLbl>
              <c:idx val="3"/>
              <c:layout>
                <c:manualLayout>
                  <c:x val="-4.5378955205876599E-3"/>
                  <c:y val="1.3266998341625221E-2"/>
                </c:manualLayout>
              </c:layout>
              <c:showVal val="1"/>
            </c:dLbl>
            <c:showVal val="1"/>
          </c:dLbls>
          <c:cat>
            <c:numRef>
              <c:f>Graf4!$L$3:$M$3</c:f>
              <c:numCache>
                <c:formatCode>General</c:formatCode>
                <c:ptCount val="2"/>
                <c:pt idx="0">
                  <c:v>2011</c:v>
                </c:pt>
                <c:pt idx="1">
                  <c:v>2012</c:v>
                </c:pt>
              </c:numCache>
            </c:numRef>
          </c:cat>
          <c:val>
            <c:numRef>
              <c:f>Graf4!$L$4:$M$4</c:f>
              <c:numCache>
                <c:formatCode>General</c:formatCode>
                <c:ptCount val="2"/>
                <c:pt idx="0">
                  <c:v>136</c:v>
                </c:pt>
                <c:pt idx="1">
                  <c:v>113</c:v>
                </c:pt>
              </c:numCache>
            </c:numRef>
          </c:val>
        </c:ser>
        <c:ser>
          <c:idx val="2"/>
          <c:order val="1"/>
          <c:tx>
            <c:strRef>
              <c:f>Graf4!$K$5</c:f>
              <c:strCache>
                <c:ptCount val="1"/>
                <c:pt idx="0">
                  <c:v>nad 5 do 10 let včetně</c:v>
                </c:pt>
              </c:strCache>
            </c:strRef>
          </c:tx>
          <c:spPr>
            <a:solidFill>
              <a:srgbClr val="FF9900"/>
            </a:solidFill>
          </c:spPr>
          <c:dLbls>
            <c:dLbl>
              <c:idx val="0"/>
              <c:layout>
                <c:manualLayout>
                  <c:x val="6.4560754720307473E-3"/>
                  <c:y val="1.3266998341625261E-2"/>
                </c:manualLayout>
              </c:layout>
              <c:showVal val="1"/>
            </c:dLbl>
            <c:dLbl>
              <c:idx val="1"/>
              <c:layout>
                <c:manualLayout>
                  <c:x val="1.0721140047668687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Graf4!$L$3:$M$3</c:f>
              <c:numCache>
                <c:formatCode>General</c:formatCode>
                <c:ptCount val="2"/>
                <c:pt idx="0">
                  <c:v>2011</c:v>
                </c:pt>
                <c:pt idx="1">
                  <c:v>2012</c:v>
                </c:pt>
              </c:numCache>
            </c:numRef>
          </c:cat>
          <c:val>
            <c:numRef>
              <c:f>Graf4!$L$5:$M$5</c:f>
              <c:numCache>
                <c:formatCode>General</c:formatCode>
                <c:ptCount val="2"/>
                <c:pt idx="0">
                  <c:v>156</c:v>
                </c:pt>
                <c:pt idx="1">
                  <c:v>160</c:v>
                </c:pt>
              </c:numCache>
            </c:numRef>
          </c:val>
        </c:ser>
        <c:ser>
          <c:idx val="1"/>
          <c:order val="2"/>
          <c:tx>
            <c:strRef>
              <c:f>Graf4!$K$6</c:f>
              <c:strCache>
                <c:ptCount val="1"/>
                <c:pt idx="0">
                  <c:v>nad 10 let</c:v>
                </c:pt>
              </c:strCache>
            </c:strRef>
          </c:tx>
          <c:spPr>
            <a:solidFill>
              <a:srgbClr val="FFCC00"/>
            </a:solidFill>
          </c:spPr>
          <c:dLbls>
            <c:dLbl>
              <c:idx val="0"/>
              <c:layout>
                <c:manualLayout>
                  <c:x val="1.0760125786718179E-2"/>
                  <c:y val="6.6334991708127487E-3"/>
                </c:manualLayout>
              </c:layout>
              <c:showVal val="1"/>
            </c:dLbl>
            <c:dLbl>
              <c:idx val="1"/>
              <c:layout>
                <c:manualLayout>
                  <c:x val="2.1520251573435398E-3"/>
                  <c:y val="6.6334991708127487E-3"/>
                </c:manualLayout>
              </c:layout>
              <c:showVal val="1"/>
            </c:dLbl>
            <c:dLbl>
              <c:idx val="2"/>
              <c:layout>
                <c:manualLayout>
                  <c:x val="6.4457389732434124E-3"/>
                  <c:y val="3.279664668782145E-3"/>
                </c:manualLayout>
              </c:layout>
              <c:showVal val="1"/>
            </c:dLbl>
            <c:dLbl>
              <c:idx val="3"/>
              <c:layout>
                <c:manualLayout>
                  <c:x val="6.4560754720306502E-3"/>
                  <c:y val="0"/>
                </c:manualLayout>
              </c:layout>
              <c:showVal val="1"/>
            </c:dLbl>
            <c:showVal val="1"/>
          </c:dLbls>
          <c:cat>
            <c:numRef>
              <c:f>Graf4!$L$3:$M$3</c:f>
              <c:numCache>
                <c:formatCode>General</c:formatCode>
                <c:ptCount val="2"/>
                <c:pt idx="0">
                  <c:v>2011</c:v>
                </c:pt>
                <c:pt idx="1">
                  <c:v>2012</c:v>
                </c:pt>
              </c:numCache>
            </c:numRef>
          </c:cat>
          <c:val>
            <c:numRef>
              <c:f>Graf4!$L$6:$M$6</c:f>
              <c:numCache>
                <c:formatCode>General</c:formatCode>
                <c:ptCount val="2"/>
                <c:pt idx="0">
                  <c:v>353</c:v>
                </c:pt>
                <c:pt idx="1">
                  <c:v>348</c:v>
                </c:pt>
              </c:numCache>
            </c:numRef>
          </c:val>
        </c:ser>
        <c:gapWidth val="100"/>
        <c:axId val="102552704"/>
        <c:axId val="102526336"/>
      </c:barChart>
      <c:valAx>
        <c:axId val="102526336"/>
        <c:scaling>
          <c:orientation val="minMax"/>
        </c:scaling>
        <c:axPos val="l"/>
        <c:majorGridlines/>
        <c:numFmt formatCode="General" sourceLinked="1"/>
        <c:tickLblPos val="nextTo"/>
        <c:crossAx val="102552704"/>
        <c:crosses val="autoZero"/>
        <c:crossBetween val="between"/>
      </c:valAx>
      <c:catAx>
        <c:axId val="102552704"/>
        <c:scaling>
          <c:orientation val="minMax"/>
        </c:scaling>
        <c:axPos val="b"/>
        <c:numFmt formatCode="General" sourceLinked="1"/>
        <c:tickLblPos val="nextTo"/>
        <c:crossAx val="102526336"/>
        <c:crosses val="autoZero"/>
        <c:auto val="1"/>
        <c:lblAlgn val="ctr"/>
        <c:lblOffset val="100"/>
      </c:catAx>
    </c:plotArea>
    <c:legend>
      <c:legendPos val="r"/>
      <c:layout>
        <c:manualLayout>
          <c:xMode val="edge"/>
          <c:yMode val="edge"/>
          <c:x val="0.7832802453091422"/>
          <c:y val="0.5400490983403281"/>
          <c:w val="0.18867228975018899"/>
          <c:h val="0.37257596531778037"/>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letech 2011 až 201</a:t>
            </a:r>
            <a:r>
              <a:rPr lang="cs-CZ" sz="1300"/>
              <a:t>2</a:t>
            </a:r>
            <a:r>
              <a:rPr lang="en-US" sz="1300"/>
              <a:t> </a:t>
            </a:r>
          </a:p>
          <a:p>
            <a:pPr>
              <a:defRPr/>
            </a:pPr>
            <a:r>
              <a:rPr lang="en-US" sz="1300"/>
              <a:t>- územně členěná statutární města</a:t>
            </a:r>
          </a:p>
        </c:rich>
      </c:tx>
      <c:layout>
        <c:manualLayout>
          <c:xMode val="edge"/>
          <c:yMode val="edge"/>
          <c:x val="0.11761061420720469"/>
          <c:y val="2.643535385126208E-2"/>
        </c:manualLayout>
      </c:layout>
    </c:title>
    <c:plotArea>
      <c:layout>
        <c:manualLayout>
          <c:layoutTarget val="inner"/>
          <c:xMode val="edge"/>
          <c:yMode val="edge"/>
          <c:x val="7.6679832496666045E-2"/>
          <c:y val="0.22606991290267819"/>
          <c:w val="0.68601568007882563"/>
          <c:h val="0.67481881928939913"/>
        </c:manualLayout>
      </c:layout>
      <c:barChart>
        <c:barDir val="col"/>
        <c:grouping val="clustered"/>
        <c:ser>
          <c:idx val="3"/>
          <c:order val="0"/>
          <c:tx>
            <c:strRef>
              <c:f>Graf4!$T$4</c:f>
              <c:strCache>
                <c:ptCount val="1"/>
                <c:pt idx="0">
                  <c:v>do 5 let včetně</c:v>
                </c:pt>
              </c:strCache>
            </c:strRef>
          </c:tx>
          <c:spPr>
            <a:solidFill>
              <a:srgbClr val="CC3300"/>
            </a:solidFill>
          </c:spPr>
          <c:dLbls>
            <c:dLbl>
              <c:idx val="0"/>
              <c:layout>
                <c:manualLayout>
                  <c:x val="-6.4560754720307412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791E-3"/>
                </c:manualLayout>
              </c:layout>
              <c:showVal val="1"/>
            </c:dLbl>
            <c:dLbl>
              <c:idx val="3"/>
              <c:layout>
                <c:manualLayout>
                  <c:x val="-4.5378955205876599E-3"/>
                  <c:y val="1.3266998341625221E-2"/>
                </c:manualLayout>
              </c:layout>
              <c:showVal val="1"/>
            </c:dLbl>
            <c:showVal val="1"/>
          </c:dLbls>
          <c:cat>
            <c:numRef>
              <c:f>Graf4!$U$3:$V$3</c:f>
              <c:numCache>
                <c:formatCode>General</c:formatCode>
                <c:ptCount val="2"/>
                <c:pt idx="0">
                  <c:v>2011</c:v>
                </c:pt>
                <c:pt idx="1">
                  <c:v>2012</c:v>
                </c:pt>
              </c:numCache>
            </c:numRef>
          </c:cat>
          <c:val>
            <c:numRef>
              <c:f>Graf4!$U$4:$V$4</c:f>
              <c:numCache>
                <c:formatCode>General</c:formatCode>
                <c:ptCount val="2"/>
                <c:pt idx="0">
                  <c:v>15</c:v>
                </c:pt>
                <c:pt idx="1">
                  <c:v>27</c:v>
                </c:pt>
              </c:numCache>
            </c:numRef>
          </c:val>
        </c:ser>
        <c:ser>
          <c:idx val="2"/>
          <c:order val="1"/>
          <c:tx>
            <c:strRef>
              <c:f>Graf4!$T$5</c:f>
              <c:strCache>
                <c:ptCount val="1"/>
                <c:pt idx="0">
                  <c:v>nad 5 do 10 let včetně</c:v>
                </c:pt>
              </c:strCache>
            </c:strRef>
          </c:tx>
          <c:spPr>
            <a:solidFill>
              <a:srgbClr val="FF9900"/>
            </a:solidFill>
          </c:spPr>
          <c:dLbls>
            <c:dLbl>
              <c:idx val="0"/>
              <c:layout>
                <c:manualLayout>
                  <c:x val="6.4560754720307473E-3"/>
                  <c:y val="1.3266998341625261E-2"/>
                </c:manualLayout>
              </c:layout>
              <c:showVal val="1"/>
            </c:dLbl>
            <c:dLbl>
              <c:idx val="1"/>
              <c:layout>
                <c:manualLayout>
                  <c:x val="1.0721140047668687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Graf4!$U$3:$V$3</c:f>
              <c:numCache>
                <c:formatCode>General</c:formatCode>
                <c:ptCount val="2"/>
                <c:pt idx="0">
                  <c:v>2011</c:v>
                </c:pt>
                <c:pt idx="1">
                  <c:v>2012</c:v>
                </c:pt>
              </c:numCache>
            </c:numRef>
          </c:cat>
          <c:val>
            <c:numRef>
              <c:f>Graf4!$U$5:$V$5</c:f>
              <c:numCache>
                <c:formatCode>General</c:formatCode>
                <c:ptCount val="2"/>
                <c:pt idx="0">
                  <c:v>23</c:v>
                </c:pt>
                <c:pt idx="1">
                  <c:v>29</c:v>
                </c:pt>
              </c:numCache>
            </c:numRef>
          </c:val>
        </c:ser>
        <c:ser>
          <c:idx val="1"/>
          <c:order val="2"/>
          <c:tx>
            <c:strRef>
              <c:f>Graf4!$T$6</c:f>
              <c:strCache>
                <c:ptCount val="1"/>
                <c:pt idx="0">
                  <c:v>nad 10 let</c:v>
                </c:pt>
              </c:strCache>
            </c:strRef>
          </c:tx>
          <c:spPr>
            <a:solidFill>
              <a:srgbClr val="FFCC00"/>
            </a:solidFill>
          </c:spPr>
          <c:dLbls>
            <c:dLbl>
              <c:idx val="0"/>
              <c:layout>
                <c:manualLayout>
                  <c:x val="1.0760125786718179E-2"/>
                  <c:y val="6.6334991708127487E-3"/>
                </c:manualLayout>
              </c:layout>
              <c:showVal val="1"/>
            </c:dLbl>
            <c:dLbl>
              <c:idx val="1"/>
              <c:layout>
                <c:manualLayout>
                  <c:x val="2.1520251573435398E-3"/>
                  <c:y val="6.6334991708127487E-3"/>
                </c:manualLayout>
              </c:layout>
              <c:showVal val="1"/>
            </c:dLbl>
            <c:dLbl>
              <c:idx val="2"/>
              <c:layout>
                <c:manualLayout>
                  <c:x val="6.4457389732434124E-3"/>
                  <c:y val="3.279664668782145E-3"/>
                </c:manualLayout>
              </c:layout>
              <c:showVal val="1"/>
            </c:dLbl>
            <c:dLbl>
              <c:idx val="3"/>
              <c:layout>
                <c:manualLayout>
                  <c:x val="6.4560754720306502E-3"/>
                  <c:y val="0"/>
                </c:manualLayout>
              </c:layout>
              <c:showVal val="1"/>
            </c:dLbl>
            <c:showVal val="1"/>
          </c:dLbls>
          <c:cat>
            <c:numRef>
              <c:f>Graf4!$U$3:$V$3</c:f>
              <c:numCache>
                <c:formatCode>General</c:formatCode>
                <c:ptCount val="2"/>
                <c:pt idx="0">
                  <c:v>2011</c:v>
                </c:pt>
                <c:pt idx="1">
                  <c:v>2012</c:v>
                </c:pt>
              </c:numCache>
            </c:numRef>
          </c:cat>
          <c:val>
            <c:numRef>
              <c:f>Graf4!$U$6:$V$6</c:f>
              <c:numCache>
                <c:formatCode>General</c:formatCode>
                <c:ptCount val="2"/>
                <c:pt idx="0">
                  <c:v>51</c:v>
                </c:pt>
                <c:pt idx="1">
                  <c:v>96</c:v>
                </c:pt>
              </c:numCache>
            </c:numRef>
          </c:val>
        </c:ser>
        <c:gapWidth val="100"/>
        <c:axId val="102593664"/>
        <c:axId val="102579584"/>
      </c:barChart>
      <c:valAx>
        <c:axId val="102579584"/>
        <c:scaling>
          <c:orientation val="minMax"/>
        </c:scaling>
        <c:axPos val="l"/>
        <c:majorGridlines/>
        <c:numFmt formatCode="General" sourceLinked="1"/>
        <c:tickLblPos val="nextTo"/>
        <c:crossAx val="102593664"/>
        <c:crosses val="autoZero"/>
        <c:crossBetween val="between"/>
      </c:valAx>
      <c:catAx>
        <c:axId val="102593664"/>
        <c:scaling>
          <c:orientation val="minMax"/>
        </c:scaling>
        <c:axPos val="b"/>
        <c:numFmt formatCode="General" sourceLinked="1"/>
        <c:tickLblPos val="nextTo"/>
        <c:crossAx val="102579584"/>
        <c:crosses val="autoZero"/>
        <c:auto val="1"/>
        <c:lblAlgn val="ctr"/>
        <c:lblOffset val="100"/>
      </c:catAx>
    </c:plotArea>
    <c:legend>
      <c:legendPos val="r"/>
      <c:layout>
        <c:manualLayout>
          <c:xMode val="edge"/>
          <c:yMode val="edge"/>
          <c:x val="0.7832802453091422"/>
          <c:y val="0.5400490983403281"/>
          <c:w val="0.18867228975018899"/>
          <c:h val="0.37257596531778037"/>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letech 2011 až 201</a:t>
            </a:r>
            <a:r>
              <a:rPr lang="cs-CZ" sz="1300"/>
              <a:t>2</a:t>
            </a:r>
            <a:r>
              <a:rPr lang="en-US" sz="1300"/>
              <a:t> </a:t>
            </a:r>
          </a:p>
          <a:p>
            <a:pPr>
              <a:defRPr/>
            </a:pPr>
            <a:r>
              <a:rPr lang="en-US" sz="1300"/>
              <a:t>- krajské úřady</a:t>
            </a:r>
          </a:p>
        </c:rich>
      </c:tx>
      <c:layout>
        <c:manualLayout>
          <c:xMode val="edge"/>
          <c:yMode val="edge"/>
          <c:x val="0.11761061420720469"/>
          <c:y val="2.643535385126208E-2"/>
        </c:manualLayout>
      </c:layout>
    </c:title>
    <c:plotArea>
      <c:layout>
        <c:manualLayout>
          <c:layoutTarget val="inner"/>
          <c:xMode val="edge"/>
          <c:yMode val="edge"/>
          <c:x val="7.6679832496666045E-2"/>
          <c:y val="0.22606991290267819"/>
          <c:w val="0.68601568007882563"/>
          <c:h val="0.67481881928939913"/>
        </c:manualLayout>
      </c:layout>
      <c:barChart>
        <c:barDir val="col"/>
        <c:grouping val="clustered"/>
        <c:ser>
          <c:idx val="3"/>
          <c:order val="0"/>
          <c:tx>
            <c:strRef>
              <c:f>Graf4!$AC$4</c:f>
              <c:strCache>
                <c:ptCount val="1"/>
                <c:pt idx="0">
                  <c:v>do 5 let včetně</c:v>
                </c:pt>
              </c:strCache>
            </c:strRef>
          </c:tx>
          <c:spPr>
            <a:solidFill>
              <a:srgbClr val="CC3300"/>
            </a:solidFill>
          </c:spPr>
          <c:dLbls>
            <c:dLbl>
              <c:idx val="0"/>
              <c:layout>
                <c:manualLayout>
                  <c:x val="-6.4560754720307412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791E-3"/>
                </c:manualLayout>
              </c:layout>
              <c:showVal val="1"/>
            </c:dLbl>
            <c:dLbl>
              <c:idx val="3"/>
              <c:layout>
                <c:manualLayout>
                  <c:x val="-4.5378955205876599E-3"/>
                  <c:y val="1.3266998341625221E-2"/>
                </c:manualLayout>
              </c:layout>
              <c:showVal val="1"/>
            </c:dLbl>
            <c:showVal val="1"/>
          </c:dLbls>
          <c:cat>
            <c:numRef>
              <c:f>Graf4!$AD$3:$AE$3</c:f>
              <c:numCache>
                <c:formatCode>General</c:formatCode>
                <c:ptCount val="2"/>
                <c:pt idx="0">
                  <c:v>2011</c:v>
                </c:pt>
                <c:pt idx="1">
                  <c:v>2012</c:v>
                </c:pt>
              </c:numCache>
            </c:numRef>
          </c:cat>
          <c:val>
            <c:numRef>
              <c:f>Graf4!$AD$4:$AE$4</c:f>
              <c:numCache>
                <c:formatCode>General</c:formatCode>
                <c:ptCount val="2"/>
                <c:pt idx="0">
                  <c:v>12</c:v>
                </c:pt>
                <c:pt idx="1">
                  <c:v>14</c:v>
                </c:pt>
              </c:numCache>
            </c:numRef>
          </c:val>
        </c:ser>
        <c:ser>
          <c:idx val="2"/>
          <c:order val="1"/>
          <c:tx>
            <c:strRef>
              <c:f>Graf4!$AC$5</c:f>
              <c:strCache>
                <c:ptCount val="1"/>
                <c:pt idx="0">
                  <c:v>nad 5 do 10 let včetně</c:v>
                </c:pt>
              </c:strCache>
            </c:strRef>
          </c:tx>
          <c:spPr>
            <a:solidFill>
              <a:srgbClr val="FF9900"/>
            </a:solidFill>
          </c:spPr>
          <c:dLbls>
            <c:dLbl>
              <c:idx val="0"/>
              <c:layout>
                <c:manualLayout>
                  <c:x val="6.4560754720307473E-3"/>
                  <c:y val="1.3266998341625261E-2"/>
                </c:manualLayout>
              </c:layout>
              <c:showVal val="1"/>
            </c:dLbl>
            <c:dLbl>
              <c:idx val="1"/>
              <c:layout>
                <c:manualLayout>
                  <c:x val="1.0721140047668687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Graf4!$AD$3:$AE$3</c:f>
              <c:numCache>
                <c:formatCode>General</c:formatCode>
                <c:ptCount val="2"/>
                <c:pt idx="0">
                  <c:v>2011</c:v>
                </c:pt>
                <c:pt idx="1">
                  <c:v>2012</c:v>
                </c:pt>
              </c:numCache>
            </c:numRef>
          </c:cat>
          <c:val>
            <c:numRef>
              <c:f>Graf4!$AD$5:$AE$5</c:f>
              <c:numCache>
                <c:formatCode>General</c:formatCode>
                <c:ptCount val="2"/>
                <c:pt idx="0">
                  <c:v>20</c:v>
                </c:pt>
                <c:pt idx="1">
                  <c:v>15</c:v>
                </c:pt>
              </c:numCache>
            </c:numRef>
          </c:val>
        </c:ser>
        <c:ser>
          <c:idx val="1"/>
          <c:order val="2"/>
          <c:tx>
            <c:strRef>
              <c:f>Graf4!$AC$6</c:f>
              <c:strCache>
                <c:ptCount val="1"/>
                <c:pt idx="0">
                  <c:v>nad 10 let</c:v>
                </c:pt>
              </c:strCache>
            </c:strRef>
          </c:tx>
          <c:spPr>
            <a:solidFill>
              <a:srgbClr val="FFCC00"/>
            </a:solidFill>
          </c:spPr>
          <c:dLbls>
            <c:dLbl>
              <c:idx val="0"/>
              <c:layout>
                <c:manualLayout>
                  <c:x val="1.0760125786718179E-2"/>
                  <c:y val="6.6334991708127487E-3"/>
                </c:manualLayout>
              </c:layout>
              <c:showVal val="1"/>
            </c:dLbl>
            <c:dLbl>
              <c:idx val="1"/>
              <c:layout>
                <c:manualLayout>
                  <c:x val="2.1520251573435398E-3"/>
                  <c:y val="6.6334991708127487E-3"/>
                </c:manualLayout>
              </c:layout>
              <c:showVal val="1"/>
            </c:dLbl>
            <c:dLbl>
              <c:idx val="2"/>
              <c:layout>
                <c:manualLayout>
                  <c:x val="6.4457389732434124E-3"/>
                  <c:y val="3.279664668782145E-3"/>
                </c:manualLayout>
              </c:layout>
              <c:showVal val="1"/>
            </c:dLbl>
            <c:dLbl>
              <c:idx val="3"/>
              <c:layout>
                <c:manualLayout>
                  <c:x val="6.4560754720306502E-3"/>
                  <c:y val="0"/>
                </c:manualLayout>
              </c:layout>
              <c:showVal val="1"/>
            </c:dLbl>
            <c:showVal val="1"/>
          </c:dLbls>
          <c:cat>
            <c:numRef>
              <c:f>Graf4!$AD$3:$AE$3</c:f>
              <c:numCache>
                <c:formatCode>General</c:formatCode>
                <c:ptCount val="2"/>
                <c:pt idx="0">
                  <c:v>2011</c:v>
                </c:pt>
                <c:pt idx="1">
                  <c:v>2012</c:v>
                </c:pt>
              </c:numCache>
            </c:numRef>
          </c:cat>
          <c:val>
            <c:numRef>
              <c:f>Graf4!$AD$6:$AE$6</c:f>
              <c:numCache>
                <c:formatCode>General</c:formatCode>
                <c:ptCount val="2"/>
                <c:pt idx="0">
                  <c:v>61</c:v>
                </c:pt>
                <c:pt idx="1">
                  <c:v>64</c:v>
                </c:pt>
              </c:numCache>
            </c:numRef>
          </c:val>
        </c:ser>
        <c:gapWidth val="100"/>
        <c:axId val="102732928"/>
        <c:axId val="102710656"/>
      </c:barChart>
      <c:valAx>
        <c:axId val="102710656"/>
        <c:scaling>
          <c:orientation val="minMax"/>
        </c:scaling>
        <c:axPos val="l"/>
        <c:majorGridlines/>
        <c:numFmt formatCode="General" sourceLinked="1"/>
        <c:tickLblPos val="nextTo"/>
        <c:crossAx val="102732928"/>
        <c:crosses val="autoZero"/>
        <c:crossBetween val="between"/>
      </c:valAx>
      <c:catAx>
        <c:axId val="102732928"/>
        <c:scaling>
          <c:orientation val="minMax"/>
        </c:scaling>
        <c:axPos val="b"/>
        <c:numFmt formatCode="General" sourceLinked="1"/>
        <c:tickLblPos val="nextTo"/>
        <c:crossAx val="102710656"/>
        <c:crosses val="autoZero"/>
        <c:auto val="1"/>
        <c:lblAlgn val="ctr"/>
        <c:lblOffset val="100"/>
      </c:catAx>
    </c:plotArea>
    <c:legend>
      <c:legendPos val="r"/>
      <c:layout>
        <c:manualLayout>
          <c:xMode val="edge"/>
          <c:yMode val="edge"/>
          <c:x val="0.7832802453091422"/>
          <c:y val="0.5400490983403281"/>
          <c:w val="0.18867228975018899"/>
          <c:h val="0.37257596531778037"/>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2012 - obce III. typu</a:t>
            </a:r>
          </a:p>
        </c:rich>
      </c:tx>
      <c:layout>
        <c:manualLayout>
          <c:xMode val="edge"/>
          <c:yMode val="edge"/>
          <c:x val="0.11761061420720469"/>
          <c:y val="2.6435353851262087E-2"/>
        </c:manualLayout>
      </c:layout>
    </c:title>
    <c:plotArea>
      <c:layout>
        <c:manualLayout>
          <c:layoutTarget val="inner"/>
          <c:xMode val="edge"/>
          <c:yMode val="edge"/>
          <c:x val="0.12198727586236187"/>
          <c:y val="0.18958571949695821"/>
          <c:w val="0.47458094437225457"/>
          <c:h val="0.72686737414195657"/>
        </c:manualLayout>
      </c:layout>
      <c:pieChart>
        <c:varyColors val="1"/>
        <c:ser>
          <c:idx val="0"/>
          <c:order val="0"/>
          <c:tx>
            <c:strRef>
              <c:f>Graf4!$M$3</c:f>
              <c:strCache>
                <c:ptCount val="1"/>
                <c:pt idx="0">
                  <c:v>2012</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Graf4!$K$4:$K$6</c:f>
              <c:strCache>
                <c:ptCount val="3"/>
                <c:pt idx="0">
                  <c:v>do 5 let včetně</c:v>
                </c:pt>
                <c:pt idx="1">
                  <c:v>nad 5 do 10 let včetně</c:v>
                </c:pt>
                <c:pt idx="2">
                  <c:v>nad 10 let</c:v>
                </c:pt>
              </c:strCache>
            </c:strRef>
          </c:cat>
          <c:val>
            <c:numRef>
              <c:f>Graf4!$M$4:$M$6</c:f>
              <c:numCache>
                <c:formatCode>General</c:formatCode>
                <c:ptCount val="3"/>
                <c:pt idx="0">
                  <c:v>113</c:v>
                </c:pt>
                <c:pt idx="1">
                  <c:v>160</c:v>
                </c:pt>
                <c:pt idx="2">
                  <c:v>348</c:v>
                </c:pt>
              </c:numCache>
            </c:numRef>
          </c:val>
        </c:ser>
        <c:firstSliceAng val="0"/>
      </c:pieChart>
    </c:plotArea>
    <c:legend>
      <c:legendPos val="r"/>
      <c:layout>
        <c:manualLayout>
          <c:xMode val="edge"/>
          <c:yMode val="edge"/>
          <c:x val="0.6559878459832067"/>
          <c:y val="0.65811546421432665"/>
          <c:w val="0.32511230454897388"/>
          <c:h val="0.201711469522739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2012 </a:t>
            </a:r>
          </a:p>
          <a:p>
            <a:pPr>
              <a:defRPr/>
            </a:pPr>
            <a:r>
              <a:rPr lang="en-US" sz="1300"/>
              <a:t>- územně členěná statutární města</a:t>
            </a:r>
          </a:p>
        </c:rich>
      </c:tx>
      <c:layout>
        <c:manualLayout>
          <c:xMode val="edge"/>
          <c:yMode val="edge"/>
          <c:x val="0.11761061420720469"/>
          <c:y val="2.6435353851262087E-2"/>
        </c:manualLayout>
      </c:layout>
    </c:title>
    <c:plotArea>
      <c:layout>
        <c:manualLayout>
          <c:layoutTarget val="inner"/>
          <c:xMode val="edge"/>
          <c:yMode val="edge"/>
          <c:x val="0.12198727586236187"/>
          <c:y val="0.18958571949695821"/>
          <c:w val="0.47458094437225457"/>
          <c:h val="0.72686737414195657"/>
        </c:manualLayout>
      </c:layout>
      <c:pieChart>
        <c:varyColors val="1"/>
        <c:ser>
          <c:idx val="0"/>
          <c:order val="0"/>
          <c:tx>
            <c:strRef>
              <c:f>Graf4!$V$3</c:f>
              <c:strCache>
                <c:ptCount val="1"/>
                <c:pt idx="0">
                  <c:v>2012</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Graf4!$T$4:$T$6</c:f>
              <c:strCache>
                <c:ptCount val="3"/>
                <c:pt idx="0">
                  <c:v>do 5 let včetně</c:v>
                </c:pt>
                <c:pt idx="1">
                  <c:v>nad 5 do 10 let včetně</c:v>
                </c:pt>
                <c:pt idx="2">
                  <c:v>nad 10 let</c:v>
                </c:pt>
              </c:strCache>
            </c:strRef>
          </c:cat>
          <c:val>
            <c:numRef>
              <c:f>Graf4!$V$4:$V$6</c:f>
              <c:numCache>
                <c:formatCode>General</c:formatCode>
                <c:ptCount val="3"/>
                <c:pt idx="0">
                  <c:v>27</c:v>
                </c:pt>
                <c:pt idx="1">
                  <c:v>29</c:v>
                </c:pt>
                <c:pt idx="2">
                  <c:v>96</c:v>
                </c:pt>
              </c:numCache>
            </c:numRef>
          </c:val>
        </c:ser>
        <c:firstSliceAng val="0"/>
      </c:pieChart>
    </c:plotArea>
    <c:legend>
      <c:legendPos val="r"/>
      <c:layout>
        <c:manualLayout>
          <c:xMode val="edge"/>
          <c:yMode val="edge"/>
          <c:x val="0.65167285064392932"/>
          <c:y val="0.6549081950777258"/>
          <c:w val="0.3196337894034248"/>
          <c:h val="0.203653508866078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2012 - krajské úřady</a:t>
            </a:r>
          </a:p>
        </c:rich>
      </c:tx>
      <c:layout>
        <c:manualLayout>
          <c:xMode val="edge"/>
          <c:yMode val="edge"/>
          <c:x val="0.11761061420720469"/>
          <c:y val="2.6435353851262087E-2"/>
        </c:manualLayout>
      </c:layout>
    </c:title>
    <c:plotArea>
      <c:layout>
        <c:manualLayout>
          <c:layoutTarget val="inner"/>
          <c:xMode val="edge"/>
          <c:yMode val="edge"/>
          <c:x val="0.12198727586236187"/>
          <c:y val="0.18958571949695821"/>
          <c:w val="0.47458094437225457"/>
          <c:h val="0.72686737414195657"/>
        </c:manualLayout>
      </c:layout>
      <c:pieChart>
        <c:varyColors val="1"/>
        <c:ser>
          <c:idx val="0"/>
          <c:order val="0"/>
          <c:tx>
            <c:strRef>
              <c:f>Graf4!$AE$3</c:f>
              <c:strCache>
                <c:ptCount val="1"/>
                <c:pt idx="0">
                  <c:v>2012</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Graf4!$AC$4:$AC$6</c:f>
              <c:strCache>
                <c:ptCount val="3"/>
                <c:pt idx="0">
                  <c:v>do 5 let včetně</c:v>
                </c:pt>
                <c:pt idx="1">
                  <c:v>nad 5 do 10 let včetně</c:v>
                </c:pt>
                <c:pt idx="2">
                  <c:v>nad 10 let</c:v>
                </c:pt>
              </c:strCache>
            </c:strRef>
          </c:cat>
          <c:val>
            <c:numRef>
              <c:f>Graf4!$AE$4:$AE$6</c:f>
              <c:numCache>
                <c:formatCode>General</c:formatCode>
                <c:ptCount val="3"/>
                <c:pt idx="0">
                  <c:v>14</c:v>
                </c:pt>
                <c:pt idx="1">
                  <c:v>15</c:v>
                </c:pt>
                <c:pt idx="2">
                  <c:v>64</c:v>
                </c:pt>
              </c:numCache>
            </c:numRef>
          </c:val>
        </c:ser>
        <c:firstSliceAng val="0"/>
      </c:pieChart>
    </c:plotArea>
    <c:legend>
      <c:legendPos val="r"/>
      <c:layout>
        <c:manualLayout>
          <c:xMode val="edge"/>
          <c:yMode val="edge"/>
          <c:x val="0.64088536229568382"/>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obyvatel správních obvodů dle personální obsazenosti stavebních úřadů obcí III. typu  k 31.12.2012</a:t>
            </a:r>
          </a:p>
        </c:rich>
      </c:tx>
      <c:layout>
        <c:manualLayout>
          <c:xMode val="edge"/>
          <c:yMode val="edge"/>
          <c:x val="0.11761061420720469"/>
          <c:y val="2.6435353851261979E-2"/>
        </c:manualLayout>
      </c:layout>
    </c:title>
    <c:plotArea>
      <c:layout>
        <c:manualLayout>
          <c:layoutTarget val="inner"/>
          <c:xMode val="edge"/>
          <c:yMode val="edge"/>
          <c:x val="0.12414477316549158"/>
          <c:y val="0.21271665411681401"/>
          <c:w val="0.47458094437225218"/>
          <c:h val="0.72686737414195657"/>
        </c:manualLayout>
      </c:layout>
      <c:pieChart>
        <c:varyColors val="1"/>
        <c:ser>
          <c:idx val="0"/>
          <c:order val="0"/>
          <c:tx>
            <c:strRef>
              <c:f>Graf1AC!$V$4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Graf1AC!$W$3:$Z$3</c:f>
              <c:strCache>
                <c:ptCount val="4"/>
                <c:pt idx="0">
                  <c:v>1</c:v>
                </c:pt>
                <c:pt idx="1">
                  <c:v>2</c:v>
                </c:pt>
                <c:pt idx="2">
                  <c:v>3 až 9</c:v>
                </c:pt>
                <c:pt idx="3">
                  <c:v>10 a více</c:v>
                </c:pt>
              </c:strCache>
            </c:strRef>
          </c:cat>
          <c:val>
            <c:numRef>
              <c:f>Graf1AC!$W$4:$Z$4</c:f>
              <c:numCache>
                <c:formatCode>General</c:formatCode>
                <c:ptCount val="4"/>
                <c:pt idx="0">
                  <c:v>334611</c:v>
                </c:pt>
                <c:pt idx="1">
                  <c:v>1995191</c:v>
                </c:pt>
                <c:pt idx="2">
                  <c:v>6349906</c:v>
                </c:pt>
                <c:pt idx="3">
                  <c:v>490459</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2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2012 - ČR</a:t>
            </a:r>
          </a:p>
        </c:rich>
      </c:tx>
      <c:layout>
        <c:manualLayout>
          <c:xMode val="edge"/>
          <c:yMode val="edge"/>
          <c:x val="0.11761061420720469"/>
          <c:y val="2.6435353851262087E-2"/>
        </c:manualLayout>
      </c:layout>
    </c:title>
    <c:plotArea>
      <c:layout>
        <c:manualLayout>
          <c:layoutTarget val="inner"/>
          <c:xMode val="edge"/>
          <c:yMode val="edge"/>
          <c:x val="0.12198727586236187"/>
          <c:y val="0.18958571949695821"/>
          <c:w val="0.47458094437225457"/>
          <c:h val="0.72686737414195657"/>
        </c:manualLayout>
      </c:layout>
      <c:pieChart>
        <c:varyColors val="1"/>
        <c:ser>
          <c:idx val="0"/>
          <c:order val="0"/>
          <c:tx>
            <c:strRef>
              <c:f>Graf4!$D$3</c:f>
              <c:strCache>
                <c:ptCount val="1"/>
                <c:pt idx="0">
                  <c:v>2012</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Graf4!$B$4:$B$6</c:f>
              <c:strCache>
                <c:ptCount val="3"/>
                <c:pt idx="0">
                  <c:v>do 5 let včetně</c:v>
                </c:pt>
                <c:pt idx="1">
                  <c:v>nad 5 do 10 let včetně</c:v>
                </c:pt>
                <c:pt idx="2">
                  <c:v>nad 10 let</c:v>
                </c:pt>
              </c:strCache>
            </c:strRef>
          </c:cat>
          <c:val>
            <c:numRef>
              <c:f>Graf4!$D$4:$D$6</c:f>
              <c:numCache>
                <c:formatCode>General</c:formatCode>
                <c:ptCount val="3"/>
                <c:pt idx="0">
                  <c:v>154</c:v>
                </c:pt>
                <c:pt idx="1">
                  <c:v>204</c:v>
                </c:pt>
                <c:pt idx="2">
                  <c:v>508</c:v>
                </c:pt>
              </c:numCache>
            </c:numRef>
          </c:val>
        </c:ser>
        <c:firstSliceAng val="0"/>
      </c:pieChart>
    </c:plotArea>
    <c:legend>
      <c:legendPos val="r"/>
      <c:layout>
        <c:manualLayout>
          <c:xMode val="edge"/>
          <c:yMode val="edge"/>
          <c:x val="0.64088536229568382"/>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Platové třídy oprávněných úředních osob do platových tříd </a:t>
            </a:r>
          </a:p>
          <a:p>
            <a:pPr>
              <a:defRPr/>
            </a:pPr>
            <a:r>
              <a:rPr lang="cs-CZ" sz="1300"/>
              <a:t>v roce 2011 - obce III. typu</a:t>
            </a:r>
          </a:p>
        </c:rich>
      </c:tx>
      <c:layout>
        <c:manualLayout>
          <c:xMode val="edge"/>
          <c:yMode val="edge"/>
          <c:x val="0.11761061420720469"/>
          <c:y val="2.643535385126208E-2"/>
        </c:manualLayout>
      </c:layout>
    </c:title>
    <c:plotArea>
      <c:layout>
        <c:manualLayout>
          <c:layoutTarget val="inner"/>
          <c:xMode val="edge"/>
          <c:yMode val="edge"/>
          <c:x val="0.12198727586236187"/>
          <c:y val="0.18958571949695821"/>
          <c:w val="0.47458094437225445"/>
          <c:h val="0.72686737414195657"/>
        </c:manualLayout>
      </c:layout>
      <c:pieChart>
        <c:varyColors val="1"/>
        <c:ser>
          <c:idx val="0"/>
          <c:order val="0"/>
          <c:tx>
            <c:strRef>
              <c:f>Graf5!$L$3</c:f>
              <c:strCache>
                <c:ptCount val="1"/>
                <c:pt idx="0">
                  <c:v>2011</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
              <c:idx val="0"/>
              <c:layout>
                <c:manualLayout>
                  <c:x val="2.8663194444444446E-2"/>
                  <c:y val="1.007936507936508E-2"/>
                </c:manualLayout>
              </c:layout>
              <c:dLblPos val="bestFit"/>
              <c:showPercent val="1"/>
            </c:dLbl>
            <c:dLblPos val="outEnd"/>
            <c:showPercent val="1"/>
          </c:dLbls>
          <c:cat>
            <c:strRef>
              <c:f>Graf5!$K$4:$K$8</c:f>
              <c:strCache>
                <c:ptCount val="5"/>
                <c:pt idx="0">
                  <c:v>třída 8.</c:v>
                </c:pt>
                <c:pt idx="1">
                  <c:v>třída 9.</c:v>
                </c:pt>
                <c:pt idx="2">
                  <c:v>třída 10.</c:v>
                </c:pt>
                <c:pt idx="3">
                  <c:v>třída 11.</c:v>
                </c:pt>
                <c:pt idx="4">
                  <c:v>vyšší než třída 11.</c:v>
                </c:pt>
              </c:strCache>
            </c:strRef>
          </c:cat>
          <c:val>
            <c:numRef>
              <c:f>Graf5!$L$4:$L$8</c:f>
              <c:numCache>
                <c:formatCode>General</c:formatCode>
                <c:ptCount val="5"/>
                <c:pt idx="0">
                  <c:v>9</c:v>
                </c:pt>
                <c:pt idx="1">
                  <c:v>233</c:v>
                </c:pt>
                <c:pt idx="2">
                  <c:v>336</c:v>
                </c:pt>
                <c:pt idx="3">
                  <c:v>66</c:v>
                </c:pt>
                <c:pt idx="4">
                  <c:v>3</c:v>
                </c:pt>
              </c:numCache>
            </c:numRef>
          </c:val>
        </c:ser>
        <c:firstSliceAng val="0"/>
      </c:pieChart>
    </c:plotArea>
    <c:legend>
      <c:legendPos val="r"/>
      <c:layout>
        <c:manualLayout>
          <c:xMode val="edge"/>
          <c:yMode val="edge"/>
          <c:x val="0.6559878459832067"/>
          <c:y val="0.65811546421432665"/>
          <c:w val="0.32511230454897388"/>
          <c:h val="0.2851004670743595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Platové třídy oprávněných úředních osob do platových tříd </a:t>
            </a:r>
          </a:p>
          <a:p>
            <a:pPr>
              <a:defRPr/>
            </a:pPr>
            <a:r>
              <a:rPr lang="cs-CZ" sz="1300"/>
              <a:t>v roce 2011 - územně členěná statutární města</a:t>
            </a:r>
          </a:p>
        </c:rich>
      </c:tx>
      <c:layout>
        <c:manualLayout>
          <c:xMode val="edge"/>
          <c:yMode val="edge"/>
          <c:x val="0.11761061420720469"/>
          <c:y val="2.643535385126208E-2"/>
        </c:manualLayout>
      </c:layout>
    </c:title>
    <c:plotArea>
      <c:layout>
        <c:manualLayout>
          <c:layoutTarget val="inner"/>
          <c:xMode val="edge"/>
          <c:yMode val="edge"/>
          <c:x val="0.12198727586236187"/>
          <c:y val="0.18958571949695821"/>
          <c:w val="0.47458094437225445"/>
          <c:h val="0.72686737414195657"/>
        </c:manualLayout>
      </c:layout>
      <c:pieChart>
        <c:varyColors val="1"/>
        <c:ser>
          <c:idx val="0"/>
          <c:order val="0"/>
          <c:tx>
            <c:strRef>
              <c:f>Graf5!$U$3</c:f>
              <c:strCache>
                <c:ptCount val="1"/>
                <c:pt idx="0">
                  <c:v>2011</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
              <c:idx val="0"/>
              <c:layout>
                <c:manualLayout>
                  <c:x val="2.2048611111111081E-2"/>
                  <c:y val="0"/>
                </c:manualLayout>
              </c:layout>
              <c:dLblPos val="bestFit"/>
              <c:showPercent val="1"/>
            </c:dLbl>
            <c:dLblPos val="outEnd"/>
            <c:showPercent val="1"/>
          </c:dLbls>
          <c:cat>
            <c:strRef>
              <c:f>Graf5!$T$4:$T$8</c:f>
              <c:strCache>
                <c:ptCount val="5"/>
                <c:pt idx="0">
                  <c:v>třída 8.</c:v>
                </c:pt>
                <c:pt idx="1">
                  <c:v>třída 9.</c:v>
                </c:pt>
                <c:pt idx="2">
                  <c:v>třída 10.</c:v>
                </c:pt>
                <c:pt idx="3">
                  <c:v>třída 11.</c:v>
                </c:pt>
                <c:pt idx="4">
                  <c:v>vyšší než třída 11.</c:v>
                </c:pt>
              </c:strCache>
            </c:strRef>
          </c:cat>
          <c:val>
            <c:numRef>
              <c:f>Graf5!$U$4:$U$8</c:f>
              <c:numCache>
                <c:formatCode>General</c:formatCode>
                <c:ptCount val="5"/>
                <c:pt idx="0">
                  <c:v>0</c:v>
                </c:pt>
                <c:pt idx="1">
                  <c:v>24</c:v>
                </c:pt>
                <c:pt idx="2">
                  <c:v>49</c:v>
                </c:pt>
                <c:pt idx="3">
                  <c:v>12</c:v>
                </c:pt>
                <c:pt idx="4">
                  <c:v>2</c:v>
                </c:pt>
              </c:numCache>
            </c:numRef>
          </c:val>
        </c:ser>
        <c:firstSliceAng val="0"/>
      </c:pieChart>
    </c:plotArea>
    <c:legend>
      <c:legendPos val="r"/>
      <c:layout>
        <c:manualLayout>
          <c:xMode val="edge"/>
          <c:yMode val="edge"/>
          <c:x val="0.6516728506439291"/>
          <c:y val="0.6549081950777258"/>
          <c:w val="0.3196337894034248"/>
          <c:h val="0.2838352372810943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Zařazení oprávněných úředních osob do platových tříd </a:t>
            </a:r>
          </a:p>
          <a:p>
            <a:pPr>
              <a:defRPr/>
            </a:pPr>
            <a:r>
              <a:rPr lang="cs-CZ" sz="1300"/>
              <a:t>v roce 2011 - krajské úřady</a:t>
            </a:r>
          </a:p>
        </c:rich>
      </c:tx>
      <c:layout>
        <c:manualLayout>
          <c:xMode val="edge"/>
          <c:yMode val="edge"/>
          <c:x val="0.11761061420720469"/>
          <c:y val="2.643535385126208E-2"/>
        </c:manualLayout>
      </c:layout>
    </c:title>
    <c:plotArea>
      <c:layout>
        <c:manualLayout>
          <c:layoutTarget val="inner"/>
          <c:xMode val="edge"/>
          <c:yMode val="edge"/>
          <c:x val="0.12198727586236187"/>
          <c:y val="0.18958571949695821"/>
          <c:w val="0.47458094437225445"/>
          <c:h val="0.72686737414195657"/>
        </c:manualLayout>
      </c:layout>
      <c:pieChart>
        <c:varyColors val="1"/>
        <c:ser>
          <c:idx val="0"/>
          <c:order val="0"/>
          <c:tx>
            <c:strRef>
              <c:f>Graf5!$AD$3</c:f>
              <c:strCache>
                <c:ptCount val="1"/>
                <c:pt idx="0">
                  <c:v>2011</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Pos val="outEnd"/>
            <c:showPercent val="1"/>
          </c:dLbls>
          <c:cat>
            <c:strRef>
              <c:f>Graf5!$AC$4:$AC$8</c:f>
              <c:strCache>
                <c:ptCount val="5"/>
                <c:pt idx="0">
                  <c:v>třída 8.</c:v>
                </c:pt>
                <c:pt idx="1">
                  <c:v>třída 9.</c:v>
                </c:pt>
                <c:pt idx="2">
                  <c:v>třída 10.</c:v>
                </c:pt>
                <c:pt idx="3">
                  <c:v>třída 11.</c:v>
                </c:pt>
                <c:pt idx="4">
                  <c:v>vyšší než třída 11.</c:v>
                </c:pt>
              </c:strCache>
            </c:strRef>
          </c:cat>
          <c:val>
            <c:numRef>
              <c:f>Graf5!$AD$4:$AD$8</c:f>
              <c:numCache>
                <c:formatCode>General</c:formatCode>
                <c:ptCount val="5"/>
                <c:pt idx="0">
                  <c:v>0</c:v>
                </c:pt>
                <c:pt idx="1">
                  <c:v>4</c:v>
                </c:pt>
                <c:pt idx="2">
                  <c:v>18</c:v>
                </c:pt>
                <c:pt idx="3">
                  <c:v>55</c:v>
                </c:pt>
                <c:pt idx="4">
                  <c:v>16</c:v>
                </c:pt>
              </c:numCache>
            </c:numRef>
          </c:val>
        </c:ser>
        <c:firstSliceAng val="0"/>
      </c:pieChart>
    </c:plotArea>
    <c:legend>
      <c:legendPos val="r"/>
      <c:layout>
        <c:manualLayout>
          <c:xMode val="edge"/>
          <c:yMode val="edge"/>
          <c:x val="0.64088536229568371"/>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Zařazení oprávněných úředních osob do platových tříd </a:t>
            </a:r>
          </a:p>
          <a:p>
            <a:pPr>
              <a:defRPr/>
            </a:pPr>
            <a:r>
              <a:rPr lang="cs-CZ" sz="1300"/>
              <a:t>v roce 2011 - ČR</a:t>
            </a:r>
          </a:p>
        </c:rich>
      </c:tx>
      <c:layout>
        <c:manualLayout>
          <c:xMode val="edge"/>
          <c:yMode val="edge"/>
          <c:x val="0.11761061420720469"/>
          <c:y val="2.643535385126208E-2"/>
        </c:manualLayout>
      </c:layout>
    </c:title>
    <c:plotArea>
      <c:layout>
        <c:manualLayout>
          <c:layoutTarget val="inner"/>
          <c:xMode val="edge"/>
          <c:yMode val="edge"/>
          <c:x val="0.12198727586236187"/>
          <c:y val="0.18958571949695821"/>
          <c:w val="0.47458094437225445"/>
          <c:h val="0.72686737414195657"/>
        </c:manualLayout>
      </c:layout>
      <c:pieChart>
        <c:varyColors val="1"/>
        <c:ser>
          <c:idx val="0"/>
          <c:order val="0"/>
          <c:tx>
            <c:strRef>
              <c:f>Graf5!$C$3</c:f>
              <c:strCache>
                <c:ptCount val="1"/>
                <c:pt idx="0">
                  <c:v>2011</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Pos val="outEnd"/>
            <c:showPercent val="1"/>
          </c:dLbls>
          <c:cat>
            <c:strRef>
              <c:f>Graf5!$B$4:$B$8</c:f>
              <c:strCache>
                <c:ptCount val="5"/>
                <c:pt idx="0">
                  <c:v>třída 8.</c:v>
                </c:pt>
                <c:pt idx="1">
                  <c:v>třída 9.</c:v>
                </c:pt>
                <c:pt idx="2">
                  <c:v>třída 10.</c:v>
                </c:pt>
                <c:pt idx="3">
                  <c:v>třída 11.</c:v>
                </c:pt>
                <c:pt idx="4">
                  <c:v>vyšší než třída 11.</c:v>
                </c:pt>
              </c:strCache>
            </c:strRef>
          </c:cat>
          <c:val>
            <c:numRef>
              <c:f>Graf5!$C$4:$C$8</c:f>
              <c:numCache>
                <c:formatCode>General</c:formatCode>
                <c:ptCount val="5"/>
                <c:pt idx="0">
                  <c:v>9</c:v>
                </c:pt>
                <c:pt idx="1">
                  <c:v>261</c:v>
                </c:pt>
                <c:pt idx="2">
                  <c:v>403</c:v>
                </c:pt>
                <c:pt idx="3">
                  <c:v>133</c:v>
                </c:pt>
                <c:pt idx="4">
                  <c:v>21</c:v>
                </c:pt>
              </c:numCache>
            </c:numRef>
          </c:val>
        </c:ser>
        <c:firstSliceAng val="0"/>
      </c:pieChart>
    </c:plotArea>
    <c:legend>
      <c:legendPos val="r"/>
      <c:layout>
        <c:manualLayout>
          <c:xMode val="edge"/>
          <c:yMode val="edge"/>
          <c:x val="0.64088536229568371"/>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úředních osob v letech 2011 až 201</a:t>
            </a:r>
            <a:r>
              <a:rPr lang="cs-CZ" sz="1300"/>
              <a:t>2</a:t>
            </a:r>
            <a:r>
              <a:rPr lang="en-US" sz="1300"/>
              <a:t> - ČR</a:t>
            </a:r>
          </a:p>
        </c:rich>
      </c:tx>
      <c:layout>
        <c:manualLayout>
          <c:xMode val="edge"/>
          <c:yMode val="edge"/>
          <c:x val="0.11761061420720469"/>
          <c:y val="2.643535385126208E-2"/>
        </c:manualLayout>
      </c:layout>
    </c:title>
    <c:plotArea>
      <c:layout>
        <c:manualLayout>
          <c:layoutTarget val="inner"/>
          <c:xMode val="edge"/>
          <c:yMode val="edge"/>
          <c:x val="7.6679832496666045E-2"/>
          <c:y val="0.22606991290267819"/>
          <c:w val="0.68601568007882563"/>
          <c:h val="0.67481881928939913"/>
        </c:manualLayout>
      </c:layout>
      <c:barChart>
        <c:barDir val="col"/>
        <c:grouping val="clustered"/>
        <c:ser>
          <c:idx val="3"/>
          <c:order val="0"/>
          <c:tx>
            <c:strRef>
              <c:f>Graf5!$B$4</c:f>
              <c:strCache>
                <c:ptCount val="1"/>
                <c:pt idx="0">
                  <c:v>třída 8.</c:v>
                </c:pt>
              </c:strCache>
            </c:strRef>
          </c:tx>
          <c:spPr>
            <a:solidFill>
              <a:srgbClr val="993300"/>
            </a:solidFill>
          </c:spPr>
          <c:dLbls>
            <c:dLbl>
              <c:idx val="0"/>
              <c:layout>
                <c:manualLayout>
                  <c:x val="-6.4560754720307412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791E-3"/>
                </c:manualLayout>
              </c:layout>
              <c:showVal val="1"/>
            </c:dLbl>
            <c:dLbl>
              <c:idx val="3"/>
              <c:layout>
                <c:manualLayout>
                  <c:x val="-4.5378955205876599E-3"/>
                  <c:y val="1.3266998341625221E-2"/>
                </c:manualLayout>
              </c:layout>
              <c:showVal val="1"/>
            </c:dLbl>
            <c:showVal val="1"/>
          </c:dLbls>
          <c:cat>
            <c:numRef>
              <c:f>Graf5!$C$3:$D$3</c:f>
              <c:numCache>
                <c:formatCode>General</c:formatCode>
                <c:ptCount val="2"/>
                <c:pt idx="0">
                  <c:v>2011</c:v>
                </c:pt>
                <c:pt idx="1">
                  <c:v>2012</c:v>
                </c:pt>
              </c:numCache>
            </c:numRef>
          </c:cat>
          <c:val>
            <c:numRef>
              <c:f>Graf5!$C$4:$D$4</c:f>
              <c:numCache>
                <c:formatCode>General</c:formatCode>
                <c:ptCount val="2"/>
                <c:pt idx="0">
                  <c:v>9</c:v>
                </c:pt>
                <c:pt idx="1">
                  <c:v>6</c:v>
                </c:pt>
              </c:numCache>
            </c:numRef>
          </c:val>
        </c:ser>
        <c:ser>
          <c:idx val="2"/>
          <c:order val="1"/>
          <c:tx>
            <c:strRef>
              <c:f>Graf5!$B$5</c:f>
              <c:strCache>
                <c:ptCount val="1"/>
                <c:pt idx="0">
                  <c:v>třída 9.</c:v>
                </c:pt>
              </c:strCache>
            </c:strRef>
          </c:tx>
          <c:spPr>
            <a:solidFill>
              <a:srgbClr val="CC3300"/>
            </a:solidFill>
          </c:spPr>
          <c:dLbls>
            <c:dLbl>
              <c:idx val="0"/>
              <c:layout>
                <c:manualLayout>
                  <c:x val="6.4560754720307473E-3"/>
                  <c:y val="1.3266998341625261E-2"/>
                </c:manualLayout>
              </c:layout>
              <c:showVal val="1"/>
            </c:dLbl>
            <c:dLbl>
              <c:idx val="1"/>
              <c:layout>
                <c:manualLayout>
                  <c:x val="1.0721140047668687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Graf5!$C$3:$D$3</c:f>
              <c:numCache>
                <c:formatCode>General</c:formatCode>
                <c:ptCount val="2"/>
                <c:pt idx="0">
                  <c:v>2011</c:v>
                </c:pt>
                <c:pt idx="1">
                  <c:v>2012</c:v>
                </c:pt>
              </c:numCache>
            </c:numRef>
          </c:cat>
          <c:val>
            <c:numRef>
              <c:f>Graf5!$C$5:$D$5</c:f>
              <c:numCache>
                <c:formatCode>General</c:formatCode>
                <c:ptCount val="2"/>
                <c:pt idx="0">
                  <c:v>261</c:v>
                </c:pt>
                <c:pt idx="1">
                  <c:v>240</c:v>
                </c:pt>
              </c:numCache>
            </c:numRef>
          </c:val>
        </c:ser>
        <c:ser>
          <c:idx val="1"/>
          <c:order val="2"/>
          <c:tx>
            <c:strRef>
              <c:f>Graf5!$B$6</c:f>
              <c:strCache>
                <c:ptCount val="1"/>
                <c:pt idx="0">
                  <c:v>třída 10.</c:v>
                </c:pt>
              </c:strCache>
            </c:strRef>
          </c:tx>
          <c:spPr>
            <a:solidFill>
              <a:srgbClr val="FF9900"/>
            </a:solidFill>
          </c:spPr>
          <c:dLbls>
            <c:dLbl>
              <c:idx val="0"/>
              <c:layout>
                <c:manualLayout>
                  <c:x val="1.0760125786718179E-2"/>
                  <c:y val="6.6334991708127487E-3"/>
                </c:manualLayout>
              </c:layout>
              <c:showVal val="1"/>
            </c:dLbl>
            <c:dLbl>
              <c:idx val="1"/>
              <c:layout>
                <c:manualLayout>
                  <c:x val="2.1520251573435398E-3"/>
                  <c:y val="6.6334991708127487E-3"/>
                </c:manualLayout>
              </c:layout>
              <c:showVal val="1"/>
            </c:dLbl>
            <c:dLbl>
              <c:idx val="2"/>
              <c:layout>
                <c:manualLayout>
                  <c:x val="6.4457389732434124E-3"/>
                  <c:y val="3.279664668782145E-3"/>
                </c:manualLayout>
              </c:layout>
              <c:showVal val="1"/>
            </c:dLbl>
            <c:dLbl>
              <c:idx val="3"/>
              <c:layout>
                <c:manualLayout>
                  <c:x val="6.4560754720306502E-3"/>
                  <c:y val="0"/>
                </c:manualLayout>
              </c:layout>
              <c:showVal val="1"/>
            </c:dLbl>
            <c:showVal val="1"/>
          </c:dLbls>
          <c:cat>
            <c:numRef>
              <c:f>Graf5!$C$3:$D$3</c:f>
              <c:numCache>
                <c:formatCode>General</c:formatCode>
                <c:ptCount val="2"/>
                <c:pt idx="0">
                  <c:v>2011</c:v>
                </c:pt>
                <c:pt idx="1">
                  <c:v>2012</c:v>
                </c:pt>
              </c:numCache>
            </c:numRef>
          </c:cat>
          <c:val>
            <c:numRef>
              <c:f>Graf5!$C$6:$D$6</c:f>
              <c:numCache>
                <c:formatCode>General</c:formatCode>
                <c:ptCount val="2"/>
                <c:pt idx="0">
                  <c:v>403</c:v>
                </c:pt>
                <c:pt idx="1">
                  <c:v>448</c:v>
                </c:pt>
              </c:numCache>
            </c:numRef>
          </c:val>
        </c:ser>
        <c:ser>
          <c:idx val="0"/>
          <c:order val="3"/>
          <c:tx>
            <c:strRef>
              <c:f>Graf5!$B$7</c:f>
              <c:strCache>
                <c:ptCount val="1"/>
                <c:pt idx="0">
                  <c:v>třída 11.</c:v>
                </c:pt>
              </c:strCache>
            </c:strRef>
          </c:tx>
          <c:spPr>
            <a:solidFill>
              <a:srgbClr val="FFCC00"/>
            </a:solidFill>
          </c:spPr>
          <c:dLbls>
            <c:showVal val="1"/>
          </c:dLbls>
          <c:cat>
            <c:numRef>
              <c:f>Graf5!$C$3:$D$3</c:f>
              <c:numCache>
                <c:formatCode>General</c:formatCode>
                <c:ptCount val="2"/>
                <c:pt idx="0">
                  <c:v>2011</c:v>
                </c:pt>
                <c:pt idx="1">
                  <c:v>2012</c:v>
                </c:pt>
              </c:numCache>
            </c:numRef>
          </c:cat>
          <c:val>
            <c:numRef>
              <c:f>Graf5!$C$7:$D$7</c:f>
              <c:numCache>
                <c:formatCode>General</c:formatCode>
                <c:ptCount val="2"/>
                <c:pt idx="0">
                  <c:v>133</c:v>
                </c:pt>
                <c:pt idx="1">
                  <c:v>138</c:v>
                </c:pt>
              </c:numCache>
            </c:numRef>
          </c:val>
        </c:ser>
        <c:ser>
          <c:idx val="4"/>
          <c:order val="4"/>
          <c:tx>
            <c:strRef>
              <c:f>Graf5!$B$8</c:f>
              <c:strCache>
                <c:ptCount val="1"/>
                <c:pt idx="0">
                  <c:v>vyšší než třída 11.</c:v>
                </c:pt>
              </c:strCache>
            </c:strRef>
          </c:tx>
          <c:spPr>
            <a:solidFill>
              <a:srgbClr val="FFFF66"/>
            </a:solidFill>
          </c:spPr>
          <c:dLbls>
            <c:showVal val="1"/>
          </c:dLbls>
          <c:cat>
            <c:numRef>
              <c:f>Graf5!$C$3:$D$3</c:f>
              <c:numCache>
                <c:formatCode>General</c:formatCode>
                <c:ptCount val="2"/>
                <c:pt idx="0">
                  <c:v>2011</c:v>
                </c:pt>
                <c:pt idx="1">
                  <c:v>2012</c:v>
                </c:pt>
              </c:numCache>
            </c:numRef>
          </c:cat>
          <c:val>
            <c:numRef>
              <c:f>Graf5!$C$8:$D$8</c:f>
              <c:numCache>
                <c:formatCode>General</c:formatCode>
                <c:ptCount val="2"/>
                <c:pt idx="0">
                  <c:v>21</c:v>
                </c:pt>
                <c:pt idx="1">
                  <c:v>19</c:v>
                </c:pt>
              </c:numCache>
            </c:numRef>
          </c:val>
        </c:ser>
        <c:gapWidth val="100"/>
        <c:axId val="103265024"/>
        <c:axId val="103246848"/>
      </c:barChart>
      <c:valAx>
        <c:axId val="103246848"/>
        <c:scaling>
          <c:orientation val="minMax"/>
        </c:scaling>
        <c:axPos val="l"/>
        <c:majorGridlines/>
        <c:numFmt formatCode="General" sourceLinked="1"/>
        <c:tickLblPos val="nextTo"/>
        <c:crossAx val="103265024"/>
        <c:crosses val="autoZero"/>
        <c:crossBetween val="between"/>
      </c:valAx>
      <c:catAx>
        <c:axId val="103265024"/>
        <c:scaling>
          <c:orientation val="minMax"/>
        </c:scaling>
        <c:axPos val="b"/>
        <c:numFmt formatCode="General" sourceLinked="1"/>
        <c:tickLblPos val="nextTo"/>
        <c:crossAx val="103246848"/>
        <c:crosses val="autoZero"/>
        <c:auto val="1"/>
        <c:lblAlgn val="ctr"/>
        <c:lblOffset val="100"/>
      </c:catAx>
    </c:plotArea>
    <c:legend>
      <c:legendPos val="r"/>
      <c:layout>
        <c:manualLayout>
          <c:xMode val="edge"/>
          <c:yMode val="edge"/>
          <c:x val="0.76784618055555565"/>
          <c:y val="0.42245179635483315"/>
          <c:w val="0.20159809027777933"/>
          <c:h val="0.41747964005969884"/>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v letech 2011 až 201</a:t>
            </a:r>
            <a:r>
              <a:rPr lang="cs-CZ" sz="1300"/>
              <a:t>2</a:t>
            </a:r>
            <a:r>
              <a:rPr lang="en-US" sz="1300"/>
              <a:t> </a:t>
            </a:r>
          </a:p>
          <a:p>
            <a:pPr>
              <a:defRPr/>
            </a:pPr>
            <a:r>
              <a:rPr lang="en-US" sz="1300"/>
              <a:t>- obce III. typu</a:t>
            </a:r>
          </a:p>
        </c:rich>
      </c:tx>
      <c:layout>
        <c:manualLayout>
          <c:xMode val="edge"/>
          <c:yMode val="edge"/>
          <c:x val="0.11761061420720469"/>
          <c:y val="2.643535385126208E-2"/>
        </c:manualLayout>
      </c:layout>
    </c:title>
    <c:plotArea>
      <c:layout>
        <c:manualLayout>
          <c:layoutTarget val="inner"/>
          <c:xMode val="edge"/>
          <c:yMode val="edge"/>
          <c:x val="7.6679832496666045E-2"/>
          <c:y val="0.22606991290267819"/>
          <c:w val="0.68601568007882563"/>
          <c:h val="0.67481881928939913"/>
        </c:manualLayout>
      </c:layout>
      <c:barChart>
        <c:barDir val="col"/>
        <c:grouping val="clustered"/>
        <c:ser>
          <c:idx val="3"/>
          <c:order val="0"/>
          <c:tx>
            <c:strRef>
              <c:f>Graf5!$K$4</c:f>
              <c:strCache>
                <c:ptCount val="1"/>
                <c:pt idx="0">
                  <c:v>třída 8.</c:v>
                </c:pt>
              </c:strCache>
            </c:strRef>
          </c:tx>
          <c:spPr>
            <a:solidFill>
              <a:srgbClr val="993300"/>
            </a:solidFill>
          </c:spPr>
          <c:dLbls>
            <c:dLbl>
              <c:idx val="0"/>
              <c:layout>
                <c:manualLayout>
                  <c:x val="-6.4560754720307412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791E-3"/>
                </c:manualLayout>
              </c:layout>
              <c:showVal val="1"/>
            </c:dLbl>
            <c:dLbl>
              <c:idx val="3"/>
              <c:layout>
                <c:manualLayout>
                  <c:x val="-4.5378955205876599E-3"/>
                  <c:y val="1.3266998341625221E-2"/>
                </c:manualLayout>
              </c:layout>
              <c:showVal val="1"/>
            </c:dLbl>
            <c:showVal val="1"/>
          </c:dLbls>
          <c:cat>
            <c:numRef>
              <c:f>Graf5!$L$3:$M$3</c:f>
              <c:numCache>
                <c:formatCode>General</c:formatCode>
                <c:ptCount val="2"/>
                <c:pt idx="0">
                  <c:v>2011</c:v>
                </c:pt>
                <c:pt idx="1">
                  <c:v>2012</c:v>
                </c:pt>
              </c:numCache>
            </c:numRef>
          </c:cat>
          <c:val>
            <c:numRef>
              <c:f>Graf5!$L$4:$M$4</c:f>
              <c:numCache>
                <c:formatCode>General</c:formatCode>
                <c:ptCount val="2"/>
                <c:pt idx="0">
                  <c:v>9</c:v>
                </c:pt>
                <c:pt idx="1">
                  <c:v>6</c:v>
                </c:pt>
              </c:numCache>
            </c:numRef>
          </c:val>
        </c:ser>
        <c:ser>
          <c:idx val="2"/>
          <c:order val="1"/>
          <c:tx>
            <c:strRef>
              <c:f>Graf5!$K$5</c:f>
              <c:strCache>
                <c:ptCount val="1"/>
                <c:pt idx="0">
                  <c:v>třída 9.</c:v>
                </c:pt>
              </c:strCache>
            </c:strRef>
          </c:tx>
          <c:spPr>
            <a:solidFill>
              <a:srgbClr val="CC3300"/>
            </a:solidFill>
          </c:spPr>
          <c:dLbls>
            <c:dLbl>
              <c:idx val="0"/>
              <c:layout>
                <c:manualLayout>
                  <c:x val="6.4560754720307473E-3"/>
                  <c:y val="1.3266998341625261E-2"/>
                </c:manualLayout>
              </c:layout>
              <c:showVal val="1"/>
            </c:dLbl>
            <c:dLbl>
              <c:idx val="1"/>
              <c:layout>
                <c:manualLayout>
                  <c:x val="1.0721140047668687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Graf5!$L$3:$M$3</c:f>
              <c:numCache>
                <c:formatCode>General</c:formatCode>
                <c:ptCount val="2"/>
                <c:pt idx="0">
                  <c:v>2011</c:v>
                </c:pt>
                <c:pt idx="1">
                  <c:v>2012</c:v>
                </c:pt>
              </c:numCache>
            </c:numRef>
          </c:cat>
          <c:val>
            <c:numRef>
              <c:f>Graf5!$L$5:$M$5</c:f>
              <c:numCache>
                <c:formatCode>General</c:formatCode>
                <c:ptCount val="2"/>
                <c:pt idx="0">
                  <c:v>233</c:v>
                </c:pt>
                <c:pt idx="1">
                  <c:v>206</c:v>
                </c:pt>
              </c:numCache>
            </c:numRef>
          </c:val>
        </c:ser>
        <c:ser>
          <c:idx val="1"/>
          <c:order val="2"/>
          <c:tx>
            <c:strRef>
              <c:f>Graf5!$K$6</c:f>
              <c:strCache>
                <c:ptCount val="1"/>
                <c:pt idx="0">
                  <c:v>třída 10.</c:v>
                </c:pt>
              </c:strCache>
            </c:strRef>
          </c:tx>
          <c:spPr>
            <a:solidFill>
              <a:srgbClr val="FF9900"/>
            </a:solidFill>
          </c:spPr>
          <c:dLbls>
            <c:dLbl>
              <c:idx val="0"/>
              <c:layout>
                <c:manualLayout>
                  <c:x val="1.0760125786718179E-2"/>
                  <c:y val="6.6334991708127487E-3"/>
                </c:manualLayout>
              </c:layout>
              <c:showVal val="1"/>
            </c:dLbl>
            <c:dLbl>
              <c:idx val="1"/>
              <c:layout>
                <c:manualLayout>
                  <c:x val="2.1520251573435398E-3"/>
                  <c:y val="6.6334991708127487E-3"/>
                </c:manualLayout>
              </c:layout>
              <c:showVal val="1"/>
            </c:dLbl>
            <c:dLbl>
              <c:idx val="2"/>
              <c:layout>
                <c:manualLayout>
                  <c:x val="6.4457389732434124E-3"/>
                  <c:y val="3.279664668782145E-3"/>
                </c:manualLayout>
              </c:layout>
              <c:showVal val="1"/>
            </c:dLbl>
            <c:dLbl>
              <c:idx val="3"/>
              <c:layout>
                <c:manualLayout>
                  <c:x val="6.4560754720306502E-3"/>
                  <c:y val="0"/>
                </c:manualLayout>
              </c:layout>
              <c:showVal val="1"/>
            </c:dLbl>
            <c:showVal val="1"/>
          </c:dLbls>
          <c:cat>
            <c:numRef>
              <c:f>Graf5!$L$3:$M$3</c:f>
              <c:numCache>
                <c:formatCode>General</c:formatCode>
                <c:ptCount val="2"/>
                <c:pt idx="0">
                  <c:v>2011</c:v>
                </c:pt>
                <c:pt idx="1">
                  <c:v>2012</c:v>
                </c:pt>
              </c:numCache>
            </c:numRef>
          </c:cat>
          <c:val>
            <c:numRef>
              <c:f>Graf5!$L$6:$M$6</c:f>
              <c:numCache>
                <c:formatCode>General</c:formatCode>
                <c:ptCount val="2"/>
                <c:pt idx="0">
                  <c:v>336</c:v>
                </c:pt>
                <c:pt idx="1">
                  <c:v>341</c:v>
                </c:pt>
              </c:numCache>
            </c:numRef>
          </c:val>
        </c:ser>
        <c:ser>
          <c:idx val="0"/>
          <c:order val="3"/>
          <c:tx>
            <c:strRef>
              <c:f>Graf5!$K$7</c:f>
              <c:strCache>
                <c:ptCount val="1"/>
                <c:pt idx="0">
                  <c:v>třída 11.</c:v>
                </c:pt>
              </c:strCache>
            </c:strRef>
          </c:tx>
          <c:spPr>
            <a:solidFill>
              <a:srgbClr val="FFCC00"/>
            </a:solidFill>
          </c:spPr>
          <c:dLbls>
            <c:showVal val="1"/>
          </c:dLbls>
          <c:cat>
            <c:numRef>
              <c:f>Graf5!$L$3:$M$3</c:f>
              <c:numCache>
                <c:formatCode>General</c:formatCode>
                <c:ptCount val="2"/>
                <c:pt idx="0">
                  <c:v>2011</c:v>
                </c:pt>
                <c:pt idx="1">
                  <c:v>2012</c:v>
                </c:pt>
              </c:numCache>
            </c:numRef>
          </c:cat>
          <c:val>
            <c:numRef>
              <c:f>Graf5!$L$7:$M$7</c:f>
              <c:numCache>
                <c:formatCode>General</c:formatCode>
                <c:ptCount val="2"/>
                <c:pt idx="0">
                  <c:v>66</c:v>
                </c:pt>
                <c:pt idx="1">
                  <c:v>63</c:v>
                </c:pt>
              </c:numCache>
            </c:numRef>
          </c:val>
        </c:ser>
        <c:ser>
          <c:idx val="4"/>
          <c:order val="4"/>
          <c:tx>
            <c:strRef>
              <c:f>Graf5!$K$8</c:f>
              <c:strCache>
                <c:ptCount val="1"/>
                <c:pt idx="0">
                  <c:v>vyšší než třída 11.</c:v>
                </c:pt>
              </c:strCache>
            </c:strRef>
          </c:tx>
          <c:spPr>
            <a:solidFill>
              <a:srgbClr val="FFFF66"/>
            </a:solidFill>
          </c:spPr>
          <c:dLbls>
            <c:showVal val="1"/>
          </c:dLbls>
          <c:cat>
            <c:numRef>
              <c:f>Graf5!$L$3:$M$3</c:f>
              <c:numCache>
                <c:formatCode>General</c:formatCode>
                <c:ptCount val="2"/>
                <c:pt idx="0">
                  <c:v>2011</c:v>
                </c:pt>
                <c:pt idx="1">
                  <c:v>2012</c:v>
                </c:pt>
              </c:numCache>
            </c:numRef>
          </c:cat>
          <c:val>
            <c:numRef>
              <c:f>Graf5!$L$8:$M$8</c:f>
              <c:numCache>
                <c:formatCode>General</c:formatCode>
                <c:ptCount val="2"/>
                <c:pt idx="0">
                  <c:v>3</c:v>
                </c:pt>
                <c:pt idx="1">
                  <c:v>4</c:v>
                </c:pt>
              </c:numCache>
            </c:numRef>
          </c:val>
        </c:ser>
        <c:gapWidth val="100"/>
        <c:axId val="103361536"/>
        <c:axId val="103360000"/>
      </c:barChart>
      <c:valAx>
        <c:axId val="103360000"/>
        <c:scaling>
          <c:orientation val="minMax"/>
        </c:scaling>
        <c:axPos val="l"/>
        <c:majorGridlines/>
        <c:numFmt formatCode="General" sourceLinked="1"/>
        <c:tickLblPos val="nextTo"/>
        <c:crossAx val="103361536"/>
        <c:crosses val="autoZero"/>
        <c:crossBetween val="between"/>
      </c:valAx>
      <c:catAx>
        <c:axId val="103361536"/>
        <c:scaling>
          <c:orientation val="minMax"/>
        </c:scaling>
        <c:axPos val="b"/>
        <c:numFmt formatCode="General" sourceLinked="1"/>
        <c:tickLblPos val="nextTo"/>
        <c:crossAx val="103360000"/>
        <c:crosses val="autoZero"/>
        <c:auto val="1"/>
        <c:lblAlgn val="ctr"/>
        <c:lblOffset val="100"/>
      </c:catAx>
    </c:plotArea>
    <c:legend>
      <c:legendPos val="r"/>
      <c:layout>
        <c:manualLayout>
          <c:xMode val="edge"/>
          <c:yMode val="edge"/>
          <c:x val="0.76784618055555565"/>
          <c:y val="0.44933117698617053"/>
          <c:w val="0.20159809027777933"/>
          <c:h val="0.3906002594283528"/>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v letech 2011 až 201</a:t>
            </a:r>
            <a:r>
              <a:rPr lang="cs-CZ" sz="1300"/>
              <a:t>2</a:t>
            </a:r>
            <a:r>
              <a:rPr lang="en-US" sz="1300"/>
              <a:t> </a:t>
            </a:r>
          </a:p>
          <a:p>
            <a:pPr>
              <a:defRPr/>
            </a:pPr>
            <a:r>
              <a:rPr lang="en-US" sz="1300"/>
              <a:t>- územně členěná statutární města</a:t>
            </a:r>
          </a:p>
        </c:rich>
      </c:tx>
      <c:layout>
        <c:manualLayout>
          <c:xMode val="edge"/>
          <c:yMode val="edge"/>
          <c:x val="0.11761061420720469"/>
          <c:y val="2.643535385126208E-2"/>
        </c:manualLayout>
      </c:layout>
    </c:title>
    <c:plotArea>
      <c:layout>
        <c:manualLayout>
          <c:layoutTarget val="inner"/>
          <c:xMode val="edge"/>
          <c:yMode val="edge"/>
          <c:x val="7.6679832496666045E-2"/>
          <c:y val="0.22606991290267819"/>
          <c:w val="0.68601568007882563"/>
          <c:h val="0.67481881928939913"/>
        </c:manualLayout>
      </c:layout>
      <c:barChart>
        <c:barDir val="col"/>
        <c:grouping val="clustered"/>
        <c:ser>
          <c:idx val="3"/>
          <c:order val="0"/>
          <c:tx>
            <c:strRef>
              <c:f>Graf5!$T$4</c:f>
              <c:strCache>
                <c:ptCount val="1"/>
                <c:pt idx="0">
                  <c:v>třída 8.</c:v>
                </c:pt>
              </c:strCache>
            </c:strRef>
          </c:tx>
          <c:spPr>
            <a:solidFill>
              <a:srgbClr val="993300"/>
            </a:solidFill>
          </c:spPr>
          <c:dLbls>
            <c:dLbl>
              <c:idx val="0"/>
              <c:layout>
                <c:manualLayout>
                  <c:x val="-6.4560754720307412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791E-3"/>
                </c:manualLayout>
              </c:layout>
              <c:showVal val="1"/>
            </c:dLbl>
            <c:dLbl>
              <c:idx val="3"/>
              <c:layout>
                <c:manualLayout>
                  <c:x val="-4.5378955205876599E-3"/>
                  <c:y val="1.3266998341625221E-2"/>
                </c:manualLayout>
              </c:layout>
              <c:showVal val="1"/>
            </c:dLbl>
            <c:showVal val="1"/>
          </c:dLbls>
          <c:cat>
            <c:numRef>
              <c:f>Graf5!$U$3:$V$3</c:f>
              <c:numCache>
                <c:formatCode>General</c:formatCode>
                <c:ptCount val="2"/>
                <c:pt idx="0">
                  <c:v>2011</c:v>
                </c:pt>
                <c:pt idx="1">
                  <c:v>2012</c:v>
                </c:pt>
              </c:numCache>
            </c:numRef>
          </c:cat>
          <c:val>
            <c:numRef>
              <c:f>Graf5!$U$4:$V$4</c:f>
              <c:numCache>
                <c:formatCode>General</c:formatCode>
                <c:ptCount val="2"/>
                <c:pt idx="0">
                  <c:v>0</c:v>
                </c:pt>
                <c:pt idx="1">
                  <c:v>0</c:v>
                </c:pt>
              </c:numCache>
            </c:numRef>
          </c:val>
        </c:ser>
        <c:ser>
          <c:idx val="2"/>
          <c:order val="1"/>
          <c:tx>
            <c:strRef>
              <c:f>Graf5!$T$5</c:f>
              <c:strCache>
                <c:ptCount val="1"/>
                <c:pt idx="0">
                  <c:v>třída 9.</c:v>
                </c:pt>
              </c:strCache>
            </c:strRef>
          </c:tx>
          <c:spPr>
            <a:solidFill>
              <a:srgbClr val="CC3300"/>
            </a:solidFill>
          </c:spPr>
          <c:dLbls>
            <c:dLbl>
              <c:idx val="0"/>
              <c:layout>
                <c:manualLayout>
                  <c:x val="6.4560754720307473E-3"/>
                  <c:y val="1.3266998341625261E-2"/>
                </c:manualLayout>
              </c:layout>
              <c:showVal val="1"/>
            </c:dLbl>
            <c:dLbl>
              <c:idx val="1"/>
              <c:layout>
                <c:manualLayout>
                  <c:x val="1.0721140047668687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Graf5!$U$3:$V$3</c:f>
              <c:numCache>
                <c:formatCode>General</c:formatCode>
                <c:ptCount val="2"/>
                <c:pt idx="0">
                  <c:v>2011</c:v>
                </c:pt>
                <c:pt idx="1">
                  <c:v>2012</c:v>
                </c:pt>
              </c:numCache>
            </c:numRef>
          </c:cat>
          <c:val>
            <c:numRef>
              <c:f>Graf5!$U$5:$V$5</c:f>
              <c:numCache>
                <c:formatCode>General</c:formatCode>
                <c:ptCount val="2"/>
                <c:pt idx="0">
                  <c:v>24</c:v>
                </c:pt>
                <c:pt idx="1">
                  <c:v>32</c:v>
                </c:pt>
              </c:numCache>
            </c:numRef>
          </c:val>
        </c:ser>
        <c:ser>
          <c:idx val="1"/>
          <c:order val="2"/>
          <c:tx>
            <c:strRef>
              <c:f>Graf5!$T$6</c:f>
              <c:strCache>
                <c:ptCount val="1"/>
                <c:pt idx="0">
                  <c:v>třída 10.</c:v>
                </c:pt>
              </c:strCache>
            </c:strRef>
          </c:tx>
          <c:spPr>
            <a:solidFill>
              <a:srgbClr val="FF9900"/>
            </a:solidFill>
          </c:spPr>
          <c:dLbls>
            <c:dLbl>
              <c:idx val="0"/>
              <c:layout>
                <c:manualLayout>
                  <c:x val="1.0760125786718179E-2"/>
                  <c:y val="6.6334991708127487E-3"/>
                </c:manualLayout>
              </c:layout>
              <c:showVal val="1"/>
            </c:dLbl>
            <c:dLbl>
              <c:idx val="1"/>
              <c:layout>
                <c:manualLayout>
                  <c:x val="2.1520251573435398E-3"/>
                  <c:y val="6.6334991708127487E-3"/>
                </c:manualLayout>
              </c:layout>
              <c:showVal val="1"/>
            </c:dLbl>
            <c:dLbl>
              <c:idx val="2"/>
              <c:layout>
                <c:manualLayout>
                  <c:x val="6.4457389732434124E-3"/>
                  <c:y val="3.279664668782145E-3"/>
                </c:manualLayout>
              </c:layout>
              <c:showVal val="1"/>
            </c:dLbl>
            <c:dLbl>
              <c:idx val="3"/>
              <c:layout>
                <c:manualLayout>
                  <c:x val="6.4560754720306502E-3"/>
                  <c:y val="0"/>
                </c:manualLayout>
              </c:layout>
              <c:showVal val="1"/>
            </c:dLbl>
            <c:showVal val="1"/>
          </c:dLbls>
          <c:cat>
            <c:numRef>
              <c:f>Graf5!$U$3:$V$3</c:f>
              <c:numCache>
                <c:formatCode>General</c:formatCode>
                <c:ptCount val="2"/>
                <c:pt idx="0">
                  <c:v>2011</c:v>
                </c:pt>
                <c:pt idx="1">
                  <c:v>2012</c:v>
                </c:pt>
              </c:numCache>
            </c:numRef>
          </c:cat>
          <c:val>
            <c:numRef>
              <c:f>Graf5!$U$6:$V$6</c:f>
              <c:numCache>
                <c:formatCode>General</c:formatCode>
                <c:ptCount val="2"/>
                <c:pt idx="0">
                  <c:v>49</c:v>
                </c:pt>
                <c:pt idx="1">
                  <c:v>97</c:v>
                </c:pt>
              </c:numCache>
            </c:numRef>
          </c:val>
        </c:ser>
        <c:ser>
          <c:idx val="0"/>
          <c:order val="3"/>
          <c:tx>
            <c:strRef>
              <c:f>Graf5!$T$7</c:f>
              <c:strCache>
                <c:ptCount val="1"/>
                <c:pt idx="0">
                  <c:v>třída 11.</c:v>
                </c:pt>
              </c:strCache>
            </c:strRef>
          </c:tx>
          <c:spPr>
            <a:solidFill>
              <a:srgbClr val="FFCC00"/>
            </a:solidFill>
          </c:spPr>
          <c:dLbls>
            <c:showVal val="1"/>
          </c:dLbls>
          <c:cat>
            <c:numRef>
              <c:f>Graf5!$U$3:$V$3</c:f>
              <c:numCache>
                <c:formatCode>General</c:formatCode>
                <c:ptCount val="2"/>
                <c:pt idx="0">
                  <c:v>2011</c:v>
                </c:pt>
                <c:pt idx="1">
                  <c:v>2012</c:v>
                </c:pt>
              </c:numCache>
            </c:numRef>
          </c:cat>
          <c:val>
            <c:numRef>
              <c:f>Graf5!$U$7:$V$7</c:f>
              <c:numCache>
                <c:formatCode>General</c:formatCode>
                <c:ptCount val="2"/>
                <c:pt idx="0">
                  <c:v>12</c:v>
                </c:pt>
                <c:pt idx="1">
                  <c:v>21</c:v>
                </c:pt>
              </c:numCache>
            </c:numRef>
          </c:val>
        </c:ser>
        <c:ser>
          <c:idx val="4"/>
          <c:order val="4"/>
          <c:tx>
            <c:strRef>
              <c:f>Graf5!$T$8</c:f>
              <c:strCache>
                <c:ptCount val="1"/>
                <c:pt idx="0">
                  <c:v>vyšší než třída 11.</c:v>
                </c:pt>
              </c:strCache>
            </c:strRef>
          </c:tx>
          <c:spPr>
            <a:solidFill>
              <a:srgbClr val="FFFF66"/>
            </a:solidFill>
          </c:spPr>
          <c:dLbls>
            <c:showVal val="1"/>
          </c:dLbls>
          <c:cat>
            <c:numRef>
              <c:f>Graf5!$U$3:$V$3</c:f>
              <c:numCache>
                <c:formatCode>General</c:formatCode>
                <c:ptCount val="2"/>
                <c:pt idx="0">
                  <c:v>2011</c:v>
                </c:pt>
                <c:pt idx="1">
                  <c:v>2012</c:v>
                </c:pt>
              </c:numCache>
            </c:numRef>
          </c:cat>
          <c:val>
            <c:numRef>
              <c:f>Graf5!$U$8:$V$8</c:f>
              <c:numCache>
                <c:formatCode>General</c:formatCode>
                <c:ptCount val="2"/>
                <c:pt idx="0">
                  <c:v>2</c:v>
                </c:pt>
                <c:pt idx="1">
                  <c:v>0</c:v>
                </c:pt>
              </c:numCache>
            </c:numRef>
          </c:val>
        </c:ser>
        <c:gapWidth val="100"/>
        <c:axId val="103433728"/>
        <c:axId val="103432192"/>
      </c:barChart>
      <c:valAx>
        <c:axId val="103432192"/>
        <c:scaling>
          <c:orientation val="minMax"/>
        </c:scaling>
        <c:axPos val="l"/>
        <c:majorGridlines/>
        <c:numFmt formatCode="General" sourceLinked="1"/>
        <c:tickLblPos val="nextTo"/>
        <c:crossAx val="103433728"/>
        <c:crosses val="autoZero"/>
        <c:crossBetween val="between"/>
      </c:valAx>
      <c:catAx>
        <c:axId val="103433728"/>
        <c:scaling>
          <c:orientation val="minMax"/>
        </c:scaling>
        <c:axPos val="b"/>
        <c:numFmt formatCode="General" sourceLinked="1"/>
        <c:tickLblPos val="nextTo"/>
        <c:crossAx val="103432192"/>
        <c:crosses val="autoZero"/>
        <c:auto val="1"/>
        <c:lblAlgn val="ctr"/>
        <c:lblOffset val="100"/>
      </c:catAx>
    </c:plotArea>
    <c:legend>
      <c:legendPos val="r"/>
      <c:layout>
        <c:manualLayout>
          <c:xMode val="edge"/>
          <c:yMode val="edge"/>
          <c:x val="0.76784618055555565"/>
          <c:y val="0.46277086730184858"/>
          <c:w val="0.20159809027777933"/>
          <c:h val="0.37716056911268847"/>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v letech 2011 až 201</a:t>
            </a:r>
            <a:r>
              <a:rPr lang="cs-CZ" sz="1300"/>
              <a:t>2</a:t>
            </a:r>
            <a:r>
              <a:rPr lang="en-US" sz="1300"/>
              <a:t> </a:t>
            </a:r>
          </a:p>
          <a:p>
            <a:pPr>
              <a:defRPr/>
            </a:pPr>
            <a:r>
              <a:rPr lang="en-US" sz="1300"/>
              <a:t>- krajské úřady</a:t>
            </a:r>
          </a:p>
        </c:rich>
      </c:tx>
      <c:layout>
        <c:manualLayout>
          <c:xMode val="edge"/>
          <c:yMode val="edge"/>
          <c:x val="0.11761061420720469"/>
          <c:y val="2.643535385126208E-2"/>
        </c:manualLayout>
      </c:layout>
    </c:title>
    <c:plotArea>
      <c:layout>
        <c:manualLayout>
          <c:layoutTarget val="inner"/>
          <c:xMode val="edge"/>
          <c:yMode val="edge"/>
          <c:x val="7.6679832496666045E-2"/>
          <c:y val="0.22606991290267819"/>
          <c:w val="0.68601568007882563"/>
          <c:h val="0.67481881928939913"/>
        </c:manualLayout>
      </c:layout>
      <c:barChart>
        <c:barDir val="col"/>
        <c:grouping val="clustered"/>
        <c:ser>
          <c:idx val="3"/>
          <c:order val="0"/>
          <c:tx>
            <c:strRef>
              <c:f>Graf5!$AC$4</c:f>
              <c:strCache>
                <c:ptCount val="1"/>
                <c:pt idx="0">
                  <c:v>třída 8.</c:v>
                </c:pt>
              </c:strCache>
            </c:strRef>
          </c:tx>
          <c:spPr>
            <a:solidFill>
              <a:srgbClr val="993300"/>
            </a:solidFill>
          </c:spPr>
          <c:dLbls>
            <c:dLbl>
              <c:idx val="0"/>
              <c:layout>
                <c:manualLayout>
                  <c:x val="-6.4560754720307412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791E-3"/>
                </c:manualLayout>
              </c:layout>
              <c:showVal val="1"/>
            </c:dLbl>
            <c:dLbl>
              <c:idx val="3"/>
              <c:layout>
                <c:manualLayout>
                  <c:x val="-4.5378955205876599E-3"/>
                  <c:y val="1.3266998341625221E-2"/>
                </c:manualLayout>
              </c:layout>
              <c:showVal val="1"/>
            </c:dLbl>
            <c:showVal val="1"/>
          </c:dLbls>
          <c:cat>
            <c:numRef>
              <c:f>Graf5!$AD$3:$AE$3</c:f>
              <c:numCache>
                <c:formatCode>General</c:formatCode>
                <c:ptCount val="2"/>
                <c:pt idx="0">
                  <c:v>2011</c:v>
                </c:pt>
                <c:pt idx="1">
                  <c:v>2012</c:v>
                </c:pt>
              </c:numCache>
            </c:numRef>
          </c:cat>
          <c:val>
            <c:numRef>
              <c:f>Graf5!$AD$4:$AE$4</c:f>
              <c:numCache>
                <c:formatCode>General</c:formatCode>
                <c:ptCount val="2"/>
                <c:pt idx="0">
                  <c:v>0</c:v>
                </c:pt>
                <c:pt idx="1">
                  <c:v>0</c:v>
                </c:pt>
              </c:numCache>
            </c:numRef>
          </c:val>
        </c:ser>
        <c:ser>
          <c:idx val="2"/>
          <c:order val="1"/>
          <c:tx>
            <c:strRef>
              <c:f>Graf5!$AC$5</c:f>
              <c:strCache>
                <c:ptCount val="1"/>
                <c:pt idx="0">
                  <c:v>třída 9.</c:v>
                </c:pt>
              </c:strCache>
            </c:strRef>
          </c:tx>
          <c:spPr>
            <a:solidFill>
              <a:srgbClr val="CC3300"/>
            </a:solidFill>
          </c:spPr>
          <c:dLbls>
            <c:dLbl>
              <c:idx val="0"/>
              <c:layout>
                <c:manualLayout>
                  <c:x val="6.4560754720307473E-3"/>
                  <c:y val="1.3266998341625261E-2"/>
                </c:manualLayout>
              </c:layout>
              <c:showVal val="1"/>
            </c:dLbl>
            <c:dLbl>
              <c:idx val="1"/>
              <c:layout>
                <c:manualLayout>
                  <c:x val="1.0721140047668687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Graf5!$AD$3:$AE$3</c:f>
              <c:numCache>
                <c:formatCode>General</c:formatCode>
                <c:ptCount val="2"/>
                <c:pt idx="0">
                  <c:v>2011</c:v>
                </c:pt>
                <c:pt idx="1">
                  <c:v>2012</c:v>
                </c:pt>
              </c:numCache>
            </c:numRef>
          </c:cat>
          <c:val>
            <c:numRef>
              <c:f>Graf5!$AD$5:$AE$5</c:f>
              <c:numCache>
                <c:formatCode>General</c:formatCode>
                <c:ptCount val="2"/>
                <c:pt idx="0">
                  <c:v>4</c:v>
                </c:pt>
                <c:pt idx="1">
                  <c:v>2</c:v>
                </c:pt>
              </c:numCache>
            </c:numRef>
          </c:val>
        </c:ser>
        <c:ser>
          <c:idx val="1"/>
          <c:order val="2"/>
          <c:tx>
            <c:strRef>
              <c:f>Graf5!$AC$6</c:f>
              <c:strCache>
                <c:ptCount val="1"/>
                <c:pt idx="0">
                  <c:v>třída 10.</c:v>
                </c:pt>
              </c:strCache>
            </c:strRef>
          </c:tx>
          <c:spPr>
            <a:solidFill>
              <a:srgbClr val="FF9900"/>
            </a:solidFill>
          </c:spPr>
          <c:dLbls>
            <c:dLbl>
              <c:idx val="0"/>
              <c:layout>
                <c:manualLayout>
                  <c:x val="1.0760125786718179E-2"/>
                  <c:y val="6.6334991708127487E-3"/>
                </c:manualLayout>
              </c:layout>
              <c:showVal val="1"/>
            </c:dLbl>
            <c:dLbl>
              <c:idx val="1"/>
              <c:layout>
                <c:manualLayout>
                  <c:x val="2.1520251573435398E-3"/>
                  <c:y val="6.6334991708127487E-3"/>
                </c:manualLayout>
              </c:layout>
              <c:showVal val="1"/>
            </c:dLbl>
            <c:dLbl>
              <c:idx val="2"/>
              <c:layout>
                <c:manualLayout>
                  <c:x val="6.4457389732434124E-3"/>
                  <c:y val="3.279664668782145E-3"/>
                </c:manualLayout>
              </c:layout>
              <c:showVal val="1"/>
            </c:dLbl>
            <c:dLbl>
              <c:idx val="3"/>
              <c:layout>
                <c:manualLayout>
                  <c:x val="6.4560754720306502E-3"/>
                  <c:y val="0"/>
                </c:manualLayout>
              </c:layout>
              <c:showVal val="1"/>
            </c:dLbl>
            <c:showVal val="1"/>
          </c:dLbls>
          <c:cat>
            <c:numRef>
              <c:f>Graf5!$AD$3:$AE$3</c:f>
              <c:numCache>
                <c:formatCode>General</c:formatCode>
                <c:ptCount val="2"/>
                <c:pt idx="0">
                  <c:v>2011</c:v>
                </c:pt>
                <c:pt idx="1">
                  <c:v>2012</c:v>
                </c:pt>
              </c:numCache>
            </c:numRef>
          </c:cat>
          <c:val>
            <c:numRef>
              <c:f>Graf5!$AD$6:$AE$6</c:f>
              <c:numCache>
                <c:formatCode>General</c:formatCode>
                <c:ptCount val="2"/>
                <c:pt idx="0">
                  <c:v>18</c:v>
                </c:pt>
                <c:pt idx="1">
                  <c:v>10</c:v>
                </c:pt>
              </c:numCache>
            </c:numRef>
          </c:val>
        </c:ser>
        <c:ser>
          <c:idx val="0"/>
          <c:order val="3"/>
          <c:tx>
            <c:strRef>
              <c:f>Graf5!$AC$7</c:f>
              <c:strCache>
                <c:ptCount val="1"/>
                <c:pt idx="0">
                  <c:v>třída 11.</c:v>
                </c:pt>
              </c:strCache>
            </c:strRef>
          </c:tx>
          <c:spPr>
            <a:solidFill>
              <a:srgbClr val="FFCC00"/>
            </a:solidFill>
          </c:spPr>
          <c:dLbls>
            <c:showVal val="1"/>
          </c:dLbls>
          <c:cat>
            <c:numRef>
              <c:f>Graf5!$AD$3:$AE$3</c:f>
              <c:numCache>
                <c:formatCode>General</c:formatCode>
                <c:ptCount val="2"/>
                <c:pt idx="0">
                  <c:v>2011</c:v>
                </c:pt>
                <c:pt idx="1">
                  <c:v>2012</c:v>
                </c:pt>
              </c:numCache>
            </c:numRef>
          </c:cat>
          <c:val>
            <c:numRef>
              <c:f>Graf5!$AD$7:$AE$7</c:f>
              <c:numCache>
                <c:formatCode>General</c:formatCode>
                <c:ptCount val="2"/>
                <c:pt idx="0">
                  <c:v>55</c:v>
                </c:pt>
                <c:pt idx="1">
                  <c:v>54</c:v>
                </c:pt>
              </c:numCache>
            </c:numRef>
          </c:val>
        </c:ser>
        <c:ser>
          <c:idx val="4"/>
          <c:order val="4"/>
          <c:tx>
            <c:strRef>
              <c:f>Graf5!$AC$8</c:f>
              <c:strCache>
                <c:ptCount val="1"/>
                <c:pt idx="0">
                  <c:v>vyšší než třída 11.</c:v>
                </c:pt>
              </c:strCache>
            </c:strRef>
          </c:tx>
          <c:spPr>
            <a:solidFill>
              <a:srgbClr val="FFFF66"/>
            </a:solidFill>
          </c:spPr>
          <c:dLbls>
            <c:showVal val="1"/>
          </c:dLbls>
          <c:cat>
            <c:numRef>
              <c:f>Graf5!$AD$3:$AE$3</c:f>
              <c:numCache>
                <c:formatCode>General</c:formatCode>
                <c:ptCount val="2"/>
                <c:pt idx="0">
                  <c:v>2011</c:v>
                </c:pt>
                <c:pt idx="1">
                  <c:v>2012</c:v>
                </c:pt>
              </c:numCache>
            </c:numRef>
          </c:cat>
          <c:val>
            <c:numRef>
              <c:f>Graf5!$AD$8:$AE$8</c:f>
              <c:numCache>
                <c:formatCode>General</c:formatCode>
                <c:ptCount val="2"/>
                <c:pt idx="0">
                  <c:v>16</c:v>
                </c:pt>
                <c:pt idx="1">
                  <c:v>15</c:v>
                </c:pt>
              </c:numCache>
            </c:numRef>
          </c:val>
        </c:ser>
        <c:gapWidth val="100"/>
        <c:axId val="103493632"/>
        <c:axId val="102209792"/>
      </c:barChart>
      <c:valAx>
        <c:axId val="102209792"/>
        <c:scaling>
          <c:orientation val="minMax"/>
        </c:scaling>
        <c:axPos val="l"/>
        <c:majorGridlines/>
        <c:numFmt formatCode="General" sourceLinked="1"/>
        <c:tickLblPos val="nextTo"/>
        <c:crossAx val="103493632"/>
        <c:crosses val="autoZero"/>
        <c:crossBetween val="between"/>
      </c:valAx>
      <c:catAx>
        <c:axId val="103493632"/>
        <c:scaling>
          <c:orientation val="minMax"/>
        </c:scaling>
        <c:axPos val="b"/>
        <c:numFmt formatCode="General" sourceLinked="1"/>
        <c:tickLblPos val="nextTo"/>
        <c:crossAx val="102209792"/>
        <c:crosses val="autoZero"/>
        <c:auto val="1"/>
        <c:lblAlgn val="ctr"/>
        <c:lblOffset val="100"/>
      </c:catAx>
    </c:plotArea>
    <c:legend>
      <c:legendPos val="r"/>
      <c:layout>
        <c:manualLayout>
          <c:xMode val="edge"/>
          <c:yMode val="edge"/>
          <c:x val="0.77225590277778411"/>
          <c:y val="0.47285063503859537"/>
          <c:w val="0.19718836805555537"/>
          <c:h val="0.36372087879701503"/>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2012 - obce III. typu</a:t>
            </a:r>
          </a:p>
        </c:rich>
      </c:tx>
      <c:layout>
        <c:manualLayout>
          <c:xMode val="edge"/>
          <c:yMode val="edge"/>
          <c:x val="0.11761061420720469"/>
          <c:y val="2.6435353851262087E-2"/>
        </c:manualLayout>
      </c:layout>
    </c:title>
    <c:plotArea>
      <c:layout>
        <c:manualLayout>
          <c:layoutTarget val="inner"/>
          <c:xMode val="edge"/>
          <c:yMode val="edge"/>
          <c:x val="0.12198727586236187"/>
          <c:y val="0.18958571949695821"/>
          <c:w val="0.47458094437225457"/>
          <c:h val="0.72686737414195657"/>
        </c:manualLayout>
      </c:layout>
      <c:pieChart>
        <c:varyColors val="1"/>
        <c:ser>
          <c:idx val="0"/>
          <c:order val="0"/>
          <c:tx>
            <c:strRef>
              <c:f>Graf5!$M$3</c:f>
              <c:strCache>
                <c:ptCount val="1"/>
                <c:pt idx="0">
                  <c:v>2012</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
              <c:idx val="0"/>
              <c:layout>
                <c:manualLayout>
                  <c:x val="1.9843750000000132E-2"/>
                  <c:y val="0"/>
                </c:manualLayout>
              </c:layout>
              <c:dLblPos val="bestFit"/>
              <c:showPercent val="1"/>
            </c:dLbl>
            <c:dLblPos val="outEnd"/>
            <c:showPercent val="1"/>
          </c:dLbls>
          <c:cat>
            <c:strRef>
              <c:f>Graf5!$K$4:$K$8</c:f>
              <c:strCache>
                <c:ptCount val="5"/>
                <c:pt idx="0">
                  <c:v>třída 8.</c:v>
                </c:pt>
                <c:pt idx="1">
                  <c:v>třída 9.</c:v>
                </c:pt>
                <c:pt idx="2">
                  <c:v>třída 10.</c:v>
                </c:pt>
                <c:pt idx="3">
                  <c:v>třída 11.</c:v>
                </c:pt>
                <c:pt idx="4">
                  <c:v>vyšší než třída 11.</c:v>
                </c:pt>
              </c:strCache>
            </c:strRef>
          </c:cat>
          <c:val>
            <c:numRef>
              <c:f>Graf5!$M$4:$M$8</c:f>
              <c:numCache>
                <c:formatCode>General</c:formatCode>
                <c:ptCount val="5"/>
                <c:pt idx="0">
                  <c:v>6</c:v>
                </c:pt>
                <c:pt idx="1">
                  <c:v>206</c:v>
                </c:pt>
                <c:pt idx="2">
                  <c:v>341</c:v>
                </c:pt>
                <c:pt idx="3">
                  <c:v>63</c:v>
                </c:pt>
                <c:pt idx="4">
                  <c:v>4</c:v>
                </c:pt>
              </c:numCache>
            </c:numRef>
          </c:val>
        </c:ser>
        <c:firstSliceAng val="0"/>
      </c:pieChart>
    </c:plotArea>
    <c:legend>
      <c:legendPos val="r"/>
      <c:layout>
        <c:manualLayout>
          <c:xMode val="edge"/>
          <c:yMode val="edge"/>
          <c:x val="0.6559878459832067"/>
          <c:y val="0.65811546421432665"/>
          <c:w val="0.32511230454897388"/>
          <c:h val="0.2851004670743596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250"/>
              <a:t>Počet obyvatel správních obvodů dle personální obsazenosti stavebních úřadů územně členěných statutárních měst k 31.12.2012</a:t>
            </a:r>
          </a:p>
        </c:rich>
      </c:tx>
      <c:layout>
        <c:manualLayout>
          <c:xMode val="edge"/>
          <c:yMode val="edge"/>
          <c:x val="0.11761061420720469"/>
          <c:y val="2.6435353851261979E-2"/>
        </c:manualLayout>
      </c:layout>
    </c:title>
    <c:plotArea>
      <c:layout>
        <c:manualLayout>
          <c:layoutTarget val="inner"/>
          <c:xMode val="edge"/>
          <c:yMode val="edge"/>
          <c:x val="0.12414477316549158"/>
          <c:y val="0.21271665411681401"/>
          <c:w val="0.47458094437225218"/>
          <c:h val="0.72686737414195657"/>
        </c:manualLayout>
      </c:layout>
      <c:pieChart>
        <c:varyColors val="1"/>
        <c:ser>
          <c:idx val="0"/>
          <c:order val="0"/>
          <c:tx>
            <c:strRef>
              <c:f>Graf1AC!$V$5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Graf1AC!$W$3:$Z$3</c:f>
              <c:strCache>
                <c:ptCount val="4"/>
                <c:pt idx="0">
                  <c:v>1</c:v>
                </c:pt>
                <c:pt idx="1">
                  <c:v>2</c:v>
                </c:pt>
                <c:pt idx="2">
                  <c:v>3 až 9</c:v>
                </c:pt>
                <c:pt idx="3">
                  <c:v>10 a více</c:v>
                </c:pt>
              </c:strCache>
            </c:strRef>
          </c:cat>
          <c:val>
            <c:numRef>
              <c:f>Graf1AC!$W$5:$Z$5</c:f>
              <c:numCache>
                <c:formatCode>General</c:formatCode>
                <c:ptCount val="4"/>
                <c:pt idx="0">
                  <c:v>619673</c:v>
                </c:pt>
                <c:pt idx="1">
                  <c:v>351133</c:v>
                </c:pt>
                <c:pt idx="2">
                  <c:v>578797</c:v>
                </c:pt>
                <c:pt idx="3">
                  <c:v>234722</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3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2012 - územně členěná statutární města</a:t>
            </a:r>
          </a:p>
        </c:rich>
      </c:tx>
      <c:layout>
        <c:manualLayout>
          <c:xMode val="edge"/>
          <c:yMode val="edge"/>
          <c:x val="0.11761061420720469"/>
          <c:y val="2.6435353851262087E-2"/>
        </c:manualLayout>
      </c:layout>
    </c:title>
    <c:plotArea>
      <c:layout>
        <c:manualLayout>
          <c:layoutTarget val="inner"/>
          <c:xMode val="edge"/>
          <c:yMode val="edge"/>
          <c:x val="0.12198727586236187"/>
          <c:y val="0.18958571949695821"/>
          <c:w val="0.47458094437225457"/>
          <c:h val="0.72686737414195657"/>
        </c:manualLayout>
      </c:layout>
      <c:pieChart>
        <c:varyColors val="1"/>
        <c:ser>
          <c:idx val="0"/>
          <c:order val="0"/>
          <c:tx>
            <c:strRef>
              <c:f>Graf5!$V$3</c:f>
              <c:strCache>
                <c:ptCount val="1"/>
                <c:pt idx="0">
                  <c:v>2012</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Pos val="outEnd"/>
            <c:showPercent val="1"/>
          </c:dLbls>
          <c:cat>
            <c:strRef>
              <c:f>Graf5!$T$4:$T$8</c:f>
              <c:strCache>
                <c:ptCount val="5"/>
                <c:pt idx="0">
                  <c:v>třída 8.</c:v>
                </c:pt>
                <c:pt idx="1">
                  <c:v>třída 9.</c:v>
                </c:pt>
                <c:pt idx="2">
                  <c:v>třída 10.</c:v>
                </c:pt>
                <c:pt idx="3">
                  <c:v>třída 11.</c:v>
                </c:pt>
                <c:pt idx="4">
                  <c:v>vyšší než třída 11.</c:v>
                </c:pt>
              </c:strCache>
            </c:strRef>
          </c:cat>
          <c:val>
            <c:numRef>
              <c:f>Graf5!$V$4:$V$8</c:f>
              <c:numCache>
                <c:formatCode>General</c:formatCode>
                <c:ptCount val="5"/>
                <c:pt idx="0">
                  <c:v>0</c:v>
                </c:pt>
                <c:pt idx="1">
                  <c:v>32</c:v>
                </c:pt>
                <c:pt idx="2">
                  <c:v>97</c:v>
                </c:pt>
                <c:pt idx="3">
                  <c:v>21</c:v>
                </c:pt>
                <c:pt idx="4">
                  <c:v>0</c:v>
                </c:pt>
              </c:numCache>
            </c:numRef>
          </c:val>
        </c:ser>
        <c:firstSliceAng val="0"/>
      </c:pieChart>
    </c:plotArea>
    <c:legend>
      <c:legendPos val="r"/>
      <c:layout>
        <c:manualLayout>
          <c:xMode val="edge"/>
          <c:yMode val="edge"/>
          <c:x val="0.65167285064392932"/>
          <c:y val="0.6549081950777258"/>
          <c:w val="0.3196337894034248"/>
          <c:h val="0.2838352372810943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Zařazení oprávněných úředních osob do platových tříd </a:t>
            </a:r>
          </a:p>
          <a:p>
            <a:pPr>
              <a:defRPr/>
            </a:pPr>
            <a:r>
              <a:rPr lang="en-US" sz="1300"/>
              <a:t>v roce 2012 - krajské úřady</a:t>
            </a:r>
          </a:p>
        </c:rich>
      </c:tx>
      <c:layout>
        <c:manualLayout>
          <c:xMode val="edge"/>
          <c:yMode val="edge"/>
          <c:x val="0.11761061420720469"/>
          <c:y val="2.6435353851262087E-2"/>
        </c:manualLayout>
      </c:layout>
    </c:title>
    <c:plotArea>
      <c:layout>
        <c:manualLayout>
          <c:layoutTarget val="inner"/>
          <c:xMode val="edge"/>
          <c:yMode val="edge"/>
          <c:x val="0.12198727586236187"/>
          <c:y val="0.18958571949695821"/>
          <c:w val="0.47458094437225457"/>
          <c:h val="0.72686737414195657"/>
        </c:manualLayout>
      </c:layout>
      <c:pieChart>
        <c:varyColors val="1"/>
        <c:ser>
          <c:idx val="0"/>
          <c:order val="0"/>
          <c:tx>
            <c:strRef>
              <c:f>Graf5!$AE$3</c:f>
              <c:strCache>
                <c:ptCount val="1"/>
                <c:pt idx="0">
                  <c:v>2012</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
              <c:idx val="1"/>
              <c:layout>
                <c:manualLayout>
                  <c:x val="3.3072916666666903E-2"/>
                  <c:y val="1.007936507936508E-2"/>
                </c:manualLayout>
              </c:layout>
              <c:dLblPos val="bestFit"/>
              <c:showPercent val="1"/>
            </c:dLbl>
            <c:dLblPos val="outEnd"/>
            <c:showPercent val="1"/>
          </c:dLbls>
          <c:cat>
            <c:strRef>
              <c:f>Graf5!$AC$4:$AC$8</c:f>
              <c:strCache>
                <c:ptCount val="5"/>
                <c:pt idx="0">
                  <c:v>třída 8.</c:v>
                </c:pt>
                <c:pt idx="1">
                  <c:v>třída 9.</c:v>
                </c:pt>
                <c:pt idx="2">
                  <c:v>třída 10.</c:v>
                </c:pt>
                <c:pt idx="3">
                  <c:v>třída 11.</c:v>
                </c:pt>
                <c:pt idx="4">
                  <c:v>vyšší než třída 11.</c:v>
                </c:pt>
              </c:strCache>
            </c:strRef>
          </c:cat>
          <c:val>
            <c:numRef>
              <c:f>Graf5!$AE$4:$AE$8</c:f>
              <c:numCache>
                <c:formatCode>General</c:formatCode>
                <c:ptCount val="5"/>
                <c:pt idx="0">
                  <c:v>0</c:v>
                </c:pt>
                <c:pt idx="1">
                  <c:v>2</c:v>
                </c:pt>
                <c:pt idx="2">
                  <c:v>10</c:v>
                </c:pt>
                <c:pt idx="3">
                  <c:v>54</c:v>
                </c:pt>
                <c:pt idx="4">
                  <c:v>15</c:v>
                </c:pt>
              </c:numCache>
            </c:numRef>
          </c:val>
        </c:ser>
        <c:firstSliceAng val="0"/>
      </c:pieChart>
    </c:plotArea>
    <c:legend>
      <c:legendPos val="r"/>
      <c:layout>
        <c:manualLayout>
          <c:xMode val="edge"/>
          <c:yMode val="edge"/>
          <c:x val="0.64088536229568382"/>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Zařazení oprávněných úředních osob do platových tříd </a:t>
            </a:r>
          </a:p>
          <a:p>
            <a:pPr>
              <a:defRPr/>
            </a:pPr>
            <a:r>
              <a:rPr lang="en-US" sz="1300"/>
              <a:t>v roce 2012 - ČR</a:t>
            </a:r>
          </a:p>
        </c:rich>
      </c:tx>
      <c:layout>
        <c:manualLayout>
          <c:xMode val="edge"/>
          <c:yMode val="edge"/>
          <c:x val="0.11761061420720469"/>
          <c:y val="2.6435353851262087E-2"/>
        </c:manualLayout>
      </c:layout>
    </c:title>
    <c:plotArea>
      <c:layout>
        <c:manualLayout>
          <c:layoutTarget val="inner"/>
          <c:xMode val="edge"/>
          <c:yMode val="edge"/>
          <c:x val="0.12198727586236187"/>
          <c:y val="0.18958571949695821"/>
          <c:w val="0.47458094437225457"/>
          <c:h val="0.72686737414195657"/>
        </c:manualLayout>
      </c:layout>
      <c:pieChart>
        <c:varyColors val="1"/>
        <c:ser>
          <c:idx val="0"/>
          <c:order val="0"/>
          <c:tx>
            <c:strRef>
              <c:f>Graf5!$D$3</c:f>
              <c:strCache>
                <c:ptCount val="1"/>
                <c:pt idx="0">
                  <c:v>2012</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
              <c:idx val="0"/>
              <c:layout>
                <c:manualLayout>
                  <c:x val="1.9843750000000125E-2"/>
                  <c:y val="-1.5398852093510281E-17"/>
                </c:manualLayout>
              </c:layout>
              <c:dLblPos val="bestFit"/>
              <c:showPercent val="1"/>
            </c:dLbl>
            <c:dLblPos val="outEnd"/>
            <c:showPercent val="1"/>
          </c:dLbls>
          <c:cat>
            <c:strRef>
              <c:f>Graf5!$B$4:$B$8</c:f>
              <c:strCache>
                <c:ptCount val="5"/>
                <c:pt idx="0">
                  <c:v>třída 8.</c:v>
                </c:pt>
                <c:pt idx="1">
                  <c:v>třída 9.</c:v>
                </c:pt>
                <c:pt idx="2">
                  <c:v>třída 10.</c:v>
                </c:pt>
                <c:pt idx="3">
                  <c:v>třída 11.</c:v>
                </c:pt>
                <c:pt idx="4">
                  <c:v>vyšší než třída 11.</c:v>
                </c:pt>
              </c:strCache>
            </c:strRef>
          </c:cat>
          <c:val>
            <c:numRef>
              <c:f>Graf5!$D$4:$D$8</c:f>
              <c:numCache>
                <c:formatCode>General</c:formatCode>
                <c:ptCount val="5"/>
                <c:pt idx="0">
                  <c:v>6</c:v>
                </c:pt>
                <c:pt idx="1">
                  <c:v>240</c:v>
                </c:pt>
                <c:pt idx="2">
                  <c:v>448</c:v>
                </c:pt>
                <c:pt idx="3">
                  <c:v>138</c:v>
                </c:pt>
                <c:pt idx="4">
                  <c:v>19</c:v>
                </c:pt>
              </c:numCache>
            </c:numRef>
          </c:val>
        </c:ser>
        <c:firstSliceAng val="0"/>
      </c:pieChart>
    </c:plotArea>
    <c:legend>
      <c:legendPos val="r"/>
      <c:layout>
        <c:manualLayout>
          <c:xMode val="edge"/>
          <c:yMode val="edge"/>
          <c:x val="0.64088536229568382"/>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a:t>
            </a:r>
            <a:r>
              <a:rPr lang="cs-CZ" sz="1300"/>
              <a:t>2</a:t>
            </a:r>
            <a:r>
              <a:rPr lang="en-US" sz="1300"/>
              <a:t> - ČR</a:t>
            </a:r>
          </a:p>
        </c:rich>
      </c:tx>
      <c:layout>
        <c:manualLayout>
          <c:xMode val="edge"/>
          <c:yMode val="edge"/>
          <c:x val="0.11761061420720469"/>
          <c:y val="2.6435353851262239E-2"/>
        </c:manualLayout>
      </c:layout>
    </c:title>
    <c:plotArea>
      <c:layout>
        <c:manualLayout>
          <c:layoutTarget val="inner"/>
          <c:xMode val="edge"/>
          <c:yMode val="edge"/>
          <c:x val="7.6679832496666045E-2"/>
          <c:y val="0.22606991290267819"/>
          <c:w val="0.68601568007882563"/>
          <c:h val="0.67481881928940513"/>
        </c:manualLayout>
      </c:layout>
      <c:barChart>
        <c:barDir val="col"/>
        <c:grouping val="clustered"/>
        <c:ser>
          <c:idx val="3"/>
          <c:order val="0"/>
          <c:tx>
            <c:strRef>
              <c:f>Graf6!$B$4</c:f>
              <c:strCache>
                <c:ptCount val="1"/>
                <c:pt idx="0">
                  <c:v>specializovaný program pro SÚ</c:v>
                </c:pt>
              </c:strCache>
            </c:strRef>
          </c:tx>
          <c:spPr>
            <a:solidFill>
              <a:srgbClr val="FFFF66"/>
            </a:solidFill>
          </c:spPr>
          <c:dLbls>
            <c:dLbl>
              <c:idx val="0"/>
              <c:layout>
                <c:manualLayout>
                  <c:x val="-6.4560754720307534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9129E-3"/>
                </c:manualLayout>
              </c:layout>
              <c:showVal val="1"/>
            </c:dLbl>
            <c:dLbl>
              <c:idx val="3"/>
              <c:layout>
                <c:manualLayout>
                  <c:x val="-4.5378955205876599E-3"/>
                  <c:y val="1.3266998341625221E-2"/>
                </c:manualLayout>
              </c:layout>
              <c:showVal val="1"/>
            </c:dLbl>
            <c:showVal val="1"/>
          </c:dLbls>
          <c:cat>
            <c:numRef>
              <c:f>Graf6!$D$3:$E$3</c:f>
              <c:numCache>
                <c:formatCode>General</c:formatCode>
                <c:ptCount val="2"/>
                <c:pt idx="0">
                  <c:v>2011</c:v>
                </c:pt>
                <c:pt idx="1">
                  <c:v>2012</c:v>
                </c:pt>
              </c:numCache>
            </c:numRef>
          </c:cat>
          <c:val>
            <c:numRef>
              <c:f>Graf6!$D$4:$E$4</c:f>
              <c:numCache>
                <c:formatCode>0</c:formatCode>
                <c:ptCount val="2"/>
                <c:pt idx="0">
                  <c:v>110</c:v>
                </c:pt>
                <c:pt idx="1">
                  <c:v>137</c:v>
                </c:pt>
              </c:numCache>
            </c:numRef>
          </c:val>
        </c:ser>
        <c:ser>
          <c:idx val="2"/>
          <c:order val="1"/>
          <c:tx>
            <c:strRef>
              <c:f>Graf6!$B$5</c:f>
              <c:strCache>
                <c:ptCount val="1"/>
                <c:pt idx="0">
                  <c:v>právní předpisy v digitální formě </c:v>
                </c:pt>
              </c:strCache>
            </c:strRef>
          </c:tx>
          <c:spPr>
            <a:solidFill>
              <a:srgbClr val="FFCC00"/>
            </a:solidFill>
          </c:spPr>
          <c:dLbls>
            <c:dLbl>
              <c:idx val="0"/>
              <c:layout>
                <c:manualLayout>
                  <c:x val="6.4560754720307534E-3"/>
                  <c:y val="1.3266998341625261E-2"/>
                </c:manualLayout>
              </c:layout>
              <c:showVal val="1"/>
            </c:dLbl>
            <c:dLbl>
              <c:idx val="1"/>
              <c:layout>
                <c:manualLayout>
                  <c:x val="1.0721140047668788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Graf6!$D$3:$E$3</c:f>
              <c:numCache>
                <c:formatCode>General</c:formatCode>
                <c:ptCount val="2"/>
                <c:pt idx="0">
                  <c:v>2011</c:v>
                </c:pt>
                <c:pt idx="1">
                  <c:v>2012</c:v>
                </c:pt>
              </c:numCache>
            </c:numRef>
          </c:cat>
          <c:val>
            <c:numRef>
              <c:f>Graf6!$D$5:$E$5</c:f>
              <c:numCache>
                <c:formatCode>0</c:formatCode>
                <c:ptCount val="2"/>
                <c:pt idx="0">
                  <c:v>228</c:v>
                </c:pt>
                <c:pt idx="1">
                  <c:v>260</c:v>
                </c:pt>
              </c:numCache>
            </c:numRef>
          </c:val>
        </c:ser>
        <c:ser>
          <c:idx val="1"/>
          <c:order val="2"/>
          <c:tx>
            <c:strRef>
              <c:f>Graf6!$B$6</c:f>
              <c:strCache>
                <c:ptCount val="1"/>
                <c:pt idx="0">
                  <c:v>technické normy v digitální formě </c:v>
                </c:pt>
              </c:strCache>
            </c:strRef>
          </c:tx>
          <c:spPr>
            <a:solidFill>
              <a:srgbClr val="FF9900"/>
            </a:solidFill>
          </c:spPr>
          <c:dLbls>
            <c:dLbl>
              <c:idx val="0"/>
              <c:layout>
                <c:manualLayout>
                  <c:x val="1.0760125786718321E-2"/>
                  <c:y val="6.633499170812786E-3"/>
                </c:manualLayout>
              </c:layout>
              <c:showVal val="1"/>
            </c:dLbl>
            <c:dLbl>
              <c:idx val="1"/>
              <c:layout>
                <c:manualLayout>
                  <c:x val="2.1520251573435398E-3"/>
                  <c:y val="6.633499170812786E-3"/>
                </c:manualLayout>
              </c:layout>
              <c:showVal val="1"/>
            </c:dLbl>
            <c:dLbl>
              <c:idx val="2"/>
              <c:layout>
                <c:manualLayout>
                  <c:x val="6.4457389732434124E-3"/>
                  <c:y val="3.2796646687821666E-3"/>
                </c:manualLayout>
              </c:layout>
              <c:showVal val="1"/>
            </c:dLbl>
            <c:dLbl>
              <c:idx val="3"/>
              <c:layout>
                <c:manualLayout>
                  <c:x val="6.4560754720306909E-3"/>
                  <c:y val="0"/>
                </c:manualLayout>
              </c:layout>
              <c:showVal val="1"/>
            </c:dLbl>
            <c:showVal val="1"/>
          </c:dLbls>
          <c:cat>
            <c:numRef>
              <c:f>Graf6!$D$3:$E$3</c:f>
              <c:numCache>
                <c:formatCode>General</c:formatCode>
                <c:ptCount val="2"/>
                <c:pt idx="0">
                  <c:v>2011</c:v>
                </c:pt>
                <c:pt idx="1">
                  <c:v>2012</c:v>
                </c:pt>
              </c:numCache>
            </c:numRef>
          </c:cat>
          <c:val>
            <c:numRef>
              <c:f>Graf6!$D$6:$E$6</c:f>
              <c:numCache>
                <c:formatCode>0</c:formatCode>
                <c:ptCount val="2"/>
                <c:pt idx="0">
                  <c:v>68</c:v>
                </c:pt>
                <c:pt idx="1">
                  <c:v>102</c:v>
                </c:pt>
              </c:numCache>
            </c:numRef>
          </c:val>
        </c:ser>
        <c:ser>
          <c:idx val="0"/>
          <c:order val="3"/>
          <c:tx>
            <c:strRef>
              <c:f>Graf6!$B$7</c:f>
              <c:strCache>
                <c:ptCount val="1"/>
                <c:pt idx="0">
                  <c:v>bezplatný přístup k údajům v KN</c:v>
                </c:pt>
              </c:strCache>
            </c:strRef>
          </c:tx>
          <c:spPr>
            <a:solidFill>
              <a:srgbClr val="CC3300"/>
            </a:solidFill>
          </c:spPr>
          <c:dLbls>
            <c:showVal val="1"/>
          </c:dLbls>
          <c:cat>
            <c:numRef>
              <c:f>Graf6!$D$3:$E$3</c:f>
              <c:numCache>
                <c:formatCode>General</c:formatCode>
                <c:ptCount val="2"/>
                <c:pt idx="0">
                  <c:v>2011</c:v>
                </c:pt>
                <c:pt idx="1">
                  <c:v>2012</c:v>
                </c:pt>
              </c:numCache>
            </c:numRef>
          </c:cat>
          <c:val>
            <c:numRef>
              <c:f>Graf6!$D$7:$E$7</c:f>
              <c:numCache>
                <c:formatCode>0</c:formatCode>
                <c:ptCount val="2"/>
                <c:pt idx="0">
                  <c:v>211</c:v>
                </c:pt>
                <c:pt idx="1">
                  <c:v>250</c:v>
                </c:pt>
              </c:numCache>
            </c:numRef>
          </c:val>
        </c:ser>
        <c:gapWidth val="100"/>
        <c:axId val="103769984"/>
        <c:axId val="103768448"/>
      </c:barChart>
      <c:valAx>
        <c:axId val="103768448"/>
        <c:scaling>
          <c:orientation val="minMax"/>
        </c:scaling>
        <c:axPos val="l"/>
        <c:majorGridlines/>
        <c:numFmt formatCode="0" sourceLinked="1"/>
        <c:tickLblPos val="nextTo"/>
        <c:crossAx val="103769984"/>
        <c:crosses val="autoZero"/>
        <c:crossBetween val="between"/>
      </c:valAx>
      <c:catAx>
        <c:axId val="103769984"/>
        <c:scaling>
          <c:orientation val="minMax"/>
        </c:scaling>
        <c:axPos val="b"/>
        <c:numFmt formatCode="General" sourceLinked="1"/>
        <c:tickLblPos val="nextTo"/>
        <c:crossAx val="103768448"/>
        <c:crosses val="autoZero"/>
        <c:auto val="1"/>
        <c:lblAlgn val="ctr"/>
        <c:lblOffset val="100"/>
      </c:catAx>
    </c:plotArea>
    <c:legend>
      <c:legendPos val="r"/>
      <c:layout>
        <c:manualLayout>
          <c:xMode val="edge"/>
          <c:yMode val="edge"/>
          <c:x val="0.7832802453091422"/>
          <c:y val="0.41732936368029727"/>
          <c:w val="0.18616398224947464"/>
          <c:h val="0.42260221203692822"/>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a:t>
            </a:r>
            <a:r>
              <a:rPr lang="cs-CZ" sz="1300"/>
              <a:t>2</a:t>
            </a:r>
            <a:r>
              <a:rPr lang="en-US" sz="1300"/>
              <a:t> - obce III. typu</a:t>
            </a:r>
          </a:p>
        </c:rich>
      </c:tx>
      <c:layout>
        <c:manualLayout>
          <c:xMode val="edge"/>
          <c:yMode val="edge"/>
          <c:x val="0.11761061420720469"/>
          <c:y val="2.6435353851262239E-2"/>
        </c:manualLayout>
      </c:layout>
    </c:title>
    <c:plotArea>
      <c:layout>
        <c:manualLayout>
          <c:layoutTarget val="inner"/>
          <c:xMode val="edge"/>
          <c:yMode val="edge"/>
          <c:x val="7.6679832496666045E-2"/>
          <c:y val="0.22606991290267819"/>
          <c:w val="0.68601568007882563"/>
          <c:h val="0.67481881928940513"/>
        </c:manualLayout>
      </c:layout>
      <c:barChart>
        <c:barDir val="col"/>
        <c:grouping val="clustered"/>
        <c:ser>
          <c:idx val="3"/>
          <c:order val="0"/>
          <c:tx>
            <c:strRef>
              <c:f>Graf6!$K$4</c:f>
              <c:strCache>
                <c:ptCount val="1"/>
                <c:pt idx="0">
                  <c:v>specializovaný program pro SÚ</c:v>
                </c:pt>
              </c:strCache>
            </c:strRef>
          </c:tx>
          <c:spPr>
            <a:solidFill>
              <a:srgbClr val="FFFF66"/>
            </a:solidFill>
          </c:spPr>
          <c:dLbls>
            <c:dLbl>
              <c:idx val="0"/>
              <c:layout>
                <c:manualLayout>
                  <c:x val="-6.4560754720307534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9129E-3"/>
                </c:manualLayout>
              </c:layout>
              <c:showVal val="1"/>
            </c:dLbl>
            <c:dLbl>
              <c:idx val="3"/>
              <c:layout>
                <c:manualLayout>
                  <c:x val="-4.5378955205876599E-3"/>
                  <c:y val="1.3266998341625221E-2"/>
                </c:manualLayout>
              </c:layout>
              <c:showVal val="1"/>
            </c:dLbl>
            <c:showVal val="1"/>
          </c:dLbls>
          <c:cat>
            <c:numRef>
              <c:f>Graf6!$M$3:$N$3</c:f>
              <c:numCache>
                <c:formatCode>General</c:formatCode>
                <c:ptCount val="2"/>
                <c:pt idx="0">
                  <c:v>2011</c:v>
                </c:pt>
                <c:pt idx="1">
                  <c:v>2012</c:v>
                </c:pt>
              </c:numCache>
            </c:numRef>
          </c:cat>
          <c:val>
            <c:numRef>
              <c:f>Graf6!$M$4:$N$4</c:f>
              <c:numCache>
                <c:formatCode>0</c:formatCode>
                <c:ptCount val="2"/>
                <c:pt idx="0">
                  <c:v>92</c:v>
                </c:pt>
                <c:pt idx="1">
                  <c:v>93</c:v>
                </c:pt>
              </c:numCache>
            </c:numRef>
          </c:val>
        </c:ser>
        <c:ser>
          <c:idx val="2"/>
          <c:order val="1"/>
          <c:tx>
            <c:strRef>
              <c:f>Graf6!$K$5</c:f>
              <c:strCache>
                <c:ptCount val="1"/>
                <c:pt idx="0">
                  <c:v>právní předpisy v digitální formě </c:v>
                </c:pt>
              </c:strCache>
            </c:strRef>
          </c:tx>
          <c:spPr>
            <a:solidFill>
              <a:srgbClr val="FFCC00"/>
            </a:solidFill>
          </c:spPr>
          <c:dLbls>
            <c:dLbl>
              <c:idx val="0"/>
              <c:layout>
                <c:manualLayout>
                  <c:x val="6.4560754720307534E-3"/>
                  <c:y val="1.3266998341625261E-2"/>
                </c:manualLayout>
              </c:layout>
              <c:showVal val="1"/>
            </c:dLbl>
            <c:dLbl>
              <c:idx val="1"/>
              <c:layout>
                <c:manualLayout>
                  <c:x val="1.0721140047668788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Graf6!$M$3:$N$3</c:f>
              <c:numCache>
                <c:formatCode>General</c:formatCode>
                <c:ptCount val="2"/>
                <c:pt idx="0">
                  <c:v>2011</c:v>
                </c:pt>
                <c:pt idx="1">
                  <c:v>2012</c:v>
                </c:pt>
              </c:numCache>
            </c:numRef>
          </c:cat>
          <c:val>
            <c:numRef>
              <c:f>Graf6!$M$5:$N$5</c:f>
              <c:numCache>
                <c:formatCode>0</c:formatCode>
                <c:ptCount val="2"/>
                <c:pt idx="0">
                  <c:v>195</c:v>
                </c:pt>
                <c:pt idx="1">
                  <c:v>198</c:v>
                </c:pt>
              </c:numCache>
            </c:numRef>
          </c:val>
        </c:ser>
        <c:ser>
          <c:idx val="1"/>
          <c:order val="2"/>
          <c:tx>
            <c:strRef>
              <c:f>Graf6!$K$6</c:f>
              <c:strCache>
                <c:ptCount val="1"/>
                <c:pt idx="0">
                  <c:v>technické normy v digitální formě </c:v>
                </c:pt>
              </c:strCache>
            </c:strRef>
          </c:tx>
          <c:spPr>
            <a:solidFill>
              <a:srgbClr val="FF9900"/>
            </a:solidFill>
          </c:spPr>
          <c:dLbls>
            <c:dLbl>
              <c:idx val="0"/>
              <c:layout>
                <c:manualLayout>
                  <c:x val="1.0760125786718321E-2"/>
                  <c:y val="6.633499170812786E-3"/>
                </c:manualLayout>
              </c:layout>
              <c:showVal val="1"/>
            </c:dLbl>
            <c:dLbl>
              <c:idx val="1"/>
              <c:layout>
                <c:manualLayout>
                  <c:x val="2.1520251573435398E-3"/>
                  <c:y val="6.633499170812786E-3"/>
                </c:manualLayout>
              </c:layout>
              <c:showVal val="1"/>
            </c:dLbl>
            <c:dLbl>
              <c:idx val="2"/>
              <c:layout>
                <c:manualLayout>
                  <c:x val="6.4457389732434124E-3"/>
                  <c:y val="3.2796646687821666E-3"/>
                </c:manualLayout>
              </c:layout>
              <c:showVal val="1"/>
            </c:dLbl>
            <c:dLbl>
              <c:idx val="3"/>
              <c:layout>
                <c:manualLayout>
                  <c:x val="6.4560754720306909E-3"/>
                  <c:y val="0"/>
                </c:manualLayout>
              </c:layout>
              <c:showVal val="1"/>
            </c:dLbl>
            <c:showVal val="1"/>
          </c:dLbls>
          <c:cat>
            <c:numRef>
              <c:f>Graf6!$M$3:$N$3</c:f>
              <c:numCache>
                <c:formatCode>General</c:formatCode>
                <c:ptCount val="2"/>
                <c:pt idx="0">
                  <c:v>2011</c:v>
                </c:pt>
                <c:pt idx="1">
                  <c:v>2012</c:v>
                </c:pt>
              </c:numCache>
            </c:numRef>
          </c:cat>
          <c:val>
            <c:numRef>
              <c:f>Graf6!$M$6:$N$6</c:f>
              <c:numCache>
                <c:formatCode>0</c:formatCode>
                <c:ptCount val="2"/>
                <c:pt idx="0">
                  <c:v>51</c:v>
                </c:pt>
                <c:pt idx="1">
                  <c:v>65</c:v>
                </c:pt>
              </c:numCache>
            </c:numRef>
          </c:val>
        </c:ser>
        <c:ser>
          <c:idx val="0"/>
          <c:order val="3"/>
          <c:tx>
            <c:strRef>
              <c:f>Graf6!$K$7</c:f>
              <c:strCache>
                <c:ptCount val="1"/>
                <c:pt idx="0">
                  <c:v>bezplatný přístup k údajům v KN</c:v>
                </c:pt>
              </c:strCache>
            </c:strRef>
          </c:tx>
          <c:spPr>
            <a:solidFill>
              <a:srgbClr val="CC3300"/>
            </a:solidFill>
          </c:spPr>
          <c:dLbls>
            <c:showVal val="1"/>
          </c:dLbls>
          <c:cat>
            <c:numRef>
              <c:f>Graf6!$M$3:$N$3</c:f>
              <c:numCache>
                <c:formatCode>General</c:formatCode>
                <c:ptCount val="2"/>
                <c:pt idx="0">
                  <c:v>2011</c:v>
                </c:pt>
                <c:pt idx="1">
                  <c:v>2012</c:v>
                </c:pt>
              </c:numCache>
            </c:numRef>
          </c:cat>
          <c:val>
            <c:numRef>
              <c:f>Graf6!$M$7:$N$7</c:f>
              <c:numCache>
                <c:formatCode>0</c:formatCode>
                <c:ptCount val="2"/>
                <c:pt idx="0">
                  <c:v>184</c:v>
                </c:pt>
                <c:pt idx="1">
                  <c:v>190</c:v>
                </c:pt>
              </c:numCache>
            </c:numRef>
          </c:val>
        </c:ser>
        <c:gapWidth val="100"/>
        <c:axId val="103844864"/>
        <c:axId val="103843328"/>
      </c:barChart>
      <c:valAx>
        <c:axId val="103843328"/>
        <c:scaling>
          <c:orientation val="minMax"/>
        </c:scaling>
        <c:axPos val="l"/>
        <c:majorGridlines/>
        <c:numFmt formatCode="0" sourceLinked="1"/>
        <c:tickLblPos val="nextTo"/>
        <c:crossAx val="103844864"/>
        <c:crosses val="autoZero"/>
        <c:crossBetween val="between"/>
      </c:valAx>
      <c:catAx>
        <c:axId val="103844864"/>
        <c:scaling>
          <c:orientation val="minMax"/>
        </c:scaling>
        <c:axPos val="b"/>
        <c:numFmt formatCode="General" sourceLinked="1"/>
        <c:tickLblPos val="nextTo"/>
        <c:crossAx val="103843328"/>
        <c:crosses val="autoZero"/>
        <c:auto val="1"/>
        <c:lblAlgn val="ctr"/>
        <c:lblOffset val="100"/>
      </c:catAx>
    </c:plotArea>
    <c:legend>
      <c:legendPos val="r"/>
      <c:layout>
        <c:manualLayout>
          <c:xMode val="edge"/>
          <c:yMode val="edge"/>
          <c:x val="0.7832802453091422"/>
          <c:y val="0.42727961243650509"/>
          <c:w val="0.18632649597097581"/>
          <c:h val="0.4126519632807164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a:t>
            </a:r>
            <a:r>
              <a:rPr lang="cs-CZ" sz="1300"/>
              <a:t>2</a:t>
            </a:r>
            <a:endParaRPr lang="en-US" sz="1300"/>
          </a:p>
          <a:p>
            <a:pPr>
              <a:defRPr/>
            </a:pPr>
            <a:r>
              <a:rPr lang="en-US" sz="1300"/>
              <a:t>- územně členěná statutární města</a:t>
            </a:r>
          </a:p>
        </c:rich>
      </c:tx>
      <c:layout>
        <c:manualLayout>
          <c:xMode val="edge"/>
          <c:yMode val="edge"/>
          <c:x val="0.11761061420720469"/>
          <c:y val="2.6435353851262239E-2"/>
        </c:manualLayout>
      </c:layout>
    </c:title>
    <c:plotArea>
      <c:layout>
        <c:manualLayout>
          <c:layoutTarget val="inner"/>
          <c:xMode val="edge"/>
          <c:yMode val="edge"/>
          <c:x val="7.6679832496666045E-2"/>
          <c:y val="0.22606991290267819"/>
          <c:w val="0.68601568007882563"/>
          <c:h val="0.67481881928940513"/>
        </c:manualLayout>
      </c:layout>
      <c:barChart>
        <c:barDir val="col"/>
        <c:grouping val="clustered"/>
        <c:ser>
          <c:idx val="3"/>
          <c:order val="0"/>
          <c:tx>
            <c:strRef>
              <c:f>Graf6!$T$4</c:f>
              <c:strCache>
                <c:ptCount val="1"/>
                <c:pt idx="0">
                  <c:v>specializovaný program pro SÚ</c:v>
                </c:pt>
              </c:strCache>
            </c:strRef>
          </c:tx>
          <c:spPr>
            <a:solidFill>
              <a:srgbClr val="FFFF66"/>
            </a:solidFill>
          </c:spPr>
          <c:dLbls>
            <c:dLbl>
              <c:idx val="0"/>
              <c:layout>
                <c:manualLayout>
                  <c:x val="-6.4560754720307534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9129E-3"/>
                </c:manualLayout>
              </c:layout>
              <c:showVal val="1"/>
            </c:dLbl>
            <c:dLbl>
              <c:idx val="3"/>
              <c:layout>
                <c:manualLayout>
                  <c:x val="-4.5378955205876599E-3"/>
                  <c:y val="1.3266998341625221E-2"/>
                </c:manualLayout>
              </c:layout>
              <c:showVal val="1"/>
            </c:dLbl>
            <c:showVal val="1"/>
          </c:dLbls>
          <c:cat>
            <c:numRef>
              <c:f>Graf6!$V$3:$W$3</c:f>
              <c:numCache>
                <c:formatCode>General</c:formatCode>
                <c:ptCount val="2"/>
                <c:pt idx="0">
                  <c:v>2011</c:v>
                </c:pt>
                <c:pt idx="1">
                  <c:v>2012</c:v>
                </c:pt>
              </c:numCache>
            </c:numRef>
          </c:cat>
          <c:val>
            <c:numRef>
              <c:f>Graf6!$V$4:$W$4</c:f>
              <c:numCache>
                <c:formatCode>0</c:formatCode>
                <c:ptCount val="2"/>
                <c:pt idx="0">
                  <c:v>17</c:v>
                </c:pt>
                <c:pt idx="1">
                  <c:v>43</c:v>
                </c:pt>
              </c:numCache>
            </c:numRef>
          </c:val>
        </c:ser>
        <c:ser>
          <c:idx val="2"/>
          <c:order val="1"/>
          <c:tx>
            <c:strRef>
              <c:f>Graf6!$T$5</c:f>
              <c:strCache>
                <c:ptCount val="1"/>
                <c:pt idx="0">
                  <c:v>právní předpisy v digitální formě </c:v>
                </c:pt>
              </c:strCache>
            </c:strRef>
          </c:tx>
          <c:spPr>
            <a:solidFill>
              <a:srgbClr val="FFCC00"/>
            </a:solidFill>
          </c:spPr>
          <c:dLbls>
            <c:dLbl>
              <c:idx val="0"/>
              <c:layout>
                <c:manualLayout>
                  <c:x val="6.4560754720307534E-3"/>
                  <c:y val="1.3266998341625261E-2"/>
                </c:manualLayout>
              </c:layout>
              <c:showVal val="1"/>
            </c:dLbl>
            <c:dLbl>
              <c:idx val="1"/>
              <c:layout>
                <c:manualLayout>
                  <c:x val="1.0721140047668788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Graf6!$V$3:$W$3</c:f>
              <c:numCache>
                <c:formatCode>General</c:formatCode>
                <c:ptCount val="2"/>
                <c:pt idx="0">
                  <c:v>2011</c:v>
                </c:pt>
                <c:pt idx="1">
                  <c:v>2012</c:v>
                </c:pt>
              </c:numCache>
            </c:numRef>
          </c:cat>
          <c:val>
            <c:numRef>
              <c:f>Graf6!$V$5:$W$5</c:f>
              <c:numCache>
                <c:formatCode>0</c:formatCode>
                <c:ptCount val="2"/>
                <c:pt idx="0">
                  <c:v>19</c:v>
                </c:pt>
                <c:pt idx="1">
                  <c:v>48</c:v>
                </c:pt>
              </c:numCache>
            </c:numRef>
          </c:val>
        </c:ser>
        <c:ser>
          <c:idx val="1"/>
          <c:order val="2"/>
          <c:tx>
            <c:strRef>
              <c:f>Graf6!$T$6</c:f>
              <c:strCache>
                <c:ptCount val="1"/>
                <c:pt idx="0">
                  <c:v>technické normy v digitální formě </c:v>
                </c:pt>
              </c:strCache>
            </c:strRef>
          </c:tx>
          <c:spPr>
            <a:solidFill>
              <a:srgbClr val="FF9900"/>
            </a:solidFill>
          </c:spPr>
          <c:dLbls>
            <c:dLbl>
              <c:idx val="0"/>
              <c:layout>
                <c:manualLayout>
                  <c:x val="1.0760125786718321E-2"/>
                  <c:y val="6.633499170812786E-3"/>
                </c:manualLayout>
              </c:layout>
              <c:showVal val="1"/>
            </c:dLbl>
            <c:dLbl>
              <c:idx val="1"/>
              <c:layout>
                <c:manualLayout>
                  <c:x val="2.1520251573435398E-3"/>
                  <c:y val="6.633499170812786E-3"/>
                </c:manualLayout>
              </c:layout>
              <c:showVal val="1"/>
            </c:dLbl>
            <c:dLbl>
              <c:idx val="2"/>
              <c:layout>
                <c:manualLayout>
                  <c:x val="6.4457389732434124E-3"/>
                  <c:y val="3.2796646687821666E-3"/>
                </c:manualLayout>
              </c:layout>
              <c:showVal val="1"/>
            </c:dLbl>
            <c:dLbl>
              <c:idx val="3"/>
              <c:layout>
                <c:manualLayout>
                  <c:x val="6.4560754720306909E-3"/>
                  <c:y val="0"/>
                </c:manualLayout>
              </c:layout>
              <c:showVal val="1"/>
            </c:dLbl>
            <c:showVal val="1"/>
          </c:dLbls>
          <c:cat>
            <c:numRef>
              <c:f>Graf6!$V$3:$W$3</c:f>
              <c:numCache>
                <c:formatCode>General</c:formatCode>
                <c:ptCount val="2"/>
                <c:pt idx="0">
                  <c:v>2011</c:v>
                </c:pt>
                <c:pt idx="1">
                  <c:v>2012</c:v>
                </c:pt>
              </c:numCache>
            </c:numRef>
          </c:cat>
          <c:val>
            <c:numRef>
              <c:f>Graf6!$V$6:$W$6</c:f>
              <c:numCache>
                <c:formatCode>0</c:formatCode>
                <c:ptCount val="2"/>
                <c:pt idx="0">
                  <c:v>12</c:v>
                </c:pt>
                <c:pt idx="1">
                  <c:v>31</c:v>
                </c:pt>
              </c:numCache>
            </c:numRef>
          </c:val>
        </c:ser>
        <c:ser>
          <c:idx val="0"/>
          <c:order val="3"/>
          <c:tx>
            <c:strRef>
              <c:f>Graf6!$T$7</c:f>
              <c:strCache>
                <c:ptCount val="1"/>
                <c:pt idx="0">
                  <c:v>bezplatný přístup k údajům v KN</c:v>
                </c:pt>
              </c:strCache>
            </c:strRef>
          </c:tx>
          <c:spPr>
            <a:solidFill>
              <a:srgbClr val="CC3300"/>
            </a:solidFill>
          </c:spPr>
          <c:dLbls>
            <c:showVal val="1"/>
          </c:dLbls>
          <c:cat>
            <c:numRef>
              <c:f>Graf6!$V$3:$W$3</c:f>
              <c:numCache>
                <c:formatCode>General</c:formatCode>
                <c:ptCount val="2"/>
                <c:pt idx="0">
                  <c:v>2011</c:v>
                </c:pt>
                <c:pt idx="1">
                  <c:v>2012</c:v>
                </c:pt>
              </c:numCache>
            </c:numRef>
          </c:cat>
          <c:val>
            <c:numRef>
              <c:f>Graf6!$V$7:$W$7</c:f>
              <c:numCache>
                <c:formatCode>0</c:formatCode>
                <c:ptCount val="2"/>
                <c:pt idx="0">
                  <c:v>17</c:v>
                </c:pt>
                <c:pt idx="1">
                  <c:v>48</c:v>
                </c:pt>
              </c:numCache>
            </c:numRef>
          </c:val>
        </c:ser>
        <c:gapWidth val="100"/>
        <c:axId val="103928192"/>
        <c:axId val="103905920"/>
      </c:barChart>
      <c:valAx>
        <c:axId val="103905920"/>
        <c:scaling>
          <c:orientation val="minMax"/>
        </c:scaling>
        <c:axPos val="l"/>
        <c:majorGridlines/>
        <c:numFmt formatCode="0" sourceLinked="1"/>
        <c:tickLblPos val="nextTo"/>
        <c:crossAx val="103928192"/>
        <c:crosses val="autoZero"/>
        <c:crossBetween val="between"/>
      </c:valAx>
      <c:catAx>
        <c:axId val="103928192"/>
        <c:scaling>
          <c:orientation val="minMax"/>
        </c:scaling>
        <c:axPos val="b"/>
        <c:numFmt formatCode="General" sourceLinked="1"/>
        <c:tickLblPos val="nextTo"/>
        <c:crossAx val="103905920"/>
        <c:crosses val="autoZero"/>
        <c:auto val="1"/>
        <c:lblAlgn val="ctr"/>
        <c:lblOffset val="100"/>
      </c:catAx>
    </c:plotArea>
    <c:legend>
      <c:legendPos val="r"/>
      <c:layout>
        <c:manualLayout>
          <c:xMode val="edge"/>
          <c:yMode val="edge"/>
          <c:x val="0.7832802453091422"/>
          <c:y val="0.42727961243650509"/>
          <c:w val="0.18632649597097581"/>
          <c:h val="0.4126519632807164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a:t>
            </a:r>
            <a:r>
              <a:rPr lang="cs-CZ" sz="1300"/>
              <a:t>2</a:t>
            </a:r>
            <a:r>
              <a:rPr lang="en-US" sz="1300"/>
              <a:t> - krajské úřady</a:t>
            </a:r>
          </a:p>
        </c:rich>
      </c:tx>
      <c:layout>
        <c:manualLayout>
          <c:xMode val="edge"/>
          <c:yMode val="edge"/>
          <c:x val="0.11761061420720469"/>
          <c:y val="2.6435353851262239E-2"/>
        </c:manualLayout>
      </c:layout>
    </c:title>
    <c:plotArea>
      <c:layout>
        <c:manualLayout>
          <c:layoutTarget val="inner"/>
          <c:xMode val="edge"/>
          <c:yMode val="edge"/>
          <c:x val="7.6679832496666045E-2"/>
          <c:y val="0.22606991290267819"/>
          <c:w val="0.68601568007882563"/>
          <c:h val="0.67481881928940513"/>
        </c:manualLayout>
      </c:layout>
      <c:barChart>
        <c:barDir val="col"/>
        <c:grouping val="clustered"/>
        <c:ser>
          <c:idx val="3"/>
          <c:order val="0"/>
          <c:tx>
            <c:strRef>
              <c:f>Graf6!$AC$4</c:f>
              <c:strCache>
                <c:ptCount val="1"/>
                <c:pt idx="0">
                  <c:v>specializovaný program pro SÚ</c:v>
                </c:pt>
              </c:strCache>
            </c:strRef>
          </c:tx>
          <c:spPr>
            <a:solidFill>
              <a:srgbClr val="FFFF66"/>
            </a:solidFill>
          </c:spPr>
          <c:dLbls>
            <c:dLbl>
              <c:idx val="0"/>
              <c:layout>
                <c:manualLayout>
                  <c:x val="-6.4560754720307534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9129E-3"/>
                </c:manualLayout>
              </c:layout>
              <c:showVal val="1"/>
            </c:dLbl>
            <c:dLbl>
              <c:idx val="3"/>
              <c:layout>
                <c:manualLayout>
                  <c:x val="-4.5378955205876599E-3"/>
                  <c:y val="1.3266998341625221E-2"/>
                </c:manualLayout>
              </c:layout>
              <c:showVal val="1"/>
            </c:dLbl>
            <c:showVal val="1"/>
          </c:dLbls>
          <c:cat>
            <c:numRef>
              <c:f>Graf6!$AE$3:$AF$3</c:f>
              <c:numCache>
                <c:formatCode>General</c:formatCode>
                <c:ptCount val="2"/>
                <c:pt idx="0">
                  <c:v>2011</c:v>
                </c:pt>
                <c:pt idx="1">
                  <c:v>2012</c:v>
                </c:pt>
              </c:numCache>
            </c:numRef>
          </c:cat>
          <c:val>
            <c:numRef>
              <c:f>Graf6!$AE$4:$AF$4</c:f>
              <c:numCache>
                <c:formatCode>0</c:formatCode>
                <c:ptCount val="2"/>
                <c:pt idx="0">
                  <c:v>1</c:v>
                </c:pt>
                <c:pt idx="1">
                  <c:v>1</c:v>
                </c:pt>
              </c:numCache>
            </c:numRef>
          </c:val>
        </c:ser>
        <c:ser>
          <c:idx val="2"/>
          <c:order val="1"/>
          <c:tx>
            <c:strRef>
              <c:f>Graf6!$AC$5</c:f>
              <c:strCache>
                <c:ptCount val="1"/>
                <c:pt idx="0">
                  <c:v>právní předpisy v digitální formě </c:v>
                </c:pt>
              </c:strCache>
            </c:strRef>
          </c:tx>
          <c:spPr>
            <a:solidFill>
              <a:srgbClr val="FFCC00"/>
            </a:solidFill>
          </c:spPr>
          <c:dLbls>
            <c:dLbl>
              <c:idx val="0"/>
              <c:layout>
                <c:manualLayout>
                  <c:x val="6.4560754720307534E-3"/>
                  <c:y val="1.3266998341625261E-2"/>
                </c:manualLayout>
              </c:layout>
              <c:showVal val="1"/>
            </c:dLbl>
            <c:dLbl>
              <c:idx val="1"/>
              <c:layout>
                <c:manualLayout>
                  <c:x val="1.0721140047668788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Graf6!$AE$3:$AF$3</c:f>
              <c:numCache>
                <c:formatCode>General</c:formatCode>
                <c:ptCount val="2"/>
                <c:pt idx="0">
                  <c:v>2011</c:v>
                </c:pt>
                <c:pt idx="1">
                  <c:v>2012</c:v>
                </c:pt>
              </c:numCache>
            </c:numRef>
          </c:cat>
          <c:val>
            <c:numRef>
              <c:f>Graf6!$AE$5:$AF$5</c:f>
              <c:numCache>
                <c:formatCode>0</c:formatCode>
                <c:ptCount val="2"/>
                <c:pt idx="0">
                  <c:v>14</c:v>
                </c:pt>
                <c:pt idx="1">
                  <c:v>14</c:v>
                </c:pt>
              </c:numCache>
            </c:numRef>
          </c:val>
        </c:ser>
        <c:ser>
          <c:idx val="1"/>
          <c:order val="2"/>
          <c:tx>
            <c:strRef>
              <c:f>Graf6!$AC$6</c:f>
              <c:strCache>
                <c:ptCount val="1"/>
                <c:pt idx="0">
                  <c:v>technické normy v digitální formě </c:v>
                </c:pt>
              </c:strCache>
            </c:strRef>
          </c:tx>
          <c:spPr>
            <a:solidFill>
              <a:srgbClr val="FF9900"/>
            </a:solidFill>
          </c:spPr>
          <c:dLbls>
            <c:dLbl>
              <c:idx val="0"/>
              <c:layout>
                <c:manualLayout>
                  <c:x val="1.0760125786718321E-2"/>
                  <c:y val="6.633499170812786E-3"/>
                </c:manualLayout>
              </c:layout>
              <c:showVal val="1"/>
            </c:dLbl>
            <c:dLbl>
              <c:idx val="1"/>
              <c:layout>
                <c:manualLayout>
                  <c:x val="2.1520251573435398E-3"/>
                  <c:y val="6.633499170812786E-3"/>
                </c:manualLayout>
              </c:layout>
              <c:showVal val="1"/>
            </c:dLbl>
            <c:dLbl>
              <c:idx val="2"/>
              <c:layout>
                <c:manualLayout>
                  <c:x val="6.4457389732434124E-3"/>
                  <c:y val="3.2796646687821666E-3"/>
                </c:manualLayout>
              </c:layout>
              <c:showVal val="1"/>
            </c:dLbl>
            <c:dLbl>
              <c:idx val="3"/>
              <c:layout>
                <c:manualLayout>
                  <c:x val="6.4560754720306909E-3"/>
                  <c:y val="0"/>
                </c:manualLayout>
              </c:layout>
              <c:showVal val="1"/>
            </c:dLbl>
            <c:showVal val="1"/>
          </c:dLbls>
          <c:cat>
            <c:numRef>
              <c:f>Graf6!$AE$3:$AF$3</c:f>
              <c:numCache>
                <c:formatCode>General</c:formatCode>
                <c:ptCount val="2"/>
                <c:pt idx="0">
                  <c:v>2011</c:v>
                </c:pt>
                <c:pt idx="1">
                  <c:v>2012</c:v>
                </c:pt>
              </c:numCache>
            </c:numRef>
          </c:cat>
          <c:val>
            <c:numRef>
              <c:f>Graf6!$AE$6:$AF$6</c:f>
              <c:numCache>
                <c:formatCode>0</c:formatCode>
                <c:ptCount val="2"/>
                <c:pt idx="0">
                  <c:v>5</c:v>
                </c:pt>
                <c:pt idx="1">
                  <c:v>6</c:v>
                </c:pt>
              </c:numCache>
            </c:numRef>
          </c:val>
        </c:ser>
        <c:ser>
          <c:idx val="0"/>
          <c:order val="3"/>
          <c:tx>
            <c:strRef>
              <c:f>Graf6!$AC$7</c:f>
              <c:strCache>
                <c:ptCount val="1"/>
                <c:pt idx="0">
                  <c:v>bezplatný přístup k údajům v KN</c:v>
                </c:pt>
              </c:strCache>
            </c:strRef>
          </c:tx>
          <c:spPr>
            <a:solidFill>
              <a:srgbClr val="CC3300"/>
            </a:solidFill>
          </c:spPr>
          <c:dLbls>
            <c:showVal val="1"/>
          </c:dLbls>
          <c:cat>
            <c:numRef>
              <c:f>Graf6!$AE$3:$AF$3</c:f>
              <c:numCache>
                <c:formatCode>General</c:formatCode>
                <c:ptCount val="2"/>
                <c:pt idx="0">
                  <c:v>2011</c:v>
                </c:pt>
                <c:pt idx="1">
                  <c:v>2012</c:v>
                </c:pt>
              </c:numCache>
            </c:numRef>
          </c:cat>
          <c:val>
            <c:numRef>
              <c:f>Graf6!$AE$7:$AF$7</c:f>
              <c:numCache>
                <c:formatCode>0</c:formatCode>
                <c:ptCount val="2"/>
                <c:pt idx="0">
                  <c:v>10</c:v>
                </c:pt>
                <c:pt idx="1">
                  <c:v>12</c:v>
                </c:pt>
              </c:numCache>
            </c:numRef>
          </c:val>
        </c:ser>
        <c:gapWidth val="100"/>
        <c:axId val="104011264"/>
        <c:axId val="104009728"/>
      </c:barChart>
      <c:valAx>
        <c:axId val="104009728"/>
        <c:scaling>
          <c:orientation val="minMax"/>
        </c:scaling>
        <c:axPos val="l"/>
        <c:majorGridlines/>
        <c:numFmt formatCode="0" sourceLinked="1"/>
        <c:tickLblPos val="nextTo"/>
        <c:crossAx val="104011264"/>
        <c:crosses val="autoZero"/>
        <c:crossBetween val="between"/>
      </c:valAx>
      <c:catAx>
        <c:axId val="104011264"/>
        <c:scaling>
          <c:orientation val="minMax"/>
        </c:scaling>
        <c:axPos val="b"/>
        <c:numFmt formatCode="General" sourceLinked="1"/>
        <c:tickLblPos val="nextTo"/>
        <c:crossAx val="104009728"/>
        <c:crosses val="autoZero"/>
        <c:auto val="1"/>
        <c:lblAlgn val="ctr"/>
        <c:lblOffset val="100"/>
      </c:catAx>
    </c:plotArea>
    <c:legend>
      <c:legendPos val="r"/>
      <c:layout>
        <c:manualLayout>
          <c:xMode val="edge"/>
          <c:yMode val="edge"/>
          <c:x val="0.7832802453091422"/>
          <c:y val="0.43059636202191137"/>
          <c:w val="0.18632649597097581"/>
          <c:h val="0.4093352136953030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a:t>
            </a:r>
            <a:r>
              <a:rPr lang="cs-CZ" sz="1300"/>
              <a:t>2</a:t>
            </a:r>
            <a:r>
              <a:rPr lang="en-US" sz="1300"/>
              <a:t> </a:t>
            </a:r>
          </a:p>
          <a:p>
            <a:pPr>
              <a:defRPr/>
            </a:pPr>
            <a:r>
              <a:rPr lang="en-US" sz="1300"/>
              <a:t>- specializovaný program pro SÚ - ČR</a:t>
            </a:r>
          </a:p>
        </c:rich>
      </c:tx>
      <c:layout>
        <c:manualLayout>
          <c:xMode val="edge"/>
          <c:yMode val="edge"/>
          <c:x val="0.11761061420720469"/>
          <c:y val="2.6435353851262239E-2"/>
        </c:manualLayout>
      </c:layout>
    </c:title>
    <c:plotArea>
      <c:layout>
        <c:manualLayout>
          <c:layoutTarget val="inner"/>
          <c:xMode val="edge"/>
          <c:yMode val="edge"/>
          <c:x val="0.12198727586236187"/>
          <c:y val="0.18958571949695821"/>
          <c:w val="0.64070823671315469"/>
          <c:h val="0.72686737414195657"/>
        </c:manualLayout>
      </c:layout>
      <c:barChart>
        <c:barDir val="col"/>
        <c:grouping val="percentStacked"/>
        <c:ser>
          <c:idx val="3"/>
          <c:order val="0"/>
          <c:tx>
            <c:strRef>
              <c:f>Graf6!$C$40</c:f>
              <c:strCache>
                <c:ptCount val="1"/>
                <c:pt idx="0">
                  <c:v>má</c:v>
                </c:pt>
              </c:strCache>
            </c:strRef>
          </c:tx>
          <c:spPr>
            <a:solidFill>
              <a:srgbClr val="FFFF66"/>
            </a:solidFill>
          </c:spPr>
          <c:dLbls>
            <c:dLbl>
              <c:idx val="2"/>
              <c:layout>
                <c:manualLayout>
                  <c:x val="-1.0719533844677498E-4"/>
                  <c:y val="3.3044192314077092E-3"/>
                </c:manualLayout>
              </c:layout>
              <c:showVal val="1"/>
            </c:dLbl>
            <c:showVal val="1"/>
          </c:dLbls>
          <c:cat>
            <c:numRef>
              <c:f>Graf6!$D$33:$E$33</c:f>
              <c:numCache>
                <c:formatCode>General</c:formatCode>
                <c:ptCount val="2"/>
                <c:pt idx="0">
                  <c:v>2011</c:v>
                </c:pt>
                <c:pt idx="1">
                  <c:v>2012</c:v>
                </c:pt>
              </c:numCache>
            </c:numRef>
          </c:cat>
          <c:val>
            <c:numRef>
              <c:f>Graf6!$D$40:$E$40</c:f>
              <c:numCache>
                <c:formatCode>0</c:formatCode>
                <c:ptCount val="2"/>
                <c:pt idx="0">
                  <c:v>46.02510460251046</c:v>
                </c:pt>
                <c:pt idx="1">
                  <c:v>49.637681159420289</c:v>
                </c:pt>
              </c:numCache>
            </c:numRef>
          </c:val>
        </c:ser>
        <c:ser>
          <c:idx val="2"/>
          <c:order val="1"/>
          <c:tx>
            <c:strRef>
              <c:f>Graf6!$C$41</c:f>
              <c:strCache>
                <c:ptCount val="1"/>
                <c:pt idx="0">
                  <c:v>nemá</c:v>
                </c:pt>
              </c:strCache>
            </c:strRef>
          </c:tx>
          <c:spPr>
            <a:solidFill>
              <a:srgbClr val="FFCC00"/>
            </a:solidFill>
          </c:spPr>
          <c:dLbls>
            <c:showVal val="1"/>
          </c:dLbls>
          <c:cat>
            <c:numRef>
              <c:f>Graf6!$D$33:$E$33</c:f>
              <c:numCache>
                <c:formatCode>General</c:formatCode>
                <c:ptCount val="2"/>
                <c:pt idx="0">
                  <c:v>2011</c:v>
                </c:pt>
                <c:pt idx="1">
                  <c:v>2012</c:v>
                </c:pt>
              </c:numCache>
            </c:numRef>
          </c:cat>
          <c:val>
            <c:numRef>
              <c:f>Graf6!$D$41:$E$41</c:f>
              <c:numCache>
                <c:formatCode>0</c:formatCode>
                <c:ptCount val="2"/>
                <c:pt idx="0">
                  <c:v>53.97489539748954</c:v>
                </c:pt>
                <c:pt idx="1">
                  <c:v>50.362318840579711</c:v>
                </c:pt>
              </c:numCache>
            </c:numRef>
          </c:val>
        </c:ser>
        <c:gapWidth val="100"/>
        <c:overlap val="100"/>
        <c:axId val="104051072"/>
        <c:axId val="104041088"/>
      </c:barChart>
      <c:valAx>
        <c:axId val="104041088"/>
        <c:scaling>
          <c:orientation val="minMax"/>
        </c:scaling>
        <c:axPos val="l"/>
        <c:majorGridlines/>
        <c:numFmt formatCode="0%" sourceLinked="1"/>
        <c:tickLblPos val="nextTo"/>
        <c:crossAx val="104051072"/>
        <c:crosses val="autoZero"/>
        <c:crossBetween val="between"/>
      </c:valAx>
      <c:catAx>
        <c:axId val="104051072"/>
        <c:scaling>
          <c:orientation val="minMax"/>
        </c:scaling>
        <c:axPos val="b"/>
        <c:numFmt formatCode="General" sourceLinked="1"/>
        <c:tickLblPos val="nextTo"/>
        <c:crossAx val="104041088"/>
        <c:crosses val="autoZero"/>
        <c:auto val="1"/>
        <c:lblAlgn val="ctr"/>
        <c:lblOffset val="100"/>
      </c:catAx>
    </c:plotArea>
    <c:legend>
      <c:legendPos val="r"/>
      <c:layout>
        <c:manualLayout>
          <c:xMode val="edge"/>
          <c:yMode val="edge"/>
          <c:x val="0.77896525070289868"/>
          <c:y val="0.67271913113029747"/>
          <c:w val="8.6744346420644727E-2"/>
          <c:h val="0.1195070535040113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3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a:t>
            </a:r>
            <a:r>
              <a:rPr lang="cs-CZ" sz="1300"/>
              <a:t>2</a:t>
            </a:r>
            <a:r>
              <a:rPr lang="en-US" sz="1300"/>
              <a:t> </a:t>
            </a:r>
          </a:p>
          <a:p>
            <a:pPr>
              <a:defRPr/>
            </a:pPr>
            <a:r>
              <a:rPr lang="en-US" sz="1300"/>
              <a:t>- specializovaný program pro SÚ - obce III. typu </a:t>
            </a:r>
          </a:p>
        </c:rich>
      </c:tx>
      <c:layout>
        <c:manualLayout>
          <c:xMode val="edge"/>
          <c:yMode val="edge"/>
          <c:x val="0.11761061420720469"/>
          <c:y val="2.6435353851262239E-2"/>
        </c:manualLayout>
      </c:layout>
    </c:title>
    <c:plotArea>
      <c:layout>
        <c:manualLayout>
          <c:layoutTarget val="inner"/>
          <c:xMode val="edge"/>
          <c:yMode val="edge"/>
          <c:x val="0.12198727586236187"/>
          <c:y val="0.18958571949695821"/>
          <c:w val="0.64070823671315469"/>
          <c:h val="0.72686737414195657"/>
        </c:manualLayout>
      </c:layout>
      <c:barChart>
        <c:barDir val="col"/>
        <c:grouping val="percentStacked"/>
        <c:ser>
          <c:idx val="3"/>
          <c:order val="0"/>
          <c:tx>
            <c:strRef>
              <c:f>Graf6!$C$34</c:f>
              <c:strCache>
                <c:ptCount val="1"/>
                <c:pt idx="0">
                  <c:v>má</c:v>
                </c:pt>
              </c:strCache>
            </c:strRef>
          </c:tx>
          <c:spPr>
            <a:solidFill>
              <a:srgbClr val="FFFF66"/>
            </a:solidFill>
          </c:spPr>
          <c:dLbls>
            <c:dLbl>
              <c:idx val="2"/>
              <c:layout>
                <c:manualLayout>
                  <c:x val="-1.0719533844677498E-4"/>
                  <c:y val="3.3044192314077092E-3"/>
                </c:manualLayout>
              </c:layout>
              <c:showVal val="1"/>
            </c:dLbl>
            <c:showVal val="1"/>
          </c:dLbls>
          <c:cat>
            <c:numRef>
              <c:f>Graf6!$D$33:$E$33</c:f>
              <c:numCache>
                <c:formatCode>General</c:formatCode>
                <c:ptCount val="2"/>
                <c:pt idx="0">
                  <c:v>2011</c:v>
                </c:pt>
                <c:pt idx="1">
                  <c:v>2012</c:v>
                </c:pt>
              </c:numCache>
            </c:numRef>
          </c:cat>
          <c:val>
            <c:numRef>
              <c:f>Graf6!$D$34:$E$34</c:f>
              <c:numCache>
                <c:formatCode>0</c:formatCode>
                <c:ptCount val="2"/>
                <c:pt idx="0">
                  <c:v>45.320197044334975</c:v>
                </c:pt>
                <c:pt idx="1">
                  <c:v>45.365853658536587</c:v>
                </c:pt>
              </c:numCache>
            </c:numRef>
          </c:val>
        </c:ser>
        <c:ser>
          <c:idx val="2"/>
          <c:order val="1"/>
          <c:tx>
            <c:strRef>
              <c:f>Graf6!$C$35</c:f>
              <c:strCache>
                <c:ptCount val="1"/>
                <c:pt idx="0">
                  <c:v>nemá</c:v>
                </c:pt>
              </c:strCache>
            </c:strRef>
          </c:tx>
          <c:spPr>
            <a:solidFill>
              <a:srgbClr val="FFCC00"/>
            </a:solidFill>
          </c:spPr>
          <c:dLbls>
            <c:showVal val="1"/>
          </c:dLbls>
          <c:cat>
            <c:numRef>
              <c:f>Graf6!$D$33:$E$33</c:f>
              <c:numCache>
                <c:formatCode>General</c:formatCode>
                <c:ptCount val="2"/>
                <c:pt idx="0">
                  <c:v>2011</c:v>
                </c:pt>
                <c:pt idx="1">
                  <c:v>2012</c:v>
                </c:pt>
              </c:numCache>
            </c:numRef>
          </c:cat>
          <c:val>
            <c:numRef>
              <c:f>Graf6!$D$35:$E$35</c:f>
              <c:numCache>
                <c:formatCode>0</c:formatCode>
                <c:ptCount val="2"/>
                <c:pt idx="0">
                  <c:v>54.679802955665025</c:v>
                </c:pt>
                <c:pt idx="1">
                  <c:v>54.634146341463413</c:v>
                </c:pt>
              </c:numCache>
            </c:numRef>
          </c:val>
        </c:ser>
        <c:gapWidth val="100"/>
        <c:overlap val="100"/>
        <c:axId val="104094720"/>
        <c:axId val="104093184"/>
      </c:barChart>
      <c:valAx>
        <c:axId val="104093184"/>
        <c:scaling>
          <c:orientation val="minMax"/>
        </c:scaling>
        <c:axPos val="l"/>
        <c:majorGridlines/>
        <c:numFmt formatCode="0%" sourceLinked="1"/>
        <c:tickLblPos val="nextTo"/>
        <c:crossAx val="104094720"/>
        <c:crosses val="autoZero"/>
        <c:crossBetween val="between"/>
      </c:valAx>
      <c:catAx>
        <c:axId val="104094720"/>
        <c:scaling>
          <c:orientation val="minMax"/>
        </c:scaling>
        <c:axPos val="b"/>
        <c:numFmt formatCode="General" sourceLinked="1"/>
        <c:tickLblPos val="nextTo"/>
        <c:crossAx val="104093184"/>
        <c:crosses val="autoZero"/>
        <c:auto val="1"/>
        <c:lblAlgn val="ctr"/>
        <c:lblOffset val="100"/>
      </c:catAx>
    </c:plotArea>
    <c:legend>
      <c:legendPos val="r"/>
      <c:layout>
        <c:manualLayout>
          <c:xMode val="edge"/>
          <c:yMode val="edge"/>
          <c:x val="0.7832802453091422"/>
          <c:y val="0.67271913113029747"/>
          <c:w val="0.11315988414069585"/>
          <c:h val="0.1101417569831244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3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a:t>
            </a:r>
            <a:r>
              <a:rPr lang="cs-CZ" sz="1300"/>
              <a:t>2</a:t>
            </a:r>
            <a:r>
              <a:rPr lang="en-US" sz="1300"/>
              <a:t> </a:t>
            </a:r>
          </a:p>
          <a:p>
            <a:pPr>
              <a:defRPr/>
            </a:pPr>
            <a:r>
              <a:rPr lang="en-US" sz="1300"/>
              <a:t>- specializovaný program pro SÚ - ÚČSM</a:t>
            </a:r>
          </a:p>
        </c:rich>
      </c:tx>
      <c:layout>
        <c:manualLayout>
          <c:xMode val="edge"/>
          <c:yMode val="edge"/>
          <c:x val="0.11761061420720469"/>
          <c:y val="2.6435353851262239E-2"/>
        </c:manualLayout>
      </c:layout>
    </c:title>
    <c:plotArea>
      <c:layout>
        <c:manualLayout>
          <c:layoutTarget val="inner"/>
          <c:xMode val="edge"/>
          <c:yMode val="edge"/>
          <c:x val="0.12198727586236187"/>
          <c:y val="0.18958571949695821"/>
          <c:w val="0.64070823671315469"/>
          <c:h val="0.72686737414195657"/>
        </c:manualLayout>
      </c:layout>
      <c:barChart>
        <c:barDir val="col"/>
        <c:grouping val="percentStacked"/>
        <c:ser>
          <c:idx val="3"/>
          <c:order val="0"/>
          <c:tx>
            <c:strRef>
              <c:f>Graf6!$C$36</c:f>
              <c:strCache>
                <c:ptCount val="1"/>
                <c:pt idx="0">
                  <c:v>má</c:v>
                </c:pt>
              </c:strCache>
            </c:strRef>
          </c:tx>
          <c:spPr>
            <a:solidFill>
              <a:srgbClr val="FFFF66"/>
            </a:solidFill>
          </c:spPr>
          <c:dLbls>
            <c:dLbl>
              <c:idx val="2"/>
              <c:layout>
                <c:manualLayout>
                  <c:x val="-1.0719533844677498E-4"/>
                  <c:y val="3.3044192314077092E-3"/>
                </c:manualLayout>
              </c:layout>
              <c:showVal val="1"/>
            </c:dLbl>
            <c:showVal val="1"/>
          </c:dLbls>
          <c:cat>
            <c:numRef>
              <c:f>Graf6!$D$33:$E$33</c:f>
              <c:numCache>
                <c:formatCode>General</c:formatCode>
                <c:ptCount val="2"/>
                <c:pt idx="0">
                  <c:v>2011</c:v>
                </c:pt>
                <c:pt idx="1">
                  <c:v>2012</c:v>
                </c:pt>
              </c:numCache>
            </c:numRef>
          </c:cat>
          <c:val>
            <c:numRef>
              <c:f>Graf6!$D$36:$E$36</c:f>
              <c:numCache>
                <c:formatCode>0</c:formatCode>
                <c:ptCount val="2"/>
                <c:pt idx="0">
                  <c:v>77.272727272727266</c:v>
                </c:pt>
                <c:pt idx="1">
                  <c:v>75.438596491228068</c:v>
                </c:pt>
              </c:numCache>
            </c:numRef>
          </c:val>
        </c:ser>
        <c:ser>
          <c:idx val="2"/>
          <c:order val="1"/>
          <c:tx>
            <c:strRef>
              <c:f>Graf6!$C$37</c:f>
              <c:strCache>
                <c:ptCount val="1"/>
                <c:pt idx="0">
                  <c:v>nemá</c:v>
                </c:pt>
              </c:strCache>
            </c:strRef>
          </c:tx>
          <c:spPr>
            <a:solidFill>
              <a:srgbClr val="FFCC00"/>
            </a:solidFill>
          </c:spPr>
          <c:dLbls>
            <c:showVal val="1"/>
          </c:dLbls>
          <c:cat>
            <c:numRef>
              <c:f>Graf6!$D$33:$E$33</c:f>
              <c:numCache>
                <c:formatCode>General</c:formatCode>
                <c:ptCount val="2"/>
                <c:pt idx="0">
                  <c:v>2011</c:v>
                </c:pt>
                <c:pt idx="1">
                  <c:v>2012</c:v>
                </c:pt>
              </c:numCache>
            </c:numRef>
          </c:cat>
          <c:val>
            <c:numRef>
              <c:f>Graf6!$D$37:$E$37</c:f>
              <c:numCache>
                <c:formatCode>0</c:formatCode>
                <c:ptCount val="2"/>
                <c:pt idx="0">
                  <c:v>22.727272727272734</c:v>
                </c:pt>
                <c:pt idx="1">
                  <c:v>24.561403508771932</c:v>
                </c:pt>
              </c:numCache>
            </c:numRef>
          </c:val>
        </c:ser>
        <c:gapWidth val="100"/>
        <c:overlap val="100"/>
        <c:axId val="104163200"/>
        <c:axId val="104161664"/>
      </c:barChart>
      <c:valAx>
        <c:axId val="104161664"/>
        <c:scaling>
          <c:orientation val="minMax"/>
        </c:scaling>
        <c:axPos val="l"/>
        <c:majorGridlines/>
        <c:numFmt formatCode="0%" sourceLinked="1"/>
        <c:tickLblPos val="nextTo"/>
        <c:crossAx val="104163200"/>
        <c:crosses val="autoZero"/>
        <c:crossBetween val="between"/>
      </c:valAx>
      <c:catAx>
        <c:axId val="104163200"/>
        <c:scaling>
          <c:orientation val="minMax"/>
        </c:scaling>
        <c:axPos val="b"/>
        <c:numFmt formatCode="General" sourceLinked="1"/>
        <c:tickLblPos val="nextTo"/>
        <c:crossAx val="104161664"/>
        <c:crosses val="autoZero"/>
        <c:auto val="1"/>
        <c:lblAlgn val="ctr"/>
        <c:lblOffset val="100"/>
      </c:catAx>
    </c:plotArea>
    <c:legend>
      <c:legendPos val="r"/>
      <c:layout>
        <c:manualLayout>
          <c:xMode val="edge"/>
          <c:yMode val="edge"/>
          <c:x val="0.7832802453091422"/>
          <c:y val="0.67271913113029747"/>
          <c:w val="0.11315988414069585"/>
          <c:h val="0.11344617621453019"/>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obyvatel správních obvodů dle personální obsazenosti stavebních úřadů krajských úřadů k 31.12.2012</a:t>
            </a:r>
          </a:p>
        </c:rich>
      </c:tx>
      <c:layout>
        <c:manualLayout>
          <c:xMode val="edge"/>
          <c:yMode val="edge"/>
          <c:x val="0.11761061420720469"/>
          <c:y val="2.6435353851261979E-2"/>
        </c:manualLayout>
      </c:layout>
    </c:title>
    <c:plotArea>
      <c:layout>
        <c:manualLayout>
          <c:layoutTarget val="inner"/>
          <c:xMode val="edge"/>
          <c:yMode val="edge"/>
          <c:x val="0.12414477316549158"/>
          <c:y val="0.21271665411681401"/>
          <c:w val="0.47458094437225218"/>
          <c:h val="0.72686737414195657"/>
        </c:manualLayout>
      </c:layout>
      <c:pieChart>
        <c:varyColors val="1"/>
        <c:ser>
          <c:idx val="0"/>
          <c:order val="0"/>
          <c:tx>
            <c:strRef>
              <c:f>Graf1AC!$V$6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1"/>
              <c:layout>
                <c:manualLayout>
                  <c:x val="4.1108859086906306E-2"/>
                  <c:y val="0"/>
                </c:manualLayout>
              </c:layout>
              <c:dLblPos val="bestFit"/>
              <c:showPercent val="1"/>
            </c:dLbl>
            <c:dLblPos val="outEnd"/>
            <c:showPercent val="1"/>
          </c:dLbls>
          <c:cat>
            <c:strRef>
              <c:f>Graf1AC!$W$3:$Z$3</c:f>
              <c:strCache>
                <c:ptCount val="4"/>
                <c:pt idx="0">
                  <c:v>1</c:v>
                </c:pt>
                <c:pt idx="1">
                  <c:v>2</c:v>
                </c:pt>
                <c:pt idx="2">
                  <c:v>3 až 9</c:v>
                </c:pt>
                <c:pt idx="3">
                  <c:v>10 a více</c:v>
                </c:pt>
              </c:strCache>
            </c:strRef>
          </c:cat>
          <c:val>
            <c:numRef>
              <c:f>Graf1AC!$W$6:$Z$6</c:f>
              <c:numCache>
                <c:formatCode>General</c:formatCode>
                <c:ptCount val="4"/>
                <c:pt idx="0">
                  <c:v>0</c:v>
                </c:pt>
                <c:pt idx="1">
                  <c:v>0</c:v>
                </c:pt>
                <c:pt idx="2">
                  <c:v>8042743</c:v>
                </c:pt>
                <c:pt idx="3">
                  <c:v>2473382</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4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a:t>
            </a:r>
            <a:r>
              <a:rPr lang="cs-CZ" sz="1300"/>
              <a:t>2</a:t>
            </a:r>
            <a:r>
              <a:rPr lang="en-US" sz="1300"/>
              <a:t> </a:t>
            </a:r>
          </a:p>
          <a:p>
            <a:pPr>
              <a:defRPr/>
            </a:pPr>
            <a:r>
              <a:rPr lang="en-US" sz="1300"/>
              <a:t>- specializovaný program pro SÚ - krajské úřady</a:t>
            </a:r>
          </a:p>
        </c:rich>
      </c:tx>
      <c:layout>
        <c:manualLayout>
          <c:xMode val="edge"/>
          <c:yMode val="edge"/>
          <c:x val="0.11761061420720469"/>
          <c:y val="2.6435353851262239E-2"/>
        </c:manualLayout>
      </c:layout>
    </c:title>
    <c:plotArea>
      <c:layout>
        <c:manualLayout>
          <c:layoutTarget val="inner"/>
          <c:xMode val="edge"/>
          <c:yMode val="edge"/>
          <c:x val="0.12198727586236187"/>
          <c:y val="0.18958571949695821"/>
          <c:w val="0.64070823671315469"/>
          <c:h val="0.72686737414195657"/>
        </c:manualLayout>
      </c:layout>
      <c:barChart>
        <c:barDir val="col"/>
        <c:grouping val="percentStacked"/>
        <c:ser>
          <c:idx val="3"/>
          <c:order val="0"/>
          <c:tx>
            <c:strRef>
              <c:f>Graf6!$C$38</c:f>
              <c:strCache>
                <c:ptCount val="1"/>
                <c:pt idx="0">
                  <c:v>má</c:v>
                </c:pt>
              </c:strCache>
            </c:strRef>
          </c:tx>
          <c:spPr>
            <a:solidFill>
              <a:srgbClr val="FFFF66"/>
            </a:solidFill>
          </c:spPr>
          <c:dLbls>
            <c:dLbl>
              <c:idx val="2"/>
              <c:layout>
                <c:manualLayout>
                  <c:x val="-1.0719533844677498E-4"/>
                  <c:y val="3.3044192314077092E-3"/>
                </c:manualLayout>
              </c:layout>
              <c:showVal val="1"/>
            </c:dLbl>
            <c:showVal val="1"/>
          </c:dLbls>
          <c:cat>
            <c:numRef>
              <c:f>Graf6!$D$33:$E$33</c:f>
              <c:numCache>
                <c:formatCode>General</c:formatCode>
                <c:ptCount val="2"/>
                <c:pt idx="0">
                  <c:v>2011</c:v>
                </c:pt>
                <c:pt idx="1">
                  <c:v>2012</c:v>
                </c:pt>
              </c:numCache>
            </c:numRef>
          </c:cat>
          <c:val>
            <c:numRef>
              <c:f>Graf6!$D$38:$E$38</c:f>
              <c:numCache>
                <c:formatCode>0</c:formatCode>
                <c:ptCount val="2"/>
                <c:pt idx="0">
                  <c:v>7.1428571428571423</c:v>
                </c:pt>
                <c:pt idx="1">
                  <c:v>7.1428571428571423</c:v>
                </c:pt>
              </c:numCache>
            </c:numRef>
          </c:val>
        </c:ser>
        <c:ser>
          <c:idx val="2"/>
          <c:order val="1"/>
          <c:tx>
            <c:strRef>
              <c:f>Graf6!$C$39</c:f>
              <c:strCache>
                <c:ptCount val="1"/>
                <c:pt idx="0">
                  <c:v>nemá</c:v>
                </c:pt>
              </c:strCache>
            </c:strRef>
          </c:tx>
          <c:spPr>
            <a:solidFill>
              <a:srgbClr val="FFCC00"/>
            </a:solidFill>
          </c:spPr>
          <c:dLbls>
            <c:showVal val="1"/>
          </c:dLbls>
          <c:cat>
            <c:numRef>
              <c:f>Graf6!$D$33:$E$33</c:f>
              <c:numCache>
                <c:formatCode>General</c:formatCode>
                <c:ptCount val="2"/>
                <c:pt idx="0">
                  <c:v>2011</c:v>
                </c:pt>
                <c:pt idx="1">
                  <c:v>2012</c:v>
                </c:pt>
              </c:numCache>
            </c:numRef>
          </c:cat>
          <c:val>
            <c:numRef>
              <c:f>Graf6!$D$39:$E$39</c:f>
              <c:numCache>
                <c:formatCode>0</c:formatCode>
                <c:ptCount val="2"/>
                <c:pt idx="0">
                  <c:v>92.857142857142861</c:v>
                </c:pt>
                <c:pt idx="1">
                  <c:v>92.857142857142861</c:v>
                </c:pt>
              </c:numCache>
            </c:numRef>
          </c:val>
        </c:ser>
        <c:gapWidth val="100"/>
        <c:overlap val="100"/>
        <c:axId val="104211200"/>
        <c:axId val="104197120"/>
      </c:barChart>
      <c:valAx>
        <c:axId val="104197120"/>
        <c:scaling>
          <c:orientation val="minMax"/>
        </c:scaling>
        <c:axPos val="l"/>
        <c:majorGridlines/>
        <c:numFmt formatCode="0%" sourceLinked="1"/>
        <c:tickLblPos val="nextTo"/>
        <c:crossAx val="104211200"/>
        <c:crosses val="autoZero"/>
        <c:crossBetween val="between"/>
      </c:valAx>
      <c:catAx>
        <c:axId val="104211200"/>
        <c:scaling>
          <c:orientation val="minMax"/>
        </c:scaling>
        <c:axPos val="b"/>
        <c:numFmt formatCode="General" sourceLinked="1"/>
        <c:tickLblPos val="nextTo"/>
        <c:crossAx val="104197120"/>
        <c:crosses val="autoZero"/>
        <c:auto val="1"/>
        <c:lblAlgn val="ctr"/>
        <c:lblOffset val="100"/>
      </c:catAx>
    </c:plotArea>
    <c:legend>
      <c:legendPos val="r"/>
      <c:layout>
        <c:manualLayout>
          <c:xMode val="edge"/>
          <c:yMode val="edge"/>
          <c:x val="0.7832802453091422"/>
          <c:y val="0.67271913113029747"/>
          <c:w val="0.11315988414069585"/>
          <c:h val="0.1332726916029763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4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a:t>
            </a:r>
            <a:r>
              <a:rPr lang="cs-CZ" sz="1300"/>
              <a:t>2</a:t>
            </a:r>
            <a:r>
              <a:rPr lang="en-US" sz="1300"/>
              <a:t> </a:t>
            </a:r>
          </a:p>
          <a:p>
            <a:pPr>
              <a:defRPr/>
            </a:pPr>
            <a:r>
              <a:rPr lang="en-US" sz="1300"/>
              <a:t>- právní předpisy v digitální formě - ČR</a:t>
            </a:r>
          </a:p>
        </c:rich>
      </c:tx>
      <c:layout>
        <c:manualLayout>
          <c:xMode val="edge"/>
          <c:yMode val="edge"/>
          <c:x val="0.11761061420720469"/>
          <c:y val="2.6435353851262239E-2"/>
        </c:manualLayout>
      </c:layout>
    </c:title>
    <c:plotArea>
      <c:layout>
        <c:manualLayout>
          <c:layoutTarget val="inner"/>
          <c:xMode val="edge"/>
          <c:yMode val="edge"/>
          <c:x val="0.12198727586236187"/>
          <c:y val="0.18958571949695821"/>
          <c:w val="0.64070823671315469"/>
          <c:h val="0.72686737414195657"/>
        </c:manualLayout>
      </c:layout>
      <c:barChart>
        <c:barDir val="col"/>
        <c:grouping val="percentStacked"/>
        <c:ser>
          <c:idx val="3"/>
          <c:order val="0"/>
          <c:tx>
            <c:strRef>
              <c:f>Graf6!$L$40</c:f>
              <c:strCache>
                <c:ptCount val="1"/>
                <c:pt idx="0">
                  <c:v>má</c:v>
                </c:pt>
              </c:strCache>
            </c:strRef>
          </c:tx>
          <c:spPr>
            <a:solidFill>
              <a:srgbClr val="FFFF66"/>
            </a:solidFill>
          </c:spPr>
          <c:dLbls>
            <c:dLbl>
              <c:idx val="2"/>
              <c:layout>
                <c:manualLayout>
                  <c:x val="-1.0719533844677498E-4"/>
                  <c:y val="3.3044192314077092E-3"/>
                </c:manualLayout>
              </c:layout>
              <c:showVal val="1"/>
            </c:dLbl>
            <c:showVal val="1"/>
          </c:dLbls>
          <c:cat>
            <c:numRef>
              <c:f>Graf6!$M$33:$N$33</c:f>
              <c:numCache>
                <c:formatCode>General</c:formatCode>
                <c:ptCount val="2"/>
                <c:pt idx="0">
                  <c:v>2011</c:v>
                </c:pt>
                <c:pt idx="1">
                  <c:v>2012</c:v>
                </c:pt>
              </c:numCache>
            </c:numRef>
          </c:cat>
          <c:val>
            <c:numRef>
              <c:f>Graf6!$M$40:$N$40</c:f>
              <c:numCache>
                <c:formatCode>0</c:formatCode>
                <c:ptCount val="2"/>
                <c:pt idx="0">
                  <c:v>95.39748953974896</c:v>
                </c:pt>
                <c:pt idx="1">
                  <c:v>94.20289855072464</c:v>
                </c:pt>
              </c:numCache>
            </c:numRef>
          </c:val>
        </c:ser>
        <c:ser>
          <c:idx val="2"/>
          <c:order val="1"/>
          <c:tx>
            <c:strRef>
              <c:f>Graf6!$L$41</c:f>
              <c:strCache>
                <c:ptCount val="1"/>
                <c:pt idx="0">
                  <c:v>nemá</c:v>
                </c:pt>
              </c:strCache>
            </c:strRef>
          </c:tx>
          <c:spPr>
            <a:solidFill>
              <a:srgbClr val="FFCC00"/>
            </a:solidFill>
          </c:spPr>
          <c:dLbls>
            <c:showVal val="1"/>
          </c:dLbls>
          <c:cat>
            <c:numRef>
              <c:f>Graf6!$M$33:$N$33</c:f>
              <c:numCache>
                <c:formatCode>General</c:formatCode>
                <c:ptCount val="2"/>
                <c:pt idx="0">
                  <c:v>2011</c:v>
                </c:pt>
                <c:pt idx="1">
                  <c:v>2012</c:v>
                </c:pt>
              </c:numCache>
            </c:numRef>
          </c:cat>
          <c:val>
            <c:numRef>
              <c:f>Graf6!$M$41:$N$41</c:f>
              <c:numCache>
                <c:formatCode>0</c:formatCode>
                <c:ptCount val="2"/>
                <c:pt idx="0">
                  <c:v>4.6025104602510396</c:v>
                </c:pt>
                <c:pt idx="1">
                  <c:v>5.7971014492753596</c:v>
                </c:pt>
              </c:numCache>
            </c:numRef>
          </c:val>
        </c:ser>
        <c:gapWidth val="100"/>
        <c:overlap val="100"/>
        <c:axId val="104250752"/>
        <c:axId val="104249216"/>
      </c:barChart>
      <c:valAx>
        <c:axId val="104249216"/>
        <c:scaling>
          <c:orientation val="minMax"/>
        </c:scaling>
        <c:axPos val="l"/>
        <c:majorGridlines/>
        <c:numFmt formatCode="0%" sourceLinked="1"/>
        <c:tickLblPos val="nextTo"/>
        <c:crossAx val="104250752"/>
        <c:crosses val="autoZero"/>
        <c:crossBetween val="between"/>
      </c:valAx>
      <c:catAx>
        <c:axId val="104250752"/>
        <c:scaling>
          <c:orientation val="minMax"/>
        </c:scaling>
        <c:axPos val="b"/>
        <c:numFmt formatCode="General" sourceLinked="1"/>
        <c:tickLblPos val="nextTo"/>
        <c:crossAx val="104249216"/>
        <c:crosses val="autoZero"/>
        <c:auto val="1"/>
        <c:lblAlgn val="ctr"/>
        <c:lblOffset val="100"/>
      </c:catAx>
    </c:plotArea>
    <c:legend>
      <c:legendPos val="r"/>
      <c:layout>
        <c:manualLayout>
          <c:xMode val="edge"/>
          <c:yMode val="edge"/>
          <c:x val="0.7832802453091422"/>
          <c:y val="0.67271913113029747"/>
          <c:w val="9.0732614733837882E-2"/>
          <c:h val="0.15309920699142915"/>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4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a:t>
            </a:r>
            <a:r>
              <a:rPr lang="cs-CZ" sz="1300"/>
              <a:t>2</a:t>
            </a:r>
            <a:r>
              <a:rPr lang="en-US" sz="1300"/>
              <a:t>  </a:t>
            </a:r>
          </a:p>
          <a:p>
            <a:pPr>
              <a:defRPr/>
            </a:pPr>
            <a:r>
              <a:rPr lang="en-US" sz="1300"/>
              <a:t>- technické normy v digitální formě - ČR</a:t>
            </a:r>
          </a:p>
        </c:rich>
      </c:tx>
      <c:layout>
        <c:manualLayout>
          <c:xMode val="edge"/>
          <c:yMode val="edge"/>
          <c:x val="0.11761061420720469"/>
          <c:y val="2.6435353851262239E-2"/>
        </c:manualLayout>
      </c:layout>
    </c:title>
    <c:plotArea>
      <c:layout>
        <c:manualLayout>
          <c:layoutTarget val="inner"/>
          <c:xMode val="edge"/>
          <c:yMode val="edge"/>
          <c:x val="0.12198727586236187"/>
          <c:y val="0.18958571949695821"/>
          <c:w val="0.64070823671315469"/>
          <c:h val="0.72686737414195657"/>
        </c:manualLayout>
      </c:layout>
      <c:barChart>
        <c:barDir val="col"/>
        <c:grouping val="percentStacked"/>
        <c:ser>
          <c:idx val="3"/>
          <c:order val="0"/>
          <c:tx>
            <c:strRef>
              <c:f>Graf6!$U$40</c:f>
              <c:strCache>
                <c:ptCount val="1"/>
                <c:pt idx="0">
                  <c:v>má</c:v>
                </c:pt>
              </c:strCache>
            </c:strRef>
          </c:tx>
          <c:spPr>
            <a:solidFill>
              <a:srgbClr val="FFFF66"/>
            </a:solidFill>
          </c:spPr>
          <c:dLbls>
            <c:dLbl>
              <c:idx val="2"/>
              <c:layout>
                <c:manualLayout>
                  <c:x val="-1.0719533844677498E-4"/>
                  <c:y val="3.3044192314077092E-3"/>
                </c:manualLayout>
              </c:layout>
              <c:showVal val="1"/>
            </c:dLbl>
            <c:showVal val="1"/>
          </c:dLbls>
          <c:cat>
            <c:numRef>
              <c:f>Graf6!$V$33:$W$33</c:f>
              <c:numCache>
                <c:formatCode>General</c:formatCode>
                <c:ptCount val="2"/>
                <c:pt idx="0">
                  <c:v>2011</c:v>
                </c:pt>
                <c:pt idx="1">
                  <c:v>2012</c:v>
                </c:pt>
              </c:numCache>
            </c:numRef>
          </c:cat>
          <c:val>
            <c:numRef>
              <c:f>Graf6!$V$40:$W$40</c:f>
              <c:numCache>
                <c:formatCode>0</c:formatCode>
                <c:ptCount val="2"/>
                <c:pt idx="0">
                  <c:v>28.451882845188287</c:v>
                </c:pt>
                <c:pt idx="1">
                  <c:v>36.95652173913043</c:v>
                </c:pt>
              </c:numCache>
            </c:numRef>
          </c:val>
        </c:ser>
        <c:ser>
          <c:idx val="2"/>
          <c:order val="1"/>
          <c:tx>
            <c:strRef>
              <c:f>Graf6!$U$41</c:f>
              <c:strCache>
                <c:ptCount val="1"/>
                <c:pt idx="0">
                  <c:v>nemá</c:v>
                </c:pt>
              </c:strCache>
            </c:strRef>
          </c:tx>
          <c:spPr>
            <a:solidFill>
              <a:srgbClr val="FFCC00"/>
            </a:solidFill>
          </c:spPr>
          <c:dLbls>
            <c:showVal val="1"/>
          </c:dLbls>
          <c:cat>
            <c:numRef>
              <c:f>Graf6!$V$33:$W$33</c:f>
              <c:numCache>
                <c:formatCode>General</c:formatCode>
                <c:ptCount val="2"/>
                <c:pt idx="0">
                  <c:v>2011</c:v>
                </c:pt>
                <c:pt idx="1">
                  <c:v>2012</c:v>
                </c:pt>
              </c:numCache>
            </c:numRef>
          </c:cat>
          <c:val>
            <c:numRef>
              <c:f>Graf6!$V$41:$W$41</c:f>
              <c:numCache>
                <c:formatCode>0</c:formatCode>
                <c:ptCount val="2"/>
                <c:pt idx="0">
                  <c:v>71.548117154811706</c:v>
                </c:pt>
                <c:pt idx="1">
                  <c:v>63.04347826086957</c:v>
                </c:pt>
              </c:numCache>
            </c:numRef>
          </c:val>
        </c:ser>
        <c:gapWidth val="100"/>
        <c:overlap val="100"/>
        <c:axId val="104282752"/>
        <c:axId val="104281216"/>
      </c:barChart>
      <c:valAx>
        <c:axId val="104281216"/>
        <c:scaling>
          <c:orientation val="minMax"/>
        </c:scaling>
        <c:axPos val="l"/>
        <c:majorGridlines/>
        <c:numFmt formatCode="0%" sourceLinked="1"/>
        <c:tickLblPos val="nextTo"/>
        <c:crossAx val="104282752"/>
        <c:crosses val="autoZero"/>
        <c:crossBetween val="between"/>
      </c:valAx>
      <c:catAx>
        <c:axId val="104282752"/>
        <c:scaling>
          <c:orientation val="minMax"/>
        </c:scaling>
        <c:axPos val="b"/>
        <c:numFmt formatCode="General" sourceLinked="1"/>
        <c:tickLblPos val="nextTo"/>
        <c:crossAx val="104281216"/>
        <c:crosses val="autoZero"/>
        <c:auto val="1"/>
        <c:lblAlgn val="ctr"/>
        <c:lblOffset val="100"/>
      </c:catAx>
    </c:plotArea>
    <c:legend>
      <c:legendPos val="r"/>
      <c:layout>
        <c:manualLayout>
          <c:xMode val="edge"/>
          <c:yMode val="edge"/>
          <c:x val="0.7832802453091422"/>
          <c:y val="0.67271913113029747"/>
          <c:w val="9.0732614733837882E-2"/>
          <c:h val="0.1332726916029763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4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a:t>
            </a:r>
            <a:r>
              <a:rPr lang="cs-CZ" sz="1300"/>
              <a:t>2</a:t>
            </a:r>
            <a:r>
              <a:rPr lang="en-US" sz="1300"/>
              <a:t> </a:t>
            </a:r>
          </a:p>
          <a:p>
            <a:pPr>
              <a:defRPr/>
            </a:pPr>
            <a:r>
              <a:rPr lang="en-US" sz="1300"/>
              <a:t>- bezplatný přístup k údajům v KN - ČR</a:t>
            </a:r>
          </a:p>
        </c:rich>
      </c:tx>
      <c:layout>
        <c:manualLayout>
          <c:xMode val="edge"/>
          <c:yMode val="edge"/>
          <c:x val="0.11761061420720469"/>
          <c:y val="2.6435353851262239E-2"/>
        </c:manualLayout>
      </c:layout>
    </c:title>
    <c:plotArea>
      <c:layout>
        <c:manualLayout>
          <c:layoutTarget val="inner"/>
          <c:xMode val="edge"/>
          <c:yMode val="edge"/>
          <c:x val="0.12198727586236187"/>
          <c:y val="0.18958571949695821"/>
          <c:w val="0.64070823671315469"/>
          <c:h val="0.72686737414195657"/>
        </c:manualLayout>
      </c:layout>
      <c:barChart>
        <c:barDir val="col"/>
        <c:grouping val="percentStacked"/>
        <c:ser>
          <c:idx val="3"/>
          <c:order val="0"/>
          <c:tx>
            <c:strRef>
              <c:f>Graf6!$AD$40</c:f>
              <c:strCache>
                <c:ptCount val="1"/>
                <c:pt idx="0">
                  <c:v>má</c:v>
                </c:pt>
              </c:strCache>
            </c:strRef>
          </c:tx>
          <c:spPr>
            <a:solidFill>
              <a:srgbClr val="FFFF66"/>
            </a:solidFill>
          </c:spPr>
          <c:dLbls>
            <c:dLbl>
              <c:idx val="2"/>
              <c:layout>
                <c:manualLayout>
                  <c:x val="-1.0719533844677498E-4"/>
                  <c:y val="3.3044192314077092E-3"/>
                </c:manualLayout>
              </c:layout>
              <c:showVal val="1"/>
            </c:dLbl>
            <c:showVal val="1"/>
          </c:dLbls>
          <c:cat>
            <c:numRef>
              <c:f>Graf6!$AE$33:$AF$33</c:f>
              <c:numCache>
                <c:formatCode>General</c:formatCode>
                <c:ptCount val="2"/>
                <c:pt idx="0">
                  <c:v>2011</c:v>
                </c:pt>
                <c:pt idx="1">
                  <c:v>2012</c:v>
                </c:pt>
              </c:numCache>
            </c:numRef>
          </c:cat>
          <c:val>
            <c:numRef>
              <c:f>Graf6!$AE$40:$AF$40</c:f>
              <c:numCache>
                <c:formatCode>0</c:formatCode>
                <c:ptCount val="2"/>
                <c:pt idx="0">
                  <c:v>88.28451882845188</c:v>
                </c:pt>
                <c:pt idx="1">
                  <c:v>90.579710144927532</c:v>
                </c:pt>
              </c:numCache>
            </c:numRef>
          </c:val>
        </c:ser>
        <c:ser>
          <c:idx val="2"/>
          <c:order val="1"/>
          <c:tx>
            <c:strRef>
              <c:f>Graf6!$AD$41</c:f>
              <c:strCache>
                <c:ptCount val="1"/>
                <c:pt idx="0">
                  <c:v>nemá</c:v>
                </c:pt>
              </c:strCache>
            </c:strRef>
          </c:tx>
          <c:spPr>
            <a:solidFill>
              <a:srgbClr val="FFCC00"/>
            </a:solidFill>
          </c:spPr>
          <c:dLbls>
            <c:showVal val="1"/>
          </c:dLbls>
          <c:cat>
            <c:numRef>
              <c:f>Graf6!$AE$33:$AF$33</c:f>
              <c:numCache>
                <c:formatCode>General</c:formatCode>
                <c:ptCount val="2"/>
                <c:pt idx="0">
                  <c:v>2011</c:v>
                </c:pt>
                <c:pt idx="1">
                  <c:v>2012</c:v>
                </c:pt>
              </c:numCache>
            </c:numRef>
          </c:cat>
          <c:val>
            <c:numRef>
              <c:f>Graf6!$AE$41:$AF$41</c:f>
              <c:numCache>
                <c:formatCode>0</c:formatCode>
                <c:ptCount val="2"/>
                <c:pt idx="0">
                  <c:v>11.71548117154812</c:v>
                </c:pt>
                <c:pt idx="1">
                  <c:v>9.4202898550724683</c:v>
                </c:pt>
              </c:numCache>
            </c:numRef>
          </c:val>
        </c:ser>
        <c:gapWidth val="100"/>
        <c:overlap val="100"/>
        <c:axId val="104363520"/>
        <c:axId val="104361984"/>
      </c:barChart>
      <c:valAx>
        <c:axId val="104361984"/>
        <c:scaling>
          <c:orientation val="minMax"/>
        </c:scaling>
        <c:axPos val="l"/>
        <c:majorGridlines/>
        <c:numFmt formatCode="0%" sourceLinked="1"/>
        <c:tickLblPos val="nextTo"/>
        <c:crossAx val="104363520"/>
        <c:crosses val="autoZero"/>
        <c:crossBetween val="between"/>
      </c:valAx>
      <c:catAx>
        <c:axId val="104363520"/>
        <c:scaling>
          <c:orientation val="minMax"/>
        </c:scaling>
        <c:axPos val="b"/>
        <c:numFmt formatCode="General" sourceLinked="1"/>
        <c:tickLblPos val="nextTo"/>
        <c:crossAx val="104361984"/>
        <c:crosses val="autoZero"/>
        <c:auto val="1"/>
        <c:lblAlgn val="ctr"/>
        <c:lblOffset val="100"/>
      </c:catAx>
    </c:plotArea>
    <c:legend>
      <c:legendPos val="r"/>
      <c:layout>
        <c:manualLayout>
          <c:xMode val="edge"/>
          <c:yMode val="edge"/>
          <c:x val="0.7832802453091422"/>
          <c:y val="0.67271913113029747"/>
          <c:w val="9.0732614733837882E-2"/>
          <c:h val="0.1266638531401609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4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a:t>
            </a:r>
            <a:r>
              <a:rPr lang="cs-CZ" sz="1300"/>
              <a:t>2</a:t>
            </a:r>
            <a:r>
              <a:rPr lang="en-US" sz="1300"/>
              <a:t> </a:t>
            </a:r>
          </a:p>
          <a:p>
            <a:pPr>
              <a:defRPr/>
            </a:pPr>
            <a:r>
              <a:rPr lang="en-US" sz="1300"/>
              <a:t>- právní předpisy v digitální formě - obce III. typu </a:t>
            </a:r>
          </a:p>
        </c:rich>
      </c:tx>
      <c:layout>
        <c:manualLayout>
          <c:xMode val="edge"/>
          <c:yMode val="edge"/>
          <c:x val="0.11761061420720469"/>
          <c:y val="2.6435353851262239E-2"/>
        </c:manualLayout>
      </c:layout>
    </c:title>
    <c:plotArea>
      <c:layout>
        <c:manualLayout>
          <c:layoutTarget val="inner"/>
          <c:xMode val="edge"/>
          <c:yMode val="edge"/>
          <c:x val="0.12198727586236187"/>
          <c:y val="0.18958571949695821"/>
          <c:w val="0.64070823671315469"/>
          <c:h val="0.72686737414195657"/>
        </c:manualLayout>
      </c:layout>
      <c:barChart>
        <c:barDir val="col"/>
        <c:grouping val="percentStacked"/>
        <c:ser>
          <c:idx val="3"/>
          <c:order val="0"/>
          <c:tx>
            <c:strRef>
              <c:f>Graf6!$L$34</c:f>
              <c:strCache>
                <c:ptCount val="1"/>
                <c:pt idx="0">
                  <c:v>má</c:v>
                </c:pt>
              </c:strCache>
            </c:strRef>
          </c:tx>
          <c:spPr>
            <a:solidFill>
              <a:srgbClr val="FFFF66"/>
            </a:solidFill>
          </c:spPr>
          <c:dLbls>
            <c:dLbl>
              <c:idx val="2"/>
              <c:layout>
                <c:manualLayout>
                  <c:x val="-1.0719533844677498E-4"/>
                  <c:y val="3.3044192314077092E-3"/>
                </c:manualLayout>
              </c:layout>
              <c:showVal val="1"/>
            </c:dLbl>
            <c:showVal val="1"/>
          </c:dLbls>
          <c:cat>
            <c:numRef>
              <c:f>Graf6!$M$33:$N$33</c:f>
              <c:numCache>
                <c:formatCode>General</c:formatCode>
                <c:ptCount val="2"/>
                <c:pt idx="0">
                  <c:v>2011</c:v>
                </c:pt>
                <c:pt idx="1">
                  <c:v>2012</c:v>
                </c:pt>
              </c:numCache>
            </c:numRef>
          </c:cat>
          <c:val>
            <c:numRef>
              <c:f>Graf6!$M$34:$N$34</c:f>
              <c:numCache>
                <c:formatCode>0</c:formatCode>
                <c:ptCount val="2"/>
                <c:pt idx="0">
                  <c:v>96.059113300492612</c:v>
                </c:pt>
                <c:pt idx="1">
                  <c:v>96.58536585365853</c:v>
                </c:pt>
              </c:numCache>
            </c:numRef>
          </c:val>
        </c:ser>
        <c:ser>
          <c:idx val="2"/>
          <c:order val="1"/>
          <c:tx>
            <c:strRef>
              <c:f>Graf6!$L$35</c:f>
              <c:strCache>
                <c:ptCount val="1"/>
                <c:pt idx="0">
                  <c:v>nemá</c:v>
                </c:pt>
              </c:strCache>
            </c:strRef>
          </c:tx>
          <c:spPr>
            <a:solidFill>
              <a:srgbClr val="FFCC00"/>
            </a:solidFill>
          </c:spPr>
          <c:dLbls>
            <c:showVal val="1"/>
          </c:dLbls>
          <c:cat>
            <c:numRef>
              <c:f>Graf6!$M$33:$N$33</c:f>
              <c:numCache>
                <c:formatCode>General</c:formatCode>
                <c:ptCount val="2"/>
                <c:pt idx="0">
                  <c:v>2011</c:v>
                </c:pt>
                <c:pt idx="1">
                  <c:v>2012</c:v>
                </c:pt>
              </c:numCache>
            </c:numRef>
          </c:cat>
          <c:val>
            <c:numRef>
              <c:f>Graf6!$M$35:$N$35</c:f>
              <c:numCache>
                <c:formatCode>0</c:formatCode>
                <c:ptCount val="2"/>
                <c:pt idx="0">
                  <c:v>3.9408866995073879</c:v>
                </c:pt>
                <c:pt idx="1">
                  <c:v>3.41463414634147</c:v>
                </c:pt>
              </c:numCache>
            </c:numRef>
          </c:val>
        </c:ser>
        <c:gapWidth val="100"/>
        <c:overlap val="100"/>
        <c:axId val="104382848"/>
        <c:axId val="104381056"/>
      </c:barChart>
      <c:valAx>
        <c:axId val="104381056"/>
        <c:scaling>
          <c:orientation val="minMax"/>
        </c:scaling>
        <c:axPos val="l"/>
        <c:majorGridlines/>
        <c:numFmt formatCode="0%" sourceLinked="1"/>
        <c:tickLblPos val="nextTo"/>
        <c:crossAx val="104382848"/>
        <c:crosses val="autoZero"/>
        <c:crossBetween val="between"/>
      </c:valAx>
      <c:catAx>
        <c:axId val="104382848"/>
        <c:scaling>
          <c:orientation val="minMax"/>
        </c:scaling>
        <c:axPos val="b"/>
        <c:numFmt formatCode="General" sourceLinked="1"/>
        <c:tickLblPos val="nextTo"/>
        <c:crossAx val="104381056"/>
        <c:crosses val="autoZero"/>
        <c:auto val="1"/>
        <c:lblAlgn val="ctr"/>
        <c:lblOffset val="100"/>
      </c:catAx>
    </c:plotArea>
    <c:legend>
      <c:legendPos val="r"/>
      <c:layout>
        <c:manualLayout>
          <c:xMode val="edge"/>
          <c:yMode val="edge"/>
          <c:x val="0.7832802453091422"/>
          <c:y val="0.67271913113029747"/>
          <c:w val="0.11315988414069585"/>
          <c:h val="0.1365771108343840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4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a:t>
            </a:r>
            <a:r>
              <a:rPr lang="cs-CZ" sz="1300"/>
              <a:t>2</a:t>
            </a:r>
            <a:r>
              <a:rPr lang="en-US" sz="1300"/>
              <a:t> </a:t>
            </a:r>
          </a:p>
          <a:p>
            <a:pPr>
              <a:defRPr/>
            </a:pPr>
            <a:r>
              <a:rPr lang="en-US" sz="1300"/>
              <a:t>- technické normy v digitální formě - obce III. typu </a:t>
            </a:r>
          </a:p>
        </c:rich>
      </c:tx>
      <c:layout>
        <c:manualLayout>
          <c:xMode val="edge"/>
          <c:yMode val="edge"/>
          <c:x val="0.11761061420720469"/>
          <c:y val="2.6435353851262239E-2"/>
        </c:manualLayout>
      </c:layout>
    </c:title>
    <c:plotArea>
      <c:layout>
        <c:manualLayout>
          <c:layoutTarget val="inner"/>
          <c:xMode val="edge"/>
          <c:yMode val="edge"/>
          <c:x val="0.12198727586236187"/>
          <c:y val="0.18958571949695821"/>
          <c:w val="0.64070823671315469"/>
          <c:h val="0.72686737414195657"/>
        </c:manualLayout>
      </c:layout>
      <c:barChart>
        <c:barDir val="col"/>
        <c:grouping val="percentStacked"/>
        <c:ser>
          <c:idx val="3"/>
          <c:order val="0"/>
          <c:tx>
            <c:strRef>
              <c:f>Graf6!$U$34</c:f>
              <c:strCache>
                <c:ptCount val="1"/>
                <c:pt idx="0">
                  <c:v>má</c:v>
                </c:pt>
              </c:strCache>
            </c:strRef>
          </c:tx>
          <c:spPr>
            <a:solidFill>
              <a:srgbClr val="FFFF66"/>
            </a:solidFill>
          </c:spPr>
          <c:dLbls>
            <c:dLbl>
              <c:idx val="2"/>
              <c:layout>
                <c:manualLayout>
                  <c:x val="-1.0719533844677498E-4"/>
                  <c:y val="3.3044192314077092E-3"/>
                </c:manualLayout>
              </c:layout>
              <c:showVal val="1"/>
            </c:dLbl>
            <c:showVal val="1"/>
          </c:dLbls>
          <c:cat>
            <c:numRef>
              <c:f>Graf6!$V$33:$W$33</c:f>
              <c:numCache>
                <c:formatCode>General</c:formatCode>
                <c:ptCount val="2"/>
                <c:pt idx="0">
                  <c:v>2011</c:v>
                </c:pt>
                <c:pt idx="1">
                  <c:v>2012</c:v>
                </c:pt>
              </c:numCache>
            </c:numRef>
          </c:cat>
          <c:val>
            <c:numRef>
              <c:f>Graf6!$V$34:$W$34</c:f>
              <c:numCache>
                <c:formatCode>0</c:formatCode>
                <c:ptCount val="2"/>
                <c:pt idx="0">
                  <c:v>25.123152709359609</c:v>
                </c:pt>
                <c:pt idx="1">
                  <c:v>31.707317073170731</c:v>
                </c:pt>
              </c:numCache>
            </c:numRef>
          </c:val>
        </c:ser>
        <c:ser>
          <c:idx val="2"/>
          <c:order val="1"/>
          <c:tx>
            <c:strRef>
              <c:f>Graf6!$U$35</c:f>
              <c:strCache>
                <c:ptCount val="1"/>
                <c:pt idx="0">
                  <c:v>nemá</c:v>
                </c:pt>
              </c:strCache>
            </c:strRef>
          </c:tx>
          <c:spPr>
            <a:solidFill>
              <a:srgbClr val="FFCC00"/>
            </a:solidFill>
          </c:spPr>
          <c:dLbls>
            <c:showVal val="1"/>
          </c:dLbls>
          <c:cat>
            <c:numRef>
              <c:f>Graf6!$V$33:$W$33</c:f>
              <c:numCache>
                <c:formatCode>General</c:formatCode>
                <c:ptCount val="2"/>
                <c:pt idx="0">
                  <c:v>2011</c:v>
                </c:pt>
                <c:pt idx="1">
                  <c:v>2012</c:v>
                </c:pt>
              </c:numCache>
            </c:numRef>
          </c:cat>
          <c:val>
            <c:numRef>
              <c:f>Graf6!$V$35:$W$35</c:f>
              <c:numCache>
                <c:formatCode>0</c:formatCode>
                <c:ptCount val="2"/>
                <c:pt idx="0">
                  <c:v>74.876847290640399</c:v>
                </c:pt>
                <c:pt idx="1">
                  <c:v>68.292682926829272</c:v>
                </c:pt>
              </c:numCache>
            </c:numRef>
          </c:val>
        </c:ser>
        <c:gapWidth val="100"/>
        <c:overlap val="100"/>
        <c:axId val="104422016"/>
        <c:axId val="104420480"/>
      </c:barChart>
      <c:valAx>
        <c:axId val="104420480"/>
        <c:scaling>
          <c:orientation val="minMax"/>
        </c:scaling>
        <c:axPos val="l"/>
        <c:majorGridlines/>
        <c:numFmt formatCode="0%" sourceLinked="1"/>
        <c:tickLblPos val="nextTo"/>
        <c:crossAx val="104422016"/>
        <c:crosses val="autoZero"/>
        <c:crossBetween val="between"/>
      </c:valAx>
      <c:catAx>
        <c:axId val="104422016"/>
        <c:scaling>
          <c:orientation val="minMax"/>
        </c:scaling>
        <c:axPos val="b"/>
        <c:numFmt formatCode="General" sourceLinked="1"/>
        <c:tickLblPos val="nextTo"/>
        <c:crossAx val="104420480"/>
        <c:crosses val="autoZero"/>
        <c:auto val="1"/>
        <c:lblAlgn val="ctr"/>
        <c:lblOffset val="100"/>
      </c:catAx>
    </c:plotArea>
    <c:legend>
      <c:legendPos val="r"/>
      <c:layout>
        <c:manualLayout>
          <c:xMode val="edge"/>
          <c:yMode val="edge"/>
          <c:x val="0.7832802453091422"/>
          <c:y val="0.67271913113029747"/>
          <c:w val="0.11315988414069585"/>
          <c:h val="0.1365771108343840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4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a:t>
            </a:r>
            <a:r>
              <a:rPr lang="cs-CZ" sz="1300"/>
              <a:t>2</a:t>
            </a:r>
            <a:r>
              <a:rPr lang="en-US" sz="1300"/>
              <a:t> </a:t>
            </a:r>
          </a:p>
          <a:p>
            <a:pPr>
              <a:defRPr/>
            </a:pPr>
            <a:r>
              <a:rPr lang="en-US" sz="1300"/>
              <a:t>- bezplatný přístup k údajům v KN - obce III. typu </a:t>
            </a:r>
          </a:p>
        </c:rich>
      </c:tx>
      <c:layout>
        <c:manualLayout>
          <c:xMode val="edge"/>
          <c:yMode val="edge"/>
          <c:x val="0.11761061420720469"/>
          <c:y val="2.6435353851262239E-2"/>
        </c:manualLayout>
      </c:layout>
    </c:title>
    <c:plotArea>
      <c:layout>
        <c:manualLayout>
          <c:layoutTarget val="inner"/>
          <c:xMode val="edge"/>
          <c:yMode val="edge"/>
          <c:x val="0.12198727586236187"/>
          <c:y val="0.18958571949695821"/>
          <c:w val="0.64070823671315469"/>
          <c:h val="0.72686737414195657"/>
        </c:manualLayout>
      </c:layout>
      <c:barChart>
        <c:barDir val="col"/>
        <c:grouping val="percentStacked"/>
        <c:ser>
          <c:idx val="3"/>
          <c:order val="0"/>
          <c:tx>
            <c:strRef>
              <c:f>Graf6!$AD$34</c:f>
              <c:strCache>
                <c:ptCount val="1"/>
                <c:pt idx="0">
                  <c:v>má</c:v>
                </c:pt>
              </c:strCache>
            </c:strRef>
          </c:tx>
          <c:spPr>
            <a:solidFill>
              <a:srgbClr val="FFFF66"/>
            </a:solidFill>
          </c:spPr>
          <c:dLbls>
            <c:dLbl>
              <c:idx val="2"/>
              <c:layout>
                <c:manualLayout>
                  <c:x val="-1.0719533844677498E-4"/>
                  <c:y val="3.3044192314077092E-3"/>
                </c:manualLayout>
              </c:layout>
              <c:showVal val="1"/>
            </c:dLbl>
            <c:showVal val="1"/>
          </c:dLbls>
          <c:cat>
            <c:numRef>
              <c:f>Graf6!$AE$33:$AF$33</c:f>
              <c:numCache>
                <c:formatCode>General</c:formatCode>
                <c:ptCount val="2"/>
                <c:pt idx="0">
                  <c:v>2011</c:v>
                </c:pt>
                <c:pt idx="1">
                  <c:v>2012</c:v>
                </c:pt>
              </c:numCache>
            </c:numRef>
          </c:cat>
          <c:val>
            <c:numRef>
              <c:f>Graf6!$AE$34:$AF$34</c:f>
              <c:numCache>
                <c:formatCode>0</c:formatCode>
                <c:ptCount val="2"/>
                <c:pt idx="0">
                  <c:v>90.64039408866995</c:v>
                </c:pt>
                <c:pt idx="1">
                  <c:v>92.682926829268297</c:v>
                </c:pt>
              </c:numCache>
            </c:numRef>
          </c:val>
        </c:ser>
        <c:ser>
          <c:idx val="0"/>
          <c:order val="1"/>
          <c:tx>
            <c:strRef>
              <c:f>Graf6!$AD$35</c:f>
              <c:strCache>
                <c:ptCount val="1"/>
                <c:pt idx="0">
                  <c:v>nemá</c:v>
                </c:pt>
              </c:strCache>
            </c:strRef>
          </c:tx>
          <c:spPr>
            <a:solidFill>
              <a:srgbClr val="FFCC00"/>
            </a:solidFill>
          </c:spPr>
          <c:dLbls>
            <c:showVal val="1"/>
          </c:dLbls>
          <c:cat>
            <c:numRef>
              <c:f>Graf6!$AE$33:$AF$33</c:f>
              <c:numCache>
                <c:formatCode>General</c:formatCode>
                <c:ptCount val="2"/>
                <c:pt idx="0">
                  <c:v>2011</c:v>
                </c:pt>
                <c:pt idx="1">
                  <c:v>2012</c:v>
                </c:pt>
              </c:numCache>
            </c:numRef>
          </c:cat>
          <c:val>
            <c:numRef>
              <c:f>Graf6!$AE$35:$AF$35</c:f>
              <c:numCache>
                <c:formatCode>0</c:formatCode>
                <c:ptCount val="2"/>
                <c:pt idx="0">
                  <c:v>9.3596059113300498</c:v>
                </c:pt>
                <c:pt idx="1">
                  <c:v>7.3170731707317032</c:v>
                </c:pt>
              </c:numCache>
            </c:numRef>
          </c:val>
        </c:ser>
        <c:gapWidth val="100"/>
        <c:overlap val="100"/>
        <c:axId val="104486400"/>
        <c:axId val="104484864"/>
      </c:barChart>
      <c:valAx>
        <c:axId val="104484864"/>
        <c:scaling>
          <c:orientation val="minMax"/>
        </c:scaling>
        <c:axPos val="l"/>
        <c:majorGridlines/>
        <c:numFmt formatCode="0%" sourceLinked="1"/>
        <c:tickLblPos val="nextTo"/>
        <c:crossAx val="104486400"/>
        <c:crosses val="autoZero"/>
        <c:crossBetween val="between"/>
      </c:valAx>
      <c:catAx>
        <c:axId val="104486400"/>
        <c:scaling>
          <c:orientation val="minMax"/>
        </c:scaling>
        <c:axPos val="b"/>
        <c:numFmt formatCode="General" sourceLinked="1"/>
        <c:tickLblPos val="nextTo"/>
        <c:crossAx val="104484864"/>
        <c:crosses val="autoZero"/>
        <c:auto val="1"/>
        <c:lblAlgn val="ctr"/>
        <c:lblOffset val="100"/>
      </c:catAx>
    </c:plotArea>
    <c:legend>
      <c:legendPos val="r"/>
      <c:layout>
        <c:manualLayout>
          <c:xMode val="edge"/>
          <c:yMode val="edge"/>
          <c:x val="0.7832802453091422"/>
          <c:y val="0.67271913113029747"/>
          <c:w val="8.6603470508791205E-2"/>
          <c:h val="0.12281147273542002"/>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4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a:t>
            </a:r>
            <a:r>
              <a:rPr lang="cs-CZ" sz="1300"/>
              <a:t>2</a:t>
            </a:r>
            <a:r>
              <a:rPr lang="en-US" sz="1300"/>
              <a:t> </a:t>
            </a:r>
          </a:p>
          <a:p>
            <a:pPr>
              <a:defRPr/>
            </a:pPr>
            <a:r>
              <a:rPr lang="en-US" sz="1300"/>
              <a:t>- právní předpisy v digitální formě - ÚČSM </a:t>
            </a:r>
          </a:p>
        </c:rich>
      </c:tx>
      <c:layout>
        <c:manualLayout>
          <c:xMode val="edge"/>
          <c:yMode val="edge"/>
          <c:x val="0.11761061420720469"/>
          <c:y val="2.6435353851262239E-2"/>
        </c:manualLayout>
      </c:layout>
    </c:title>
    <c:plotArea>
      <c:layout>
        <c:manualLayout>
          <c:layoutTarget val="inner"/>
          <c:xMode val="edge"/>
          <c:yMode val="edge"/>
          <c:x val="0.12198727586236187"/>
          <c:y val="0.18958571949695821"/>
          <c:w val="0.64070823671315469"/>
          <c:h val="0.72686737414195657"/>
        </c:manualLayout>
      </c:layout>
      <c:barChart>
        <c:barDir val="col"/>
        <c:grouping val="percentStacked"/>
        <c:ser>
          <c:idx val="3"/>
          <c:order val="0"/>
          <c:tx>
            <c:strRef>
              <c:f>Graf6!$L$36</c:f>
              <c:strCache>
                <c:ptCount val="1"/>
                <c:pt idx="0">
                  <c:v>má</c:v>
                </c:pt>
              </c:strCache>
            </c:strRef>
          </c:tx>
          <c:spPr>
            <a:solidFill>
              <a:srgbClr val="FFFF66"/>
            </a:solidFill>
          </c:spPr>
          <c:dLbls>
            <c:dLbl>
              <c:idx val="2"/>
              <c:layout>
                <c:manualLayout>
                  <c:x val="-1.0719533844677498E-4"/>
                  <c:y val="3.3044192314077092E-3"/>
                </c:manualLayout>
              </c:layout>
              <c:showVal val="1"/>
            </c:dLbl>
            <c:showVal val="1"/>
          </c:dLbls>
          <c:cat>
            <c:numRef>
              <c:f>Graf6!$M$33:$N$33</c:f>
              <c:numCache>
                <c:formatCode>General</c:formatCode>
                <c:ptCount val="2"/>
                <c:pt idx="0">
                  <c:v>2011</c:v>
                </c:pt>
                <c:pt idx="1">
                  <c:v>2012</c:v>
                </c:pt>
              </c:numCache>
            </c:numRef>
          </c:cat>
          <c:val>
            <c:numRef>
              <c:f>Graf6!$M$36:$N$36</c:f>
              <c:numCache>
                <c:formatCode>0</c:formatCode>
                <c:ptCount val="2"/>
                <c:pt idx="0">
                  <c:v>86.36363636363636</c:v>
                </c:pt>
                <c:pt idx="1">
                  <c:v>84.210526315789465</c:v>
                </c:pt>
              </c:numCache>
            </c:numRef>
          </c:val>
        </c:ser>
        <c:ser>
          <c:idx val="2"/>
          <c:order val="1"/>
          <c:tx>
            <c:strRef>
              <c:f>Graf6!$L$37</c:f>
              <c:strCache>
                <c:ptCount val="1"/>
                <c:pt idx="0">
                  <c:v>nemá</c:v>
                </c:pt>
              </c:strCache>
            </c:strRef>
          </c:tx>
          <c:spPr>
            <a:solidFill>
              <a:srgbClr val="FFCC00"/>
            </a:solidFill>
          </c:spPr>
          <c:dLbls>
            <c:showVal val="1"/>
          </c:dLbls>
          <c:cat>
            <c:numRef>
              <c:f>Graf6!$M$33:$N$33</c:f>
              <c:numCache>
                <c:formatCode>General</c:formatCode>
                <c:ptCount val="2"/>
                <c:pt idx="0">
                  <c:v>2011</c:v>
                </c:pt>
                <c:pt idx="1">
                  <c:v>2012</c:v>
                </c:pt>
              </c:numCache>
            </c:numRef>
          </c:cat>
          <c:val>
            <c:numRef>
              <c:f>Graf6!$M$37:$N$37</c:f>
              <c:numCache>
                <c:formatCode>0</c:formatCode>
                <c:ptCount val="2"/>
                <c:pt idx="0">
                  <c:v>13.63636363636364</c:v>
                </c:pt>
                <c:pt idx="1">
                  <c:v>15.789473684210535</c:v>
                </c:pt>
              </c:numCache>
            </c:numRef>
          </c:val>
        </c:ser>
        <c:gapWidth val="100"/>
        <c:overlap val="100"/>
        <c:axId val="104534400"/>
        <c:axId val="104524416"/>
      </c:barChart>
      <c:valAx>
        <c:axId val="104524416"/>
        <c:scaling>
          <c:orientation val="minMax"/>
        </c:scaling>
        <c:axPos val="l"/>
        <c:majorGridlines/>
        <c:numFmt formatCode="0%" sourceLinked="1"/>
        <c:tickLblPos val="nextTo"/>
        <c:crossAx val="104534400"/>
        <c:crosses val="autoZero"/>
        <c:crossBetween val="between"/>
      </c:valAx>
      <c:catAx>
        <c:axId val="104534400"/>
        <c:scaling>
          <c:orientation val="minMax"/>
        </c:scaling>
        <c:axPos val="b"/>
        <c:numFmt formatCode="General" sourceLinked="1"/>
        <c:tickLblPos val="nextTo"/>
        <c:crossAx val="104524416"/>
        <c:crosses val="autoZero"/>
        <c:auto val="1"/>
        <c:lblAlgn val="ctr"/>
        <c:lblOffset val="100"/>
      </c:catAx>
    </c:plotArea>
    <c:legend>
      <c:legendPos val="r"/>
      <c:layout>
        <c:manualLayout>
          <c:xMode val="edge"/>
          <c:yMode val="edge"/>
          <c:x val="0.7832802453091422"/>
          <c:y val="0.67271913113029747"/>
          <c:w val="0.11315988414069585"/>
          <c:h val="0.12335943390875315"/>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4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a:t>
            </a:r>
            <a:r>
              <a:rPr lang="cs-CZ" sz="1300"/>
              <a:t>2</a:t>
            </a:r>
            <a:r>
              <a:rPr lang="en-US" sz="1300"/>
              <a:t> </a:t>
            </a:r>
          </a:p>
          <a:p>
            <a:pPr>
              <a:defRPr/>
            </a:pPr>
            <a:r>
              <a:rPr lang="en-US" sz="1300"/>
              <a:t>- technické normy v digitální formě - ÚČSM</a:t>
            </a:r>
          </a:p>
        </c:rich>
      </c:tx>
      <c:layout>
        <c:manualLayout>
          <c:xMode val="edge"/>
          <c:yMode val="edge"/>
          <c:x val="0.11761061420720469"/>
          <c:y val="2.6435353851262239E-2"/>
        </c:manualLayout>
      </c:layout>
    </c:title>
    <c:plotArea>
      <c:layout>
        <c:manualLayout>
          <c:layoutTarget val="inner"/>
          <c:xMode val="edge"/>
          <c:yMode val="edge"/>
          <c:x val="0.12198727586236187"/>
          <c:y val="0.18958571949695821"/>
          <c:w val="0.64070823671315469"/>
          <c:h val="0.72686737414195657"/>
        </c:manualLayout>
      </c:layout>
      <c:barChart>
        <c:barDir val="col"/>
        <c:grouping val="percentStacked"/>
        <c:ser>
          <c:idx val="3"/>
          <c:order val="0"/>
          <c:tx>
            <c:strRef>
              <c:f>Graf6!$U$36</c:f>
              <c:strCache>
                <c:ptCount val="1"/>
                <c:pt idx="0">
                  <c:v>má</c:v>
                </c:pt>
              </c:strCache>
            </c:strRef>
          </c:tx>
          <c:spPr>
            <a:solidFill>
              <a:srgbClr val="FFFF66"/>
            </a:solidFill>
          </c:spPr>
          <c:dLbls>
            <c:dLbl>
              <c:idx val="2"/>
              <c:layout>
                <c:manualLayout>
                  <c:x val="-1.0719533844677498E-4"/>
                  <c:y val="3.3044192314077092E-3"/>
                </c:manualLayout>
              </c:layout>
              <c:showVal val="1"/>
            </c:dLbl>
            <c:showVal val="1"/>
          </c:dLbls>
          <c:cat>
            <c:numRef>
              <c:f>Graf6!$V$33:$W$33</c:f>
              <c:numCache>
                <c:formatCode>General</c:formatCode>
                <c:ptCount val="2"/>
                <c:pt idx="0">
                  <c:v>2011</c:v>
                </c:pt>
                <c:pt idx="1">
                  <c:v>2012</c:v>
                </c:pt>
              </c:numCache>
            </c:numRef>
          </c:cat>
          <c:val>
            <c:numRef>
              <c:f>Graf6!$V$36:$W$36</c:f>
              <c:numCache>
                <c:formatCode>0</c:formatCode>
                <c:ptCount val="2"/>
                <c:pt idx="0">
                  <c:v>54.54545454545454</c:v>
                </c:pt>
                <c:pt idx="1">
                  <c:v>54.385964912280706</c:v>
                </c:pt>
              </c:numCache>
            </c:numRef>
          </c:val>
        </c:ser>
        <c:ser>
          <c:idx val="2"/>
          <c:order val="1"/>
          <c:tx>
            <c:strRef>
              <c:f>Graf6!$U$37</c:f>
              <c:strCache>
                <c:ptCount val="1"/>
                <c:pt idx="0">
                  <c:v>nemá</c:v>
                </c:pt>
              </c:strCache>
            </c:strRef>
          </c:tx>
          <c:spPr>
            <a:solidFill>
              <a:srgbClr val="FFCC00"/>
            </a:solidFill>
          </c:spPr>
          <c:dLbls>
            <c:showVal val="1"/>
          </c:dLbls>
          <c:cat>
            <c:numRef>
              <c:f>Graf6!$V$33:$W$33</c:f>
              <c:numCache>
                <c:formatCode>General</c:formatCode>
                <c:ptCount val="2"/>
                <c:pt idx="0">
                  <c:v>2011</c:v>
                </c:pt>
                <c:pt idx="1">
                  <c:v>2012</c:v>
                </c:pt>
              </c:numCache>
            </c:numRef>
          </c:cat>
          <c:val>
            <c:numRef>
              <c:f>Graf6!$V$37:$W$37</c:f>
              <c:numCache>
                <c:formatCode>0</c:formatCode>
                <c:ptCount val="2"/>
                <c:pt idx="0">
                  <c:v>45.45454545454546</c:v>
                </c:pt>
                <c:pt idx="1">
                  <c:v>45.614035087719294</c:v>
                </c:pt>
              </c:numCache>
            </c:numRef>
          </c:val>
        </c:ser>
        <c:gapWidth val="100"/>
        <c:overlap val="100"/>
        <c:axId val="104582144"/>
        <c:axId val="104580608"/>
      </c:barChart>
      <c:valAx>
        <c:axId val="104580608"/>
        <c:scaling>
          <c:orientation val="minMax"/>
        </c:scaling>
        <c:axPos val="l"/>
        <c:majorGridlines/>
        <c:numFmt formatCode="0%" sourceLinked="1"/>
        <c:tickLblPos val="nextTo"/>
        <c:crossAx val="104582144"/>
        <c:crosses val="autoZero"/>
        <c:crossBetween val="between"/>
      </c:valAx>
      <c:catAx>
        <c:axId val="104582144"/>
        <c:scaling>
          <c:orientation val="minMax"/>
        </c:scaling>
        <c:axPos val="b"/>
        <c:numFmt formatCode="General" sourceLinked="1"/>
        <c:tickLblPos val="nextTo"/>
        <c:crossAx val="104580608"/>
        <c:crosses val="autoZero"/>
        <c:auto val="1"/>
        <c:lblAlgn val="ctr"/>
        <c:lblOffset val="100"/>
      </c:catAx>
    </c:plotArea>
    <c:legend>
      <c:legendPos val="r"/>
      <c:layout>
        <c:manualLayout>
          <c:xMode val="edge"/>
          <c:yMode val="edge"/>
          <c:x val="0.7832802453091422"/>
          <c:y val="0.67271913113029747"/>
          <c:w val="0.11315988414069585"/>
          <c:h val="0.12996827237156874"/>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4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a:t>
            </a:r>
            <a:r>
              <a:rPr lang="cs-CZ" sz="1300"/>
              <a:t>2</a:t>
            </a:r>
            <a:r>
              <a:rPr lang="en-US" sz="1300"/>
              <a:t> </a:t>
            </a:r>
          </a:p>
          <a:p>
            <a:pPr>
              <a:defRPr/>
            </a:pPr>
            <a:r>
              <a:rPr lang="en-US" sz="1300"/>
              <a:t>- bezplatný přístup k údajům v KN - ÚČSM</a:t>
            </a:r>
          </a:p>
        </c:rich>
      </c:tx>
      <c:layout>
        <c:manualLayout>
          <c:xMode val="edge"/>
          <c:yMode val="edge"/>
          <c:x val="0.11761061420720469"/>
          <c:y val="2.6435353851262239E-2"/>
        </c:manualLayout>
      </c:layout>
    </c:title>
    <c:plotArea>
      <c:layout>
        <c:manualLayout>
          <c:layoutTarget val="inner"/>
          <c:xMode val="edge"/>
          <c:yMode val="edge"/>
          <c:x val="0.12198727586236187"/>
          <c:y val="0.18958571949695821"/>
          <c:w val="0.64070823671315469"/>
          <c:h val="0.72686737414195657"/>
        </c:manualLayout>
      </c:layout>
      <c:barChart>
        <c:barDir val="col"/>
        <c:grouping val="percentStacked"/>
        <c:ser>
          <c:idx val="3"/>
          <c:order val="0"/>
          <c:tx>
            <c:strRef>
              <c:f>Graf6!$AD$36</c:f>
              <c:strCache>
                <c:ptCount val="1"/>
                <c:pt idx="0">
                  <c:v>má</c:v>
                </c:pt>
              </c:strCache>
            </c:strRef>
          </c:tx>
          <c:spPr>
            <a:solidFill>
              <a:srgbClr val="FFFF66"/>
            </a:solidFill>
          </c:spPr>
          <c:dLbls>
            <c:dLbl>
              <c:idx val="2"/>
              <c:layout>
                <c:manualLayout>
                  <c:x val="-1.0719533844677498E-4"/>
                  <c:y val="3.3044192314077092E-3"/>
                </c:manualLayout>
              </c:layout>
              <c:showVal val="1"/>
            </c:dLbl>
            <c:showVal val="1"/>
          </c:dLbls>
          <c:cat>
            <c:numRef>
              <c:f>Graf6!$AE$33:$AF$33</c:f>
              <c:numCache>
                <c:formatCode>General</c:formatCode>
                <c:ptCount val="2"/>
                <c:pt idx="0">
                  <c:v>2011</c:v>
                </c:pt>
                <c:pt idx="1">
                  <c:v>2012</c:v>
                </c:pt>
              </c:numCache>
            </c:numRef>
          </c:cat>
          <c:val>
            <c:numRef>
              <c:f>Graf6!$AE$36:$AF$36</c:f>
              <c:numCache>
                <c:formatCode>0</c:formatCode>
                <c:ptCount val="2"/>
                <c:pt idx="0">
                  <c:v>77.272727272727266</c:v>
                </c:pt>
                <c:pt idx="1">
                  <c:v>84.210526315789465</c:v>
                </c:pt>
              </c:numCache>
            </c:numRef>
          </c:val>
        </c:ser>
        <c:ser>
          <c:idx val="2"/>
          <c:order val="1"/>
          <c:tx>
            <c:strRef>
              <c:f>Graf6!$AD$37</c:f>
              <c:strCache>
                <c:ptCount val="1"/>
                <c:pt idx="0">
                  <c:v>nemá</c:v>
                </c:pt>
              </c:strCache>
            </c:strRef>
          </c:tx>
          <c:spPr>
            <a:solidFill>
              <a:srgbClr val="FFCC00"/>
            </a:solidFill>
          </c:spPr>
          <c:dLbls>
            <c:showVal val="1"/>
          </c:dLbls>
          <c:cat>
            <c:numRef>
              <c:f>Graf6!$AE$33:$AF$33</c:f>
              <c:numCache>
                <c:formatCode>General</c:formatCode>
                <c:ptCount val="2"/>
                <c:pt idx="0">
                  <c:v>2011</c:v>
                </c:pt>
                <c:pt idx="1">
                  <c:v>2012</c:v>
                </c:pt>
              </c:numCache>
            </c:numRef>
          </c:cat>
          <c:val>
            <c:numRef>
              <c:f>Graf6!$AE$37:$AF$37</c:f>
              <c:numCache>
                <c:formatCode>0</c:formatCode>
                <c:ptCount val="2"/>
                <c:pt idx="0">
                  <c:v>22.727272727272734</c:v>
                </c:pt>
                <c:pt idx="1">
                  <c:v>15.789473684210535</c:v>
                </c:pt>
              </c:numCache>
            </c:numRef>
          </c:val>
        </c:ser>
        <c:gapWidth val="100"/>
        <c:overlap val="100"/>
        <c:axId val="104630144"/>
        <c:axId val="104628608"/>
      </c:barChart>
      <c:valAx>
        <c:axId val="104628608"/>
        <c:scaling>
          <c:orientation val="minMax"/>
        </c:scaling>
        <c:axPos val="l"/>
        <c:majorGridlines/>
        <c:numFmt formatCode="0%" sourceLinked="1"/>
        <c:tickLblPos val="nextTo"/>
        <c:crossAx val="104630144"/>
        <c:crosses val="autoZero"/>
        <c:crossBetween val="between"/>
      </c:valAx>
      <c:catAx>
        <c:axId val="104630144"/>
        <c:scaling>
          <c:orientation val="minMax"/>
        </c:scaling>
        <c:axPos val="b"/>
        <c:numFmt formatCode="General" sourceLinked="1"/>
        <c:tickLblPos val="nextTo"/>
        <c:crossAx val="104628608"/>
        <c:crosses val="autoZero"/>
        <c:auto val="1"/>
        <c:lblAlgn val="ctr"/>
        <c:lblOffset val="100"/>
      </c:catAx>
    </c:plotArea>
    <c:legend>
      <c:legendPos val="r"/>
      <c:layout>
        <c:manualLayout>
          <c:xMode val="edge"/>
          <c:yMode val="edge"/>
          <c:x val="0.7832802453091422"/>
          <c:y val="0.67271913113029747"/>
          <c:w val="0.11315988414069585"/>
          <c:h val="0.12335943390875315"/>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Počet obyvatel správních obvodů dle personální obsazenosti stavebních úřadů v ČR k 31.12.2012</a:t>
            </a:r>
          </a:p>
        </c:rich>
      </c:tx>
      <c:layout>
        <c:manualLayout>
          <c:xMode val="edge"/>
          <c:yMode val="edge"/>
          <c:x val="0.11761061420720469"/>
          <c:y val="2.6435353851261979E-2"/>
        </c:manualLayout>
      </c:layout>
    </c:title>
    <c:plotArea>
      <c:layout>
        <c:manualLayout>
          <c:layoutTarget val="inner"/>
          <c:xMode val="edge"/>
          <c:yMode val="edge"/>
          <c:x val="0.12198727586236187"/>
          <c:y val="0.18958571949695821"/>
          <c:w val="0.64070823671314414"/>
          <c:h val="0.72686737414195657"/>
        </c:manualLayout>
      </c:layout>
      <c:barChart>
        <c:barDir val="col"/>
        <c:grouping val="percentStacked"/>
        <c:ser>
          <c:idx val="3"/>
          <c:order val="0"/>
          <c:tx>
            <c:strRef>
              <c:f>Graf1AC!$Z$3</c:f>
              <c:strCache>
                <c:ptCount val="1"/>
                <c:pt idx="0">
                  <c:v>10 a více</c:v>
                </c:pt>
              </c:strCache>
            </c:strRef>
          </c:tx>
          <c:spPr>
            <a:solidFill>
              <a:srgbClr val="FFFF66"/>
            </a:solidFill>
          </c:spPr>
          <c:dLbls>
            <c:dLbl>
              <c:idx val="2"/>
              <c:layout>
                <c:manualLayout>
                  <c:x val="-1.0713755120232621E-4"/>
                  <c:y val="-1.6522096157038493E-2"/>
                </c:manualLayout>
              </c:layout>
              <c:showVal val="1"/>
            </c:dLbl>
            <c:showVal val="1"/>
          </c:dLbls>
          <c:cat>
            <c:strRef>
              <c:f>Graf1AC!$V$4:$V$7</c:f>
              <c:strCache>
                <c:ptCount val="4"/>
                <c:pt idx="0">
                  <c:v>Obce III. typu</c:v>
                </c:pt>
                <c:pt idx="1">
                  <c:v>ÚČSM</c:v>
                </c:pt>
                <c:pt idx="2">
                  <c:v>KÚ</c:v>
                </c:pt>
                <c:pt idx="3">
                  <c:v>ČR</c:v>
                </c:pt>
              </c:strCache>
            </c:strRef>
          </c:cat>
          <c:val>
            <c:numRef>
              <c:f>Graf1AC!$Z$4:$Z$7</c:f>
              <c:numCache>
                <c:formatCode>General</c:formatCode>
                <c:ptCount val="4"/>
                <c:pt idx="0">
                  <c:v>490459</c:v>
                </c:pt>
                <c:pt idx="1">
                  <c:v>234722</c:v>
                </c:pt>
                <c:pt idx="2">
                  <c:v>2473382</c:v>
                </c:pt>
                <c:pt idx="3">
                  <c:v>3198563</c:v>
                </c:pt>
              </c:numCache>
            </c:numRef>
          </c:val>
        </c:ser>
        <c:ser>
          <c:idx val="2"/>
          <c:order val="1"/>
          <c:tx>
            <c:strRef>
              <c:f>Graf1AC!$Y$3</c:f>
              <c:strCache>
                <c:ptCount val="1"/>
                <c:pt idx="0">
                  <c:v>3 až 9</c:v>
                </c:pt>
              </c:strCache>
            </c:strRef>
          </c:tx>
          <c:spPr>
            <a:solidFill>
              <a:srgbClr val="FFCC00"/>
            </a:solidFill>
          </c:spPr>
          <c:dLbls>
            <c:dLbl>
              <c:idx val="2"/>
              <c:layout>
                <c:manualLayout>
                  <c:x val="0"/>
                  <c:y val="1.9826515388446452E-2"/>
                </c:manualLayout>
              </c:layout>
              <c:showVal val="1"/>
            </c:dLbl>
            <c:showVal val="1"/>
          </c:dLbls>
          <c:cat>
            <c:strRef>
              <c:f>Graf1AC!$V$4:$V$7</c:f>
              <c:strCache>
                <c:ptCount val="4"/>
                <c:pt idx="0">
                  <c:v>Obce III. typu</c:v>
                </c:pt>
                <c:pt idx="1">
                  <c:v>ÚČSM</c:v>
                </c:pt>
                <c:pt idx="2">
                  <c:v>KÚ</c:v>
                </c:pt>
                <c:pt idx="3">
                  <c:v>ČR</c:v>
                </c:pt>
              </c:strCache>
            </c:strRef>
          </c:cat>
          <c:val>
            <c:numRef>
              <c:f>Graf1AC!$Y$4:$Y$7</c:f>
              <c:numCache>
                <c:formatCode>General</c:formatCode>
                <c:ptCount val="4"/>
                <c:pt idx="0">
                  <c:v>6349906</c:v>
                </c:pt>
                <c:pt idx="1">
                  <c:v>578797</c:v>
                </c:pt>
                <c:pt idx="2">
                  <c:v>8042743</c:v>
                </c:pt>
                <c:pt idx="3">
                  <c:v>14971446</c:v>
                </c:pt>
              </c:numCache>
            </c:numRef>
          </c:val>
        </c:ser>
        <c:ser>
          <c:idx val="1"/>
          <c:order val="2"/>
          <c:tx>
            <c:strRef>
              <c:f>Graf1AC!$X$3</c:f>
              <c:strCache>
                <c:ptCount val="1"/>
                <c:pt idx="0">
                  <c:v>2</c:v>
                </c:pt>
              </c:strCache>
            </c:strRef>
          </c:tx>
          <c:spPr>
            <a:solidFill>
              <a:srgbClr val="FF9900"/>
            </a:solidFill>
          </c:spPr>
          <c:dLbls>
            <c:dLbl>
              <c:idx val="2"/>
              <c:layout>
                <c:manualLayout>
                  <c:x val="-2.1623418127780193E-3"/>
                  <c:y val="9.9132576942231546E-3"/>
                </c:manualLayout>
              </c:layout>
              <c:showVal val="1"/>
            </c:dLbl>
            <c:dLbl>
              <c:idx val="3"/>
              <c:layout>
                <c:manualLayout>
                  <c:x val="-2.1563342318059822E-3"/>
                  <c:y val="9.9132576942231546E-3"/>
                </c:manualLayout>
              </c:layout>
              <c:showVal val="1"/>
            </c:dLbl>
            <c:showVal val="1"/>
          </c:dLbls>
          <c:cat>
            <c:strRef>
              <c:f>Graf1AC!$V$4:$V$7</c:f>
              <c:strCache>
                <c:ptCount val="4"/>
                <c:pt idx="0">
                  <c:v>Obce III. typu</c:v>
                </c:pt>
                <c:pt idx="1">
                  <c:v>ÚČSM</c:v>
                </c:pt>
                <c:pt idx="2">
                  <c:v>KÚ</c:v>
                </c:pt>
                <c:pt idx="3">
                  <c:v>ČR</c:v>
                </c:pt>
              </c:strCache>
            </c:strRef>
          </c:cat>
          <c:val>
            <c:numRef>
              <c:f>Graf1AC!$X$4:$X$7</c:f>
              <c:numCache>
                <c:formatCode>General</c:formatCode>
                <c:ptCount val="4"/>
                <c:pt idx="0">
                  <c:v>1995191</c:v>
                </c:pt>
                <c:pt idx="1">
                  <c:v>351133</c:v>
                </c:pt>
                <c:pt idx="2">
                  <c:v>0</c:v>
                </c:pt>
                <c:pt idx="3">
                  <c:v>2346324</c:v>
                </c:pt>
              </c:numCache>
            </c:numRef>
          </c:val>
        </c:ser>
        <c:ser>
          <c:idx val="0"/>
          <c:order val="3"/>
          <c:tx>
            <c:strRef>
              <c:f>Graf1AC!$W$3</c:f>
              <c:strCache>
                <c:ptCount val="1"/>
                <c:pt idx="0">
                  <c:v>1</c:v>
                </c:pt>
              </c:strCache>
            </c:strRef>
          </c:tx>
          <c:spPr>
            <a:solidFill>
              <a:srgbClr val="CC3300"/>
            </a:solidFill>
          </c:spPr>
          <c:dLbls>
            <c:dLbl>
              <c:idx val="2"/>
              <c:layout>
                <c:manualLayout>
                  <c:x val="1.2974000891398009E-2"/>
                  <c:y val="-1.9826515388446452E-2"/>
                </c:manualLayout>
              </c:layout>
              <c:showVal val="1"/>
            </c:dLbl>
            <c:showVal val="1"/>
          </c:dLbls>
          <c:cat>
            <c:strRef>
              <c:f>Graf1AC!$V$4:$V$7</c:f>
              <c:strCache>
                <c:ptCount val="4"/>
                <c:pt idx="0">
                  <c:v>Obce III. typu</c:v>
                </c:pt>
                <c:pt idx="1">
                  <c:v>ÚČSM</c:v>
                </c:pt>
                <c:pt idx="2">
                  <c:v>KÚ</c:v>
                </c:pt>
                <c:pt idx="3">
                  <c:v>ČR</c:v>
                </c:pt>
              </c:strCache>
            </c:strRef>
          </c:cat>
          <c:val>
            <c:numRef>
              <c:f>Graf1AC!$W$4:$W$7</c:f>
              <c:numCache>
                <c:formatCode>General</c:formatCode>
                <c:ptCount val="4"/>
                <c:pt idx="0">
                  <c:v>334611</c:v>
                </c:pt>
                <c:pt idx="1">
                  <c:v>619673</c:v>
                </c:pt>
                <c:pt idx="2">
                  <c:v>0</c:v>
                </c:pt>
                <c:pt idx="3">
                  <c:v>954284</c:v>
                </c:pt>
              </c:numCache>
            </c:numRef>
          </c:val>
        </c:ser>
        <c:gapWidth val="100"/>
        <c:overlap val="100"/>
        <c:axId val="83251584"/>
        <c:axId val="83237504"/>
      </c:barChart>
      <c:valAx>
        <c:axId val="83237504"/>
        <c:scaling>
          <c:orientation val="minMax"/>
        </c:scaling>
        <c:axPos val="l"/>
        <c:majorGridlines/>
        <c:numFmt formatCode="0%" sourceLinked="1"/>
        <c:tickLblPos val="nextTo"/>
        <c:crossAx val="83251584"/>
        <c:crosses val="autoZero"/>
        <c:crossBetween val="between"/>
      </c:valAx>
      <c:catAx>
        <c:axId val="83251584"/>
        <c:scaling>
          <c:orientation val="minMax"/>
        </c:scaling>
        <c:axPos val="b"/>
        <c:tickLblPos val="nextTo"/>
        <c:crossAx val="83237504"/>
        <c:crosses val="autoZero"/>
        <c:auto val="1"/>
        <c:lblAlgn val="ctr"/>
        <c:lblOffset val="100"/>
      </c:catAx>
    </c:plotArea>
    <c:legend>
      <c:legendPos val="r"/>
      <c:layout>
        <c:manualLayout>
          <c:xMode val="edge"/>
          <c:yMode val="edge"/>
          <c:x val="0.7832802453091422"/>
          <c:y val="0.67271913113029158"/>
          <c:w val="0.11315988414069585"/>
          <c:h val="0.23901410700802445"/>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5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a:t>
            </a:r>
            <a:r>
              <a:rPr lang="cs-CZ" sz="1300"/>
              <a:t>2</a:t>
            </a:r>
            <a:r>
              <a:rPr lang="en-US" sz="1300"/>
              <a:t> </a:t>
            </a:r>
          </a:p>
          <a:p>
            <a:pPr>
              <a:defRPr/>
            </a:pPr>
            <a:r>
              <a:rPr lang="en-US" sz="1300"/>
              <a:t>- právní předpisy v digitální formě - krajské úřady</a:t>
            </a:r>
          </a:p>
        </c:rich>
      </c:tx>
      <c:layout>
        <c:manualLayout>
          <c:xMode val="edge"/>
          <c:yMode val="edge"/>
          <c:x val="0.11761061420720469"/>
          <c:y val="2.6435353851262239E-2"/>
        </c:manualLayout>
      </c:layout>
    </c:title>
    <c:plotArea>
      <c:layout>
        <c:manualLayout>
          <c:layoutTarget val="inner"/>
          <c:xMode val="edge"/>
          <c:yMode val="edge"/>
          <c:x val="0.12198727586236187"/>
          <c:y val="0.18958571949695821"/>
          <c:w val="0.64070823671315469"/>
          <c:h val="0.72686737414195657"/>
        </c:manualLayout>
      </c:layout>
      <c:barChart>
        <c:barDir val="col"/>
        <c:grouping val="percentStacked"/>
        <c:ser>
          <c:idx val="3"/>
          <c:order val="0"/>
          <c:tx>
            <c:strRef>
              <c:f>Graf6!$L$38</c:f>
              <c:strCache>
                <c:ptCount val="1"/>
                <c:pt idx="0">
                  <c:v>má</c:v>
                </c:pt>
              </c:strCache>
            </c:strRef>
          </c:tx>
          <c:spPr>
            <a:solidFill>
              <a:srgbClr val="FFFF66"/>
            </a:solidFill>
          </c:spPr>
          <c:dLbls>
            <c:dLbl>
              <c:idx val="2"/>
              <c:layout>
                <c:manualLayout>
                  <c:x val="-1.0719533844677498E-4"/>
                  <c:y val="3.3044192314077092E-3"/>
                </c:manualLayout>
              </c:layout>
              <c:showVal val="1"/>
            </c:dLbl>
            <c:showVal val="1"/>
          </c:dLbls>
          <c:cat>
            <c:numRef>
              <c:f>Graf6!$M$33:$N$33</c:f>
              <c:numCache>
                <c:formatCode>General</c:formatCode>
                <c:ptCount val="2"/>
                <c:pt idx="0">
                  <c:v>2011</c:v>
                </c:pt>
                <c:pt idx="1">
                  <c:v>2012</c:v>
                </c:pt>
              </c:numCache>
            </c:numRef>
          </c:cat>
          <c:val>
            <c:numRef>
              <c:f>Graf6!$M$38:$N$38</c:f>
              <c:numCache>
                <c:formatCode>0</c:formatCode>
                <c:ptCount val="2"/>
                <c:pt idx="0">
                  <c:v>100</c:v>
                </c:pt>
                <c:pt idx="1">
                  <c:v>100</c:v>
                </c:pt>
              </c:numCache>
            </c:numRef>
          </c:val>
        </c:ser>
        <c:ser>
          <c:idx val="2"/>
          <c:order val="1"/>
          <c:tx>
            <c:strRef>
              <c:f>Graf6!$L$39</c:f>
              <c:strCache>
                <c:ptCount val="1"/>
                <c:pt idx="0">
                  <c:v>nemá</c:v>
                </c:pt>
              </c:strCache>
            </c:strRef>
          </c:tx>
          <c:spPr>
            <a:solidFill>
              <a:srgbClr val="FFCC00"/>
            </a:solidFill>
          </c:spPr>
          <c:dLbls>
            <c:showVal val="1"/>
          </c:dLbls>
          <c:cat>
            <c:numRef>
              <c:f>Graf6!$M$33:$N$33</c:f>
              <c:numCache>
                <c:formatCode>General</c:formatCode>
                <c:ptCount val="2"/>
                <c:pt idx="0">
                  <c:v>2011</c:v>
                </c:pt>
                <c:pt idx="1">
                  <c:v>2012</c:v>
                </c:pt>
              </c:numCache>
            </c:numRef>
          </c:cat>
          <c:val>
            <c:numRef>
              <c:f>Graf6!$M$39:$N$39</c:f>
              <c:numCache>
                <c:formatCode>0</c:formatCode>
                <c:ptCount val="2"/>
                <c:pt idx="0">
                  <c:v>0</c:v>
                </c:pt>
                <c:pt idx="1">
                  <c:v>0</c:v>
                </c:pt>
              </c:numCache>
            </c:numRef>
          </c:val>
        </c:ser>
        <c:gapWidth val="100"/>
        <c:overlap val="100"/>
        <c:axId val="104678144"/>
        <c:axId val="104676352"/>
      </c:barChart>
      <c:valAx>
        <c:axId val="104676352"/>
        <c:scaling>
          <c:orientation val="minMax"/>
        </c:scaling>
        <c:axPos val="l"/>
        <c:majorGridlines/>
        <c:numFmt formatCode="0%" sourceLinked="1"/>
        <c:tickLblPos val="nextTo"/>
        <c:crossAx val="104678144"/>
        <c:crosses val="autoZero"/>
        <c:crossBetween val="between"/>
      </c:valAx>
      <c:catAx>
        <c:axId val="104678144"/>
        <c:scaling>
          <c:orientation val="minMax"/>
        </c:scaling>
        <c:axPos val="b"/>
        <c:numFmt formatCode="General" sourceLinked="1"/>
        <c:tickLblPos val="nextTo"/>
        <c:crossAx val="104676352"/>
        <c:crosses val="autoZero"/>
        <c:auto val="1"/>
        <c:lblAlgn val="ctr"/>
        <c:lblOffset val="100"/>
      </c:catAx>
    </c:plotArea>
    <c:legend>
      <c:legendPos val="r"/>
      <c:layout>
        <c:manualLayout>
          <c:xMode val="edge"/>
          <c:yMode val="edge"/>
          <c:x val="0.7832802453091422"/>
          <c:y val="0.67271913113029747"/>
          <c:w val="0.11315988414069585"/>
          <c:h val="0.1365771108343840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5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a:t>
            </a:r>
            <a:r>
              <a:rPr lang="cs-CZ" sz="1300"/>
              <a:t>2</a:t>
            </a:r>
            <a:r>
              <a:rPr lang="en-US" sz="1300"/>
              <a:t> </a:t>
            </a:r>
          </a:p>
          <a:p>
            <a:pPr>
              <a:defRPr/>
            </a:pPr>
            <a:r>
              <a:rPr lang="en-US" sz="1300"/>
              <a:t>- technické normy v digitální formě - krajské úřady</a:t>
            </a:r>
          </a:p>
        </c:rich>
      </c:tx>
      <c:layout>
        <c:manualLayout>
          <c:xMode val="edge"/>
          <c:yMode val="edge"/>
          <c:x val="0.11761061420720469"/>
          <c:y val="2.6435353851262239E-2"/>
        </c:manualLayout>
      </c:layout>
    </c:title>
    <c:plotArea>
      <c:layout>
        <c:manualLayout>
          <c:layoutTarget val="inner"/>
          <c:xMode val="edge"/>
          <c:yMode val="edge"/>
          <c:x val="0.12198727586236187"/>
          <c:y val="0.18958571949695821"/>
          <c:w val="0.64070823671315469"/>
          <c:h val="0.72686737414195657"/>
        </c:manualLayout>
      </c:layout>
      <c:barChart>
        <c:barDir val="col"/>
        <c:grouping val="percentStacked"/>
        <c:ser>
          <c:idx val="3"/>
          <c:order val="0"/>
          <c:tx>
            <c:strRef>
              <c:f>Graf6!$U$38</c:f>
              <c:strCache>
                <c:ptCount val="1"/>
                <c:pt idx="0">
                  <c:v>má</c:v>
                </c:pt>
              </c:strCache>
            </c:strRef>
          </c:tx>
          <c:spPr>
            <a:solidFill>
              <a:srgbClr val="FFFF66"/>
            </a:solidFill>
          </c:spPr>
          <c:dLbls>
            <c:dLbl>
              <c:idx val="2"/>
              <c:layout>
                <c:manualLayout>
                  <c:x val="-1.0719533844677498E-4"/>
                  <c:y val="3.3044192314077092E-3"/>
                </c:manualLayout>
              </c:layout>
              <c:showVal val="1"/>
            </c:dLbl>
            <c:showVal val="1"/>
          </c:dLbls>
          <c:cat>
            <c:numRef>
              <c:f>Graf6!$V$33:$W$33</c:f>
              <c:numCache>
                <c:formatCode>General</c:formatCode>
                <c:ptCount val="2"/>
                <c:pt idx="0">
                  <c:v>2011</c:v>
                </c:pt>
                <c:pt idx="1">
                  <c:v>2012</c:v>
                </c:pt>
              </c:numCache>
            </c:numRef>
          </c:cat>
          <c:val>
            <c:numRef>
              <c:f>Graf6!$V$38:$W$38</c:f>
              <c:numCache>
                <c:formatCode>0</c:formatCode>
                <c:ptCount val="2"/>
                <c:pt idx="0">
                  <c:v>35.714285714285715</c:v>
                </c:pt>
                <c:pt idx="1">
                  <c:v>42.857142857142854</c:v>
                </c:pt>
              </c:numCache>
            </c:numRef>
          </c:val>
        </c:ser>
        <c:ser>
          <c:idx val="2"/>
          <c:order val="1"/>
          <c:tx>
            <c:strRef>
              <c:f>Graf6!$U$39</c:f>
              <c:strCache>
                <c:ptCount val="1"/>
                <c:pt idx="0">
                  <c:v>nemá</c:v>
                </c:pt>
              </c:strCache>
            </c:strRef>
          </c:tx>
          <c:spPr>
            <a:solidFill>
              <a:srgbClr val="FFCC00"/>
            </a:solidFill>
          </c:spPr>
          <c:dLbls>
            <c:showVal val="1"/>
          </c:dLbls>
          <c:cat>
            <c:numRef>
              <c:f>Graf6!$V$33:$W$33</c:f>
              <c:numCache>
                <c:formatCode>General</c:formatCode>
                <c:ptCount val="2"/>
                <c:pt idx="0">
                  <c:v>2011</c:v>
                </c:pt>
                <c:pt idx="1">
                  <c:v>2012</c:v>
                </c:pt>
              </c:numCache>
            </c:numRef>
          </c:cat>
          <c:val>
            <c:numRef>
              <c:f>Graf6!$V$39:$W$39</c:f>
              <c:numCache>
                <c:formatCode>0</c:formatCode>
                <c:ptCount val="2"/>
                <c:pt idx="0">
                  <c:v>64.285714285714278</c:v>
                </c:pt>
                <c:pt idx="1">
                  <c:v>57.142857142857146</c:v>
                </c:pt>
              </c:numCache>
            </c:numRef>
          </c:val>
        </c:ser>
        <c:gapWidth val="100"/>
        <c:overlap val="100"/>
        <c:axId val="104721792"/>
        <c:axId val="104720256"/>
      </c:barChart>
      <c:valAx>
        <c:axId val="104720256"/>
        <c:scaling>
          <c:orientation val="minMax"/>
        </c:scaling>
        <c:axPos val="l"/>
        <c:majorGridlines/>
        <c:numFmt formatCode="0%" sourceLinked="1"/>
        <c:tickLblPos val="nextTo"/>
        <c:crossAx val="104721792"/>
        <c:crosses val="autoZero"/>
        <c:crossBetween val="between"/>
      </c:valAx>
      <c:catAx>
        <c:axId val="104721792"/>
        <c:scaling>
          <c:orientation val="minMax"/>
        </c:scaling>
        <c:axPos val="b"/>
        <c:numFmt formatCode="General" sourceLinked="1"/>
        <c:tickLblPos val="nextTo"/>
        <c:crossAx val="104720256"/>
        <c:crosses val="autoZero"/>
        <c:auto val="1"/>
        <c:lblAlgn val="ctr"/>
        <c:lblOffset val="100"/>
      </c:catAx>
    </c:plotArea>
    <c:legend>
      <c:legendPos val="r"/>
      <c:layout>
        <c:manualLayout>
          <c:xMode val="edge"/>
          <c:yMode val="edge"/>
          <c:x val="0.7832802453091422"/>
          <c:y val="0.67271913113029747"/>
          <c:w val="0.11315988414069585"/>
          <c:h val="0.12335943390875315"/>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5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a:t>
            </a:r>
            <a:r>
              <a:rPr lang="cs-CZ" sz="1300"/>
              <a:t>2</a:t>
            </a:r>
            <a:endParaRPr lang="en-US" sz="1300"/>
          </a:p>
          <a:p>
            <a:pPr>
              <a:defRPr/>
            </a:pPr>
            <a:r>
              <a:rPr lang="en-US" sz="1300"/>
              <a:t>- bezplatný přístup k údajům v KN - krajské úřady</a:t>
            </a:r>
          </a:p>
        </c:rich>
      </c:tx>
      <c:layout>
        <c:manualLayout>
          <c:xMode val="edge"/>
          <c:yMode val="edge"/>
          <c:x val="0.11761061420720469"/>
          <c:y val="2.6435353851262239E-2"/>
        </c:manualLayout>
      </c:layout>
    </c:title>
    <c:plotArea>
      <c:layout>
        <c:manualLayout>
          <c:layoutTarget val="inner"/>
          <c:xMode val="edge"/>
          <c:yMode val="edge"/>
          <c:x val="0.12198727586236187"/>
          <c:y val="0.18958571949695821"/>
          <c:w val="0.64070823671315469"/>
          <c:h val="0.72686737414195657"/>
        </c:manualLayout>
      </c:layout>
      <c:barChart>
        <c:barDir val="col"/>
        <c:grouping val="percentStacked"/>
        <c:ser>
          <c:idx val="3"/>
          <c:order val="0"/>
          <c:tx>
            <c:strRef>
              <c:f>Graf6!$AD$38</c:f>
              <c:strCache>
                <c:ptCount val="1"/>
                <c:pt idx="0">
                  <c:v>má</c:v>
                </c:pt>
              </c:strCache>
            </c:strRef>
          </c:tx>
          <c:spPr>
            <a:solidFill>
              <a:srgbClr val="FFFF66"/>
            </a:solidFill>
          </c:spPr>
          <c:dLbls>
            <c:dLbl>
              <c:idx val="2"/>
              <c:layout>
                <c:manualLayout>
                  <c:x val="-1.0719533844677498E-4"/>
                  <c:y val="3.3044192314077092E-3"/>
                </c:manualLayout>
              </c:layout>
              <c:showVal val="1"/>
            </c:dLbl>
            <c:showVal val="1"/>
          </c:dLbls>
          <c:cat>
            <c:numRef>
              <c:f>Graf6!$AE$33:$AF$33</c:f>
              <c:numCache>
                <c:formatCode>General</c:formatCode>
                <c:ptCount val="2"/>
                <c:pt idx="0">
                  <c:v>2011</c:v>
                </c:pt>
                <c:pt idx="1">
                  <c:v>2012</c:v>
                </c:pt>
              </c:numCache>
            </c:numRef>
          </c:cat>
          <c:val>
            <c:numRef>
              <c:f>Graf6!$AE$38:$AF$38</c:f>
              <c:numCache>
                <c:formatCode>0</c:formatCode>
                <c:ptCount val="2"/>
                <c:pt idx="0">
                  <c:v>71.428571428571431</c:v>
                </c:pt>
                <c:pt idx="1">
                  <c:v>85.714285714285708</c:v>
                </c:pt>
              </c:numCache>
            </c:numRef>
          </c:val>
        </c:ser>
        <c:ser>
          <c:idx val="2"/>
          <c:order val="1"/>
          <c:tx>
            <c:strRef>
              <c:f>Graf6!$AD$39</c:f>
              <c:strCache>
                <c:ptCount val="1"/>
                <c:pt idx="0">
                  <c:v>nemá</c:v>
                </c:pt>
              </c:strCache>
            </c:strRef>
          </c:tx>
          <c:spPr>
            <a:solidFill>
              <a:srgbClr val="FFCC00"/>
            </a:solidFill>
          </c:spPr>
          <c:dLbls>
            <c:showVal val="1"/>
          </c:dLbls>
          <c:cat>
            <c:numRef>
              <c:f>Graf6!$AE$33:$AF$33</c:f>
              <c:numCache>
                <c:formatCode>General</c:formatCode>
                <c:ptCount val="2"/>
                <c:pt idx="0">
                  <c:v>2011</c:v>
                </c:pt>
                <c:pt idx="1">
                  <c:v>2012</c:v>
                </c:pt>
              </c:numCache>
            </c:numRef>
          </c:cat>
          <c:val>
            <c:numRef>
              <c:f>Graf6!$AE$39:$AF$39</c:f>
              <c:numCache>
                <c:formatCode>0</c:formatCode>
                <c:ptCount val="2"/>
                <c:pt idx="0">
                  <c:v>28.571428571428569</c:v>
                </c:pt>
                <c:pt idx="1">
                  <c:v>14.285714285714292</c:v>
                </c:pt>
              </c:numCache>
            </c:numRef>
          </c:val>
        </c:ser>
        <c:gapWidth val="100"/>
        <c:overlap val="100"/>
        <c:axId val="104786560"/>
        <c:axId val="104785024"/>
      </c:barChart>
      <c:valAx>
        <c:axId val="104785024"/>
        <c:scaling>
          <c:orientation val="minMax"/>
        </c:scaling>
        <c:axPos val="l"/>
        <c:majorGridlines/>
        <c:numFmt formatCode="0%" sourceLinked="1"/>
        <c:tickLblPos val="nextTo"/>
        <c:crossAx val="104786560"/>
        <c:crosses val="autoZero"/>
        <c:crossBetween val="between"/>
      </c:valAx>
      <c:catAx>
        <c:axId val="104786560"/>
        <c:scaling>
          <c:orientation val="minMax"/>
        </c:scaling>
        <c:axPos val="b"/>
        <c:numFmt formatCode="General" sourceLinked="1"/>
        <c:tickLblPos val="nextTo"/>
        <c:crossAx val="104785024"/>
        <c:crosses val="autoZero"/>
        <c:auto val="1"/>
        <c:lblAlgn val="ctr"/>
        <c:lblOffset val="100"/>
      </c:catAx>
    </c:plotArea>
    <c:legend>
      <c:legendPos val="r"/>
      <c:layout>
        <c:manualLayout>
          <c:xMode val="edge"/>
          <c:yMode val="edge"/>
          <c:x val="0.7832802453091422"/>
          <c:y val="0.67271913113029747"/>
          <c:w val="0.11315988414069585"/>
          <c:h val="0.1365771108343840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5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Povolování staveb  SÚ v roce 2011</a:t>
            </a:r>
          </a:p>
        </c:rich>
      </c:tx>
      <c:layout>
        <c:manualLayout>
          <c:xMode val="edge"/>
          <c:yMode val="edge"/>
          <c:x val="0.11761061420720469"/>
          <c:y val="2.6435353851261979E-2"/>
        </c:manualLayout>
      </c:layout>
    </c:title>
    <c:plotArea>
      <c:layout>
        <c:manualLayout>
          <c:layoutTarget val="inner"/>
          <c:xMode val="edge"/>
          <c:yMode val="edge"/>
          <c:x val="0.12198727586236187"/>
          <c:y val="0.18958571949695821"/>
          <c:w val="0.47458094437225218"/>
          <c:h val="0.72686737414195657"/>
        </c:manualLayout>
      </c:layout>
      <c:pieChart>
        <c:varyColors val="1"/>
        <c:ser>
          <c:idx val="0"/>
          <c:order val="0"/>
          <c:tx>
            <c:strRef>
              <c:f>Graf9A!$B$7</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1.953336950623984E-2"/>
                  <c:y val="0"/>
                </c:manualLayout>
              </c:layout>
              <c:dLblPos val="bestFit"/>
              <c:showPercent val="1"/>
            </c:dLbl>
            <c:dLblPos val="outEnd"/>
            <c:showPercent val="1"/>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Graf9A!$C$7:$F$7</c:f>
              <c:numCache>
                <c:formatCode>General</c:formatCode>
                <c:ptCount val="4"/>
                <c:pt idx="0">
                  <c:v>2886</c:v>
                </c:pt>
                <c:pt idx="1">
                  <c:v>16327</c:v>
                </c:pt>
                <c:pt idx="2">
                  <c:v>51</c:v>
                </c:pt>
                <c:pt idx="3">
                  <c:v>65</c:v>
                </c:pt>
              </c:numCache>
            </c:numRef>
          </c:val>
        </c:ser>
        <c:firstSliceAng val="0"/>
      </c:pieChart>
    </c:plotArea>
    <c:legend>
      <c:legendPos val="r"/>
      <c:layout>
        <c:manualLayout>
          <c:xMode val="edge"/>
          <c:yMode val="edge"/>
          <c:x val="0.71208283430590602"/>
          <c:y val="0.20443570143652293"/>
          <c:w val="0.26893394007567234"/>
          <c:h val="0.6894866595484451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5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Povolování staveb  SÚ obcí III. typu v roce 2011</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218"/>
          <c:h val="0.72686737414195657"/>
        </c:manualLayout>
      </c:layout>
      <c:pieChart>
        <c:varyColors val="1"/>
        <c:ser>
          <c:idx val="0"/>
          <c:order val="0"/>
          <c:tx>
            <c:strRef>
              <c:f>Graf9A!$B$4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2.831472667627984E-2"/>
                  <c:y val="-1.5145079853364688E-17"/>
                </c:manualLayout>
              </c:layout>
              <c:dLblPos val="bestFit"/>
              <c:showPercent val="1"/>
            </c:dLbl>
            <c:dLblPos val="outEnd"/>
            <c:showPercent val="1"/>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Graf9A!$C$4:$F$4</c:f>
              <c:numCache>
                <c:formatCode>General</c:formatCode>
                <c:ptCount val="4"/>
                <c:pt idx="0">
                  <c:v>2578</c:v>
                </c:pt>
                <c:pt idx="1">
                  <c:v>15699</c:v>
                </c:pt>
                <c:pt idx="2">
                  <c:v>50</c:v>
                </c:pt>
                <c:pt idx="3">
                  <c:v>42</c:v>
                </c:pt>
              </c:numCache>
            </c:numRef>
          </c:val>
        </c:ser>
        <c:firstSliceAng val="0"/>
      </c:pieChart>
    </c:plotArea>
    <c:legend>
      <c:legendPos val="r"/>
      <c:layout>
        <c:manualLayout>
          <c:xMode val="edge"/>
          <c:yMode val="edge"/>
          <c:x val="0.71208283430590602"/>
          <c:y val="0.1856807806131025"/>
          <c:w val="0.25652971263207486"/>
          <c:h val="0.708241637867915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5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Povolování staveb  SÚ územně členěných statutárních měst </a:t>
            </a:r>
            <a:br>
              <a:rPr lang="cs-CZ" sz="1300" b="1" i="0" baseline="0">
                <a:effectLst/>
                <a:latin typeface="+mn-lt"/>
              </a:rPr>
            </a:br>
            <a:r>
              <a:rPr lang="cs-CZ" sz="1300" b="1" i="0" baseline="0">
                <a:effectLst/>
                <a:latin typeface="+mn-lt"/>
              </a:rPr>
              <a:t>v roce 2011</a:t>
            </a:r>
            <a:endParaRPr lang="cs-CZ" sz="1300">
              <a:effectLst/>
              <a:latin typeface="+mn-lt"/>
            </a:endParaRPr>
          </a:p>
        </c:rich>
      </c:tx>
    </c:title>
    <c:plotArea>
      <c:layout>
        <c:manualLayout>
          <c:layoutTarget val="inner"/>
          <c:xMode val="edge"/>
          <c:yMode val="edge"/>
          <c:x val="0.12198727586236187"/>
          <c:y val="0.18958571949695821"/>
          <c:w val="0.47458094437225218"/>
          <c:h val="0.72686737414195657"/>
        </c:manualLayout>
      </c:layout>
      <c:pieChart>
        <c:varyColors val="1"/>
        <c:ser>
          <c:idx val="0"/>
          <c:order val="0"/>
          <c:tx>
            <c:strRef>
              <c:f>Graf9A!$B$5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1.9543973941368375E-2"/>
                  <c:y val="0"/>
                </c:manualLayout>
              </c:layout>
              <c:dLblPos val="bestFit"/>
              <c:showPercent val="1"/>
            </c:dLbl>
            <c:dLblPos val="outEnd"/>
            <c:showPercent val="1"/>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Graf9A!$C$5:$F$5</c:f>
              <c:numCache>
                <c:formatCode>General</c:formatCode>
                <c:ptCount val="4"/>
                <c:pt idx="0">
                  <c:v>265</c:v>
                </c:pt>
                <c:pt idx="1">
                  <c:v>538</c:v>
                </c:pt>
                <c:pt idx="2">
                  <c:v>1</c:v>
                </c:pt>
                <c:pt idx="3">
                  <c:v>23</c:v>
                </c:pt>
              </c:numCache>
            </c:numRef>
          </c:val>
        </c:ser>
        <c:firstSliceAng val="0"/>
      </c:pieChart>
    </c:plotArea>
    <c:legend>
      <c:legendPos val="r"/>
      <c:layout>
        <c:manualLayout>
          <c:xMode val="edge"/>
          <c:yMode val="edge"/>
          <c:x val="0.71208283430590602"/>
          <c:y val="0.20220287677014098"/>
          <c:w val="0.25634187420383531"/>
          <c:h val="0.6917195417108773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5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Povolování staveb  SÚ krajských úřadů v roce 2011</a:t>
            </a:r>
            <a:endParaRPr lang="cs-CZ" sz="1300">
              <a:effectLst/>
              <a:latin typeface="+mn-lt"/>
            </a:endParaRPr>
          </a:p>
        </c:rich>
      </c:tx>
    </c:title>
    <c:plotArea>
      <c:layout>
        <c:manualLayout>
          <c:layoutTarget val="inner"/>
          <c:xMode val="edge"/>
          <c:yMode val="edge"/>
          <c:x val="0.12198727586236187"/>
          <c:y val="0.18958571949695821"/>
          <c:w val="0.47458094437225218"/>
          <c:h val="0.72686737414195657"/>
        </c:manualLayout>
      </c:layout>
      <c:pieChart>
        <c:varyColors val="1"/>
        <c:ser>
          <c:idx val="0"/>
          <c:order val="0"/>
          <c:tx>
            <c:strRef>
              <c:f>Graf9A!$B$6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3.6996735582155021E-2"/>
                  <c:y val="1.5145079853364688E-17"/>
                </c:manualLayout>
              </c:layout>
              <c:dLblPos val="bestFit"/>
              <c:showPercent val="1"/>
            </c:dLbl>
            <c:dLblPos val="outEnd"/>
            <c:showPercent val="1"/>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Graf9A!$C$6:$F$6</c:f>
              <c:numCache>
                <c:formatCode>General</c:formatCode>
                <c:ptCount val="4"/>
                <c:pt idx="0">
                  <c:v>43</c:v>
                </c:pt>
                <c:pt idx="1">
                  <c:v>90</c:v>
                </c:pt>
                <c:pt idx="2">
                  <c:v>0</c:v>
                </c:pt>
                <c:pt idx="3">
                  <c:v>0</c:v>
                </c:pt>
              </c:numCache>
            </c:numRef>
          </c:val>
        </c:ser>
        <c:firstSliceAng val="0"/>
      </c:pieChart>
    </c:plotArea>
    <c:legend>
      <c:legendPos val="r"/>
      <c:layout>
        <c:manualLayout>
          <c:xMode val="edge"/>
          <c:yMode val="edge"/>
          <c:x val="0.71208283430590602"/>
          <c:y val="0.22202939215858714"/>
          <c:w val="0.26719963750459524"/>
          <c:h val="0.6718930263224428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5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Povolování staveb  SÚ v roce 2011</a:t>
            </a:r>
          </a:p>
        </c:rich>
      </c:tx>
      <c:layout>
        <c:manualLayout>
          <c:xMode val="edge"/>
          <c:yMode val="edge"/>
          <c:x val="0.11761061420720469"/>
          <c:y val="2.6435353851261979E-2"/>
        </c:manualLayout>
      </c:layout>
    </c:title>
    <c:plotArea>
      <c:layout>
        <c:manualLayout>
          <c:layoutTarget val="inner"/>
          <c:xMode val="edge"/>
          <c:yMode val="edge"/>
          <c:x val="0.12198727586236187"/>
          <c:y val="0.15012836618175079"/>
          <c:w val="0.60596103213659191"/>
          <c:h val="0.76632487466304655"/>
        </c:manualLayout>
      </c:layout>
      <c:barChart>
        <c:barDir val="col"/>
        <c:grouping val="percentStacked"/>
        <c:ser>
          <c:idx val="0"/>
          <c:order val="0"/>
          <c:tx>
            <c:strRef>
              <c:f>Graf9A!$F$3</c:f>
              <c:strCache>
                <c:ptCount val="1"/>
                <c:pt idx="0">
                  <c:v>počet přijatých oznámení staveb posouzených autorizovaným inspektorem</c:v>
                </c:pt>
              </c:strCache>
            </c:strRef>
          </c:tx>
          <c:spPr>
            <a:solidFill>
              <a:srgbClr val="FFFF66"/>
            </a:solidFill>
          </c:spPr>
          <c:dLbls>
            <c:dLbl>
              <c:idx val="2"/>
              <c:layout>
                <c:manualLayout>
                  <c:x val="1.2974050876667861E-2"/>
                  <c:y val="-6.6088384628153994E-3"/>
                </c:manualLayout>
              </c:layout>
              <c:showVal val="1"/>
            </c:dLbl>
            <c:showVal val="1"/>
          </c:dLbls>
          <c:cat>
            <c:strRef>
              <c:f>Graf9A!$B$4:$B$7</c:f>
              <c:strCache>
                <c:ptCount val="4"/>
                <c:pt idx="0">
                  <c:v>Obce III. typu</c:v>
                </c:pt>
                <c:pt idx="1">
                  <c:v>ÚČSM</c:v>
                </c:pt>
                <c:pt idx="2">
                  <c:v>KÚ</c:v>
                </c:pt>
                <c:pt idx="3">
                  <c:v>ČR</c:v>
                </c:pt>
              </c:strCache>
            </c:strRef>
          </c:cat>
          <c:val>
            <c:numRef>
              <c:f>Graf9A!$F$4:$F$7</c:f>
              <c:numCache>
                <c:formatCode>General</c:formatCode>
                <c:ptCount val="4"/>
                <c:pt idx="0">
                  <c:v>42</c:v>
                </c:pt>
                <c:pt idx="1">
                  <c:v>23</c:v>
                </c:pt>
                <c:pt idx="2">
                  <c:v>0</c:v>
                </c:pt>
                <c:pt idx="3">
                  <c:v>65</c:v>
                </c:pt>
              </c:numCache>
            </c:numRef>
          </c:val>
        </c:ser>
        <c:ser>
          <c:idx val="1"/>
          <c:order val="1"/>
          <c:tx>
            <c:strRef>
              <c:f>Graf9A!$E$3</c:f>
              <c:strCache>
                <c:ptCount val="1"/>
                <c:pt idx="0">
                  <c:v>počet uzavřených veřejnoprávních smluv nahrazujících stavební povolení </c:v>
                </c:pt>
              </c:strCache>
            </c:strRef>
          </c:tx>
          <c:spPr>
            <a:solidFill>
              <a:srgbClr val="FFCC00"/>
            </a:solidFill>
          </c:spPr>
          <c:dLbls>
            <c:dLbl>
              <c:idx val="2"/>
              <c:layout>
                <c:manualLayout>
                  <c:x val="-2.1623418127780193E-3"/>
                  <c:y val="9.9132576942231546E-3"/>
                </c:manualLayout>
              </c:layout>
              <c:showVal val="1"/>
            </c:dLbl>
            <c:showVal val="1"/>
          </c:dLbls>
          <c:cat>
            <c:strRef>
              <c:f>Graf9A!$B$4:$B$7</c:f>
              <c:strCache>
                <c:ptCount val="4"/>
                <c:pt idx="0">
                  <c:v>Obce III. typu</c:v>
                </c:pt>
                <c:pt idx="1">
                  <c:v>ÚČSM</c:v>
                </c:pt>
                <c:pt idx="2">
                  <c:v>KÚ</c:v>
                </c:pt>
                <c:pt idx="3">
                  <c:v>ČR</c:v>
                </c:pt>
              </c:strCache>
            </c:strRef>
          </c:cat>
          <c:val>
            <c:numRef>
              <c:f>Graf9A!$E$4:$E$7</c:f>
              <c:numCache>
                <c:formatCode>General</c:formatCode>
                <c:ptCount val="4"/>
                <c:pt idx="0">
                  <c:v>50</c:v>
                </c:pt>
                <c:pt idx="1">
                  <c:v>1</c:v>
                </c:pt>
                <c:pt idx="2">
                  <c:v>0</c:v>
                </c:pt>
                <c:pt idx="3">
                  <c:v>51</c:v>
                </c:pt>
              </c:numCache>
            </c:numRef>
          </c:val>
        </c:ser>
        <c:ser>
          <c:idx val="2"/>
          <c:order val="2"/>
          <c:tx>
            <c:strRef>
              <c:f>Graf9A!$D$3</c:f>
              <c:strCache>
                <c:ptCount val="1"/>
                <c:pt idx="0">
                  <c:v>počet vydaných stavebních povolení </c:v>
                </c:pt>
              </c:strCache>
            </c:strRef>
          </c:tx>
          <c:spPr>
            <a:solidFill>
              <a:srgbClr val="FF9900"/>
            </a:solidFill>
          </c:spPr>
          <c:dLbls>
            <c:showVal val="1"/>
          </c:dLbls>
          <c:cat>
            <c:strRef>
              <c:f>Graf9A!$B$4:$B$7</c:f>
              <c:strCache>
                <c:ptCount val="4"/>
                <c:pt idx="0">
                  <c:v>Obce III. typu</c:v>
                </c:pt>
                <c:pt idx="1">
                  <c:v>ÚČSM</c:v>
                </c:pt>
                <c:pt idx="2">
                  <c:v>KÚ</c:v>
                </c:pt>
                <c:pt idx="3">
                  <c:v>ČR</c:v>
                </c:pt>
              </c:strCache>
            </c:strRef>
          </c:cat>
          <c:val>
            <c:numRef>
              <c:f>Graf9A!$D$4:$D$7</c:f>
              <c:numCache>
                <c:formatCode>General</c:formatCode>
                <c:ptCount val="4"/>
                <c:pt idx="0">
                  <c:v>15699</c:v>
                </c:pt>
                <c:pt idx="1">
                  <c:v>538</c:v>
                </c:pt>
                <c:pt idx="2">
                  <c:v>90</c:v>
                </c:pt>
                <c:pt idx="3">
                  <c:v>16327</c:v>
                </c:pt>
              </c:numCache>
            </c:numRef>
          </c:val>
        </c:ser>
        <c:ser>
          <c:idx val="3"/>
          <c:order val="3"/>
          <c:tx>
            <c:strRef>
              <c:f>Graf9A!$C$3</c:f>
              <c:strCache>
                <c:ptCount val="1"/>
                <c:pt idx="0">
                  <c:v>počet vydaných souhlasů s ohlášením</c:v>
                </c:pt>
              </c:strCache>
            </c:strRef>
          </c:tx>
          <c:spPr>
            <a:solidFill>
              <a:srgbClr val="CC3300"/>
            </a:solidFill>
          </c:spPr>
          <c:dLbls>
            <c:dLbl>
              <c:idx val="2"/>
              <c:layout>
                <c:manualLayout>
                  <c:x val="-1.0719533844677369E-4"/>
                  <c:y val="3.3044192314077092E-3"/>
                </c:manualLayout>
              </c:layout>
              <c:showVal val="1"/>
            </c:dLbl>
            <c:showVal val="1"/>
          </c:dLbls>
          <c:cat>
            <c:strRef>
              <c:f>Graf9A!$B$4:$B$7</c:f>
              <c:strCache>
                <c:ptCount val="4"/>
                <c:pt idx="0">
                  <c:v>Obce III. typu</c:v>
                </c:pt>
                <c:pt idx="1">
                  <c:v>ÚČSM</c:v>
                </c:pt>
                <c:pt idx="2">
                  <c:v>KÚ</c:v>
                </c:pt>
                <c:pt idx="3">
                  <c:v>ČR</c:v>
                </c:pt>
              </c:strCache>
            </c:strRef>
          </c:cat>
          <c:val>
            <c:numRef>
              <c:f>Graf9A!$C$4:$C$7</c:f>
              <c:numCache>
                <c:formatCode>General</c:formatCode>
                <c:ptCount val="4"/>
                <c:pt idx="0">
                  <c:v>2578</c:v>
                </c:pt>
                <c:pt idx="1">
                  <c:v>265</c:v>
                </c:pt>
                <c:pt idx="2">
                  <c:v>43</c:v>
                </c:pt>
                <c:pt idx="3">
                  <c:v>2886</c:v>
                </c:pt>
              </c:numCache>
            </c:numRef>
          </c:val>
        </c:ser>
        <c:gapWidth val="100"/>
        <c:overlap val="100"/>
        <c:axId val="105113472"/>
        <c:axId val="105111936"/>
      </c:barChart>
      <c:valAx>
        <c:axId val="105111936"/>
        <c:scaling>
          <c:orientation val="minMax"/>
        </c:scaling>
        <c:axPos val="l"/>
        <c:majorGridlines/>
        <c:numFmt formatCode="0%" sourceLinked="1"/>
        <c:tickLblPos val="nextTo"/>
        <c:crossAx val="105113472"/>
        <c:crosses val="autoZero"/>
        <c:crossBetween val="between"/>
      </c:valAx>
      <c:catAx>
        <c:axId val="105113472"/>
        <c:scaling>
          <c:orientation val="minMax"/>
        </c:scaling>
        <c:axPos val="b"/>
        <c:tickLblPos val="nextTo"/>
        <c:crossAx val="105111936"/>
        <c:crosses val="autoZero"/>
        <c:auto val="1"/>
        <c:lblAlgn val="ctr"/>
        <c:lblOffset val="100"/>
      </c:catAx>
    </c:plotArea>
    <c:legend>
      <c:legendPos val="r"/>
      <c:layout>
        <c:manualLayout>
          <c:xMode val="edge"/>
          <c:yMode val="edge"/>
          <c:x val="0.74418954207349486"/>
          <c:y val="0.13675529232174499"/>
          <c:w val="0.24997712872568784"/>
          <c:h val="0.77497781165435609"/>
        </c:manualLayout>
      </c:layout>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5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v roce 2012</a:t>
            </a:r>
          </a:p>
        </c:rich>
      </c:tx>
      <c:layout>
        <c:manualLayout>
          <c:xMode val="edge"/>
          <c:yMode val="edge"/>
          <c:x val="0.11761061420720469"/>
          <c:y val="2.6435353851261986E-2"/>
        </c:manualLayout>
      </c:layout>
    </c:title>
    <c:plotArea>
      <c:layout>
        <c:manualLayout>
          <c:layoutTarget val="inner"/>
          <c:xMode val="edge"/>
          <c:yMode val="edge"/>
          <c:x val="0.12198727586236187"/>
          <c:y val="0.18958571949695821"/>
          <c:w val="0.47458094437225229"/>
          <c:h val="0.72686737414195657"/>
        </c:manualLayout>
      </c:layout>
      <c:pieChart>
        <c:varyColors val="1"/>
        <c:ser>
          <c:idx val="0"/>
          <c:order val="0"/>
          <c:tx>
            <c:strRef>
              <c:f>Graf9A!$I$7</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1.953336950623984E-2"/>
                  <c:y val="0"/>
                </c:manualLayout>
              </c:layout>
              <c:dLblPos val="bestFit"/>
              <c:showPercent val="1"/>
            </c:dLbl>
            <c:dLblPos val="outEnd"/>
            <c:showPercent val="1"/>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Graf9A!$J$7:$M$7</c:f>
              <c:numCache>
                <c:formatCode>General</c:formatCode>
                <c:ptCount val="4"/>
                <c:pt idx="0">
                  <c:v>2839</c:v>
                </c:pt>
                <c:pt idx="1">
                  <c:v>15715</c:v>
                </c:pt>
                <c:pt idx="2">
                  <c:v>52</c:v>
                </c:pt>
                <c:pt idx="3">
                  <c:v>48</c:v>
                </c:pt>
              </c:numCache>
            </c:numRef>
          </c:val>
        </c:ser>
        <c:firstSliceAng val="0"/>
      </c:pieChart>
    </c:plotArea>
    <c:legend>
      <c:legendPos val="r"/>
      <c:layout>
        <c:manualLayout>
          <c:xMode val="edge"/>
          <c:yMode val="edge"/>
          <c:x val="0.71208283430590602"/>
          <c:y val="0.20443570143652295"/>
          <c:w val="0.26893394007567234"/>
          <c:h val="0.6894866595484451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5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obcí III. typu v roce 2012</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229"/>
          <c:h val="0.72686737414195657"/>
        </c:manualLayout>
      </c:layout>
      <c:pieChart>
        <c:varyColors val="1"/>
        <c:ser>
          <c:idx val="0"/>
          <c:order val="0"/>
          <c:tx>
            <c:strRef>
              <c:f>Graf9A!$I$4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2.831472667627984E-2"/>
                  <c:y val="-1.5145079853364703E-17"/>
                </c:manualLayout>
              </c:layout>
              <c:dLblPos val="bestFit"/>
              <c:showPercent val="1"/>
            </c:dLbl>
            <c:dLblPos val="outEnd"/>
            <c:showPercent val="1"/>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Graf9A!$J$4:$M$4</c:f>
              <c:numCache>
                <c:formatCode>General</c:formatCode>
                <c:ptCount val="4"/>
                <c:pt idx="0">
                  <c:v>2508</c:v>
                </c:pt>
                <c:pt idx="1">
                  <c:v>14931</c:v>
                </c:pt>
                <c:pt idx="2">
                  <c:v>48</c:v>
                </c:pt>
                <c:pt idx="3">
                  <c:v>26</c:v>
                </c:pt>
              </c:numCache>
            </c:numRef>
          </c:val>
        </c:ser>
        <c:firstSliceAng val="0"/>
      </c:pieChart>
    </c:plotArea>
    <c:legend>
      <c:legendPos val="r"/>
      <c:layout>
        <c:manualLayout>
          <c:xMode val="edge"/>
          <c:yMode val="edge"/>
          <c:x val="0.71208283430590602"/>
          <c:y val="0.1856807806131025"/>
          <c:w val="0.25652971263207486"/>
          <c:h val="0.708241637867915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obcí ve správních obvodech dle personální obsazenosti stavebních úřadů v ČR k 31.12.2012</a:t>
            </a:r>
          </a:p>
        </c:rich>
      </c:tx>
      <c:layout>
        <c:manualLayout>
          <c:xMode val="edge"/>
          <c:yMode val="edge"/>
          <c:x val="0.11761061420720469"/>
          <c:y val="2.6435353851261979E-2"/>
        </c:manualLayout>
      </c:layout>
    </c:title>
    <c:plotArea>
      <c:layout>
        <c:manualLayout>
          <c:layoutTarget val="inner"/>
          <c:xMode val="edge"/>
          <c:yMode val="edge"/>
          <c:x val="0.12198727586236187"/>
          <c:y val="0.18958571949695821"/>
          <c:w val="0.64070823671314414"/>
          <c:h val="0.72686737414195657"/>
        </c:manualLayout>
      </c:layout>
      <c:barChart>
        <c:barDir val="col"/>
        <c:grouping val="percentStacked"/>
        <c:ser>
          <c:idx val="0"/>
          <c:order val="0"/>
          <c:tx>
            <c:strRef>
              <c:f>Graf1AC!$AJ$3</c:f>
              <c:strCache>
                <c:ptCount val="1"/>
                <c:pt idx="0">
                  <c:v>10 a více</c:v>
                </c:pt>
              </c:strCache>
            </c:strRef>
          </c:tx>
          <c:spPr>
            <a:solidFill>
              <a:srgbClr val="FFFF66"/>
            </a:solidFill>
          </c:spPr>
          <c:dLbls>
            <c:dLbl>
              <c:idx val="2"/>
              <c:layout>
                <c:manualLayout>
                  <c:x val="1.2974000891398009E-2"/>
                  <c:y val="-1.9826515388446452E-2"/>
                </c:manualLayout>
              </c:layout>
              <c:showVal val="1"/>
            </c:dLbl>
            <c:showVal val="1"/>
          </c:dLbls>
          <c:cat>
            <c:strRef>
              <c:f>Graf1AC!$AF$4:$AF$7</c:f>
              <c:strCache>
                <c:ptCount val="4"/>
                <c:pt idx="0">
                  <c:v>Obce III. typu</c:v>
                </c:pt>
                <c:pt idx="1">
                  <c:v>ÚČSM</c:v>
                </c:pt>
                <c:pt idx="2">
                  <c:v>KÚ</c:v>
                </c:pt>
                <c:pt idx="3">
                  <c:v>ČR</c:v>
                </c:pt>
              </c:strCache>
            </c:strRef>
          </c:cat>
          <c:val>
            <c:numRef>
              <c:f>Graf1AC!$AJ$4:$AJ$7</c:f>
              <c:numCache>
                <c:formatCode>General</c:formatCode>
                <c:ptCount val="4"/>
                <c:pt idx="0">
                  <c:v>58</c:v>
                </c:pt>
                <c:pt idx="1">
                  <c:v>4</c:v>
                </c:pt>
                <c:pt idx="2">
                  <c:v>301</c:v>
                </c:pt>
                <c:pt idx="3">
                  <c:v>363</c:v>
                </c:pt>
              </c:numCache>
            </c:numRef>
          </c:val>
        </c:ser>
        <c:ser>
          <c:idx val="1"/>
          <c:order val="1"/>
          <c:tx>
            <c:strRef>
              <c:f>Graf1AC!$AI$3</c:f>
              <c:strCache>
                <c:ptCount val="1"/>
                <c:pt idx="0">
                  <c:v>3 až 9</c:v>
                </c:pt>
              </c:strCache>
            </c:strRef>
          </c:tx>
          <c:spPr>
            <a:solidFill>
              <a:srgbClr val="FFCC00"/>
            </a:solidFill>
          </c:spPr>
          <c:dLbls>
            <c:dLbl>
              <c:idx val="2"/>
              <c:layout>
                <c:manualLayout>
                  <c:x val="-2.1623418127780193E-3"/>
                  <c:y val="9.9132576942231546E-3"/>
                </c:manualLayout>
              </c:layout>
              <c:showVal val="1"/>
            </c:dLbl>
            <c:dLbl>
              <c:idx val="3"/>
              <c:layout>
                <c:manualLayout>
                  <c:x val="-2.1563342318059822E-3"/>
                  <c:y val="9.9132576942231546E-3"/>
                </c:manualLayout>
              </c:layout>
              <c:showVal val="1"/>
            </c:dLbl>
            <c:showVal val="1"/>
          </c:dLbls>
          <c:cat>
            <c:strRef>
              <c:f>Graf1AC!$AF$4:$AF$7</c:f>
              <c:strCache>
                <c:ptCount val="4"/>
                <c:pt idx="0">
                  <c:v>Obce III. typu</c:v>
                </c:pt>
                <c:pt idx="1">
                  <c:v>ÚČSM</c:v>
                </c:pt>
                <c:pt idx="2">
                  <c:v>KÚ</c:v>
                </c:pt>
                <c:pt idx="3">
                  <c:v>ČR</c:v>
                </c:pt>
              </c:strCache>
            </c:strRef>
          </c:cat>
          <c:val>
            <c:numRef>
              <c:f>Graf1AC!$AI$4:$AI$7</c:f>
              <c:numCache>
                <c:formatCode>General</c:formatCode>
                <c:ptCount val="4"/>
                <c:pt idx="0">
                  <c:v>3987</c:v>
                </c:pt>
                <c:pt idx="1">
                  <c:v>26</c:v>
                </c:pt>
                <c:pt idx="2">
                  <c:v>5952</c:v>
                </c:pt>
                <c:pt idx="3">
                  <c:v>9965</c:v>
                </c:pt>
              </c:numCache>
            </c:numRef>
          </c:val>
        </c:ser>
        <c:ser>
          <c:idx val="2"/>
          <c:order val="2"/>
          <c:tx>
            <c:strRef>
              <c:f>Graf1AC!$AH$3</c:f>
              <c:strCache>
                <c:ptCount val="1"/>
                <c:pt idx="0">
                  <c:v>2</c:v>
                </c:pt>
              </c:strCache>
            </c:strRef>
          </c:tx>
          <c:spPr>
            <a:solidFill>
              <a:srgbClr val="FF9900"/>
            </a:solidFill>
          </c:spPr>
          <c:dLbls>
            <c:dLbl>
              <c:idx val="2"/>
              <c:layout>
                <c:manualLayout>
                  <c:x val="0"/>
                  <c:y val="1.9826515388446452E-2"/>
                </c:manualLayout>
              </c:layout>
              <c:showVal val="1"/>
            </c:dLbl>
            <c:showVal val="1"/>
          </c:dLbls>
          <c:cat>
            <c:strRef>
              <c:f>Graf1AC!$AF$4:$AF$7</c:f>
              <c:strCache>
                <c:ptCount val="4"/>
                <c:pt idx="0">
                  <c:v>Obce III. typu</c:v>
                </c:pt>
                <c:pt idx="1">
                  <c:v>ÚČSM</c:v>
                </c:pt>
                <c:pt idx="2">
                  <c:v>KÚ</c:v>
                </c:pt>
                <c:pt idx="3">
                  <c:v>ČR</c:v>
                </c:pt>
              </c:strCache>
            </c:strRef>
          </c:cat>
          <c:val>
            <c:numRef>
              <c:f>Graf1AC!$AH$4:$AH$7</c:f>
              <c:numCache>
                <c:formatCode>General</c:formatCode>
                <c:ptCount val="4"/>
                <c:pt idx="0">
                  <c:v>1823</c:v>
                </c:pt>
                <c:pt idx="1">
                  <c:v>27</c:v>
                </c:pt>
                <c:pt idx="2">
                  <c:v>0</c:v>
                </c:pt>
                <c:pt idx="3">
                  <c:v>1850</c:v>
                </c:pt>
              </c:numCache>
            </c:numRef>
          </c:val>
        </c:ser>
        <c:ser>
          <c:idx val="3"/>
          <c:order val="3"/>
          <c:tx>
            <c:strRef>
              <c:f>Graf1AC!$AG$3</c:f>
              <c:strCache>
                <c:ptCount val="1"/>
                <c:pt idx="0">
                  <c:v>1</c:v>
                </c:pt>
              </c:strCache>
            </c:strRef>
          </c:tx>
          <c:spPr>
            <a:solidFill>
              <a:srgbClr val="CC3300"/>
            </a:solidFill>
          </c:spPr>
          <c:dLbls>
            <c:dLbl>
              <c:idx val="2"/>
              <c:layout>
                <c:manualLayout>
                  <c:x val="-1.0713755120232621E-4"/>
                  <c:y val="-1.6522096157038493E-2"/>
                </c:manualLayout>
              </c:layout>
              <c:showVal val="1"/>
            </c:dLbl>
            <c:showVal val="1"/>
          </c:dLbls>
          <c:cat>
            <c:strRef>
              <c:f>Graf1AC!$AF$4:$AF$7</c:f>
              <c:strCache>
                <c:ptCount val="4"/>
                <c:pt idx="0">
                  <c:v>Obce III. typu</c:v>
                </c:pt>
                <c:pt idx="1">
                  <c:v>ÚČSM</c:v>
                </c:pt>
                <c:pt idx="2">
                  <c:v>KÚ</c:v>
                </c:pt>
                <c:pt idx="3">
                  <c:v>ČR</c:v>
                </c:pt>
              </c:strCache>
            </c:strRef>
          </c:cat>
          <c:val>
            <c:numRef>
              <c:f>Graf1AC!$AG$4:$AG$7</c:f>
              <c:numCache>
                <c:formatCode>General</c:formatCode>
                <c:ptCount val="4"/>
                <c:pt idx="0">
                  <c:v>287</c:v>
                </c:pt>
                <c:pt idx="1">
                  <c:v>35</c:v>
                </c:pt>
                <c:pt idx="2">
                  <c:v>0</c:v>
                </c:pt>
                <c:pt idx="3">
                  <c:v>322</c:v>
                </c:pt>
              </c:numCache>
            </c:numRef>
          </c:val>
        </c:ser>
        <c:gapWidth val="100"/>
        <c:overlap val="100"/>
        <c:axId val="97932800"/>
        <c:axId val="97931264"/>
      </c:barChart>
      <c:valAx>
        <c:axId val="97931264"/>
        <c:scaling>
          <c:orientation val="minMax"/>
        </c:scaling>
        <c:axPos val="l"/>
        <c:majorGridlines/>
        <c:numFmt formatCode="0%" sourceLinked="1"/>
        <c:tickLblPos val="nextTo"/>
        <c:crossAx val="97932800"/>
        <c:crosses val="autoZero"/>
        <c:crossBetween val="between"/>
      </c:valAx>
      <c:catAx>
        <c:axId val="97932800"/>
        <c:scaling>
          <c:orientation val="minMax"/>
        </c:scaling>
        <c:axPos val="b"/>
        <c:tickLblPos val="nextTo"/>
        <c:crossAx val="97931264"/>
        <c:crosses val="autoZero"/>
        <c:auto val="1"/>
        <c:lblAlgn val="ctr"/>
        <c:lblOffset val="100"/>
      </c:catAx>
    </c:plotArea>
    <c:legend>
      <c:legendPos val="r"/>
      <c:layout>
        <c:manualLayout>
          <c:xMode val="edge"/>
          <c:yMode val="edge"/>
          <c:x val="0.7832802453091422"/>
          <c:y val="0.67271913113029158"/>
          <c:w val="0.11315988414069585"/>
          <c:h val="0.23901410700802445"/>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6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2012</a:t>
            </a:r>
            <a:endParaRPr lang="en-US" sz="1300">
              <a:effectLst/>
              <a:latin typeface="+mn-lt"/>
            </a:endParaRPr>
          </a:p>
        </c:rich>
      </c:tx>
    </c:title>
    <c:plotArea>
      <c:layout>
        <c:manualLayout>
          <c:layoutTarget val="inner"/>
          <c:xMode val="edge"/>
          <c:yMode val="edge"/>
          <c:x val="0.12198727586236187"/>
          <c:y val="0.18958571949695821"/>
          <c:w val="0.47458094437225229"/>
          <c:h val="0.72686737414195657"/>
        </c:manualLayout>
      </c:layout>
      <c:pieChart>
        <c:varyColors val="1"/>
        <c:ser>
          <c:idx val="0"/>
          <c:order val="0"/>
          <c:tx>
            <c:strRef>
              <c:f>Graf9A!$I$5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1.9543973941368378E-2"/>
                  <c:y val="0"/>
                </c:manualLayout>
              </c:layout>
              <c:dLblPos val="bestFit"/>
              <c:showPercent val="1"/>
            </c:dLbl>
            <c:dLblPos val="outEnd"/>
            <c:showPercent val="1"/>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Graf9A!$J$5:$M$5</c:f>
              <c:numCache>
                <c:formatCode>General</c:formatCode>
                <c:ptCount val="4"/>
                <c:pt idx="0">
                  <c:v>306</c:v>
                </c:pt>
                <c:pt idx="1">
                  <c:v>692</c:v>
                </c:pt>
                <c:pt idx="2">
                  <c:v>4</c:v>
                </c:pt>
                <c:pt idx="3">
                  <c:v>22</c:v>
                </c:pt>
              </c:numCache>
            </c:numRef>
          </c:val>
        </c:ser>
        <c:firstSliceAng val="0"/>
      </c:pieChart>
    </c:plotArea>
    <c:legend>
      <c:legendPos val="r"/>
      <c:layout>
        <c:manualLayout>
          <c:xMode val="edge"/>
          <c:yMode val="edge"/>
          <c:x val="0.71208283430590602"/>
          <c:y val="0.20220287677014098"/>
          <c:w val="0.25634187420383531"/>
          <c:h val="0.6917195417108773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6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krajských úřadů v roce 2012</a:t>
            </a:r>
            <a:endParaRPr lang="en-US" sz="1300">
              <a:effectLst/>
              <a:latin typeface="+mn-lt"/>
            </a:endParaRPr>
          </a:p>
        </c:rich>
      </c:tx>
    </c:title>
    <c:plotArea>
      <c:layout>
        <c:manualLayout>
          <c:layoutTarget val="inner"/>
          <c:xMode val="edge"/>
          <c:yMode val="edge"/>
          <c:x val="0.12198727586236187"/>
          <c:y val="0.18958571949695821"/>
          <c:w val="0.47458094437225229"/>
          <c:h val="0.72686737414195657"/>
        </c:manualLayout>
      </c:layout>
      <c:pieChart>
        <c:varyColors val="1"/>
        <c:ser>
          <c:idx val="0"/>
          <c:order val="0"/>
          <c:tx>
            <c:strRef>
              <c:f>Graf9A!$I$6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3.6996735582155028E-2"/>
                  <c:y val="1.5145079853364703E-17"/>
                </c:manualLayout>
              </c:layout>
              <c:dLblPos val="bestFit"/>
              <c:showPercent val="1"/>
            </c:dLbl>
            <c:dLblPos val="outEnd"/>
            <c:showPercent val="1"/>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Graf9A!$J$6:$M$6</c:f>
              <c:numCache>
                <c:formatCode>General</c:formatCode>
                <c:ptCount val="4"/>
                <c:pt idx="0">
                  <c:v>25</c:v>
                </c:pt>
                <c:pt idx="1">
                  <c:v>92</c:v>
                </c:pt>
                <c:pt idx="2">
                  <c:v>0</c:v>
                </c:pt>
                <c:pt idx="3">
                  <c:v>0</c:v>
                </c:pt>
              </c:numCache>
            </c:numRef>
          </c:val>
        </c:ser>
        <c:firstSliceAng val="0"/>
      </c:pieChart>
    </c:plotArea>
    <c:legend>
      <c:legendPos val="r"/>
      <c:layout>
        <c:manualLayout>
          <c:xMode val="edge"/>
          <c:yMode val="edge"/>
          <c:x val="0.71208283430590602"/>
          <c:y val="0.22202939215858714"/>
          <c:w val="0.26719963750459524"/>
          <c:h val="0.6718930263224429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6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v roce 2012</a:t>
            </a:r>
          </a:p>
        </c:rich>
      </c:tx>
      <c:layout>
        <c:manualLayout>
          <c:xMode val="edge"/>
          <c:yMode val="edge"/>
          <c:x val="0.11761061420720469"/>
          <c:y val="2.6435353851261986E-2"/>
        </c:manualLayout>
      </c:layout>
    </c:title>
    <c:plotArea>
      <c:layout>
        <c:manualLayout>
          <c:layoutTarget val="inner"/>
          <c:xMode val="edge"/>
          <c:yMode val="edge"/>
          <c:x val="0.12198727586236187"/>
          <c:y val="0.15012836618175079"/>
          <c:w val="0.60596103213659214"/>
          <c:h val="0.76632487466304677"/>
        </c:manualLayout>
      </c:layout>
      <c:barChart>
        <c:barDir val="col"/>
        <c:grouping val="percentStacked"/>
        <c:ser>
          <c:idx val="0"/>
          <c:order val="0"/>
          <c:tx>
            <c:strRef>
              <c:f>Graf9A!$M$3</c:f>
              <c:strCache>
                <c:ptCount val="1"/>
                <c:pt idx="0">
                  <c:v>počet přijatých oznámení staveb posouzených autorizovaným inspektorem</c:v>
                </c:pt>
              </c:strCache>
            </c:strRef>
          </c:tx>
          <c:spPr>
            <a:solidFill>
              <a:srgbClr val="FFFF66"/>
            </a:solidFill>
          </c:spPr>
          <c:dLbls>
            <c:dLbl>
              <c:idx val="2"/>
              <c:layout>
                <c:manualLayout>
                  <c:x val="1.2974050876667861E-2"/>
                  <c:y val="-6.6088384628153994E-3"/>
                </c:manualLayout>
              </c:layout>
              <c:showVal val="1"/>
            </c:dLbl>
            <c:showVal val="1"/>
          </c:dLbls>
          <c:cat>
            <c:strRef>
              <c:f>Graf9A!$I$4:$I$7</c:f>
              <c:strCache>
                <c:ptCount val="4"/>
                <c:pt idx="0">
                  <c:v>Obce III. typu</c:v>
                </c:pt>
                <c:pt idx="1">
                  <c:v>ÚČSM</c:v>
                </c:pt>
                <c:pt idx="2">
                  <c:v>KÚ</c:v>
                </c:pt>
                <c:pt idx="3">
                  <c:v>ČR</c:v>
                </c:pt>
              </c:strCache>
            </c:strRef>
          </c:cat>
          <c:val>
            <c:numRef>
              <c:f>Graf9A!$M$4:$M$7</c:f>
              <c:numCache>
                <c:formatCode>General</c:formatCode>
                <c:ptCount val="4"/>
                <c:pt idx="0">
                  <c:v>26</c:v>
                </c:pt>
                <c:pt idx="1">
                  <c:v>22</c:v>
                </c:pt>
                <c:pt idx="2">
                  <c:v>0</c:v>
                </c:pt>
                <c:pt idx="3">
                  <c:v>48</c:v>
                </c:pt>
              </c:numCache>
            </c:numRef>
          </c:val>
        </c:ser>
        <c:ser>
          <c:idx val="1"/>
          <c:order val="1"/>
          <c:tx>
            <c:strRef>
              <c:f>Graf9A!$L$3</c:f>
              <c:strCache>
                <c:ptCount val="1"/>
                <c:pt idx="0">
                  <c:v>počet uzavřených veřejnoprávních smluv nahrazujících stavební povolení </c:v>
                </c:pt>
              </c:strCache>
            </c:strRef>
          </c:tx>
          <c:spPr>
            <a:solidFill>
              <a:srgbClr val="FFCC00"/>
            </a:solidFill>
          </c:spPr>
          <c:dLbls>
            <c:dLbl>
              <c:idx val="2"/>
              <c:layout>
                <c:manualLayout>
                  <c:x val="-2.1623418127780202E-3"/>
                  <c:y val="9.9132576942231546E-3"/>
                </c:manualLayout>
              </c:layout>
              <c:showVal val="1"/>
            </c:dLbl>
            <c:showVal val="1"/>
          </c:dLbls>
          <c:cat>
            <c:strRef>
              <c:f>Graf9A!$I$4:$I$7</c:f>
              <c:strCache>
                <c:ptCount val="4"/>
                <c:pt idx="0">
                  <c:v>Obce III. typu</c:v>
                </c:pt>
                <c:pt idx="1">
                  <c:v>ÚČSM</c:v>
                </c:pt>
                <c:pt idx="2">
                  <c:v>KÚ</c:v>
                </c:pt>
                <c:pt idx="3">
                  <c:v>ČR</c:v>
                </c:pt>
              </c:strCache>
            </c:strRef>
          </c:cat>
          <c:val>
            <c:numRef>
              <c:f>Graf9A!$L$4:$L$7</c:f>
              <c:numCache>
                <c:formatCode>General</c:formatCode>
                <c:ptCount val="4"/>
                <c:pt idx="0">
                  <c:v>48</c:v>
                </c:pt>
                <c:pt idx="1">
                  <c:v>4</c:v>
                </c:pt>
                <c:pt idx="2">
                  <c:v>0</c:v>
                </c:pt>
                <c:pt idx="3">
                  <c:v>52</c:v>
                </c:pt>
              </c:numCache>
            </c:numRef>
          </c:val>
        </c:ser>
        <c:ser>
          <c:idx val="2"/>
          <c:order val="2"/>
          <c:tx>
            <c:strRef>
              <c:f>Graf9A!$K$3</c:f>
              <c:strCache>
                <c:ptCount val="1"/>
                <c:pt idx="0">
                  <c:v>počet vydaných stavebních povolení </c:v>
                </c:pt>
              </c:strCache>
            </c:strRef>
          </c:tx>
          <c:spPr>
            <a:solidFill>
              <a:srgbClr val="FF9900"/>
            </a:solidFill>
          </c:spPr>
          <c:dLbls>
            <c:showVal val="1"/>
          </c:dLbls>
          <c:cat>
            <c:strRef>
              <c:f>Graf9A!$I$4:$I$7</c:f>
              <c:strCache>
                <c:ptCount val="4"/>
                <c:pt idx="0">
                  <c:v>Obce III. typu</c:v>
                </c:pt>
                <c:pt idx="1">
                  <c:v>ÚČSM</c:v>
                </c:pt>
                <c:pt idx="2">
                  <c:v>KÚ</c:v>
                </c:pt>
                <c:pt idx="3">
                  <c:v>ČR</c:v>
                </c:pt>
              </c:strCache>
            </c:strRef>
          </c:cat>
          <c:val>
            <c:numRef>
              <c:f>Graf9A!$K$4:$K$7</c:f>
              <c:numCache>
                <c:formatCode>General</c:formatCode>
                <c:ptCount val="4"/>
                <c:pt idx="0">
                  <c:v>14931</c:v>
                </c:pt>
                <c:pt idx="1">
                  <c:v>692</c:v>
                </c:pt>
                <c:pt idx="2">
                  <c:v>92</c:v>
                </c:pt>
                <c:pt idx="3">
                  <c:v>15715</c:v>
                </c:pt>
              </c:numCache>
            </c:numRef>
          </c:val>
        </c:ser>
        <c:ser>
          <c:idx val="3"/>
          <c:order val="3"/>
          <c:tx>
            <c:strRef>
              <c:f>Graf9A!$J$3</c:f>
              <c:strCache>
                <c:ptCount val="1"/>
                <c:pt idx="0">
                  <c:v>počet vydaných souhlasů s ohlášením</c:v>
                </c:pt>
              </c:strCache>
            </c:strRef>
          </c:tx>
          <c:spPr>
            <a:solidFill>
              <a:srgbClr val="CC3300"/>
            </a:solidFill>
          </c:spPr>
          <c:dLbls>
            <c:dLbl>
              <c:idx val="2"/>
              <c:layout>
                <c:manualLayout>
                  <c:x val="-1.0719533844677372E-4"/>
                  <c:y val="3.3044192314077092E-3"/>
                </c:manualLayout>
              </c:layout>
              <c:showVal val="1"/>
            </c:dLbl>
            <c:showVal val="1"/>
          </c:dLbls>
          <c:cat>
            <c:strRef>
              <c:f>Graf9A!$I$4:$I$7</c:f>
              <c:strCache>
                <c:ptCount val="4"/>
                <c:pt idx="0">
                  <c:v>Obce III. typu</c:v>
                </c:pt>
                <c:pt idx="1">
                  <c:v>ÚČSM</c:v>
                </c:pt>
                <c:pt idx="2">
                  <c:v>KÚ</c:v>
                </c:pt>
                <c:pt idx="3">
                  <c:v>ČR</c:v>
                </c:pt>
              </c:strCache>
            </c:strRef>
          </c:cat>
          <c:val>
            <c:numRef>
              <c:f>Graf9A!$J$4:$J$7</c:f>
              <c:numCache>
                <c:formatCode>General</c:formatCode>
                <c:ptCount val="4"/>
                <c:pt idx="0">
                  <c:v>2508</c:v>
                </c:pt>
                <c:pt idx="1">
                  <c:v>306</c:v>
                </c:pt>
                <c:pt idx="2">
                  <c:v>25</c:v>
                </c:pt>
                <c:pt idx="3">
                  <c:v>2839</c:v>
                </c:pt>
              </c:numCache>
            </c:numRef>
          </c:val>
        </c:ser>
        <c:gapWidth val="100"/>
        <c:overlap val="100"/>
        <c:axId val="105403904"/>
        <c:axId val="105402368"/>
      </c:barChart>
      <c:valAx>
        <c:axId val="105402368"/>
        <c:scaling>
          <c:orientation val="minMax"/>
        </c:scaling>
        <c:axPos val="l"/>
        <c:majorGridlines/>
        <c:numFmt formatCode="0%" sourceLinked="1"/>
        <c:tickLblPos val="nextTo"/>
        <c:crossAx val="105403904"/>
        <c:crosses val="autoZero"/>
        <c:crossBetween val="between"/>
      </c:valAx>
      <c:catAx>
        <c:axId val="105403904"/>
        <c:scaling>
          <c:orientation val="minMax"/>
        </c:scaling>
        <c:axPos val="b"/>
        <c:tickLblPos val="nextTo"/>
        <c:crossAx val="105402368"/>
        <c:crosses val="autoZero"/>
        <c:auto val="1"/>
        <c:lblAlgn val="ctr"/>
        <c:lblOffset val="100"/>
      </c:catAx>
    </c:plotArea>
    <c:legend>
      <c:legendPos val="r"/>
      <c:layout>
        <c:manualLayout>
          <c:xMode val="edge"/>
          <c:yMode val="edge"/>
          <c:x val="0.74418954207349508"/>
          <c:y val="0.13675529232174499"/>
          <c:w val="0.24997712872568784"/>
          <c:h val="0.77497781165435631"/>
        </c:manualLayout>
      </c:layout>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6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Nečinnost SÚ v roce 2011</a:t>
            </a:r>
          </a:p>
        </c:rich>
      </c:tx>
      <c:layout>
        <c:manualLayout>
          <c:xMode val="edge"/>
          <c:yMode val="edge"/>
          <c:x val="0.11761061420720469"/>
          <c:y val="2.6435353851261979E-2"/>
        </c:manualLayout>
      </c:layout>
    </c:title>
    <c:plotArea>
      <c:layout>
        <c:manualLayout>
          <c:layoutTarget val="inner"/>
          <c:xMode val="edge"/>
          <c:yMode val="edge"/>
          <c:x val="0.12198727586236187"/>
          <c:y val="0.18958571949695821"/>
          <c:w val="0.47458094437225218"/>
          <c:h val="0.72686737414195657"/>
        </c:manualLayout>
      </c:layout>
      <c:pieChart>
        <c:varyColors val="1"/>
        <c:ser>
          <c:idx val="0"/>
          <c:order val="0"/>
          <c:tx>
            <c:strRef>
              <c:f>Graf9B!$B$7</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Graf9B!$C$7:$E$7</c:f>
              <c:numCache>
                <c:formatCode>General</c:formatCode>
                <c:ptCount val="3"/>
                <c:pt idx="0">
                  <c:v>7</c:v>
                </c:pt>
                <c:pt idx="1">
                  <c:v>1</c:v>
                </c:pt>
                <c:pt idx="2">
                  <c:v>29</c:v>
                </c:pt>
              </c:numCache>
            </c:numRef>
          </c:val>
        </c:ser>
        <c:firstSliceAng val="0"/>
      </c:pieChart>
    </c:plotArea>
    <c:legend>
      <c:legendPos val="r"/>
      <c:layout>
        <c:manualLayout>
          <c:xMode val="edge"/>
          <c:yMode val="edge"/>
          <c:x val="0.71208283430590602"/>
          <c:y val="0.23082166453331265"/>
          <c:w val="0.25379064231357229"/>
          <c:h val="0.6631007330980297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6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Nečinnost SÚ obcí III. typu v roce 2011</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218"/>
          <c:h val="0.72686737414195657"/>
        </c:manualLayout>
      </c:layout>
      <c:pieChart>
        <c:varyColors val="1"/>
        <c:ser>
          <c:idx val="0"/>
          <c:order val="0"/>
          <c:tx>
            <c:strRef>
              <c:f>Graf9B!$B$4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Graf9B!$C$4:$E$4</c:f>
              <c:numCache>
                <c:formatCode>General</c:formatCode>
                <c:ptCount val="3"/>
                <c:pt idx="0">
                  <c:v>7</c:v>
                </c:pt>
                <c:pt idx="1">
                  <c:v>1</c:v>
                </c:pt>
                <c:pt idx="2">
                  <c:v>22</c:v>
                </c:pt>
              </c:numCache>
            </c:numRef>
          </c:val>
        </c:ser>
        <c:firstSliceAng val="0"/>
      </c:pieChart>
    </c:plotArea>
    <c:legend>
      <c:legendPos val="r"/>
      <c:layout>
        <c:manualLayout>
          <c:xMode val="edge"/>
          <c:yMode val="edge"/>
          <c:x val="0.71208283430590602"/>
          <c:y val="0.23524706908421794"/>
          <c:w val="0.25652971263207486"/>
          <c:h val="0.6718930263224428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6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Nečinnost SÚ územně členěných statutárních měst v roce 2011</a:t>
            </a:r>
            <a:endParaRPr lang="cs-CZ" sz="1300">
              <a:effectLst/>
              <a:latin typeface="+mn-lt"/>
            </a:endParaRPr>
          </a:p>
        </c:rich>
      </c:tx>
    </c:title>
    <c:plotArea>
      <c:layout>
        <c:manualLayout>
          <c:layoutTarget val="inner"/>
          <c:xMode val="edge"/>
          <c:yMode val="edge"/>
          <c:x val="0.12198727586236187"/>
          <c:y val="0.18958571949695821"/>
          <c:w val="0.47458094437225218"/>
          <c:h val="0.72686737414195657"/>
        </c:manualLayout>
      </c:layout>
      <c:pieChart>
        <c:varyColors val="1"/>
        <c:ser>
          <c:idx val="0"/>
          <c:order val="0"/>
          <c:tx>
            <c:strRef>
              <c:f>Graf9B!$B$5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Graf9B!$C$5:$E$5</c:f>
              <c:numCache>
                <c:formatCode>General</c:formatCode>
                <c:ptCount val="3"/>
                <c:pt idx="0">
                  <c:v>0</c:v>
                </c:pt>
                <c:pt idx="1">
                  <c:v>0</c:v>
                </c:pt>
                <c:pt idx="2">
                  <c:v>2</c:v>
                </c:pt>
              </c:numCache>
            </c:numRef>
          </c:val>
        </c:ser>
        <c:firstSliceAng val="0"/>
      </c:pieChart>
    </c:plotArea>
    <c:legend>
      <c:legendPos val="r"/>
      <c:layout>
        <c:manualLayout>
          <c:xMode val="edge"/>
          <c:yMode val="edge"/>
          <c:x val="0.69901799836261558"/>
          <c:y val="0.21872497292717943"/>
          <c:w val="0.26723509316370825"/>
          <c:h val="0.6751974455538507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6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Nečinnost SÚ krajských úřadů v roce 2011</a:t>
            </a:r>
            <a:endParaRPr lang="cs-CZ" sz="1300">
              <a:effectLst/>
              <a:latin typeface="+mn-lt"/>
            </a:endParaRPr>
          </a:p>
        </c:rich>
      </c:tx>
      <c:layout>
        <c:manualLayout>
          <c:xMode val="edge"/>
          <c:yMode val="edge"/>
          <c:x val="0.11821358002133267"/>
          <c:y val="1.9826515388446452E-2"/>
        </c:manualLayout>
      </c:layout>
    </c:title>
    <c:plotArea>
      <c:layout>
        <c:manualLayout>
          <c:layoutTarget val="inner"/>
          <c:xMode val="edge"/>
          <c:yMode val="edge"/>
          <c:x val="0.12198727586236187"/>
          <c:y val="0.18958571949695821"/>
          <c:w val="0.47458094437225218"/>
          <c:h val="0.72686737414195657"/>
        </c:manualLayout>
      </c:layout>
      <c:pieChart>
        <c:varyColors val="1"/>
        <c:ser>
          <c:idx val="0"/>
          <c:order val="0"/>
          <c:tx>
            <c:strRef>
              <c:f>Graf9B!$B$6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Graf9B!$C$6:$E$6</c:f>
              <c:numCache>
                <c:formatCode>General</c:formatCode>
                <c:ptCount val="3"/>
                <c:pt idx="0">
                  <c:v>0</c:v>
                </c:pt>
                <c:pt idx="1">
                  <c:v>0</c:v>
                </c:pt>
                <c:pt idx="2">
                  <c:v>5</c:v>
                </c:pt>
              </c:numCache>
            </c:numRef>
          </c:val>
        </c:ser>
        <c:firstSliceAng val="0"/>
      </c:pieChart>
    </c:plotArea>
    <c:legend>
      <c:legendPos val="r"/>
      <c:layout>
        <c:manualLayout>
          <c:xMode val="edge"/>
          <c:yMode val="edge"/>
          <c:x val="0.71208283430590602"/>
          <c:y val="0.22863823062140473"/>
          <c:w val="0.25414204073239111"/>
          <c:h val="0.665284187859615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6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Nečinnost SÚ v roce 2011</a:t>
            </a:r>
          </a:p>
        </c:rich>
      </c:tx>
      <c:layout>
        <c:manualLayout>
          <c:xMode val="edge"/>
          <c:yMode val="edge"/>
          <c:x val="0.11761061420720469"/>
          <c:y val="2.6435353851261979E-2"/>
        </c:manualLayout>
      </c:layout>
    </c:title>
    <c:plotArea>
      <c:layout>
        <c:manualLayout>
          <c:layoutTarget val="inner"/>
          <c:xMode val="edge"/>
          <c:yMode val="edge"/>
          <c:x val="0.12198727586236187"/>
          <c:y val="0.15012836618175079"/>
          <c:w val="0.60596103213659191"/>
          <c:h val="0.76632487466304655"/>
        </c:manualLayout>
      </c:layout>
      <c:barChart>
        <c:barDir val="col"/>
        <c:grouping val="percentStacked"/>
        <c:ser>
          <c:idx val="1"/>
          <c:order val="0"/>
          <c:tx>
            <c:strRef>
              <c:f>Graf9B!$E$3</c:f>
              <c:strCache>
                <c:ptCount val="1"/>
                <c:pt idx="0">
                  <c:v>počet obdržených usnesení o prodloužení zákonné lhůty pro vydání rozhodnutí</c:v>
                </c:pt>
              </c:strCache>
            </c:strRef>
          </c:tx>
          <c:spPr>
            <a:solidFill>
              <a:srgbClr val="FFCC00"/>
            </a:solidFill>
          </c:spPr>
          <c:dLbls>
            <c:dLbl>
              <c:idx val="2"/>
              <c:layout>
                <c:manualLayout>
                  <c:x val="-2.1623418127780193E-3"/>
                  <c:y val="9.9132576942231546E-3"/>
                </c:manualLayout>
              </c:layout>
              <c:showVal val="1"/>
            </c:dLbl>
            <c:showVal val="1"/>
          </c:dLbls>
          <c:cat>
            <c:strRef>
              <c:f>Graf9B!$B$4:$B$7</c:f>
              <c:strCache>
                <c:ptCount val="4"/>
                <c:pt idx="0">
                  <c:v>Obce III. typu</c:v>
                </c:pt>
                <c:pt idx="1">
                  <c:v>ÚČSM</c:v>
                </c:pt>
                <c:pt idx="2">
                  <c:v>KÚ</c:v>
                </c:pt>
                <c:pt idx="3">
                  <c:v>ČR</c:v>
                </c:pt>
              </c:strCache>
            </c:strRef>
          </c:cat>
          <c:val>
            <c:numRef>
              <c:f>Graf9B!$E$4:$E$7</c:f>
              <c:numCache>
                <c:formatCode>General</c:formatCode>
                <c:ptCount val="4"/>
                <c:pt idx="0">
                  <c:v>22</c:v>
                </c:pt>
                <c:pt idx="1">
                  <c:v>2</c:v>
                </c:pt>
                <c:pt idx="2">
                  <c:v>5</c:v>
                </c:pt>
                <c:pt idx="3">
                  <c:v>29</c:v>
                </c:pt>
              </c:numCache>
            </c:numRef>
          </c:val>
        </c:ser>
        <c:ser>
          <c:idx val="2"/>
          <c:order val="1"/>
          <c:tx>
            <c:strRef>
              <c:f>Graf9B!$D$3</c:f>
              <c:strCache>
                <c:ptCount val="1"/>
                <c:pt idx="0">
                  <c:v>počet obdržených usnesení převzít věc a rozhodnout na místo nečinného správního orgánu </c:v>
                </c:pt>
              </c:strCache>
            </c:strRef>
          </c:tx>
          <c:spPr>
            <a:solidFill>
              <a:srgbClr val="FF9900"/>
            </a:solidFill>
          </c:spPr>
          <c:dLbls>
            <c:showVal val="1"/>
          </c:dLbls>
          <c:cat>
            <c:strRef>
              <c:f>Graf9B!$B$4:$B$7</c:f>
              <c:strCache>
                <c:ptCount val="4"/>
                <c:pt idx="0">
                  <c:v>Obce III. typu</c:v>
                </c:pt>
                <c:pt idx="1">
                  <c:v>ÚČSM</c:v>
                </c:pt>
                <c:pt idx="2">
                  <c:v>KÚ</c:v>
                </c:pt>
                <c:pt idx="3">
                  <c:v>ČR</c:v>
                </c:pt>
              </c:strCache>
            </c:strRef>
          </c:cat>
          <c:val>
            <c:numRef>
              <c:f>Graf9B!$D$4:$D$7</c:f>
              <c:numCache>
                <c:formatCode>General</c:formatCode>
                <c:ptCount val="4"/>
                <c:pt idx="0">
                  <c:v>1</c:v>
                </c:pt>
                <c:pt idx="1">
                  <c:v>0</c:v>
                </c:pt>
                <c:pt idx="2">
                  <c:v>0</c:v>
                </c:pt>
                <c:pt idx="3">
                  <c:v>1</c:v>
                </c:pt>
              </c:numCache>
            </c:numRef>
          </c:val>
        </c:ser>
        <c:ser>
          <c:idx val="3"/>
          <c:order val="2"/>
          <c:tx>
            <c:strRef>
              <c:f>Graf9B!$C$3</c:f>
              <c:strCache>
                <c:ptCount val="1"/>
                <c:pt idx="0">
                  <c:v>počet obdržených příkazů</c:v>
                </c:pt>
              </c:strCache>
            </c:strRef>
          </c:tx>
          <c:spPr>
            <a:solidFill>
              <a:srgbClr val="CC3300"/>
            </a:solidFill>
          </c:spPr>
          <c:dLbls>
            <c:dLbl>
              <c:idx val="2"/>
              <c:layout>
                <c:manualLayout>
                  <c:x val="-1.0719533844677369E-4"/>
                  <c:y val="3.3044192314077092E-3"/>
                </c:manualLayout>
              </c:layout>
              <c:showVal val="1"/>
            </c:dLbl>
            <c:showVal val="1"/>
          </c:dLbls>
          <c:cat>
            <c:strRef>
              <c:f>Graf9B!$B$4:$B$7</c:f>
              <c:strCache>
                <c:ptCount val="4"/>
                <c:pt idx="0">
                  <c:v>Obce III. typu</c:v>
                </c:pt>
                <c:pt idx="1">
                  <c:v>ÚČSM</c:v>
                </c:pt>
                <c:pt idx="2">
                  <c:v>KÚ</c:v>
                </c:pt>
                <c:pt idx="3">
                  <c:v>ČR</c:v>
                </c:pt>
              </c:strCache>
            </c:strRef>
          </c:cat>
          <c:val>
            <c:numRef>
              <c:f>Graf9B!$C$4:$C$7</c:f>
              <c:numCache>
                <c:formatCode>General</c:formatCode>
                <c:ptCount val="4"/>
                <c:pt idx="0">
                  <c:v>7</c:v>
                </c:pt>
                <c:pt idx="1">
                  <c:v>0</c:v>
                </c:pt>
                <c:pt idx="2">
                  <c:v>0</c:v>
                </c:pt>
                <c:pt idx="3">
                  <c:v>7</c:v>
                </c:pt>
              </c:numCache>
            </c:numRef>
          </c:val>
        </c:ser>
        <c:gapWidth val="100"/>
        <c:overlap val="100"/>
        <c:axId val="105683584"/>
        <c:axId val="105682048"/>
      </c:barChart>
      <c:valAx>
        <c:axId val="105682048"/>
        <c:scaling>
          <c:orientation val="minMax"/>
        </c:scaling>
        <c:axPos val="l"/>
        <c:majorGridlines/>
        <c:numFmt formatCode="0%" sourceLinked="1"/>
        <c:tickLblPos val="nextTo"/>
        <c:crossAx val="105683584"/>
        <c:crosses val="autoZero"/>
        <c:crossBetween val="between"/>
      </c:valAx>
      <c:catAx>
        <c:axId val="105683584"/>
        <c:scaling>
          <c:orientation val="minMax"/>
        </c:scaling>
        <c:axPos val="b"/>
        <c:tickLblPos val="nextTo"/>
        <c:crossAx val="105682048"/>
        <c:crosses val="autoZero"/>
        <c:auto val="1"/>
        <c:lblAlgn val="ctr"/>
        <c:lblOffset val="100"/>
      </c:catAx>
    </c:plotArea>
    <c:legend>
      <c:legendPos val="r"/>
      <c:layout>
        <c:manualLayout>
          <c:xMode val="edge"/>
          <c:yMode val="edge"/>
          <c:x val="0.77900056207760005"/>
          <c:y val="0.20260269190489119"/>
          <c:w val="0.20645074245714148"/>
          <c:h val="0.69920923677643765"/>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v roce 2012</a:t>
            </a:r>
          </a:p>
        </c:rich>
      </c:tx>
      <c:layout>
        <c:manualLayout>
          <c:xMode val="edge"/>
          <c:yMode val="edge"/>
          <c:x val="0.11761061420720469"/>
          <c:y val="2.6435353851261986E-2"/>
        </c:manualLayout>
      </c:layout>
    </c:title>
    <c:plotArea>
      <c:layout>
        <c:manualLayout>
          <c:layoutTarget val="inner"/>
          <c:xMode val="edge"/>
          <c:yMode val="edge"/>
          <c:x val="0.12198727586236187"/>
          <c:y val="0.18958571949695821"/>
          <c:w val="0.47458094437225229"/>
          <c:h val="0.72686737414195657"/>
        </c:manualLayout>
      </c:layout>
      <c:pieChart>
        <c:varyColors val="1"/>
        <c:ser>
          <c:idx val="0"/>
          <c:order val="0"/>
          <c:tx>
            <c:strRef>
              <c:f>Graf9B!$H$7</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Graf9B!$I$7:$K$7</c:f>
              <c:numCache>
                <c:formatCode>General</c:formatCode>
                <c:ptCount val="3"/>
                <c:pt idx="0">
                  <c:v>6</c:v>
                </c:pt>
                <c:pt idx="1">
                  <c:v>1</c:v>
                </c:pt>
                <c:pt idx="2">
                  <c:v>29</c:v>
                </c:pt>
              </c:numCache>
            </c:numRef>
          </c:val>
        </c:ser>
        <c:firstSliceAng val="0"/>
      </c:pieChart>
    </c:plotArea>
    <c:legend>
      <c:legendPos val="r"/>
      <c:layout>
        <c:manualLayout>
          <c:xMode val="edge"/>
          <c:yMode val="edge"/>
          <c:x val="0.71208283430590602"/>
          <c:y val="0.23082166453331265"/>
          <c:w val="0.25379064231357229"/>
          <c:h val="0.6631007330980298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6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obcí III. typu v roce 2012</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229"/>
          <c:h val="0.72686737414195657"/>
        </c:manualLayout>
      </c:layout>
      <c:pieChart>
        <c:varyColors val="1"/>
        <c:ser>
          <c:idx val="0"/>
          <c:order val="0"/>
          <c:tx>
            <c:strRef>
              <c:f>Graf9B!$H$4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Graf9B!$I$4:$K$4</c:f>
              <c:numCache>
                <c:formatCode>General</c:formatCode>
                <c:ptCount val="3"/>
                <c:pt idx="0">
                  <c:v>6</c:v>
                </c:pt>
                <c:pt idx="1">
                  <c:v>1</c:v>
                </c:pt>
                <c:pt idx="2">
                  <c:v>20</c:v>
                </c:pt>
              </c:numCache>
            </c:numRef>
          </c:val>
        </c:ser>
        <c:firstSliceAng val="0"/>
      </c:pieChart>
    </c:plotArea>
    <c:legend>
      <c:legendPos val="r"/>
      <c:layout>
        <c:manualLayout>
          <c:xMode val="edge"/>
          <c:yMode val="edge"/>
          <c:x val="0.71208283430590602"/>
          <c:y val="0.23524706908421794"/>
          <c:w val="0.25652971263207486"/>
          <c:h val="0.6718930263224429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ČR k 31.12.2012</a:t>
            </a:r>
          </a:p>
        </c:rich>
      </c:tx>
      <c:layout>
        <c:manualLayout>
          <c:xMode val="edge"/>
          <c:yMode val="edge"/>
          <c:x val="0.11761061420720469"/>
          <c:y val="2.6435353851261979E-2"/>
        </c:manualLayout>
      </c:layout>
    </c:title>
    <c:plotArea>
      <c:layout>
        <c:manualLayout>
          <c:layoutTarget val="inner"/>
          <c:xMode val="edge"/>
          <c:yMode val="edge"/>
          <c:x val="0.12414477316549158"/>
          <c:y val="0.21271665411681401"/>
          <c:w val="0.47458094437225218"/>
          <c:h val="0.72686737414195657"/>
        </c:manualLayout>
      </c:layout>
      <c:pieChart>
        <c:varyColors val="1"/>
        <c:ser>
          <c:idx val="0"/>
          <c:order val="0"/>
          <c:tx>
            <c:strRef>
              <c:f>Graf1AC!$AF$7</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Graf1AC!$AG$3:$AJ$3</c:f>
              <c:strCache>
                <c:ptCount val="4"/>
                <c:pt idx="0">
                  <c:v>1</c:v>
                </c:pt>
                <c:pt idx="1">
                  <c:v>2</c:v>
                </c:pt>
                <c:pt idx="2">
                  <c:v>3 až 9</c:v>
                </c:pt>
                <c:pt idx="3">
                  <c:v>10 a více</c:v>
                </c:pt>
              </c:strCache>
            </c:strRef>
          </c:cat>
          <c:val>
            <c:numRef>
              <c:f>Graf1AC!$AG$7:$AJ$7</c:f>
              <c:numCache>
                <c:formatCode>General</c:formatCode>
                <c:ptCount val="4"/>
                <c:pt idx="0">
                  <c:v>322</c:v>
                </c:pt>
                <c:pt idx="1">
                  <c:v>1850</c:v>
                </c:pt>
                <c:pt idx="2">
                  <c:v>9965</c:v>
                </c:pt>
                <c:pt idx="3">
                  <c:v>363</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7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územně členěných statutárních měst v roce 2012</a:t>
            </a:r>
            <a:endParaRPr lang="en-US" sz="1300">
              <a:effectLst/>
              <a:latin typeface="+mn-lt"/>
            </a:endParaRPr>
          </a:p>
        </c:rich>
      </c:tx>
    </c:title>
    <c:plotArea>
      <c:layout>
        <c:manualLayout>
          <c:layoutTarget val="inner"/>
          <c:xMode val="edge"/>
          <c:yMode val="edge"/>
          <c:x val="0.12198727586236187"/>
          <c:y val="0.18958571949695821"/>
          <c:w val="0.47458094437225229"/>
          <c:h val="0.72686737414195657"/>
        </c:manualLayout>
      </c:layout>
      <c:pieChart>
        <c:varyColors val="1"/>
        <c:ser>
          <c:idx val="0"/>
          <c:order val="0"/>
          <c:tx>
            <c:strRef>
              <c:f>Graf9B!$H$5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Graf9B!$I$5:$K$5</c:f>
              <c:numCache>
                <c:formatCode>General</c:formatCode>
                <c:ptCount val="3"/>
                <c:pt idx="0">
                  <c:v>0</c:v>
                </c:pt>
                <c:pt idx="1">
                  <c:v>0</c:v>
                </c:pt>
                <c:pt idx="2">
                  <c:v>5</c:v>
                </c:pt>
              </c:numCache>
            </c:numRef>
          </c:val>
        </c:ser>
        <c:firstSliceAng val="0"/>
      </c:pieChart>
    </c:plotArea>
    <c:legend>
      <c:legendPos val="r"/>
      <c:layout>
        <c:manualLayout>
          <c:xMode val="edge"/>
          <c:yMode val="edge"/>
          <c:x val="0.69901799836261558"/>
          <c:y val="0.21872497292717943"/>
          <c:w val="0.26723509316370825"/>
          <c:h val="0.6751974455538508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7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krajských úřadů v roce 2012</a:t>
            </a:r>
            <a:endParaRPr lang="en-US" sz="1300">
              <a:effectLst/>
              <a:latin typeface="+mn-lt"/>
            </a:endParaRPr>
          </a:p>
        </c:rich>
      </c:tx>
      <c:layout>
        <c:manualLayout>
          <c:xMode val="edge"/>
          <c:yMode val="edge"/>
          <c:x val="0.11821358002133268"/>
          <c:y val="1.9826515388446458E-2"/>
        </c:manualLayout>
      </c:layout>
    </c:title>
    <c:plotArea>
      <c:layout>
        <c:manualLayout>
          <c:layoutTarget val="inner"/>
          <c:xMode val="edge"/>
          <c:yMode val="edge"/>
          <c:x val="0.12198727586236187"/>
          <c:y val="0.18958571949695821"/>
          <c:w val="0.47458094437225229"/>
          <c:h val="0.72686737414195657"/>
        </c:manualLayout>
      </c:layout>
      <c:pieChart>
        <c:varyColors val="1"/>
        <c:ser>
          <c:idx val="0"/>
          <c:order val="0"/>
          <c:tx>
            <c:strRef>
              <c:f>Graf9B!$H$6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Graf9B!$I$6:$K$6</c:f>
              <c:numCache>
                <c:formatCode>General</c:formatCode>
                <c:ptCount val="3"/>
                <c:pt idx="0">
                  <c:v>0</c:v>
                </c:pt>
                <c:pt idx="1">
                  <c:v>0</c:v>
                </c:pt>
                <c:pt idx="2">
                  <c:v>4</c:v>
                </c:pt>
              </c:numCache>
            </c:numRef>
          </c:val>
        </c:ser>
        <c:firstSliceAng val="0"/>
      </c:pieChart>
    </c:plotArea>
    <c:legend>
      <c:legendPos val="r"/>
      <c:layout>
        <c:manualLayout>
          <c:xMode val="edge"/>
          <c:yMode val="edge"/>
          <c:x val="0.71208283430590602"/>
          <c:y val="0.22863823062140476"/>
          <c:w val="0.25414204073239105"/>
          <c:h val="0.665284187859615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7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v roce 2012</a:t>
            </a:r>
          </a:p>
        </c:rich>
      </c:tx>
      <c:layout>
        <c:manualLayout>
          <c:xMode val="edge"/>
          <c:yMode val="edge"/>
          <c:x val="0.11761061420720469"/>
          <c:y val="2.6435353851261986E-2"/>
        </c:manualLayout>
      </c:layout>
    </c:title>
    <c:plotArea>
      <c:layout>
        <c:manualLayout>
          <c:layoutTarget val="inner"/>
          <c:xMode val="edge"/>
          <c:yMode val="edge"/>
          <c:x val="0.12198727586236187"/>
          <c:y val="0.15012836618175079"/>
          <c:w val="0.60596103213659214"/>
          <c:h val="0.76632487466304677"/>
        </c:manualLayout>
      </c:layout>
      <c:barChart>
        <c:barDir val="col"/>
        <c:grouping val="percentStacked"/>
        <c:ser>
          <c:idx val="1"/>
          <c:order val="0"/>
          <c:tx>
            <c:strRef>
              <c:f>Graf9B!$K$3</c:f>
              <c:strCache>
                <c:ptCount val="1"/>
                <c:pt idx="0">
                  <c:v>počet obdržených usnesení o prodloužení zákonné lhůty pro vydání rozhodnutí</c:v>
                </c:pt>
              </c:strCache>
            </c:strRef>
          </c:tx>
          <c:spPr>
            <a:solidFill>
              <a:srgbClr val="FFCC00"/>
            </a:solidFill>
          </c:spPr>
          <c:dLbls>
            <c:dLbl>
              <c:idx val="2"/>
              <c:layout>
                <c:manualLayout>
                  <c:x val="-2.1623418127780202E-3"/>
                  <c:y val="9.9132576942231546E-3"/>
                </c:manualLayout>
              </c:layout>
              <c:showVal val="1"/>
            </c:dLbl>
            <c:showVal val="1"/>
          </c:dLbls>
          <c:cat>
            <c:strRef>
              <c:f>Graf9B!$H$4:$H$7</c:f>
              <c:strCache>
                <c:ptCount val="4"/>
                <c:pt idx="0">
                  <c:v>Obce III. typu</c:v>
                </c:pt>
                <c:pt idx="1">
                  <c:v>ÚČSM</c:v>
                </c:pt>
                <c:pt idx="2">
                  <c:v>KÚ</c:v>
                </c:pt>
                <c:pt idx="3">
                  <c:v>ČR</c:v>
                </c:pt>
              </c:strCache>
            </c:strRef>
          </c:cat>
          <c:val>
            <c:numRef>
              <c:f>Graf9B!$K$4:$K$7</c:f>
              <c:numCache>
                <c:formatCode>General</c:formatCode>
                <c:ptCount val="4"/>
                <c:pt idx="0">
                  <c:v>20</c:v>
                </c:pt>
                <c:pt idx="1">
                  <c:v>5</c:v>
                </c:pt>
                <c:pt idx="2">
                  <c:v>4</c:v>
                </c:pt>
                <c:pt idx="3">
                  <c:v>29</c:v>
                </c:pt>
              </c:numCache>
            </c:numRef>
          </c:val>
        </c:ser>
        <c:ser>
          <c:idx val="2"/>
          <c:order val="1"/>
          <c:tx>
            <c:strRef>
              <c:f>Graf9B!$J$3</c:f>
              <c:strCache>
                <c:ptCount val="1"/>
                <c:pt idx="0">
                  <c:v>počet obdržených usnesení převzít věc a rozhodnout na místo nečinného správního orgánu </c:v>
                </c:pt>
              </c:strCache>
            </c:strRef>
          </c:tx>
          <c:spPr>
            <a:solidFill>
              <a:srgbClr val="FF9900"/>
            </a:solidFill>
          </c:spPr>
          <c:dLbls>
            <c:showVal val="1"/>
          </c:dLbls>
          <c:cat>
            <c:strRef>
              <c:f>Graf9B!$H$4:$H$7</c:f>
              <c:strCache>
                <c:ptCount val="4"/>
                <c:pt idx="0">
                  <c:v>Obce III. typu</c:v>
                </c:pt>
                <c:pt idx="1">
                  <c:v>ÚČSM</c:v>
                </c:pt>
                <c:pt idx="2">
                  <c:v>KÚ</c:v>
                </c:pt>
                <c:pt idx="3">
                  <c:v>ČR</c:v>
                </c:pt>
              </c:strCache>
            </c:strRef>
          </c:cat>
          <c:val>
            <c:numRef>
              <c:f>Graf9B!$J$4:$J$7</c:f>
              <c:numCache>
                <c:formatCode>General</c:formatCode>
                <c:ptCount val="4"/>
                <c:pt idx="0">
                  <c:v>1</c:v>
                </c:pt>
                <c:pt idx="1">
                  <c:v>0</c:v>
                </c:pt>
                <c:pt idx="2">
                  <c:v>0</c:v>
                </c:pt>
                <c:pt idx="3">
                  <c:v>1</c:v>
                </c:pt>
              </c:numCache>
            </c:numRef>
          </c:val>
        </c:ser>
        <c:ser>
          <c:idx val="3"/>
          <c:order val="2"/>
          <c:tx>
            <c:strRef>
              <c:f>Graf9B!$I$3</c:f>
              <c:strCache>
                <c:ptCount val="1"/>
                <c:pt idx="0">
                  <c:v>počet obdržených příkazů</c:v>
                </c:pt>
              </c:strCache>
            </c:strRef>
          </c:tx>
          <c:spPr>
            <a:solidFill>
              <a:srgbClr val="CC3300"/>
            </a:solidFill>
          </c:spPr>
          <c:dLbls>
            <c:dLbl>
              <c:idx val="2"/>
              <c:layout>
                <c:manualLayout>
                  <c:x val="-1.0719533844677372E-4"/>
                  <c:y val="3.3044192314077092E-3"/>
                </c:manualLayout>
              </c:layout>
              <c:showVal val="1"/>
            </c:dLbl>
            <c:showVal val="1"/>
          </c:dLbls>
          <c:cat>
            <c:strRef>
              <c:f>Graf9B!$H$4:$H$7</c:f>
              <c:strCache>
                <c:ptCount val="4"/>
                <c:pt idx="0">
                  <c:v>Obce III. typu</c:v>
                </c:pt>
                <c:pt idx="1">
                  <c:v>ÚČSM</c:v>
                </c:pt>
                <c:pt idx="2">
                  <c:v>KÚ</c:v>
                </c:pt>
                <c:pt idx="3">
                  <c:v>ČR</c:v>
                </c:pt>
              </c:strCache>
            </c:strRef>
          </c:cat>
          <c:val>
            <c:numRef>
              <c:f>Graf9B!$I$4:$I$7</c:f>
              <c:numCache>
                <c:formatCode>General</c:formatCode>
                <c:ptCount val="4"/>
                <c:pt idx="0">
                  <c:v>6</c:v>
                </c:pt>
                <c:pt idx="1">
                  <c:v>0</c:v>
                </c:pt>
                <c:pt idx="2">
                  <c:v>0</c:v>
                </c:pt>
                <c:pt idx="3">
                  <c:v>6</c:v>
                </c:pt>
              </c:numCache>
            </c:numRef>
          </c:val>
        </c:ser>
        <c:gapWidth val="100"/>
        <c:overlap val="100"/>
        <c:axId val="105917824"/>
        <c:axId val="105916288"/>
      </c:barChart>
      <c:valAx>
        <c:axId val="105916288"/>
        <c:scaling>
          <c:orientation val="minMax"/>
        </c:scaling>
        <c:axPos val="l"/>
        <c:majorGridlines/>
        <c:numFmt formatCode="0%" sourceLinked="1"/>
        <c:tickLblPos val="nextTo"/>
        <c:crossAx val="105917824"/>
        <c:crosses val="autoZero"/>
        <c:crossBetween val="between"/>
      </c:valAx>
      <c:catAx>
        <c:axId val="105917824"/>
        <c:scaling>
          <c:orientation val="minMax"/>
        </c:scaling>
        <c:axPos val="b"/>
        <c:tickLblPos val="nextTo"/>
        <c:crossAx val="105916288"/>
        <c:crosses val="autoZero"/>
        <c:auto val="1"/>
        <c:lblAlgn val="ctr"/>
        <c:lblOffset val="100"/>
      </c:catAx>
    </c:plotArea>
    <c:legend>
      <c:legendPos val="r"/>
      <c:layout>
        <c:manualLayout>
          <c:xMode val="edge"/>
          <c:yMode val="edge"/>
          <c:x val="0.77900056207760005"/>
          <c:y val="0.20260269190489119"/>
          <c:w val="0.20645074245714151"/>
          <c:h val="0.69920923677643765"/>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Poměr agendy SÚ k celkové agendě vodoprávního úřadu </a:t>
            </a:r>
          </a:p>
          <a:p>
            <a:pPr>
              <a:defRPr/>
            </a:pPr>
            <a:r>
              <a:rPr lang="cs-CZ" sz="1300"/>
              <a:t>v roce 2011 - ČR</a:t>
            </a:r>
          </a:p>
        </c:rich>
      </c:tx>
      <c:layout>
        <c:manualLayout>
          <c:xMode val="edge"/>
          <c:yMode val="edge"/>
          <c:x val="0.11761061420720469"/>
          <c:y val="2.6435353851261813E-2"/>
        </c:manualLayout>
      </c:layout>
    </c:title>
    <c:plotArea>
      <c:layout>
        <c:manualLayout>
          <c:layoutTarget val="inner"/>
          <c:xMode val="edge"/>
          <c:yMode val="edge"/>
          <c:x val="0.12198727586236187"/>
          <c:y val="0.18958571949695821"/>
          <c:w val="0.47458094437224907"/>
          <c:h val="0.72686737414195657"/>
        </c:manualLayout>
      </c:layout>
      <c:pieChart>
        <c:varyColors val="1"/>
        <c:ser>
          <c:idx val="0"/>
          <c:order val="0"/>
          <c:tx>
            <c:strRef>
              <c:f>Graf11!$B$7</c:f>
              <c:strCache>
                <c:ptCount val="1"/>
                <c:pt idx="0">
                  <c:v>ČR</c:v>
                </c:pt>
              </c:strCache>
            </c:strRef>
          </c:tx>
          <c:dPt>
            <c:idx val="0"/>
            <c:spPr>
              <a:solidFill>
                <a:srgbClr val="CC3300"/>
              </a:solidFill>
            </c:spPr>
          </c:dPt>
          <c:dPt>
            <c:idx val="1"/>
            <c:spPr>
              <a:solidFill>
                <a:srgbClr val="FF9900"/>
              </a:solidFill>
            </c:spPr>
          </c:dPt>
          <c:dLbls>
            <c:dLblPos val="outEnd"/>
            <c:showPercent val="1"/>
          </c:dLbls>
          <c:cat>
            <c:strRef>
              <c:f>Graf11!$E$3:$F$3</c:f>
              <c:strCache>
                <c:ptCount val="2"/>
                <c:pt idx="0">
                  <c:v>průměrný podíl agendy stavebního úřadu k celkové agendě vykonávané vodoprávním úřadem</c:v>
                </c:pt>
                <c:pt idx="1">
                  <c:v>dopočet do 100 %</c:v>
                </c:pt>
              </c:strCache>
            </c:strRef>
          </c:cat>
          <c:val>
            <c:numRef>
              <c:f>Graf11!$E$7:$F$7</c:f>
              <c:numCache>
                <c:formatCode>0</c:formatCode>
                <c:ptCount val="2"/>
                <c:pt idx="0">
                  <c:v>43.788702928870293</c:v>
                </c:pt>
                <c:pt idx="1">
                  <c:v>56.211297071129707</c:v>
                </c:pt>
              </c:numCache>
            </c:numRef>
          </c:val>
        </c:ser>
        <c:firstSliceAng val="0"/>
      </c:pieChart>
    </c:plotArea>
    <c:legend>
      <c:legendPos val="r"/>
      <c:layout>
        <c:manualLayout>
          <c:xMode val="edge"/>
          <c:yMode val="edge"/>
          <c:x val="0.73445419154820413"/>
          <c:y val="0.23082166453331265"/>
          <c:w val="0.2314192605119012"/>
          <c:h val="0.6631007330980247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7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Poměr agendy SÚ k celkové agendě vodoprávního úřadu </a:t>
            </a:r>
          </a:p>
          <a:p>
            <a:pPr>
              <a:defRPr/>
            </a:pPr>
            <a:r>
              <a:rPr lang="cs-CZ" sz="1300"/>
              <a:t>v roce 2011 - obce III. typu</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4907"/>
          <c:h val="0.72686737414195657"/>
        </c:manualLayout>
      </c:layout>
      <c:pieChart>
        <c:varyColors val="1"/>
        <c:ser>
          <c:idx val="0"/>
          <c:order val="0"/>
          <c:tx>
            <c:strRef>
              <c:f>Graf11!$B$4</c:f>
              <c:strCache>
                <c:ptCount val="1"/>
                <c:pt idx="0">
                  <c:v>Obce III. typu</c:v>
                </c:pt>
              </c:strCache>
            </c:strRef>
          </c:tx>
          <c:dPt>
            <c:idx val="0"/>
            <c:spPr>
              <a:solidFill>
                <a:srgbClr val="CC3300"/>
              </a:solidFill>
            </c:spPr>
          </c:dPt>
          <c:dPt>
            <c:idx val="1"/>
            <c:spPr>
              <a:solidFill>
                <a:srgbClr val="FF9900"/>
              </a:solidFill>
            </c:spPr>
          </c:dPt>
          <c:dLbls>
            <c:dLblPos val="outEnd"/>
            <c:showPercent val="1"/>
          </c:dLbls>
          <c:cat>
            <c:strRef>
              <c:f>Graf11!$E$3:$F$3</c:f>
              <c:strCache>
                <c:ptCount val="2"/>
                <c:pt idx="0">
                  <c:v>průměrný podíl agendy stavebního úřadu k celkové agendě vykonávané vodoprávním úřadem</c:v>
                </c:pt>
                <c:pt idx="1">
                  <c:v>dopočet do 100 %</c:v>
                </c:pt>
              </c:strCache>
            </c:strRef>
          </c:cat>
          <c:val>
            <c:numRef>
              <c:f>Graf11!$E$4:$F$4</c:f>
              <c:numCache>
                <c:formatCode>0</c:formatCode>
                <c:ptCount val="2"/>
                <c:pt idx="0">
                  <c:v>44.689655172413794</c:v>
                </c:pt>
                <c:pt idx="1">
                  <c:v>55.310344827586206</c:v>
                </c:pt>
              </c:numCache>
            </c:numRef>
          </c:val>
        </c:ser>
        <c:firstSliceAng val="0"/>
      </c:pieChart>
    </c:plotArea>
    <c:legend>
      <c:legendPos val="r"/>
      <c:layout>
        <c:manualLayout>
          <c:xMode val="edge"/>
          <c:yMode val="edge"/>
          <c:x val="0.73221710225350489"/>
          <c:y val="0.23524706908421794"/>
          <c:w val="0.23639552636200631"/>
          <c:h val="0.6718930263224378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7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Poměr agendy SÚ k celkové agendě vodoprávního úřadu </a:t>
            </a:r>
            <a:br>
              <a:rPr lang="cs-CZ" sz="1300" b="1" i="0" baseline="0">
                <a:effectLst/>
                <a:latin typeface="+mn-lt"/>
              </a:rPr>
            </a:br>
            <a:r>
              <a:rPr lang="cs-CZ" sz="1300" b="1" i="0" baseline="0">
                <a:effectLst/>
                <a:latin typeface="+mn-lt"/>
              </a:rPr>
              <a:t>v roce 2011 - územně členěná statutární města</a:t>
            </a:r>
          </a:p>
        </c:rich>
      </c:tx>
    </c:title>
    <c:plotArea>
      <c:layout>
        <c:manualLayout>
          <c:layoutTarget val="inner"/>
          <c:xMode val="edge"/>
          <c:yMode val="edge"/>
          <c:x val="0.12198727586236187"/>
          <c:y val="0.18958571949695821"/>
          <c:w val="0.47458094437224907"/>
          <c:h val="0.72686737414195657"/>
        </c:manualLayout>
      </c:layout>
      <c:pieChart>
        <c:varyColors val="1"/>
        <c:ser>
          <c:idx val="0"/>
          <c:order val="0"/>
          <c:tx>
            <c:strRef>
              <c:f>Graf11!$B$5</c:f>
              <c:strCache>
                <c:ptCount val="1"/>
                <c:pt idx="0">
                  <c:v>ÚČSM</c:v>
                </c:pt>
              </c:strCache>
            </c:strRef>
          </c:tx>
          <c:dPt>
            <c:idx val="0"/>
            <c:spPr>
              <a:solidFill>
                <a:srgbClr val="CC3300"/>
              </a:solidFill>
            </c:spPr>
          </c:dPt>
          <c:dPt>
            <c:idx val="1"/>
            <c:spPr>
              <a:solidFill>
                <a:srgbClr val="FF9900"/>
              </a:solidFill>
            </c:spPr>
          </c:dPt>
          <c:dLbls>
            <c:dLblPos val="outEnd"/>
            <c:showPercent val="1"/>
          </c:dLbls>
          <c:cat>
            <c:strRef>
              <c:f>Graf11!$E$3:$F$3</c:f>
              <c:strCache>
                <c:ptCount val="2"/>
                <c:pt idx="0">
                  <c:v>průměrný podíl agendy stavebního úřadu k celkové agendě vykonávané vodoprávním úřadem</c:v>
                </c:pt>
                <c:pt idx="1">
                  <c:v>dopočet do 100 %</c:v>
                </c:pt>
              </c:strCache>
            </c:strRef>
          </c:cat>
          <c:val>
            <c:numRef>
              <c:f>Graf11!$E$5:$F$5</c:f>
              <c:numCache>
                <c:formatCode>0</c:formatCode>
                <c:ptCount val="2"/>
                <c:pt idx="0">
                  <c:v>52.272727272727273</c:v>
                </c:pt>
                <c:pt idx="1">
                  <c:v>47.727272727272727</c:v>
                </c:pt>
              </c:numCache>
            </c:numRef>
          </c:val>
        </c:ser>
        <c:firstSliceAng val="0"/>
      </c:pieChart>
    </c:plotArea>
    <c:legend>
      <c:legendPos val="r"/>
      <c:layout>
        <c:manualLayout>
          <c:xMode val="edge"/>
          <c:yMode val="edge"/>
          <c:x val="0.73257499691733152"/>
          <c:y val="0.21872497292717943"/>
          <c:w val="0.2336780637319664"/>
          <c:h val="0.6751974455538457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7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Poměr agendy SÚ k celkové agendě vodoprávního úřadu </a:t>
            </a:r>
            <a:br>
              <a:rPr lang="cs-CZ" sz="1300" b="1" i="0" baseline="0">
                <a:effectLst/>
                <a:latin typeface="+mn-lt"/>
              </a:rPr>
            </a:br>
            <a:r>
              <a:rPr lang="cs-CZ" sz="1300" b="1" i="0" baseline="0">
                <a:effectLst/>
                <a:latin typeface="+mn-lt"/>
              </a:rPr>
              <a:t>v roce 2011 - krajské úřady</a:t>
            </a:r>
          </a:p>
        </c:rich>
      </c:tx>
      <c:layout>
        <c:manualLayout>
          <c:xMode val="edge"/>
          <c:yMode val="edge"/>
          <c:x val="0.11821358002133223"/>
          <c:y val="1.9826515388446344E-2"/>
        </c:manualLayout>
      </c:layout>
    </c:title>
    <c:plotArea>
      <c:layout>
        <c:manualLayout>
          <c:layoutTarget val="inner"/>
          <c:xMode val="edge"/>
          <c:yMode val="edge"/>
          <c:x val="0.12198727586236187"/>
          <c:y val="0.18958571949695821"/>
          <c:w val="0.47458094437224907"/>
          <c:h val="0.72686737414195657"/>
        </c:manualLayout>
      </c:layout>
      <c:pieChart>
        <c:varyColors val="1"/>
        <c:ser>
          <c:idx val="0"/>
          <c:order val="0"/>
          <c:tx>
            <c:strRef>
              <c:f>Graf11!$B$6</c:f>
              <c:strCache>
                <c:ptCount val="1"/>
                <c:pt idx="0">
                  <c:v>KÚ</c:v>
                </c:pt>
              </c:strCache>
            </c:strRef>
          </c:tx>
          <c:dPt>
            <c:idx val="0"/>
            <c:spPr>
              <a:solidFill>
                <a:srgbClr val="CC3300"/>
              </a:solidFill>
            </c:spPr>
          </c:dPt>
          <c:dPt>
            <c:idx val="1"/>
            <c:spPr>
              <a:solidFill>
                <a:srgbClr val="FF9900"/>
              </a:solidFill>
            </c:spPr>
          </c:dPt>
          <c:dLbls>
            <c:dLblPos val="outEnd"/>
            <c:showPercent val="1"/>
          </c:dLbls>
          <c:cat>
            <c:strRef>
              <c:f>Graf11!$E$3:$F$3</c:f>
              <c:strCache>
                <c:ptCount val="2"/>
                <c:pt idx="0">
                  <c:v>průměrný podíl agendy stavebního úřadu k celkové agendě vykonávané vodoprávním úřadem</c:v>
                </c:pt>
                <c:pt idx="1">
                  <c:v>dopočet do 100 %</c:v>
                </c:pt>
              </c:strCache>
            </c:strRef>
          </c:cat>
          <c:val>
            <c:numRef>
              <c:f>Graf11!$E$6:$F$6</c:f>
              <c:numCache>
                <c:formatCode>0</c:formatCode>
                <c:ptCount val="2"/>
                <c:pt idx="0">
                  <c:v>17.392857142857142</c:v>
                </c:pt>
                <c:pt idx="1">
                  <c:v>82.607142857142861</c:v>
                </c:pt>
              </c:numCache>
            </c:numRef>
          </c:val>
        </c:ser>
        <c:firstSliceAng val="0"/>
      </c:pieChart>
    </c:plotArea>
    <c:legend>
      <c:legendPos val="r"/>
      <c:layout>
        <c:manualLayout>
          <c:xMode val="edge"/>
          <c:yMode val="edge"/>
          <c:x val="0.73221710225350489"/>
          <c:y val="0.22863823062140387"/>
          <c:w val="0.23400777994895355"/>
          <c:h val="0.665284187859615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7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Poměr agendy SÚ k celkové agendě vodoprávního úřadu </a:t>
            </a:r>
          </a:p>
          <a:p>
            <a:pPr>
              <a:defRPr/>
            </a:pPr>
            <a:r>
              <a:rPr lang="cs-CZ" sz="1300"/>
              <a:t>v roce 2011</a:t>
            </a:r>
          </a:p>
        </c:rich>
      </c:tx>
      <c:layout>
        <c:manualLayout>
          <c:xMode val="edge"/>
          <c:yMode val="edge"/>
          <c:x val="0.11761061420720469"/>
          <c:y val="2.6435353851261813E-2"/>
        </c:manualLayout>
      </c:layout>
    </c:title>
    <c:plotArea>
      <c:layout>
        <c:manualLayout>
          <c:layoutTarget val="inner"/>
          <c:xMode val="edge"/>
          <c:yMode val="edge"/>
          <c:x val="0.12198727586236187"/>
          <c:y val="0.20052513227513241"/>
          <c:w val="0.6059610321365857"/>
          <c:h val="0.71592804232804863"/>
        </c:manualLayout>
      </c:layout>
      <c:barChart>
        <c:barDir val="col"/>
        <c:grouping val="percentStacked"/>
        <c:ser>
          <c:idx val="2"/>
          <c:order val="0"/>
          <c:tx>
            <c:strRef>
              <c:f>Graf11!$F$3</c:f>
              <c:strCache>
                <c:ptCount val="1"/>
                <c:pt idx="0">
                  <c:v>dopočet do 100 %</c:v>
                </c:pt>
              </c:strCache>
            </c:strRef>
          </c:tx>
          <c:spPr>
            <a:solidFill>
              <a:srgbClr val="FF9900"/>
            </a:solidFill>
          </c:spPr>
          <c:dLbls>
            <c:showVal val="1"/>
          </c:dLbls>
          <c:cat>
            <c:strRef>
              <c:f>Graf11!$B$4:$B$7</c:f>
              <c:strCache>
                <c:ptCount val="4"/>
                <c:pt idx="0">
                  <c:v>Obce III. typu</c:v>
                </c:pt>
                <c:pt idx="1">
                  <c:v>ÚČSM</c:v>
                </c:pt>
                <c:pt idx="2">
                  <c:v>KÚ</c:v>
                </c:pt>
                <c:pt idx="3">
                  <c:v>ČR</c:v>
                </c:pt>
              </c:strCache>
            </c:strRef>
          </c:cat>
          <c:val>
            <c:numRef>
              <c:f>Graf11!$F$4:$F$7</c:f>
              <c:numCache>
                <c:formatCode>0</c:formatCode>
                <c:ptCount val="4"/>
                <c:pt idx="0">
                  <c:v>55.310344827586206</c:v>
                </c:pt>
                <c:pt idx="1">
                  <c:v>47.727272727272727</c:v>
                </c:pt>
                <c:pt idx="2">
                  <c:v>82.607142857142861</c:v>
                </c:pt>
                <c:pt idx="3">
                  <c:v>56.211297071129707</c:v>
                </c:pt>
              </c:numCache>
            </c:numRef>
          </c:val>
        </c:ser>
        <c:ser>
          <c:idx val="3"/>
          <c:order val="1"/>
          <c:tx>
            <c:strRef>
              <c:f>Graf11!$E$3</c:f>
              <c:strCache>
                <c:ptCount val="1"/>
                <c:pt idx="0">
                  <c:v>průměrný podíl agendy stavebního úřadu k celkové agendě vykonávané vodoprávním úřadem</c:v>
                </c:pt>
              </c:strCache>
            </c:strRef>
          </c:tx>
          <c:spPr>
            <a:solidFill>
              <a:srgbClr val="CC3300"/>
            </a:solidFill>
          </c:spPr>
          <c:dLbls>
            <c:dLbl>
              <c:idx val="2"/>
              <c:layout>
                <c:manualLayout>
                  <c:x val="-1.0719533844677292E-4"/>
                  <c:y val="3.3044192314077092E-3"/>
                </c:manualLayout>
              </c:layout>
              <c:showVal val="1"/>
            </c:dLbl>
            <c:showVal val="1"/>
          </c:dLbls>
          <c:cat>
            <c:strRef>
              <c:f>Graf11!$B$4:$B$7</c:f>
              <c:strCache>
                <c:ptCount val="4"/>
                <c:pt idx="0">
                  <c:v>Obce III. typu</c:v>
                </c:pt>
                <c:pt idx="1">
                  <c:v>ÚČSM</c:v>
                </c:pt>
                <c:pt idx="2">
                  <c:v>KÚ</c:v>
                </c:pt>
                <c:pt idx="3">
                  <c:v>ČR</c:v>
                </c:pt>
              </c:strCache>
            </c:strRef>
          </c:cat>
          <c:val>
            <c:numRef>
              <c:f>Graf11!$E$4:$E$7</c:f>
              <c:numCache>
                <c:formatCode>0</c:formatCode>
                <c:ptCount val="4"/>
                <c:pt idx="0">
                  <c:v>44.689655172413794</c:v>
                </c:pt>
                <c:pt idx="1">
                  <c:v>52.272727272727273</c:v>
                </c:pt>
                <c:pt idx="2">
                  <c:v>17.392857142857142</c:v>
                </c:pt>
                <c:pt idx="3">
                  <c:v>43.788702928870293</c:v>
                </c:pt>
              </c:numCache>
            </c:numRef>
          </c:val>
        </c:ser>
        <c:gapWidth val="100"/>
        <c:overlap val="100"/>
        <c:axId val="106116992"/>
        <c:axId val="106115456"/>
      </c:barChart>
      <c:valAx>
        <c:axId val="106115456"/>
        <c:scaling>
          <c:orientation val="minMax"/>
        </c:scaling>
        <c:axPos val="l"/>
        <c:majorGridlines/>
        <c:numFmt formatCode="0%" sourceLinked="1"/>
        <c:tickLblPos val="nextTo"/>
        <c:crossAx val="106116992"/>
        <c:crosses val="autoZero"/>
        <c:crossBetween val="between"/>
      </c:valAx>
      <c:catAx>
        <c:axId val="106116992"/>
        <c:scaling>
          <c:orientation val="minMax"/>
        </c:scaling>
        <c:axPos val="b"/>
        <c:tickLblPos val="nextTo"/>
        <c:crossAx val="106115456"/>
        <c:crosses val="autoZero"/>
        <c:auto val="1"/>
        <c:lblAlgn val="ctr"/>
        <c:lblOffset val="100"/>
      </c:catAx>
    </c:plotArea>
    <c:legend>
      <c:legendPos val="r"/>
      <c:layout>
        <c:manualLayout>
          <c:xMode val="edge"/>
          <c:yMode val="edge"/>
          <c:x val="0.74320632739699488"/>
          <c:y val="0.19924285714285744"/>
          <c:w val="0.23777061424368764"/>
          <c:h val="0.54129920634921125"/>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agendy SÚ k celkové agendě vodoprávního úřadu </a:t>
            </a:r>
          </a:p>
          <a:p>
            <a:pPr>
              <a:defRPr/>
            </a:pPr>
            <a:r>
              <a:rPr lang="en-US" sz="1300"/>
              <a:t>v roce 2012 - ČR</a:t>
            </a:r>
          </a:p>
        </c:rich>
      </c:tx>
      <c:layout>
        <c:manualLayout>
          <c:xMode val="edge"/>
          <c:yMode val="edge"/>
          <c:x val="0.11761061420720469"/>
          <c:y val="2.643535385126182E-2"/>
        </c:manualLayout>
      </c:layout>
    </c:title>
    <c:plotArea>
      <c:layout>
        <c:manualLayout>
          <c:layoutTarget val="inner"/>
          <c:xMode val="edge"/>
          <c:yMode val="edge"/>
          <c:x val="0.12198727586236187"/>
          <c:y val="0.18958571949695821"/>
          <c:w val="0.47458094437224918"/>
          <c:h val="0.72686737414195657"/>
        </c:manualLayout>
      </c:layout>
      <c:pieChart>
        <c:varyColors val="1"/>
        <c:ser>
          <c:idx val="0"/>
          <c:order val="0"/>
          <c:tx>
            <c:strRef>
              <c:f>Graf11!$I$7</c:f>
              <c:strCache>
                <c:ptCount val="1"/>
                <c:pt idx="0">
                  <c:v>ČR</c:v>
                </c:pt>
              </c:strCache>
            </c:strRef>
          </c:tx>
          <c:dPt>
            <c:idx val="0"/>
            <c:spPr>
              <a:solidFill>
                <a:srgbClr val="CC3300"/>
              </a:solidFill>
            </c:spPr>
          </c:dPt>
          <c:dPt>
            <c:idx val="1"/>
            <c:spPr>
              <a:solidFill>
                <a:srgbClr val="FF9900"/>
              </a:solidFill>
            </c:spPr>
          </c:dPt>
          <c:dLbls>
            <c:dLblPos val="outEnd"/>
            <c:showPercent val="1"/>
          </c:dLbls>
          <c:cat>
            <c:strRef>
              <c:f>Graf11!$L$3:$M$3</c:f>
              <c:strCache>
                <c:ptCount val="2"/>
                <c:pt idx="0">
                  <c:v>průměrný podíl agendy stavebního úřadu k celkové agendě vykonávané vodoprávním úřadem</c:v>
                </c:pt>
                <c:pt idx="1">
                  <c:v>dopočet do 100 %</c:v>
                </c:pt>
              </c:strCache>
            </c:strRef>
          </c:cat>
          <c:val>
            <c:numRef>
              <c:f>Graf11!$L$7:$M$7</c:f>
              <c:numCache>
                <c:formatCode>0</c:formatCode>
                <c:ptCount val="2"/>
                <c:pt idx="0">
                  <c:v>43</c:v>
                </c:pt>
                <c:pt idx="1">
                  <c:v>57</c:v>
                </c:pt>
              </c:numCache>
            </c:numRef>
          </c:val>
        </c:ser>
        <c:firstSliceAng val="0"/>
      </c:pieChart>
    </c:plotArea>
    <c:legend>
      <c:legendPos val="r"/>
      <c:layout>
        <c:manualLayout>
          <c:xMode val="edge"/>
          <c:yMode val="edge"/>
          <c:x val="0.73445419154820413"/>
          <c:y val="0.23082166453331265"/>
          <c:w val="0.23141926051190126"/>
          <c:h val="0.6631007330980248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7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agendy SÚ k celkové agendě vodoprávního úřadu </a:t>
            </a:r>
          </a:p>
          <a:p>
            <a:pPr>
              <a:defRPr/>
            </a:pPr>
            <a:r>
              <a:rPr lang="en-US" sz="1300"/>
              <a:t>v roce 2012 - obce III. typu</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4918"/>
          <c:h val="0.72686737414195657"/>
        </c:manualLayout>
      </c:layout>
      <c:pieChart>
        <c:varyColors val="1"/>
        <c:ser>
          <c:idx val="0"/>
          <c:order val="0"/>
          <c:tx>
            <c:strRef>
              <c:f>Graf11!$I$4</c:f>
              <c:strCache>
                <c:ptCount val="1"/>
                <c:pt idx="0">
                  <c:v>Obce III. typu</c:v>
                </c:pt>
              </c:strCache>
            </c:strRef>
          </c:tx>
          <c:dPt>
            <c:idx val="0"/>
            <c:spPr>
              <a:solidFill>
                <a:srgbClr val="CC3300"/>
              </a:solidFill>
            </c:spPr>
          </c:dPt>
          <c:dPt>
            <c:idx val="1"/>
            <c:spPr>
              <a:solidFill>
                <a:srgbClr val="FF9900"/>
              </a:solidFill>
            </c:spPr>
          </c:dPt>
          <c:dLbls>
            <c:dLblPos val="outEnd"/>
            <c:showPercent val="1"/>
          </c:dLbls>
          <c:cat>
            <c:strRef>
              <c:f>Graf11!$L$3:$M$3</c:f>
              <c:strCache>
                <c:ptCount val="2"/>
                <c:pt idx="0">
                  <c:v>průměrný podíl agendy stavebního úřadu k celkové agendě vykonávané vodoprávním úřadem</c:v>
                </c:pt>
                <c:pt idx="1">
                  <c:v>dopočet do 100 %</c:v>
                </c:pt>
              </c:strCache>
            </c:strRef>
          </c:cat>
          <c:val>
            <c:numRef>
              <c:f>Graf11!$L$4:$M$4</c:f>
              <c:numCache>
                <c:formatCode>0</c:formatCode>
                <c:ptCount val="2"/>
                <c:pt idx="0">
                  <c:v>45</c:v>
                </c:pt>
                <c:pt idx="1">
                  <c:v>55</c:v>
                </c:pt>
              </c:numCache>
            </c:numRef>
          </c:val>
        </c:ser>
        <c:firstSliceAng val="0"/>
      </c:pieChart>
    </c:plotArea>
    <c:legend>
      <c:legendPos val="r"/>
      <c:layout>
        <c:manualLayout>
          <c:xMode val="edge"/>
          <c:yMode val="edge"/>
          <c:x val="0.732217102253505"/>
          <c:y val="0.23524706908421794"/>
          <c:w val="0.23639552636200631"/>
          <c:h val="0.6718930263224380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obcí III. typu  k 31.12.2012</a:t>
            </a:r>
          </a:p>
        </c:rich>
      </c:tx>
      <c:layout>
        <c:manualLayout>
          <c:xMode val="edge"/>
          <c:yMode val="edge"/>
          <c:x val="0.11761061420720469"/>
          <c:y val="2.6435353851261979E-2"/>
        </c:manualLayout>
      </c:layout>
    </c:title>
    <c:plotArea>
      <c:layout>
        <c:manualLayout>
          <c:layoutTarget val="inner"/>
          <c:xMode val="edge"/>
          <c:yMode val="edge"/>
          <c:x val="0.12414477316549158"/>
          <c:y val="0.21271665411681401"/>
          <c:w val="0.47458094437225218"/>
          <c:h val="0.72686737414195657"/>
        </c:manualLayout>
      </c:layout>
      <c:pieChart>
        <c:varyColors val="1"/>
        <c:ser>
          <c:idx val="0"/>
          <c:order val="0"/>
          <c:tx>
            <c:strRef>
              <c:f>Graf1AC!$AF$4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Graf1AC!$AG$3:$AJ$3</c:f>
              <c:strCache>
                <c:ptCount val="4"/>
                <c:pt idx="0">
                  <c:v>1</c:v>
                </c:pt>
                <c:pt idx="1">
                  <c:v>2</c:v>
                </c:pt>
                <c:pt idx="2">
                  <c:v>3 až 9</c:v>
                </c:pt>
                <c:pt idx="3">
                  <c:v>10 a více</c:v>
                </c:pt>
              </c:strCache>
            </c:strRef>
          </c:cat>
          <c:val>
            <c:numRef>
              <c:f>Graf1AC!$AG$4:$AJ$4</c:f>
              <c:numCache>
                <c:formatCode>General</c:formatCode>
                <c:ptCount val="4"/>
                <c:pt idx="0">
                  <c:v>287</c:v>
                </c:pt>
                <c:pt idx="1">
                  <c:v>1823</c:v>
                </c:pt>
                <c:pt idx="2">
                  <c:v>3987</c:v>
                </c:pt>
                <c:pt idx="3">
                  <c:v>58</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8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2012 - územně členěná statutární města</a:t>
            </a:r>
          </a:p>
        </c:rich>
      </c:tx>
    </c:title>
    <c:plotArea>
      <c:layout>
        <c:manualLayout>
          <c:layoutTarget val="inner"/>
          <c:xMode val="edge"/>
          <c:yMode val="edge"/>
          <c:x val="0.12198727586236187"/>
          <c:y val="0.18958571949695821"/>
          <c:w val="0.47458094437224918"/>
          <c:h val="0.72686737414195657"/>
        </c:manualLayout>
      </c:layout>
      <c:pieChart>
        <c:varyColors val="1"/>
        <c:ser>
          <c:idx val="0"/>
          <c:order val="0"/>
          <c:tx>
            <c:strRef>
              <c:f>Graf11!$I$5</c:f>
              <c:strCache>
                <c:ptCount val="1"/>
                <c:pt idx="0">
                  <c:v>ÚČSM</c:v>
                </c:pt>
              </c:strCache>
            </c:strRef>
          </c:tx>
          <c:dPt>
            <c:idx val="0"/>
            <c:spPr>
              <a:solidFill>
                <a:srgbClr val="CC3300"/>
              </a:solidFill>
            </c:spPr>
          </c:dPt>
          <c:dPt>
            <c:idx val="1"/>
            <c:spPr>
              <a:solidFill>
                <a:srgbClr val="FF9900"/>
              </a:solidFill>
            </c:spPr>
          </c:dPt>
          <c:dLbls>
            <c:dLblPos val="outEnd"/>
            <c:showPercent val="1"/>
          </c:dLbls>
          <c:cat>
            <c:strRef>
              <c:f>Graf11!$L$3:$M$3</c:f>
              <c:strCache>
                <c:ptCount val="2"/>
                <c:pt idx="0">
                  <c:v>průměrný podíl agendy stavebního úřadu k celkové agendě vykonávané vodoprávním úřadem</c:v>
                </c:pt>
                <c:pt idx="1">
                  <c:v>dopočet do 100 %</c:v>
                </c:pt>
              </c:strCache>
            </c:strRef>
          </c:cat>
          <c:val>
            <c:numRef>
              <c:f>Graf11!$L$5:$M$5</c:f>
              <c:numCache>
                <c:formatCode>0</c:formatCode>
                <c:ptCount val="2"/>
                <c:pt idx="0">
                  <c:v>43</c:v>
                </c:pt>
                <c:pt idx="1">
                  <c:v>57</c:v>
                </c:pt>
              </c:numCache>
            </c:numRef>
          </c:val>
        </c:ser>
        <c:firstSliceAng val="0"/>
      </c:pieChart>
    </c:plotArea>
    <c:legend>
      <c:legendPos val="r"/>
      <c:layout>
        <c:manualLayout>
          <c:xMode val="edge"/>
          <c:yMode val="edge"/>
          <c:x val="0.73257499691733152"/>
          <c:y val="0.21872497292717943"/>
          <c:w val="0.2336780637319664"/>
          <c:h val="0.6751974455538458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8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2012 - krajské úřady</a:t>
            </a:r>
          </a:p>
        </c:rich>
      </c:tx>
      <c:layout>
        <c:manualLayout>
          <c:xMode val="edge"/>
          <c:yMode val="edge"/>
          <c:x val="0.11821358002133224"/>
          <c:y val="1.9826515388446347E-2"/>
        </c:manualLayout>
      </c:layout>
    </c:title>
    <c:plotArea>
      <c:layout>
        <c:manualLayout>
          <c:layoutTarget val="inner"/>
          <c:xMode val="edge"/>
          <c:yMode val="edge"/>
          <c:x val="0.12198727586236187"/>
          <c:y val="0.18958571949695821"/>
          <c:w val="0.47458094437224918"/>
          <c:h val="0.72686737414195657"/>
        </c:manualLayout>
      </c:layout>
      <c:pieChart>
        <c:varyColors val="1"/>
        <c:ser>
          <c:idx val="0"/>
          <c:order val="0"/>
          <c:tx>
            <c:strRef>
              <c:f>Graf11!$I$6</c:f>
              <c:strCache>
                <c:ptCount val="1"/>
                <c:pt idx="0">
                  <c:v>KÚ</c:v>
                </c:pt>
              </c:strCache>
            </c:strRef>
          </c:tx>
          <c:dPt>
            <c:idx val="0"/>
            <c:spPr>
              <a:solidFill>
                <a:srgbClr val="CC3300"/>
              </a:solidFill>
            </c:spPr>
          </c:dPt>
          <c:dPt>
            <c:idx val="1"/>
            <c:spPr>
              <a:solidFill>
                <a:srgbClr val="FF9900"/>
              </a:solidFill>
            </c:spPr>
          </c:dPt>
          <c:dLbls>
            <c:dLblPos val="outEnd"/>
            <c:showPercent val="1"/>
          </c:dLbls>
          <c:cat>
            <c:strRef>
              <c:f>Graf11!$L$3:$M$3</c:f>
              <c:strCache>
                <c:ptCount val="2"/>
                <c:pt idx="0">
                  <c:v>průměrný podíl agendy stavebního úřadu k celkové agendě vykonávané vodoprávním úřadem</c:v>
                </c:pt>
                <c:pt idx="1">
                  <c:v>dopočet do 100 %</c:v>
                </c:pt>
              </c:strCache>
            </c:strRef>
          </c:cat>
          <c:val>
            <c:numRef>
              <c:f>Graf11!$L$6:$M$6</c:f>
              <c:numCache>
                <c:formatCode>0</c:formatCode>
                <c:ptCount val="2"/>
                <c:pt idx="0">
                  <c:v>16</c:v>
                </c:pt>
                <c:pt idx="1">
                  <c:v>84</c:v>
                </c:pt>
              </c:numCache>
            </c:numRef>
          </c:val>
        </c:ser>
        <c:firstSliceAng val="0"/>
      </c:pieChart>
    </c:plotArea>
    <c:legend>
      <c:legendPos val="r"/>
      <c:layout>
        <c:manualLayout>
          <c:xMode val="edge"/>
          <c:yMode val="edge"/>
          <c:x val="0.732217102253505"/>
          <c:y val="0.22863823062140393"/>
          <c:w val="0.23400777994895353"/>
          <c:h val="0.665284187859615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8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agendy SÚ k celkové agendě vodoprávního úřadu </a:t>
            </a:r>
          </a:p>
          <a:p>
            <a:pPr>
              <a:defRPr/>
            </a:pPr>
            <a:r>
              <a:rPr lang="en-US" sz="1300"/>
              <a:t>v roce 2012</a:t>
            </a:r>
          </a:p>
        </c:rich>
      </c:tx>
      <c:layout>
        <c:manualLayout>
          <c:xMode val="edge"/>
          <c:yMode val="edge"/>
          <c:x val="0.11761061420720469"/>
          <c:y val="2.643535385126182E-2"/>
        </c:manualLayout>
      </c:layout>
    </c:title>
    <c:plotArea>
      <c:layout>
        <c:manualLayout>
          <c:layoutTarget val="inner"/>
          <c:xMode val="edge"/>
          <c:yMode val="edge"/>
          <c:x val="0.12198727586236187"/>
          <c:y val="0.20052513227513241"/>
          <c:w val="0.60596103213658592"/>
          <c:h val="0.71592804232804874"/>
        </c:manualLayout>
      </c:layout>
      <c:barChart>
        <c:barDir val="col"/>
        <c:grouping val="percentStacked"/>
        <c:ser>
          <c:idx val="2"/>
          <c:order val="0"/>
          <c:tx>
            <c:strRef>
              <c:f>Graf11!$M$3</c:f>
              <c:strCache>
                <c:ptCount val="1"/>
                <c:pt idx="0">
                  <c:v>dopočet do 100 %</c:v>
                </c:pt>
              </c:strCache>
            </c:strRef>
          </c:tx>
          <c:spPr>
            <a:solidFill>
              <a:srgbClr val="FF9900"/>
            </a:solidFill>
          </c:spPr>
          <c:dLbls>
            <c:showVal val="1"/>
          </c:dLbls>
          <c:cat>
            <c:strRef>
              <c:f>Graf11!$I$4:$I$7</c:f>
              <c:strCache>
                <c:ptCount val="4"/>
                <c:pt idx="0">
                  <c:v>Obce III. typu</c:v>
                </c:pt>
                <c:pt idx="1">
                  <c:v>ÚČSM</c:v>
                </c:pt>
                <c:pt idx="2">
                  <c:v>KÚ</c:v>
                </c:pt>
                <c:pt idx="3">
                  <c:v>ČR</c:v>
                </c:pt>
              </c:strCache>
            </c:strRef>
          </c:cat>
          <c:val>
            <c:numRef>
              <c:f>Graf11!$M$4:$M$7</c:f>
              <c:numCache>
                <c:formatCode>0</c:formatCode>
                <c:ptCount val="4"/>
                <c:pt idx="0">
                  <c:v>55</c:v>
                </c:pt>
                <c:pt idx="1">
                  <c:v>57</c:v>
                </c:pt>
                <c:pt idx="2">
                  <c:v>84</c:v>
                </c:pt>
                <c:pt idx="3">
                  <c:v>57</c:v>
                </c:pt>
              </c:numCache>
            </c:numRef>
          </c:val>
        </c:ser>
        <c:ser>
          <c:idx val="3"/>
          <c:order val="1"/>
          <c:tx>
            <c:strRef>
              <c:f>Graf11!$L$3</c:f>
              <c:strCache>
                <c:ptCount val="1"/>
                <c:pt idx="0">
                  <c:v>průměrný podíl agendy stavebního úřadu k celkové agendě vykonávané vodoprávním úřadem</c:v>
                </c:pt>
              </c:strCache>
            </c:strRef>
          </c:tx>
          <c:spPr>
            <a:solidFill>
              <a:srgbClr val="CC3300"/>
            </a:solidFill>
          </c:spPr>
          <c:dLbls>
            <c:dLbl>
              <c:idx val="2"/>
              <c:layout>
                <c:manualLayout>
                  <c:x val="-1.0719533844677296E-4"/>
                  <c:y val="3.3044192314077092E-3"/>
                </c:manualLayout>
              </c:layout>
              <c:showVal val="1"/>
            </c:dLbl>
            <c:showVal val="1"/>
          </c:dLbls>
          <c:cat>
            <c:strRef>
              <c:f>Graf11!$I$4:$I$7</c:f>
              <c:strCache>
                <c:ptCount val="4"/>
                <c:pt idx="0">
                  <c:v>Obce III. typu</c:v>
                </c:pt>
                <c:pt idx="1">
                  <c:v>ÚČSM</c:v>
                </c:pt>
                <c:pt idx="2">
                  <c:v>KÚ</c:v>
                </c:pt>
                <c:pt idx="3">
                  <c:v>ČR</c:v>
                </c:pt>
              </c:strCache>
            </c:strRef>
          </c:cat>
          <c:val>
            <c:numRef>
              <c:f>Graf11!$L$4:$L$7</c:f>
              <c:numCache>
                <c:formatCode>0</c:formatCode>
                <c:ptCount val="4"/>
                <c:pt idx="0">
                  <c:v>45</c:v>
                </c:pt>
                <c:pt idx="1">
                  <c:v>43</c:v>
                </c:pt>
                <c:pt idx="2">
                  <c:v>16</c:v>
                </c:pt>
                <c:pt idx="3">
                  <c:v>43</c:v>
                </c:pt>
              </c:numCache>
            </c:numRef>
          </c:val>
        </c:ser>
        <c:gapWidth val="100"/>
        <c:overlap val="100"/>
        <c:axId val="106377216"/>
        <c:axId val="106367232"/>
      </c:barChart>
      <c:valAx>
        <c:axId val="106367232"/>
        <c:scaling>
          <c:orientation val="minMax"/>
        </c:scaling>
        <c:axPos val="l"/>
        <c:majorGridlines/>
        <c:numFmt formatCode="0%" sourceLinked="1"/>
        <c:tickLblPos val="nextTo"/>
        <c:crossAx val="106377216"/>
        <c:crosses val="autoZero"/>
        <c:crossBetween val="between"/>
      </c:valAx>
      <c:catAx>
        <c:axId val="106377216"/>
        <c:scaling>
          <c:orientation val="minMax"/>
        </c:scaling>
        <c:axPos val="b"/>
        <c:tickLblPos val="nextTo"/>
        <c:crossAx val="106367232"/>
        <c:crosses val="autoZero"/>
        <c:auto val="1"/>
        <c:lblAlgn val="ctr"/>
        <c:lblOffset val="100"/>
      </c:catAx>
    </c:plotArea>
    <c:legend>
      <c:legendPos val="r"/>
      <c:layout>
        <c:manualLayout>
          <c:xMode val="edge"/>
          <c:yMode val="edge"/>
          <c:x val="0.74320632739699488"/>
          <c:y val="0.19924285714285744"/>
          <c:w val="0.23777061424368759"/>
          <c:h val="0.54129920634921136"/>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c:lang val="cs-CZ"/>
  <c:clrMapOvr bg1="lt1" tx1="dk1" bg2="lt2" tx2="dk2" accent1="accent1" accent2="accent2" accent3="accent3" accent4="accent4" accent5="accent5" accent6="accent6" hlink="hlink" folHlink="folHlink"/>
  <c:chart>
    <c:title>
      <c:tx>
        <c:rich>
          <a:bodyPr/>
          <a:lstStyle/>
          <a:p>
            <a:pPr algn="ctr">
              <a:defRPr/>
            </a:pPr>
            <a:r>
              <a:rPr lang="cs-CZ" sz="1300"/>
              <a:t>Odvolací řízení SÚ obcí III. typu v roce 2011</a:t>
            </a:r>
          </a:p>
        </c:rich>
      </c:tx>
      <c:layout>
        <c:manualLayout>
          <c:xMode val="edge"/>
          <c:yMode val="edge"/>
          <c:x val="9.8007486769073893E-2"/>
          <c:y val="3.6348611545484681E-2"/>
        </c:manualLayout>
      </c:layout>
    </c:title>
    <c:plotArea>
      <c:layout>
        <c:manualLayout>
          <c:layoutTarget val="inner"/>
          <c:xMode val="edge"/>
          <c:yMode val="edge"/>
          <c:x val="0.12198727586236187"/>
          <c:y val="0.18958571949695821"/>
          <c:w val="0.47458094437225218"/>
          <c:h val="0.72686737414195657"/>
        </c:manualLayout>
      </c:layout>
      <c:pieChart>
        <c:varyColors val="1"/>
        <c:ser>
          <c:idx val="0"/>
          <c:order val="0"/>
          <c:tx>
            <c:strRef>
              <c:f>Graf12!$B$4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Graf12!$C$4:$F$4</c:f>
              <c:numCache>
                <c:formatCode>General</c:formatCode>
                <c:ptCount val="4"/>
                <c:pt idx="0">
                  <c:v>48</c:v>
                </c:pt>
                <c:pt idx="1">
                  <c:v>128</c:v>
                </c:pt>
                <c:pt idx="2">
                  <c:v>22</c:v>
                </c:pt>
                <c:pt idx="3">
                  <c:v>104</c:v>
                </c:pt>
              </c:numCache>
            </c:numRef>
          </c:val>
        </c:ser>
        <c:firstSliceAng val="0"/>
      </c:pieChart>
    </c:plotArea>
    <c:legend>
      <c:legendPos val="r"/>
      <c:layout>
        <c:manualLayout>
          <c:xMode val="edge"/>
          <c:yMode val="edge"/>
          <c:x val="0.6766453594500802"/>
          <c:y val="0.20881171523295636"/>
          <c:w val="0.30082641399597876"/>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2"/>
</c:chartSpace>
</file>

<file path=xl/charts/chart18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Odvolací řízení SÚ územně členěných statutárních měst </a:t>
            </a:r>
          </a:p>
          <a:p>
            <a:pPr>
              <a:defRPr/>
            </a:pPr>
            <a:r>
              <a:rPr lang="cs-CZ" sz="1300"/>
              <a:t>v roce 2011</a:t>
            </a:r>
          </a:p>
        </c:rich>
      </c:tx>
      <c:layout>
        <c:manualLayout>
          <c:xMode val="edge"/>
          <c:yMode val="edge"/>
          <c:x val="0.10027404760955012"/>
          <c:y val="1.9826520547118729E-2"/>
        </c:manualLayout>
      </c:layout>
    </c:title>
    <c:plotArea>
      <c:layout>
        <c:manualLayout>
          <c:layoutTarget val="inner"/>
          <c:xMode val="edge"/>
          <c:yMode val="edge"/>
          <c:x val="0.12198727586236187"/>
          <c:y val="0.18958571949695821"/>
          <c:w val="0.47458094437225218"/>
          <c:h val="0.72686737414195657"/>
        </c:manualLayout>
      </c:layout>
      <c:pieChart>
        <c:varyColors val="1"/>
        <c:ser>
          <c:idx val="0"/>
          <c:order val="0"/>
          <c:tx>
            <c:strRef>
              <c:f>Graf12!$B$5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Graf12!$C$5:$F$5</c:f>
              <c:numCache>
                <c:formatCode>General</c:formatCode>
                <c:ptCount val="4"/>
                <c:pt idx="0">
                  <c:v>0</c:v>
                </c:pt>
                <c:pt idx="1">
                  <c:v>16</c:v>
                </c:pt>
                <c:pt idx="2">
                  <c:v>2</c:v>
                </c:pt>
                <c:pt idx="3">
                  <c:v>13</c:v>
                </c:pt>
              </c:numCache>
            </c:numRef>
          </c:val>
        </c:ser>
        <c:firstSliceAng val="0"/>
      </c:pieChart>
    </c:plotArea>
    <c:legend>
      <c:legendPos val="r"/>
      <c:layout>
        <c:manualLayout>
          <c:xMode val="edge"/>
          <c:yMode val="edge"/>
          <c:x val="0.6766453594500802"/>
          <c:y val="0.20881171523295636"/>
          <c:w val="0.30082641399597876"/>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8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Odvolací řízení SÚ krajských úřadů v roce 2011</a:t>
            </a:r>
          </a:p>
        </c:rich>
      </c:tx>
      <c:layout>
        <c:manualLayout>
          <c:xMode val="edge"/>
          <c:yMode val="edge"/>
          <c:x val="9.6883453480139353E-2"/>
          <c:y val="2.6435353851261979E-2"/>
        </c:manualLayout>
      </c:layout>
    </c:title>
    <c:plotArea>
      <c:layout>
        <c:manualLayout>
          <c:layoutTarget val="inner"/>
          <c:xMode val="edge"/>
          <c:yMode val="edge"/>
          <c:x val="0.12198727586236187"/>
          <c:y val="0.18958571949695821"/>
          <c:w val="0.47458094437225218"/>
          <c:h val="0.72686737414195657"/>
        </c:manualLayout>
      </c:layout>
      <c:pieChart>
        <c:varyColors val="1"/>
        <c:ser>
          <c:idx val="0"/>
          <c:order val="0"/>
          <c:tx>
            <c:strRef>
              <c:f>Graf12!$B$6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Graf12!$C$6:$F$6</c:f>
              <c:numCache>
                <c:formatCode>General</c:formatCode>
                <c:ptCount val="4"/>
                <c:pt idx="0">
                  <c:v>0</c:v>
                </c:pt>
                <c:pt idx="1">
                  <c:v>1</c:v>
                </c:pt>
                <c:pt idx="2">
                  <c:v>0</c:v>
                </c:pt>
                <c:pt idx="3">
                  <c:v>2</c:v>
                </c:pt>
              </c:numCache>
            </c:numRef>
          </c:val>
        </c:ser>
        <c:firstSliceAng val="0"/>
      </c:pieChart>
    </c:plotArea>
    <c:legend>
      <c:legendPos val="r"/>
      <c:layout>
        <c:manualLayout>
          <c:xMode val="edge"/>
          <c:yMode val="edge"/>
          <c:x val="0.6766453594500802"/>
          <c:y val="0.20881171523295636"/>
          <c:w val="0.30082641399597876"/>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8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Odvolací řízení SÚ v roce 2011</a:t>
            </a:r>
          </a:p>
        </c:rich>
      </c:tx>
      <c:layout>
        <c:manualLayout>
          <c:xMode val="edge"/>
          <c:yMode val="edge"/>
          <c:x val="0.10034171139653686"/>
          <c:y val="3.6348611545484681E-2"/>
        </c:manualLayout>
      </c:layout>
    </c:title>
    <c:plotArea>
      <c:layout>
        <c:manualLayout>
          <c:layoutTarget val="inner"/>
          <c:xMode val="edge"/>
          <c:yMode val="edge"/>
          <c:x val="0.12198727586236187"/>
          <c:y val="0.18958571949695821"/>
          <c:w val="0.47458094437225218"/>
          <c:h val="0.72686737414195657"/>
        </c:manualLayout>
      </c:layout>
      <c:pieChart>
        <c:varyColors val="1"/>
        <c:ser>
          <c:idx val="0"/>
          <c:order val="0"/>
          <c:tx>
            <c:strRef>
              <c:f>Graf12!$B$7</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Graf12!$C$7:$F$7</c:f>
              <c:numCache>
                <c:formatCode>General</c:formatCode>
                <c:ptCount val="4"/>
                <c:pt idx="0">
                  <c:v>48</c:v>
                </c:pt>
                <c:pt idx="1">
                  <c:v>145</c:v>
                </c:pt>
                <c:pt idx="2">
                  <c:v>24</c:v>
                </c:pt>
                <c:pt idx="3">
                  <c:v>119</c:v>
                </c:pt>
              </c:numCache>
            </c:numRef>
          </c:val>
        </c:ser>
        <c:firstSliceAng val="0"/>
      </c:pieChart>
    </c:plotArea>
    <c:legend>
      <c:legendPos val="r"/>
      <c:layout>
        <c:manualLayout>
          <c:xMode val="edge"/>
          <c:yMode val="edge"/>
          <c:x val="0.6766453594500802"/>
          <c:y val="0.20881171523295636"/>
          <c:w val="0.30082641399597876"/>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8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Odvolací řízení SÚ v roce 2011</a:t>
            </a:r>
          </a:p>
        </c:rich>
      </c:tx>
      <c:layout>
        <c:manualLayout>
          <c:xMode val="edge"/>
          <c:yMode val="edge"/>
          <c:x val="0.11761061420720469"/>
          <c:y val="2.6435353851261979E-2"/>
        </c:manualLayout>
      </c:layout>
    </c:title>
    <c:plotArea>
      <c:layout>
        <c:manualLayout>
          <c:layoutTarget val="inner"/>
          <c:xMode val="edge"/>
          <c:yMode val="edge"/>
          <c:x val="0.12198727586236187"/>
          <c:y val="0.15012836618175079"/>
          <c:w val="0.60596103213659191"/>
          <c:h val="0.76632487466304655"/>
        </c:manualLayout>
      </c:layout>
      <c:barChart>
        <c:barDir val="col"/>
        <c:grouping val="percentStacked"/>
        <c:ser>
          <c:idx val="0"/>
          <c:order val="0"/>
          <c:tx>
            <c:strRef>
              <c:f>Graf12!$F$3</c:f>
              <c:strCache>
                <c:ptCount val="1"/>
                <c:pt idx="0">
                  <c:v>počet rozhodnutí o odvolání, jímž bylo rozhodnutí potvrzeno</c:v>
                </c:pt>
              </c:strCache>
            </c:strRef>
          </c:tx>
          <c:spPr>
            <a:solidFill>
              <a:srgbClr val="FFFF66"/>
            </a:solidFill>
          </c:spPr>
          <c:dLbls>
            <c:showVal val="1"/>
          </c:dLbls>
          <c:cat>
            <c:strRef>
              <c:f>Graf12!$B$4:$B$7</c:f>
              <c:strCache>
                <c:ptCount val="4"/>
                <c:pt idx="0">
                  <c:v>Obce III. typu</c:v>
                </c:pt>
                <c:pt idx="1">
                  <c:v>ÚČSM</c:v>
                </c:pt>
                <c:pt idx="2">
                  <c:v>KÚ</c:v>
                </c:pt>
                <c:pt idx="3">
                  <c:v>ČR</c:v>
                </c:pt>
              </c:strCache>
            </c:strRef>
          </c:cat>
          <c:val>
            <c:numRef>
              <c:f>Graf12!$F$4:$F$7</c:f>
              <c:numCache>
                <c:formatCode>General</c:formatCode>
                <c:ptCount val="4"/>
                <c:pt idx="0">
                  <c:v>104</c:v>
                </c:pt>
                <c:pt idx="1">
                  <c:v>13</c:v>
                </c:pt>
                <c:pt idx="2">
                  <c:v>2</c:v>
                </c:pt>
                <c:pt idx="3">
                  <c:v>119</c:v>
                </c:pt>
              </c:numCache>
            </c:numRef>
          </c:val>
        </c:ser>
        <c:ser>
          <c:idx val="3"/>
          <c:order val="1"/>
          <c:tx>
            <c:strRef>
              <c:f>Graf12!$E$3</c:f>
              <c:strCache>
                <c:ptCount val="1"/>
                <c:pt idx="0">
                  <c:v>počet rozhodnutí o odvolání, jímž bylo rozhodnutí změněno</c:v>
                </c:pt>
              </c:strCache>
            </c:strRef>
          </c:tx>
          <c:spPr>
            <a:solidFill>
              <a:srgbClr val="FFCC00"/>
            </a:solidFill>
          </c:spPr>
          <c:dLbls>
            <c:dLbl>
              <c:idx val="2"/>
              <c:layout>
                <c:manualLayout>
                  <c:x val="-1.0719533844677369E-4"/>
                  <c:y val="3.3044192314077092E-3"/>
                </c:manualLayout>
              </c:layout>
              <c:showVal val="1"/>
            </c:dLbl>
            <c:showVal val="1"/>
          </c:dLbls>
          <c:cat>
            <c:strRef>
              <c:f>Graf12!$B$4:$B$7</c:f>
              <c:strCache>
                <c:ptCount val="4"/>
                <c:pt idx="0">
                  <c:v>Obce III. typu</c:v>
                </c:pt>
                <c:pt idx="1">
                  <c:v>ÚČSM</c:v>
                </c:pt>
                <c:pt idx="2">
                  <c:v>KÚ</c:v>
                </c:pt>
                <c:pt idx="3">
                  <c:v>ČR</c:v>
                </c:pt>
              </c:strCache>
            </c:strRef>
          </c:cat>
          <c:val>
            <c:numRef>
              <c:f>Graf12!$E$4:$E$7</c:f>
              <c:numCache>
                <c:formatCode>General</c:formatCode>
                <c:ptCount val="4"/>
                <c:pt idx="0">
                  <c:v>22</c:v>
                </c:pt>
                <c:pt idx="1">
                  <c:v>2</c:v>
                </c:pt>
                <c:pt idx="2">
                  <c:v>0</c:v>
                </c:pt>
                <c:pt idx="3">
                  <c:v>24</c:v>
                </c:pt>
              </c:numCache>
            </c:numRef>
          </c:val>
        </c:ser>
        <c:ser>
          <c:idx val="2"/>
          <c:order val="2"/>
          <c:tx>
            <c:strRef>
              <c:f>Graf12!$D$3</c:f>
              <c:strCache>
                <c:ptCount val="1"/>
                <c:pt idx="0">
                  <c:v>počet rozhodnutí o odvolání, jímž bylo rozhodnutí zrušeno a věc byla vrácena k novému projednání</c:v>
                </c:pt>
              </c:strCache>
            </c:strRef>
          </c:tx>
          <c:spPr>
            <a:solidFill>
              <a:srgbClr val="FF9900"/>
            </a:solidFill>
          </c:spPr>
          <c:dLbls>
            <c:showVal val="1"/>
          </c:dLbls>
          <c:cat>
            <c:strRef>
              <c:f>Graf12!$B$4:$B$7</c:f>
              <c:strCache>
                <c:ptCount val="4"/>
                <c:pt idx="0">
                  <c:v>Obce III. typu</c:v>
                </c:pt>
                <c:pt idx="1">
                  <c:v>ÚČSM</c:v>
                </c:pt>
                <c:pt idx="2">
                  <c:v>KÚ</c:v>
                </c:pt>
                <c:pt idx="3">
                  <c:v>ČR</c:v>
                </c:pt>
              </c:strCache>
            </c:strRef>
          </c:cat>
          <c:val>
            <c:numRef>
              <c:f>Graf12!$D$4:$D$7</c:f>
              <c:numCache>
                <c:formatCode>General</c:formatCode>
                <c:ptCount val="4"/>
                <c:pt idx="0">
                  <c:v>128</c:v>
                </c:pt>
                <c:pt idx="1">
                  <c:v>16</c:v>
                </c:pt>
                <c:pt idx="2">
                  <c:v>1</c:v>
                </c:pt>
                <c:pt idx="3">
                  <c:v>145</c:v>
                </c:pt>
              </c:numCache>
            </c:numRef>
          </c:val>
        </c:ser>
        <c:ser>
          <c:idx val="1"/>
          <c:order val="3"/>
          <c:tx>
            <c:strRef>
              <c:f>Graf12!$C$3</c:f>
              <c:strCache>
                <c:ptCount val="1"/>
                <c:pt idx="0">
                  <c:v>počet rozhodnutí o odvolání, jímž bylo rozhodnutí zrušeno a řízení zastaveno</c:v>
                </c:pt>
              </c:strCache>
            </c:strRef>
          </c:tx>
          <c:spPr>
            <a:solidFill>
              <a:srgbClr val="CC3300"/>
            </a:solidFill>
          </c:spPr>
          <c:dLbls>
            <c:dLbl>
              <c:idx val="2"/>
              <c:layout>
                <c:manualLayout>
                  <c:x val="-2.1623418127780193E-3"/>
                  <c:y val="9.9132576942231546E-3"/>
                </c:manualLayout>
              </c:layout>
              <c:showVal val="1"/>
            </c:dLbl>
            <c:showVal val="1"/>
          </c:dLbls>
          <c:cat>
            <c:strRef>
              <c:f>Graf12!$B$4:$B$7</c:f>
              <c:strCache>
                <c:ptCount val="4"/>
                <c:pt idx="0">
                  <c:v>Obce III. typu</c:v>
                </c:pt>
                <c:pt idx="1">
                  <c:v>ÚČSM</c:v>
                </c:pt>
                <c:pt idx="2">
                  <c:v>KÚ</c:v>
                </c:pt>
                <c:pt idx="3">
                  <c:v>ČR</c:v>
                </c:pt>
              </c:strCache>
            </c:strRef>
          </c:cat>
          <c:val>
            <c:numRef>
              <c:f>Graf12!$C$4:$C$7</c:f>
              <c:numCache>
                <c:formatCode>General</c:formatCode>
                <c:ptCount val="4"/>
                <c:pt idx="0">
                  <c:v>48</c:v>
                </c:pt>
                <c:pt idx="1">
                  <c:v>0</c:v>
                </c:pt>
                <c:pt idx="2">
                  <c:v>0</c:v>
                </c:pt>
                <c:pt idx="3">
                  <c:v>48</c:v>
                </c:pt>
              </c:numCache>
            </c:numRef>
          </c:val>
        </c:ser>
        <c:gapWidth val="100"/>
        <c:overlap val="100"/>
        <c:axId val="106737664"/>
        <c:axId val="106723584"/>
      </c:barChart>
      <c:valAx>
        <c:axId val="106723584"/>
        <c:scaling>
          <c:orientation val="minMax"/>
        </c:scaling>
        <c:axPos val="l"/>
        <c:majorGridlines/>
        <c:numFmt formatCode="0%" sourceLinked="1"/>
        <c:tickLblPos val="nextTo"/>
        <c:crossAx val="106737664"/>
        <c:crosses val="autoZero"/>
        <c:crossBetween val="between"/>
      </c:valAx>
      <c:catAx>
        <c:axId val="106737664"/>
        <c:scaling>
          <c:orientation val="minMax"/>
        </c:scaling>
        <c:axPos val="b"/>
        <c:tickLblPos val="nextTo"/>
        <c:crossAx val="106723584"/>
        <c:crosses val="autoZero"/>
        <c:auto val="1"/>
        <c:lblAlgn val="ctr"/>
        <c:lblOffset val="100"/>
      </c:catAx>
    </c:plotArea>
    <c:legend>
      <c:legendPos val="r"/>
      <c:layout>
        <c:manualLayout>
          <c:xMode val="edge"/>
          <c:yMode val="edge"/>
          <c:x val="0.72827748144420468"/>
          <c:y val="0.13204708994708994"/>
          <c:w val="0.26510645694619323"/>
          <c:h val="0.83096507936508679"/>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c:lang val="cs-CZ"/>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2012</a:t>
            </a:r>
          </a:p>
        </c:rich>
      </c:tx>
      <c:layout>
        <c:manualLayout>
          <c:xMode val="edge"/>
          <c:yMode val="edge"/>
          <c:x val="9.800748676907392E-2"/>
          <c:y val="3.6348611545484681E-2"/>
        </c:manualLayout>
      </c:layout>
    </c:title>
    <c:plotArea>
      <c:layout>
        <c:manualLayout>
          <c:layoutTarget val="inner"/>
          <c:xMode val="edge"/>
          <c:yMode val="edge"/>
          <c:x val="0.12198727586236187"/>
          <c:y val="0.18958571949695821"/>
          <c:w val="0.47458094437225229"/>
          <c:h val="0.72686737414195657"/>
        </c:manualLayout>
      </c:layout>
      <c:pieChart>
        <c:varyColors val="1"/>
        <c:ser>
          <c:idx val="0"/>
          <c:order val="0"/>
          <c:tx>
            <c:strRef>
              <c:f>Graf12!$I$4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Graf12!$J$3:$M$3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Graf12!$J$4:$M$4</c:f>
              <c:numCache>
                <c:formatCode>General</c:formatCode>
                <c:ptCount val="4"/>
                <c:pt idx="0">
                  <c:v>24</c:v>
                </c:pt>
                <c:pt idx="1">
                  <c:v>119</c:v>
                </c:pt>
                <c:pt idx="2">
                  <c:v>11</c:v>
                </c:pt>
                <c:pt idx="3">
                  <c:v>79</c:v>
                </c:pt>
              </c:numCache>
            </c:numRef>
          </c:val>
        </c:ser>
        <c:firstSliceAng val="0"/>
      </c:pieChart>
    </c:plotArea>
    <c:legend>
      <c:legendPos val="r"/>
      <c:layout>
        <c:manualLayout>
          <c:xMode val="edge"/>
          <c:yMode val="edge"/>
          <c:x val="0.67664535945008053"/>
          <c:y val="0.20881171523295636"/>
          <c:w val="0.30082641399597893"/>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2"/>
</c:chartSpace>
</file>

<file path=xl/charts/chart18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územně členěných statutárních měst </a:t>
            </a:r>
          </a:p>
          <a:p>
            <a:pPr>
              <a:defRPr/>
            </a:pPr>
            <a:r>
              <a:rPr lang="en-US" sz="1300"/>
              <a:t>v roce 2012</a:t>
            </a:r>
          </a:p>
        </c:rich>
      </c:tx>
      <c:layout>
        <c:manualLayout>
          <c:xMode val="edge"/>
          <c:yMode val="edge"/>
          <c:x val="0.10027404760955012"/>
          <c:y val="1.9826520547118736E-2"/>
        </c:manualLayout>
      </c:layout>
    </c:title>
    <c:plotArea>
      <c:layout>
        <c:manualLayout>
          <c:layoutTarget val="inner"/>
          <c:xMode val="edge"/>
          <c:yMode val="edge"/>
          <c:x val="0.12198727586236187"/>
          <c:y val="0.18958571949695821"/>
          <c:w val="0.47458094437225229"/>
          <c:h val="0.72686737414195657"/>
        </c:manualLayout>
      </c:layout>
      <c:pieChart>
        <c:varyColors val="1"/>
        <c:ser>
          <c:idx val="0"/>
          <c:order val="0"/>
          <c:tx>
            <c:strRef>
              <c:f>Graf12!$I$5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Graf12!$J$3:$M$3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Graf12!$J$5:$M$5</c:f>
              <c:numCache>
                <c:formatCode>General</c:formatCode>
                <c:ptCount val="4"/>
                <c:pt idx="0">
                  <c:v>2</c:v>
                </c:pt>
                <c:pt idx="1">
                  <c:v>18</c:v>
                </c:pt>
                <c:pt idx="2">
                  <c:v>2</c:v>
                </c:pt>
                <c:pt idx="3">
                  <c:v>17</c:v>
                </c:pt>
              </c:numCache>
            </c:numRef>
          </c:val>
        </c:ser>
        <c:firstSliceAng val="0"/>
      </c:pieChart>
    </c:plotArea>
    <c:legend>
      <c:legendPos val="r"/>
      <c:layout>
        <c:manualLayout>
          <c:xMode val="edge"/>
          <c:yMode val="edge"/>
          <c:x val="0.67664535945008053"/>
          <c:y val="0.20881171523295636"/>
          <c:w val="0.30082641399597893"/>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250"/>
              <a:t>Počet obcí ve správních obvodech dle personální obsazenosti stavebních úřadů územně členěných statutárních měst </a:t>
            </a:r>
            <a:br>
              <a:rPr sz="1250"/>
            </a:br>
            <a:r>
              <a:rPr sz="1250"/>
              <a:t>k 31.12.2012</a:t>
            </a:r>
          </a:p>
        </c:rich>
      </c:tx>
      <c:layout>
        <c:manualLayout>
          <c:xMode val="edge"/>
          <c:yMode val="edge"/>
          <c:x val="0.13924693272202548"/>
          <c:y val="3.3044192314077001E-2"/>
        </c:manualLayout>
      </c:layout>
    </c:title>
    <c:plotArea>
      <c:layout>
        <c:manualLayout>
          <c:layoutTarget val="inner"/>
          <c:xMode val="edge"/>
          <c:yMode val="edge"/>
          <c:x val="0.12414477316549158"/>
          <c:y val="0.21271665411681401"/>
          <c:w val="0.47458094437225218"/>
          <c:h val="0.72686737414195657"/>
        </c:manualLayout>
      </c:layout>
      <c:pieChart>
        <c:varyColors val="1"/>
        <c:ser>
          <c:idx val="0"/>
          <c:order val="0"/>
          <c:tx>
            <c:strRef>
              <c:f>Graf1AC!$AF$5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0"/>
              <c:layout>
                <c:manualLayout>
                  <c:x val="-1.2981744974812521E-2"/>
                  <c:y val="0"/>
                </c:manualLayout>
              </c:layout>
              <c:dLblPos val="bestFit"/>
              <c:showPercent val="1"/>
            </c:dLbl>
            <c:dLblPos val="outEnd"/>
            <c:showPercent val="1"/>
          </c:dLbls>
          <c:cat>
            <c:strRef>
              <c:f>Graf1AC!$AG$3:$AJ$3</c:f>
              <c:strCache>
                <c:ptCount val="4"/>
                <c:pt idx="0">
                  <c:v>1</c:v>
                </c:pt>
                <c:pt idx="1">
                  <c:v>2</c:v>
                </c:pt>
                <c:pt idx="2">
                  <c:v>3 až 9</c:v>
                </c:pt>
                <c:pt idx="3">
                  <c:v>10 a více</c:v>
                </c:pt>
              </c:strCache>
            </c:strRef>
          </c:cat>
          <c:val>
            <c:numRef>
              <c:f>Graf1AC!$AG$5:$AJ$5</c:f>
              <c:numCache>
                <c:formatCode>General</c:formatCode>
                <c:ptCount val="4"/>
                <c:pt idx="0">
                  <c:v>35</c:v>
                </c:pt>
                <c:pt idx="1">
                  <c:v>27</c:v>
                </c:pt>
                <c:pt idx="2">
                  <c:v>26</c:v>
                </c:pt>
                <c:pt idx="3">
                  <c:v>4</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9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krajských úřadů v roce 2012</a:t>
            </a:r>
          </a:p>
        </c:rich>
      </c:tx>
      <c:layout>
        <c:manualLayout>
          <c:xMode val="edge"/>
          <c:yMode val="edge"/>
          <c:x val="9.6883453480139353E-2"/>
          <c:y val="2.6435353851261986E-2"/>
        </c:manualLayout>
      </c:layout>
    </c:title>
    <c:plotArea>
      <c:layout>
        <c:manualLayout>
          <c:layoutTarget val="inner"/>
          <c:xMode val="edge"/>
          <c:yMode val="edge"/>
          <c:x val="0.12198727586236187"/>
          <c:y val="0.18958571949695821"/>
          <c:w val="0.47458094437225229"/>
          <c:h val="0.72686737414195657"/>
        </c:manualLayout>
      </c:layout>
      <c:pieChart>
        <c:varyColors val="1"/>
        <c:ser>
          <c:idx val="0"/>
          <c:order val="0"/>
          <c:tx>
            <c:strRef>
              <c:f>Graf12!$I$6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Graf12!$J$3:$M$3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Graf12!$J$6:$M$6</c:f>
              <c:numCache>
                <c:formatCode>General</c:formatCode>
                <c:ptCount val="4"/>
                <c:pt idx="0">
                  <c:v>8</c:v>
                </c:pt>
                <c:pt idx="1">
                  <c:v>8</c:v>
                </c:pt>
                <c:pt idx="2">
                  <c:v>1</c:v>
                </c:pt>
                <c:pt idx="3">
                  <c:v>6</c:v>
                </c:pt>
              </c:numCache>
            </c:numRef>
          </c:val>
        </c:ser>
        <c:firstSliceAng val="0"/>
      </c:pieChart>
    </c:plotArea>
    <c:legend>
      <c:legendPos val="r"/>
      <c:layout>
        <c:manualLayout>
          <c:xMode val="edge"/>
          <c:yMode val="edge"/>
          <c:x val="0.67664535945008053"/>
          <c:y val="0.20881171523295636"/>
          <c:w val="0.30082641399597893"/>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9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v roce 2012</a:t>
            </a:r>
          </a:p>
        </c:rich>
      </c:tx>
      <c:layout>
        <c:manualLayout>
          <c:xMode val="edge"/>
          <c:yMode val="edge"/>
          <c:x val="0.10034171139653686"/>
          <c:y val="3.6348611545484681E-2"/>
        </c:manualLayout>
      </c:layout>
    </c:title>
    <c:plotArea>
      <c:layout>
        <c:manualLayout>
          <c:layoutTarget val="inner"/>
          <c:xMode val="edge"/>
          <c:yMode val="edge"/>
          <c:x val="0.12198727586236187"/>
          <c:y val="0.18958571949695821"/>
          <c:w val="0.47458094437225229"/>
          <c:h val="0.72686737414195657"/>
        </c:manualLayout>
      </c:layout>
      <c:pieChart>
        <c:varyColors val="1"/>
        <c:ser>
          <c:idx val="0"/>
          <c:order val="0"/>
          <c:tx>
            <c:strRef>
              <c:f>Graf12!$I$7</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Graf12!$J$3:$M$3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Graf12!$J$7:$M$7</c:f>
              <c:numCache>
                <c:formatCode>General</c:formatCode>
                <c:ptCount val="4"/>
                <c:pt idx="0">
                  <c:v>34</c:v>
                </c:pt>
                <c:pt idx="1">
                  <c:v>145</c:v>
                </c:pt>
                <c:pt idx="2">
                  <c:v>14</c:v>
                </c:pt>
                <c:pt idx="3">
                  <c:v>102</c:v>
                </c:pt>
              </c:numCache>
            </c:numRef>
          </c:val>
        </c:ser>
        <c:firstSliceAng val="0"/>
      </c:pieChart>
    </c:plotArea>
    <c:legend>
      <c:legendPos val="r"/>
      <c:layout>
        <c:manualLayout>
          <c:xMode val="edge"/>
          <c:yMode val="edge"/>
          <c:x val="0.67664535945008053"/>
          <c:y val="0.20881171523295636"/>
          <c:w val="0.30082641399597893"/>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9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v roce 2012</a:t>
            </a:r>
          </a:p>
        </c:rich>
      </c:tx>
      <c:layout>
        <c:manualLayout>
          <c:xMode val="edge"/>
          <c:yMode val="edge"/>
          <c:x val="0.11761061420720469"/>
          <c:y val="2.6435353851261986E-2"/>
        </c:manualLayout>
      </c:layout>
    </c:title>
    <c:plotArea>
      <c:layout>
        <c:manualLayout>
          <c:layoutTarget val="inner"/>
          <c:xMode val="edge"/>
          <c:yMode val="edge"/>
          <c:x val="0.12198727586236187"/>
          <c:y val="0.15012836618175079"/>
          <c:w val="0.60596103213659214"/>
          <c:h val="0.76632487466304677"/>
        </c:manualLayout>
      </c:layout>
      <c:barChart>
        <c:barDir val="col"/>
        <c:grouping val="percentStacked"/>
        <c:ser>
          <c:idx val="0"/>
          <c:order val="0"/>
          <c:tx>
            <c:strRef>
              <c:f>Graf12!$M$3</c:f>
              <c:strCache>
                <c:ptCount val="1"/>
                <c:pt idx="0">
                  <c:v>počet rozhodnutí o odvolání, jímž bylo rozhodnutí potvrzeno</c:v>
                </c:pt>
              </c:strCache>
            </c:strRef>
          </c:tx>
          <c:spPr>
            <a:solidFill>
              <a:srgbClr val="FFFF66"/>
            </a:solidFill>
          </c:spPr>
          <c:dLbls>
            <c:showVal val="1"/>
          </c:dLbls>
          <c:cat>
            <c:strRef>
              <c:f>Graf12!$I$4:$I$7</c:f>
              <c:strCache>
                <c:ptCount val="4"/>
                <c:pt idx="0">
                  <c:v>Obce III. typu</c:v>
                </c:pt>
                <c:pt idx="1">
                  <c:v>ÚČSM</c:v>
                </c:pt>
                <c:pt idx="2">
                  <c:v>KÚ</c:v>
                </c:pt>
                <c:pt idx="3">
                  <c:v>ČR</c:v>
                </c:pt>
              </c:strCache>
            </c:strRef>
          </c:cat>
          <c:val>
            <c:numRef>
              <c:f>Graf12!$M$4:$M$7</c:f>
              <c:numCache>
                <c:formatCode>General</c:formatCode>
                <c:ptCount val="4"/>
                <c:pt idx="0">
                  <c:v>79</c:v>
                </c:pt>
                <c:pt idx="1">
                  <c:v>17</c:v>
                </c:pt>
                <c:pt idx="2">
                  <c:v>6</c:v>
                </c:pt>
                <c:pt idx="3">
                  <c:v>102</c:v>
                </c:pt>
              </c:numCache>
            </c:numRef>
          </c:val>
        </c:ser>
        <c:ser>
          <c:idx val="3"/>
          <c:order val="1"/>
          <c:tx>
            <c:strRef>
              <c:f>Graf12!$L$3</c:f>
              <c:strCache>
                <c:ptCount val="1"/>
                <c:pt idx="0">
                  <c:v>počet rozhodnutí o odvolání, jímž bylo rozhodnutí změněno</c:v>
                </c:pt>
              </c:strCache>
            </c:strRef>
          </c:tx>
          <c:spPr>
            <a:solidFill>
              <a:srgbClr val="FFCC00"/>
            </a:solidFill>
          </c:spPr>
          <c:dLbls>
            <c:dLbl>
              <c:idx val="2"/>
              <c:layout>
                <c:manualLayout>
                  <c:x val="-1.0719533844677372E-4"/>
                  <c:y val="3.3044192314077092E-3"/>
                </c:manualLayout>
              </c:layout>
              <c:showVal val="1"/>
            </c:dLbl>
            <c:showVal val="1"/>
          </c:dLbls>
          <c:cat>
            <c:strRef>
              <c:f>Graf12!$I$4:$I$7</c:f>
              <c:strCache>
                <c:ptCount val="4"/>
                <c:pt idx="0">
                  <c:v>Obce III. typu</c:v>
                </c:pt>
                <c:pt idx="1">
                  <c:v>ÚČSM</c:v>
                </c:pt>
                <c:pt idx="2">
                  <c:v>KÚ</c:v>
                </c:pt>
                <c:pt idx="3">
                  <c:v>ČR</c:v>
                </c:pt>
              </c:strCache>
            </c:strRef>
          </c:cat>
          <c:val>
            <c:numRef>
              <c:f>Graf12!$L$4:$L$7</c:f>
              <c:numCache>
                <c:formatCode>General</c:formatCode>
                <c:ptCount val="4"/>
                <c:pt idx="0">
                  <c:v>11</c:v>
                </c:pt>
                <c:pt idx="1">
                  <c:v>2</c:v>
                </c:pt>
                <c:pt idx="2">
                  <c:v>1</c:v>
                </c:pt>
                <c:pt idx="3">
                  <c:v>14</c:v>
                </c:pt>
              </c:numCache>
            </c:numRef>
          </c:val>
        </c:ser>
        <c:ser>
          <c:idx val="2"/>
          <c:order val="2"/>
          <c:tx>
            <c:strRef>
              <c:f>Graf12!$K$3</c:f>
              <c:strCache>
                <c:ptCount val="1"/>
                <c:pt idx="0">
                  <c:v>počet rozhodnutí o odvolání, jímž bylo rozhodnutí zrušeno a věc byla vrácena k novému projednání</c:v>
                </c:pt>
              </c:strCache>
            </c:strRef>
          </c:tx>
          <c:spPr>
            <a:solidFill>
              <a:srgbClr val="FF9900"/>
            </a:solidFill>
          </c:spPr>
          <c:dLbls>
            <c:showVal val="1"/>
          </c:dLbls>
          <c:cat>
            <c:strRef>
              <c:f>Graf12!$I$4:$I$7</c:f>
              <c:strCache>
                <c:ptCount val="4"/>
                <c:pt idx="0">
                  <c:v>Obce III. typu</c:v>
                </c:pt>
                <c:pt idx="1">
                  <c:v>ÚČSM</c:v>
                </c:pt>
                <c:pt idx="2">
                  <c:v>KÚ</c:v>
                </c:pt>
                <c:pt idx="3">
                  <c:v>ČR</c:v>
                </c:pt>
              </c:strCache>
            </c:strRef>
          </c:cat>
          <c:val>
            <c:numRef>
              <c:f>Graf12!$K$4:$K$7</c:f>
              <c:numCache>
                <c:formatCode>General</c:formatCode>
                <c:ptCount val="4"/>
                <c:pt idx="0">
                  <c:v>119</c:v>
                </c:pt>
                <c:pt idx="1">
                  <c:v>18</c:v>
                </c:pt>
                <c:pt idx="2">
                  <c:v>8</c:v>
                </c:pt>
                <c:pt idx="3">
                  <c:v>145</c:v>
                </c:pt>
              </c:numCache>
            </c:numRef>
          </c:val>
        </c:ser>
        <c:ser>
          <c:idx val="1"/>
          <c:order val="3"/>
          <c:tx>
            <c:strRef>
              <c:f>Graf12!$J$3</c:f>
              <c:strCache>
                <c:ptCount val="1"/>
                <c:pt idx="0">
                  <c:v>počet rozhodnutí o odvolání, jímž bylo rozhodnutí zrušeno a řízení zastaveno</c:v>
                </c:pt>
              </c:strCache>
            </c:strRef>
          </c:tx>
          <c:spPr>
            <a:solidFill>
              <a:srgbClr val="CC3300"/>
            </a:solidFill>
          </c:spPr>
          <c:dLbls>
            <c:dLbl>
              <c:idx val="2"/>
              <c:layout>
                <c:manualLayout>
                  <c:x val="-2.1623418127780202E-3"/>
                  <c:y val="9.9132576942231546E-3"/>
                </c:manualLayout>
              </c:layout>
              <c:showVal val="1"/>
            </c:dLbl>
            <c:showVal val="1"/>
          </c:dLbls>
          <c:cat>
            <c:strRef>
              <c:f>Graf12!$I$4:$I$7</c:f>
              <c:strCache>
                <c:ptCount val="4"/>
                <c:pt idx="0">
                  <c:v>Obce III. typu</c:v>
                </c:pt>
                <c:pt idx="1">
                  <c:v>ÚČSM</c:v>
                </c:pt>
                <c:pt idx="2">
                  <c:v>KÚ</c:v>
                </c:pt>
                <c:pt idx="3">
                  <c:v>ČR</c:v>
                </c:pt>
              </c:strCache>
            </c:strRef>
          </c:cat>
          <c:val>
            <c:numRef>
              <c:f>Graf12!$J$4:$J$7</c:f>
              <c:numCache>
                <c:formatCode>General</c:formatCode>
                <c:ptCount val="4"/>
                <c:pt idx="0">
                  <c:v>24</c:v>
                </c:pt>
                <c:pt idx="1">
                  <c:v>2</c:v>
                </c:pt>
                <c:pt idx="2">
                  <c:v>8</c:v>
                </c:pt>
                <c:pt idx="3">
                  <c:v>34</c:v>
                </c:pt>
              </c:numCache>
            </c:numRef>
          </c:val>
        </c:ser>
        <c:gapWidth val="100"/>
        <c:overlap val="100"/>
        <c:axId val="102944128"/>
        <c:axId val="102942592"/>
      </c:barChart>
      <c:valAx>
        <c:axId val="102942592"/>
        <c:scaling>
          <c:orientation val="minMax"/>
        </c:scaling>
        <c:axPos val="l"/>
        <c:majorGridlines/>
        <c:numFmt formatCode="0%" sourceLinked="1"/>
        <c:tickLblPos val="nextTo"/>
        <c:crossAx val="102944128"/>
        <c:crosses val="autoZero"/>
        <c:crossBetween val="between"/>
      </c:valAx>
      <c:catAx>
        <c:axId val="102944128"/>
        <c:scaling>
          <c:orientation val="minMax"/>
        </c:scaling>
        <c:axPos val="b"/>
        <c:tickLblPos val="nextTo"/>
        <c:crossAx val="102942592"/>
        <c:crosses val="autoZero"/>
        <c:auto val="1"/>
        <c:lblAlgn val="ctr"/>
        <c:lblOffset val="100"/>
      </c:catAx>
    </c:plotArea>
    <c:legend>
      <c:legendPos val="r"/>
      <c:layout>
        <c:manualLayout>
          <c:xMode val="edge"/>
          <c:yMode val="edge"/>
          <c:x val="0.72827748144420468"/>
          <c:y val="0.13204708994708994"/>
          <c:w val="0.26510645694619323"/>
          <c:h val="0.8309650793650869"/>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Počty stavebních úřadů dle personální obsazenosti</a:t>
            </a:r>
          </a:p>
          <a:p>
            <a:pPr>
              <a:defRPr/>
            </a:pPr>
            <a:r>
              <a:rPr lang="cs-CZ" sz="1300"/>
              <a:t>stavebních úřadů obcí III. typu k 31.12.2012</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218"/>
          <c:h val="0.72686737414195657"/>
        </c:manualLayout>
      </c:layout>
      <c:pieChart>
        <c:varyColors val="1"/>
        <c:ser>
          <c:idx val="0"/>
          <c:order val="0"/>
          <c:tx>
            <c:strRef>
              <c:f>Graf1AC!$B$4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Graf1AC!$C$3:$F$3</c:f>
              <c:strCache>
                <c:ptCount val="4"/>
                <c:pt idx="0">
                  <c:v>1</c:v>
                </c:pt>
                <c:pt idx="1">
                  <c:v>2</c:v>
                </c:pt>
                <c:pt idx="2">
                  <c:v>3 až 9</c:v>
                </c:pt>
                <c:pt idx="3">
                  <c:v>10 a více</c:v>
                </c:pt>
              </c:strCache>
            </c:strRef>
          </c:cat>
          <c:val>
            <c:numRef>
              <c:f>Graf1AC!$C$4:$F$4</c:f>
              <c:numCache>
                <c:formatCode>General</c:formatCode>
                <c:ptCount val="4"/>
                <c:pt idx="0">
                  <c:v>19</c:v>
                </c:pt>
                <c:pt idx="1">
                  <c:v>73</c:v>
                </c:pt>
                <c:pt idx="2">
                  <c:v>107</c:v>
                </c:pt>
                <c:pt idx="3">
                  <c:v>2</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krajských úřadů k 31.12.2012</a:t>
            </a:r>
          </a:p>
        </c:rich>
      </c:tx>
      <c:layout>
        <c:manualLayout>
          <c:xMode val="edge"/>
          <c:yMode val="edge"/>
          <c:x val="0.11761061420720469"/>
          <c:y val="2.6435353851261979E-2"/>
        </c:manualLayout>
      </c:layout>
    </c:title>
    <c:plotArea>
      <c:layout>
        <c:manualLayout>
          <c:layoutTarget val="inner"/>
          <c:xMode val="edge"/>
          <c:yMode val="edge"/>
          <c:x val="0.12414477316549158"/>
          <c:y val="0.21271665411681401"/>
          <c:w val="0.47458094437225218"/>
          <c:h val="0.72686737414195657"/>
        </c:manualLayout>
      </c:layout>
      <c:pieChart>
        <c:varyColors val="1"/>
        <c:ser>
          <c:idx val="0"/>
          <c:order val="0"/>
          <c:tx>
            <c:strRef>
              <c:f>Graf1AC!$AF$6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1"/>
              <c:layout>
                <c:manualLayout>
                  <c:x val="4.1108859086906306E-2"/>
                  <c:y val="0"/>
                </c:manualLayout>
              </c:layout>
              <c:dLblPos val="bestFit"/>
              <c:showPercent val="1"/>
            </c:dLbl>
            <c:dLblPos val="outEnd"/>
            <c:showPercent val="1"/>
          </c:dLbls>
          <c:cat>
            <c:strRef>
              <c:f>Graf1AC!$AG$3:$AJ$3</c:f>
              <c:strCache>
                <c:ptCount val="4"/>
                <c:pt idx="0">
                  <c:v>1</c:v>
                </c:pt>
                <c:pt idx="1">
                  <c:v>2</c:v>
                </c:pt>
                <c:pt idx="2">
                  <c:v>3 až 9</c:v>
                </c:pt>
                <c:pt idx="3">
                  <c:v>10 a více</c:v>
                </c:pt>
              </c:strCache>
            </c:strRef>
          </c:cat>
          <c:val>
            <c:numRef>
              <c:f>Graf1AC!$AG$6:$AJ$6</c:f>
              <c:numCache>
                <c:formatCode>General</c:formatCode>
                <c:ptCount val="4"/>
                <c:pt idx="0">
                  <c:v>0</c:v>
                </c:pt>
                <c:pt idx="1">
                  <c:v>0</c:v>
                </c:pt>
                <c:pt idx="2">
                  <c:v>5952</c:v>
                </c:pt>
                <c:pt idx="3">
                  <c:v>301</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Počty stavebních úřadů podle personální obsazenosti</a:t>
            </a:r>
          </a:p>
          <a:p>
            <a:pPr>
              <a:defRPr/>
            </a:pPr>
            <a:r>
              <a:rPr sz="1300"/>
              <a:t>v ČR k 31.12.2012</a:t>
            </a:r>
          </a:p>
        </c:rich>
      </c:tx>
      <c:layout>
        <c:manualLayout>
          <c:xMode val="edge"/>
          <c:yMode val="edge"/>
          <c:x val="0.11761061420720469"/>
          <c:y val="2.6435353851261979E-2"/>
        </c:manualLayout>
      </c:layout>
    </c:title>
    <c:plotArea>
      <c:layout>
        <c:manualLayout>
          <c:layoutTarget val="inner"/>
          <c:xMode val="edge"/>
          <c:yMode val="edge"/>
          <c:x val="0.12198727586236187"/>
          <c:y val="0.18958571949695821"/>
          <c:w val="0.47458094437225218"/>
          <c:h val="0.72686737414195657"/>
        </c:manualLayout>
      </c:layout>
      <c:pieChart>
        <c:varyColors val="1"/>
        <c:ser>
          <c:idx val="0"/>
          <c:order val="0"/>
          <c:tx>
            <c:strRef>
              <c:f>Graf1B!$B$18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Graf1B!$C$18:$F$18</c:f>
              <c:numCache>
                <c:formatCode>General</c:formatCode>
                <c:ptCount val="4"/>
                <c:pt idx="0">
                  <c:v>46</c:v>
                </c:pt>
                <c:pt idx="1">
                  <c:v>85</c:v>
                </c:pt>
                <c:pt idx="2">
                  <c:v>118</c:v>
                </c:pt>
                <c:pt idx="3">
                  <c:v>5</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Počty stavebních úřadů podle personální obsazenosti</a:t>
            </a:r>
          </a:p>
          <a:p>
            <a:pPr>
              <a:defRPr/>
            </a:pPr>
            <a:r>
              <a:rPr sz="1300"/>
              <a:t>v Hlavním městě Praze k 31.12.2012</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218"/>
          <c:h val="0.72686737414195657"/>
        </c:manualLayout>
      </c:layout>
      <c:pieChart>
        <c:varyColors val="1"/>
        <c:ser>
          <c:idx val="0"/>
          <c:order val="0"/>
          <c:tx>
            <c:strRef>
              <c:f>Graf1B!$B$4</c:f>
              <c:strCache>
                <c:ptCount val="1"/>
                <c:pt idx="0">
                  <c:v>Praha</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Graf1B!$C$4:$F$4</c:f>
              <c:numCache>
                <c:formatCode>General</c:formatCode>
                <c:ptCount val="4"/>
                <c:pt idx="0">
                  <c:v>7</c:v>
                </c:pt>
                <c:pt idx="1">
                  <c:v>6</c:v>
                </c:pt>
                <c:pt idx="2">
                  <c:v>7</c:v>
                </c:pt>
                <c:pt idx="3">
                  <c:v>2</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ve Středočeském kraji k 31.12.2012</a:t>
            </a:r>
            <a:endParaRPr sz="1300">
              <a:effectLst/>
              <a:latin typeface="+mn-lt"/>
            </a:endParaRPr>
          </a:p>
        </c:rich>
      </c:tx>
    </c:title>
    <c:plotArea>
      <c:layout>
        <c:manualLayout>
          <c:layoutTarget val="inner"/>
          <c:xMode val="edge"/>
          <c:yMode val="edge"/>
          <c:x val="0.12198727586236187"/>
          <c:y val="0.18958571949695821"/>
          <c:w val="0.47458094437225218"/>
          <c:h val="0.72686737414195657"/>
        </c:manualLayout>
      </c:layout>
      <c:pieChart>
        <c:varyColors val="1"/>
        <c:ser>
          <c:idx val="0"/>
          <c:order val="0"/>
          <c:tx>
            <c:strRef>
              <c:f>Graf1B!$B$5</c:f>
              <c:strCache>
                <c:ptCount val="1"/>
                <c:pt idx="0">
                  <c:v>Středočeský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Graf1B!$C$5:$F$5</c:f>
              <c:numCache>
                <c:formatCode>General</c:formatCode>
                <c:ptCount val="4"/>
                <c:pt idx="0">
                  <c:v>2</c:v>
                </c:pt>
                <c:pt idx="1">
                  <c:v>10</c:v>
                </c:pt>
                <c:pt idx="2">
                  <c:v>13</c:v>
                </c:pt>
                <c:pt idx="3">
                  <c:v>0</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Jihočeském kraji k 31.12.2012</a:t>
            </a:r>
            <a:endParaRPr sz="1300">
              <a:effectLst/>
              <a:latin typeface="+mn-lt"/>
            </a:endParaRPr>
          </a:p>
        </c:rich>
      </c:tx>
      <c:layout>
        <c:manualLayout>
          <c:xMode val="edge"/>
          <c:yMode val="edge"/>
          <c:x val="0.11792880258899677"/>
          <c:y val="1.9826515388446452E-2"/>
        </c:manualLayout>
      </c:layout>
    </c:title>
    <c:plotArea>
      <c:layout>
        <c:manualLayout>
          <c:layoutTarget val="inner"/>
          <c:xMode val="edge"/>
          <c:yMode val="edge"/>
          <c:x val="0.12198727586236187"/>
          <c:y val="0.21602107334821968"/>
          <c:w val="0.47458094437225218"/>
          <c:h val="0.72686737414195657"/>
        </c:manualLayout>
      </c:layout>
      <c:pieChart>
        <c:varyColors val="1"/>
        <c:ser>
          <c:idx val="0"/>
          <c:order val="0"/>
          <c:tx>
            <c:strRef>
              <c:f>Graf1B!$B$6</c:f>
              <c:strCache>
                <c:ptCount val="1"/>
                <c:pt idx="0">
                  <c:v>Jihočeský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Graf1B!$C$6:$F$6</c:f>
              <c:numCache>
                <c:formatCode>General</c:formatCode>
                <c:ptCount val="4"/>
                <c:pt idx="0">
                  <c:v>1</c:v>
                </c:pt>
                <c:pt idx="1">
                  <c:v>4</c:v>
                </c:pt>
                <c:pt idx="2">
                  <c:v>10</c:v>
                </c:pt>
                <c:pt idx="3">
                  <c:v>0</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Plzeňském kraji k 31.12.2012</a:t>
            </a:r>
            <a:endParaRPr sz="1300">
              <a:effectLst/>
              <a:latin typeface="+mn-lt"/>
            </a:endParaRPr>
          </a:p>
        </c:rich>
      </c:tx>
    </c:title>
    <c:plotArea>
      <c:layout>
        <c:manualLayout>
          <c:layoutTarget val="inner"/>
          <c:xMode val="edge"/>
          <c:yMode val="edge"/>
          <c:x val="0.12198727586236187"/>
          <c:y val="0.20280339642258891"/>
          <c:w val="0.47458094437225218"/>
          <c:h val="0.72686737414195657"/>
        </c:manualLayout>
      </c:layout>
      <c:pieChart>
        <c:varyColors val="1"/>
        <c:ser>
          <c:idx val="0"/>
          <c:order val="0"/>
          <c:tx>
            <c:strRef>
              <c:f>Graf1B!$B$7</c:f>
              <c:strCache>
                <c:ptCount val="1"/>
                <c:pt idx="0">
                  <c:v>Plzeňský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Graf1B!$C$7:$F$7</c:f>
              <c:numCache>
                <c:formatCode>General</c:formatCode>
                <c:ptCount val="4"/>
                <c:pt idx="0">
                  <c:v>8</c:v>
                </c:pt>
                <c:pt idx="1">
                  <c:v>8</c:v>
                </c:pt>
                <c:pt idx="2">
                  <c:v>8</c:v>
                </c:pt>
                <c:pt idx="3">
                  <c:v>1</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Počty stavebních úřadů podle personální obsazenosti</a:t>
            </a:r>
          </a:p>
          <a:p>
            <a:pPr>
              <a:defRPr/>
            </a:pPr>
            <a:r>
              <a:rPr lang="cs-CZ" sz="1300"/>
              <a:t>v ČR k 31.12.2012</a:t>
            </a:r>
          </a:p>
        </c:rich>
      </c:tx>
      <c:layout>
        <c:manualLayout>
          <c:xMode val="edge"/>
          <c:yMode val="edge"/>
          <c:x val="0.11761061420720469"/>
          <c:y val="2.6435353851261979E-2"/>
        </c:manualLayout>
      </c:layout>
    </c:title>
    <c:plotArea>
      <c:layout>
        <c:manualLayout>
          <c:layoutTarget val="inner"/>
          <c:xMode val="edge"/>
          <c:yMode val="edge"/>
          <c:x val="7.6679832496666045E-2"/>
          <c:y val="0.18355476190476192"/>
          <c:w val="0.68601568007882563"/>
          <c:h val="0.5813473544973472"/>
        </c:manualLayout>
      </c:layout>
      <c:barChart>
        <c:barDir val="col"/>
        <c:grouping val="percentStacked"/>
        <c:ser>
          <c:idx val="3"/>
          <c:order val="0"/>
          <c:tx>
            <c:strRef>
              <c:f>Graf1B!$F$3</c:f>
              <c:strCache>
                <c:ptCount val="1"/>
                <c:pt idx="0">
                  <c:v>10 a více</c:v>
                </c:pt>
              </c:strCache>
            </c:strRef>
          </c:tx>
          <c:spPr>
            <a:solidFill>
              <a:srgbClr val="FFFF66"/>
            </a:solidFill>
          </c:spPr>
          <c:dLbls>
            <c:dLbl>
              <c:idx val="2"/>
              <c:layout>
                <c:manualLayout>
                  <c:x val="-1.0719533844677369E-4"/>
                  <c:y val="3.3044192314077092E-3"/>
                </c:manualLayout>
              </c:layout>
              <c:showVal val="1"/>
            </c:dLbl>
            <c:showVal val="1"/>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Graf1B!$F$4:$F$18</c:f>
              <c:numCache>
                <c:formatCode>General</c:formatCode>
                <c:ptCount val="15"/>
                <c:pt idx="0">
                  <c:v>2</c:v>
                </c:pt>
                <c:pt idx="1">
                  <c:v>0</c:v>
                </c:pt>
                <c:pt idx="2">
                  <c:v>0</c:v>
                </c:pt>
                <c:pt idx="3">
                  <c:v>1</c:v>
                </c:pt>
                <c:pt idx="4">
                  <c:v>0</c:v>
                </c:pt>
                <c:pt idx="5">
                  <c:v>0</c:v>
                </c:pt>
                <c:pt idx="6">
                  <c:v>0</c:v>
                </c:pt>
                <c:pt idx="7">
                  <c:v>0</c:v>
                </c:pt>
                <c:pt idx="8">
                  <c:v>0</c:v>
                </c:pt>
                <c:pt idx="9">
                  <c:v>0</c:v>
                </c:pt>
                <c:pt idx="10">
                  <c:v>0</c:v>
                </c:pt>
                <c:pt idx="11">
                  <c:v>1</c:v>
                </c:pt>
                <c:pt idx="12">
                  <c:v>1</c:v>
                </c:pt>
                <c:pt idx="13">
                  <c:v>0</c:v>
                </c:pt>
                <c:pt idx="14">
                  <c:v>5</c:v>
                </c:pt>
              </c:numCache>
            </c:numRef>
          </c:val>
        </c:ser>
        <c:ser>
          <c:idx val="2"/>
          <c:order val="1"/>
          <c:tx>
            <c:strRef>
              <c:f>Graf1B!$E$3</c:f>
              <c:strCache>
                <c:ptCount val="1"/>
                <c:pt idx="0">
                  <c:v>3 až 9</c:v>
                </c:pt>
              </c:strCache>
            </c:strRef>
          </c:tx>
          <c:spPr>
            <a:solidFill>
              <a:srgbClr val="FFCC00"/>
            </a:solidFill>
          </c:spPr>
          <c:dLbls>
            <c:showVal val="1"/>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Graf1B!$E$4:$E$18</c:f>
              <c:numCache>
                <c:formatCode>General</c:formatCode>
                <c:ptCount val="15"/>
                <c:pt idx="0">
                  <c:v>7</c:v>
                </c:pt>
                <c:pt idx="1">
                  <c:v>13</c:v>
                </c:pt>
                <c:pt idx="2">
                  <c:v>10</c:v>
                </c:pt>
                <c:pt idx="3">
                  <c:v>8</c:v>
                </c:pt>
                <c:pt idx="4">
                  <c:v>4</c:v>
                </c:pt>
                <c:pt idx="5">
                  <c:v>7</c:v>
                </c:pt>
                <c:pt idx="6">
                  <c:v>5</c:v>
                </c:pt>
                <c:pt idx="7">
                  <c:v>11</c:v>
                </c:pt>
                <c:pt idx="8">
                  <c:v>6</c:v>
                </c:pt>
                <c:pt idx="9">
                  <c:v>8</c:v>
                </c:pt>
                <c:pt idx="10">
                  <c:v>11</c:v>
                </c:pt>
                <c:pt idx="11">
                  <c:v>8</c:v>
                </c:pt>
                <c:pt idx="12">
                  <c:v>12</c:v>
                </c:pt>
                <c:pt idx="13">
                  <c:v>8</c:v>
                </c:pt>
                <c:pt idx="14">
                  <c:v>118</c:v>
                </c:pt>
              </c:numCache>
            </c:numRef>
          </c:val>
        </c:ser>
        <c:ser>
          <c:idx val="1"/>
          <c:order val="2"/>
          <c:tx>
            <c:strRef>
              <c:f>Graf1B!$D$3</c:f>
              <c:strCache>
                <c:ptCount val="1"/>
                <c:pt idx="0">
                  <c:v>2</c:v>
                </c:pt>
              </c:strCache>
            </c:strRef>
          </c:tx>
          <c:spPr>
            <a:solidFill>
              <a:srgbClr val="FF9900"/>
            </a:solidFill>
          </c:spPr>
          <c:dLbls>
            <c:dLbl>
              <c:idx val="2"/>
              <c:layout>
                <c:manualLayout>
                  <c:x val="-2.1623418127780193E-3"/>
                  <c:y val="9.9132576942231546E-3"/>
                </c:manualLayout>
              </c:layout>
              <c:showVal val="1"/>
            </c:dLbl>
            <c:showVal val="1"/>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Graf1B!$D$4:$D$18</c:f>
              <c:numCache>
                <c:formatCode>General</c:formatCode>
                <c:ptCount val="15"/>
                <c:pt idx="0">
                  <c:v>6</c:v>
                </c:pt>
                <c:pt idx="1">
                  <c:v>10</c:v>
                </c:pt>
                <c:pt idx="2">
                  <c:v>4</c:v>
                </c:pt>
                <c:pt idx="3">
                  <c:v>8</c:v>
                </c:pt>
                <c:pt idx="4">
                  <c:v>1</c:v>
                </c:pt>
                <c:pt idx="5">
                  <c:v>8</c:v>
                </c:pt>
                <c:pt idx="6">
                  <c:v>4</c:v>
                </c:pt>
                <c:pt idx="7">
                  <c:v>3</c:v>
                </c:pt>
                <c:pt idx="8">
                  <c:v>8</c:v>
                </c:pt>
                <c:pt idx="9">
                  <c:v>5</c:v>
                </c:pt>
                <c:pt idx="10">
                  <c:v>14</c:v>
                </c:pt>
                <c:pt idx="11">
                  <c:v>3</c:v>
                </c:pt>
                <c:pt idx="12">
                  <c:v>7</c:v>
                </c:pt>
                <c:pt idx="13">
                  <c:v>4</c:v>
                </c:pt>
                <c:pt idx="14">
                  <c:v>85</c:v>
                </c:pt>
              </c:numCache>
            </c:numRef>
          </c:val>
        </c:ser>
        <c:ser>
          <c:idx val="0"/>
          <c:order val="3"/>
          <c:tx>
            <c:strRef>
              <c:f>Graf1B!$C$3</c:f>
              <c:strCache>
                <c:ptCount val="1"/>
                <c:pt idx="0">
                  <c:v>1</c:v>
                </c:pt>
              </c:strCache>
            </c:strRef>
          </c:tx>
          <c:spPr>
            <a:solidFill>
              <a:srgbClr val="CC3300"/>
            </a:solidFill>
          </c:spPr>
          <c:dLbls>
            <c:dLbl>
              <c:idx val="2"/>
              <c:layout>
                <c:manualLayout>
                  <c:x val="1.2974050876667861E-2"/>
                  <c:y val="-6.6088384628153994E-3"/>
                </c:manualLayout>
              </c:layout>
              <c:showVal val="1"/>
            </c:dLbl>
            <c:showVal val="1"/>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Graf1B!$C$4:$C$18</c:f>
              <c:numCache>
                <c:formatCode>General</c:formatCode>
                <c:ptCount val="15"/>
                <c:pt idx="0">
                  <c:v>7</c:v>
                </c:pt>
                <c:pt idx="1">
                  <c:v>2</c:v>
                </c:pt>
                <c:pt idx="2">
                  <c:v>1</c:v>
                </c:pt>
                <c:pt idx="3">
                  <c:v>8</c:v>
                </c:pt>
                <c:pt idx="4">
                  <c:v>2</c:v>
                </c:pt>
                <c:pt idx="5">
                  <c:v>1</c:v>
                </c:pt>
                <c:pt idx="6">
                  <c:v>0</c:v>
                </c:pt>
                <c:pt idx="7">
                  <c:v>1</c:v>
                </c:pt>
                <c:pt idx="8">
                  <c:v>1</c:v>
                </c:pt>
                <c:pt idx="9">
                  <c:v>2</c:v>
                </c:pt>
                <c:pt idx="10">
                  <c:v>17</c:v>
                </c:pt>
                <c:pt idx="11">
                  <c:v>1</c:v>
                </c:pt>
                <c:pt idx="12">
                  <c:v>2</c:v>
                </c:pt>
                <c:pt idx="13">
                  <c:v>1</c:v>
                </c:pt>
                <c:pt idx="14">
                  <c:v>46</c:v>
                </c:pt>
              </c:numCache>
            </c:numRef>
          </c:val>
        </c:ser>
        <c:gapWidth val="100"/>
        <c:overlap val="100"/>
        <c:axId val="98398208"/>
        <c:axId val="98384128"/>
      </c:barChart>
      <c:valAx>
        <c:axId val="98384128"/>
        <c:scaling>
          <c:orientation val="minMax"/>
        </c:scaling>
        <c:axPos val="l"/>
        <c:majorGridlines/>
        <c:numFmt formatCode="0%" sourceLinked="1"/>
        <c:tickLblPos val="nextTo"/>
        <c:crossAx val="98398208"/>
        <c:crosses val="autoZero"/>
        <c:crossBetween val="between"/>
      </c:valAx>
      <c:catAx>
        <c:axId val="98398208"/>
        <c:scaling>
          <c:orientation val="minMax"/>
        </c:scaling>
        <c:axPos val="b"/>
        <c:tickLblPos val="nextTo"/>
        <c:crossAx val="98384128"/>
        <c:crosses val="autoZero"/>
        <c:auto val="1"/>
        <c:lblAlgn val="ctr"/>
        <c:lblOffset val="100"/>
      </c:catAx>
    </c:plotArea>
    <c:legend>
      <c:legendPos val="r"/>
      <c:layout>
        <c:manualLayout>
          <c:xMode val="edge"/>
          <c:yMode val="edge"/>
          <c:x val="0.7832802453091422"/>
          <c:y val="0.67271913113029158"/>
          <c:w val="0.11315988414069585"/>
          <c:h val="0.2399059819015162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 ČR k 31.12.2012</a:t>
            </a:r>
          </a:p>
        </c:rich>
      </c:tx>
      <c:layout>
        <c:manualLayout>
          <c:xMode val="edge"/>
          <c:yMode val="edge"/>
          <c:x val="0.11761061420720469"/>
          <c:y val="2.6435353851261979E-2"/>
        </c:manualLayout>
      </c:layout>
    </c:title>
    <c:plotArea>
      <c:layout>
        <c:manualLayout>
          <c:layoutTarget val="inner"/>
          <c:xMode val="edge"/>
          <c:yMode val="edge"/>
          <c:x val="0.12414477316549158"/>
          <c:y val="0.21271665411681401"/>
          <c:w val="0.47458094437225218"/>
          <c:h val="0.72686737414195657"/>
        </c:manualLayout>
      </c:layout>
      <c:pieChart>
        <c:varyColors val="1"/>
        <c:ser>
          <c:idx val="0"/>
          <c:order val="0"/>
          <c:tx>
            <c:strRef>
              <c:f>Graf1B!$L$18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Graf1B!$M$18:$P$18</c:f>
              <c:numCache>
                <c:formatCode>0</c:formatCode>
                <c:ptCount val="4"/>
                <c:pt idx="0">
                  <c:v>4372.67</c:v>
                </c:pt>
                <c:pt idx="1">
                  <c:v>20550.800000000003</c:v>
                </c:pt>
                <c:pt idx="2">
                  <c:v>51526.879999999997</c:v>
                </c:pt>
                <c:pt idx="3">
                  <c:v>1261.49</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 Hlavním městě Praze k 31.12.2012</a:t>
            </a:r>
          </a:p>
        </c:rich>
      </c:tx>
      <c:layout>
        <c:manualLayout>
          <c:xMode val="edge"/>
          <c:yMode val="edge"/>
          <c:x val="0.11761061420720469"/>
          <c:y val="2.6435353851261979E-2"/>
        </c:manualLayout>
      </c:layout>
    </c:title>
    <c:plotArea>
      <c:layout>
        <c:manualLayout>
          <c:layoutTarget val="inner"/>
          <c:xMode val="edge"/>
          <c:yMode val="edge"/>
          <c:x val="0.12414477316549158"/>
          <c:y val="0.21271665411681401"/>
          <c:w val="0.47458094437225218"/>
          <c:h val="0.72686737414195657"/>
        </c:manualLayout>
      </c:layout>
      <c:pieChart>
        <c:varyColors val="1"/>
        <c:ser>
          <c:idx val="0"/>
          <c:order val="0"/>
          <c:tx>
            <c:strRef>
              <c:f>Graf1B!$L$4</c:f>
              <c:strCache>
                <c:ptCount val="1"/>
                <c:pt idx="0">
                  <c:v>Praha</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Graf1B!$M$4:$P$4</c:f>
              <c:numCache>
                <c:formatCode>0</c:formatCode>
                <c:ptCount val="4"/>
                <c:pt idx="0">
                  <c:v>120.53000000000002</c:v>
                </c:pt>
                <c:pt idx="1">
                  <c:v>119.08</c:v>
                </c:pt>
                <c:pt idx="2">
                  <c:v>220.06000000000003</c:v>
                </c:pt>
                <c:pt idx="3">
                  <c:v>36.479999999999997</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ve Středočeském kraji k 31.12.2012</a:t>
            </a:r>
          </a:p>
        </c:rich>
      </c:tx>
      <c:layout>
        <c:manualLayout>
          <c:xMode val="edge"/>
          <c:yMode val="edge"/>
          <c:x val="0.11761061420720469"/>
          <c:y val="2.6435353851261979E-2"/>
        </c:manualLayout>
      </c:layout>
    </c:title>
    <c:plotArea>
      <c:layout>
        <c:manualLayout>
          <c:layoutTarget val="inner"/>
          <c:xMode val="edge"/>
          <c:yMode val="edge"/>
          <c:x val="0.12414477316549158"/>
          <c:y val="0.21271665411681401"/>
          <c:w val="0.47458094437225218"/>
          <c:h val="0.72686737414195657"/>
        </c:manualLayout>
      </c:layout>
      <c:pieChart>
        <c:varyColors val="1"/>
        <c:ser>
          <c:idx val="0"/>
          <c:order val="0"/>
          <c:tx>
            <c:strRef>
              <c:f>Graf1B!$L$5</c:f>
              <c:strCache>
                <c:ptCount val="1"/>
                <c:pt idx="0">
                  <c:v>Středočeský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Graf1B!$M$5:$P$5</c:f>
              <c:numCache>
                <c:formatCode>0</c:formatCode>
                <c:ptCount val="4"/>
                <c:pt idx="0">
                  <c:v>409.89</c:v>
                </c:pt>
                <c:pt idx="1">
                  <c:v>2553.2400000000002</c:v>
                </c:pt>
                <c:pt idx="2">
                  <c:v>7595.58</c:v>
                </c:pt>
                <c:pt idx="3">
                  <c:v>0</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Počty stavebních úřadů dle personální obsazenosti stavebních úřadů územně členěných statutárních měst k 31.12.2012</a:t>
            </a:r>
            <a:endParaRPr lang="cs-CZ" sz="1300">
              <a:effectLst/>
              <a:latin typeface="+mn-lt"/>
            </a:endParaRPr>
          </a:p>
        </c:rich>
      </c:tx>
    </c:title>
    <c:plotArea>
      <c:layout>
        <c:manualLayout>
          <c:layoutTarget val="inner"/>
          <c:xMode val="edge"/>
          <c:yMode val="edge"/>
          <c:x val="0.12198727586236187"/>
          <c:y val="0.18958571949695821"/>
          <c:w val="0.47458094437225218"/>
          <c:h val="0.72686737414195657"/>
        </c:manualLayout>
      </c:layout>
      <c:pieChart>
        <c:varyColors val="1"/>
        <c:ser>
          <c:idx val="0"/>
          <c:order val="0"/>
          <c:tx>
            <c:strRef>
              <c:f>Graf1AC!$B$5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Graf1AC!$C$3:$F$3</c:f>
              <c:strCache>
                <c:ptCount val="4"/>
                <c:pt idx="0">
                  <c:v>1</c:v>
                </c:pt>
                <c:pt idx="1">
                  <c:v>2</c:v>
                </c:pt>
                <c:pt idx="2">
                  <c:v>3 až 9</c:v>
                </c:pt>
                <c:pt idx="3">
                  <c:v>10 a více</c:v>
                </c:pt>
              </c:strCache>
            </c:strRef>
          </c:cat>
          <c:val>
            <c:numRef>
              <c:f>Graf1AC!$C$5:$F$5</c:f>
              <c:numCache>
                <c:formatCode>General</c:formatCode>
                <c:ptCount val="4"/>
                <c:pt idx="0">
                  <c:v>27</c:v>
                </c:pt>
                <c:pt idx="1">
                  <c:v>12</c:v>
                </c:pt>
                <c:pt idx="2">
                  <c:v>11</c:v>
                </c:pt>
                <c:pt idx="3">
                  <c:v>3</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v Jihočeském kraji k 31.12.2012</a:t>
            </a:r>
          </a:p>
        </c:rich>
      </c:tx>
      <c:layout>
        <c:manualLayout>
          <c:xMode val="edge"/>
          <c:yMode val="edge"/>
          <c:x val="0.11761061420720469"/>
          <c:y val="2.6435353851261979E-2"/>
        </c:manualLayout>
      </c:layout>
    </c:title>
    <c:plotArea>
      <c:layout>
        <c:manualLayout>
          <c:layoutTarget val="inner"/>
          <c:xMode val="edge"/>
          <c:yMode val="edge"/>
          <c:x val="0.12414477316549158"/>
          <c:y val="0.21271665411681401"/>
          <c:w val="0.47458094437225218"/>
          <c:h val="0.72686737414195657"/>
        </c:manualLayout>
      </c:layout>
      <c:pieChart>
        <c:varyColors val="1"/>
        <c:ser>
          <c:idx val="0"/>
          <c:order val="0"/>
          <c:tx>
            <c:strRef>
              <c:f>Graf1B!$L$6</c:f>
              <c:strCache>
                <c:ptCount val="1"/>
                <c:pt idx="0">
                  <c:v>Jihočeský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Graf1B!$M$6:$P$6</c:f>
              <c:numCache>
                <c:formatCode>0</c:formatCode>
                <c:ptCount val="4"/>
                <c:pt idx="0">
                  <c:v>452.34</c:v>
                </c:pt>
                <c:pt idx="1">
                  <c:v>1410.8899999999999</c:v>
                </c:pt>
                <c:pt idx="2">
                  <c:v>7542.0400000000018</c:v>
                </c:pt>
                <c:pt idx="3">
                  <c:v>0</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 Plzeňském kraji k 31.12.2012</a:t>
            </a:r>
          </a:p>
        </c:rich>
      </c:tx>
      <c:layout>
        <c:manualLayout>
          <c:xMode val="edge"/>
          <c:yMode val="edge"/>
          <c:x val="0.11761061420720469"/>
          <c:y val="2.6435353851261979E-2"/>
        </c:manualLayout>
      </c:layout>
    </c:title>
    <c:plotArea>
      <c:layout>
        <c:manualLayout>
          <c:layoutTarget val="inner"/>
          <c:xMode val="edge"/>
          <c:yMode val="edge"/>
          <c:x val="0.12414477316549158"/>
          <c:y val="0.21271665411681401"/>
          <c:w val="0.47458094437225218"/>
          <c:h val="0.72686737414195657"/>
        </c:manualLayout>
      </c:layout>
      <c:pieChart>
        <c:varyColors val="1"/>
        <c:ser>
          <c:idx val="0"/>
          <c:order val="0"/>
          <c:tx>
            <c:strRef>
              <c:f>Graf1B!$L$7</c:f>
              <c:strCache>
                <c:ptCount val="1"/>
                <c:pt idx="0">
                  <c:v>Plzeňský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Graf1B!$M$7:$P$7</c:f>
              <c:numCache>
                <c:formatCode>0</c:formatCode>
                <c:ptCount val="4"/>
                <c:pt idx="0">
                  <c:v>659.50999999999988</c:v>
                </c:pt>
                <c:pt idx="1">
                  <c:v>2609.19</c:v>
                </c:pt>
                <c:pt idx="2">
                  <c:v>4395.0000000000009</c:v>
                </c:pt>
                <c:pt idx="3">
                  <c:v>34.869999999999997</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Rozloha správních obvodů dle personální obsazenosti stavebních úřadů v ČR k 31.12.2012</a:t>
            </a:r>
          </a:p>
        </c:rich>
      </c:tx>
      <c:layout>
        <c:manualLayout>
          <c:xMode val="edge"/>
          <c:yMode val="edge"/>
          <c:x val="0.11761061420720469"/>
          <c:y val="2.6435353851261979E-2"/>
        </c:manualLayout>
      </c:layout>
    </c:title>
    <c:plotArea>
      <c:layout>
        <c:manualLayout>
          <c:layoutTarget val="inner"/>
          <c:xMode val="edge"/>
          <c:yMode val="edge"/>
          <c:x val="0.12198727586236187"/>
          <c:y val="0.18958571949695821"/>
          <c:w val="0.64070823671314414"/>
          <c:h val="0.58477734719142549"/>
        </c:manualLayout>
      </c:layout>
      <c:barChart>
        <c:barDir val="col"/>
        <c:grouping val="percentStacked"/>
        <c:ser>
          <c:idx val="0"/>
          <c:order val="0"/>
          <c:tx>
            <c:strRef>
              <c:f>Graf1B!$P$3</c:f>
              <c:strCache>
                <c:ptCount val="1"/>
                <c:pt idx="0">
                  <c:v>10 a více</c:v>
                </c:pt>
              </c:strCache>
            </c:strRef>
          </c:tx>
          <c:spPr>
            <a:solidFill>
              <a:srgbClr val="FFFF66"/>
            </a:solidFill>
          </c:spPr>
          <c:dLbls>
            <c:dLbl>
              <c:idx val="0"/>
              <c:layout>
                <c:manualLayout>
                  <c:x val="0"/>
                  <c:y val="-1.9826515388446452E-2"/>
                </c:manualLayout>
              </c:layout>
              <c:showVal val="1"/>
            </c:dLbl>
            <c:dLbl>
              <c:idx val="2"/>
              <c:layout>
                <c:manualLayout>
                  <c:x val="1.2974050876667861E-2"/>
                  <c:y val="-6.6088384628153994E-3"/>
                </c:manualLayout>
              </c:layout>
              <c:showVal val="1"/>
            </c:dLbl>
            <c:dLbl>
              <c:idx val="3"/>
              <c:layout>
                <c:manualLayout>
                  <c:x val="0"/>
                  <c:y val="-9.9132576942231546E-3"/>
                </c:manualLayout>
              </c:layout>
              <c:showVal val="1"/>
            </c:dLbl>
            <c:dLbl>
              <c:idx val="11"/>
              <c:layout>
                <c:manualLayout>
                  <c:x val="-7.9315876026621749E-17"/>
                  <c:y val="3.3044192314077092E-3"/>
                </c:manualLayout>
              </c:layout>
              <c:showVal val="1"/>
            </c:dLbl>
            <c:dLbl>
              <c:idx val="12"/>
              <c:layout>
                <c:manualLayout>
                  <c:x val="7.9315876026621749E-17"/>
                  <c:y val="-1.9826515388446452E-2"/>
                </c:manualLayout>
              </c:layout>
              <c:showVal val="1"/>
            </c:dLbl>
            <c:showVal val="1"/>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Graf1B!$P$4:$P$18</c:f>
              <c:numCache>
                <c:formatCode>0</c:formatCode>
                <c:ptCount val="15"/>
                <c:pt idx="0">
                  <c:v>36.479999999999997</c:v>
                </c:pt>
                <c:pt idx="1">
                  <c:v>0</c:v>
                </c:pt>
                <c:pt idx="2">
                  <c:v>0</c:v>
                </c:pt>
                <c:pt idx="3">
                  <c:v>34.869999999999997</c:v>
                </c:pt>
                <c:pt idx="4">
                  <c:v>0</c:v>
                </c:pt>
                <c:pt idx="5">
                  <c:v>0</c:v>
                </c:pt>
                <c:pt idx="6">
                  <c:v>0</c:v>
                </c:pt>
                <c:pt idx="7">
                  <c:v>0</c:v>
                </c:pt>
                <c:pt idx="8">
                  <c:v>0</c:v>
                </c:pt>
                <c:pt idx="9">
                  <c:v>0</c:v>
                </c:pt>
                <c:pt idx="10">
                  <c:v>0</c:v>
                </c:pt>
                <c:pt idx="11">
                  <c:v>858.62</c:v>
                </c:pt>
                <c:pt idx="12">
                  <c:v>331.52</c:v>
                </c:pt>
                <c:pt idx="13">
                  <c:v>0</c:v>
                </c:pt>
                <c:pt idx="14">
                  <c:v>1261.49</c:v>
                </c:pt>
              </c:numCache>
            </c:numRef>
          </c:val>
        </c:ser>
        <c:ser>
          <c:idx val="1"/>
          <c:order val="1"/>
          <c:tx>
            <c:strRef>
              <c:f>Graf1B!$O$3</c:f>
              <c:strCache>
                <c:ptCount val="1"/>
                <c:pt idx="0">
                  <c:v>3 až 9</c:v>
                </c:pt>
              </c:strCache>
            </c:strRef>
          </c:tx>
          <c:spPr>
            <a:solidFill>
              <a:srgbClr val="FFCC00"/>
            </a:solidFill>
          </c:spPr>
          <c:dLbls>
            <c:dLbl>
              <c:idx val="0"/>
              <c:layout>
                <c:manualLayout>
                  <c:x val="0"/>
                  <c:y val="1.6522096157038493E-2"/>
                </c:manualLayout>
              </c:layout>
              <c:showVal val="1"/>
            </c:dLbl>
            <c:dLbl>
              <c:idx val="2"/>
              <c:layout>
                <c:manualLayout>
                  <c:x val="-4.3255188408324666E-3"/>
                  <c:y val="-5.2870707702523112E-2"/>
                </c:manualLayout>
              </c:layout>
              <c:showVal val="1"/>
            </c:dLbl>
            <c:dLbl>
              <c:idx val="9"/>
              <c:layout>
                <c:manualLayout>
                  <c:x val="0"/>
                  <c:y val="-6.6088384628153404E-3"/>
                </c:manualLayout>
              </c:layout>
              <c:showVal val="1"/>
            </c:dLbl>
            <c:showVal val="1"/>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Graf1B!$O$4:$O$18</c:f>
              <c:numCache>
                <c:formatCode>0</c:formatCode>
                <c:ptCount val="15"/>
                <c:pt idx="0">
                  <c:v>220.06000000000003</c:v>
                </c:pt>
                <c:pt idx="1">
                  <c:v>7595.58</c:v>
                </c:pt>
                <c:pt idx="2">
                  <c:v>7542.0400000000018</c:v>
                </c:pt>
                <c:pt idx="3">
                  <c:v>4395.0000000000009</c:v>
                </c:pt>
                <c:pt idx="4">
                  <c:v>2500.59</c:v>
                </c:pt>
                <c:pt idx="5">
                  <c:v>2583.73</c:v>
                </c:pt>
                <c:pt idx="6">
                  <c:v>2040.7700000000004</c:v>
                </c:pt>
                <c:pt idx="7">
                  <c:v>4145.8999999999996</c:v>
                </c:pt>
                <c:pt idx="8">
                  <c:v>1921.8100000000002</c:v>
                </c:pt>
                <c:pt idx="9">
                  <c:v>4599.8</c:v>
                </c:pt>
                <c:pt idx="10">
                  <c:v>3839.1899999999987</c:v>
                </c:pt>
                <c:pt idx="11">
                  <c:v>3597.16</c:v>
                </c:pt>
                <c:pt idx="12">
                  <c:v>3771.4200000000005</c:v>
                </c:pt>
                <c:pt idx="13">
                  <c:v>2773.83</c:v>
                </c:pt>
                <c:pt idx="14">
                  <c:v>51526.879999999997</c:v>
                </c:pt>
              </c:numCache>
            </c:numRef>
          </c:val>
        </c:ser>
        <c:ser>
          <c:idx val="2"/>
          <c:order val="2"/>
          <c:tx>
            <c:strRef>
              <c:f>Graf1B!$N$3</c:f>
              <c:strCache>
                <c:ptCount val="1"/>
                <c:pt idx="0">
                  <c:v>2</c:v>
                </c:pt>
              </c:strCache>
            </c:strRef>
          </c:tx>
          <c:spPr>
            <a:solidFill>
              <a:srgbClr val="FF9900"/>
            </a:solidFill>
          </c:spPr>
          <c:dLbls>
            <c:dLbl>
              <c:idx val="2"/>
              <c:layout>
                <c:manualLayout>
                  <c:x val="0"/>
                  <c:y val="1.9826515388446452E-2"/>
                </c:manualLayout>
              </c:layout>
              <c:showVal val="1"/>
            </c:dLbl>
            <c:dLbl>
              <c:idx val="13"/>
              <c:layout>
                <c:manualLayout>
                  <c:x val="0"/>
                  <c:y val="1.3217676925630794E-2"/>
                </c:manualLayout>
              </c:layout>
              <c:showVal val="1"/>
            </c:dLbl>
            <c:dLbl>
              <c:idx val="14"/>
              <c:layout>
                <c:manualLayout>
                  <c:x val="0"/>
                  <c:y val="-3.3044192314077092E-3"/>
                </c:manualLayout>
              </c:layout>
              <c:showVal val="1"/>
            </c:dLbl>
            <c:showVal val="1"/>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Graf1B!$N$4:$N$18</c:f>
              <c:numCache>
                <c:formatCode>0</c:formatCode>
                <c:ptCount val="15"/>
                <c:pt idx="0">
                  <c:v>119.08</c:v>
                </c:pt>
                <c:pt idx="1">
                  <c:v>2553.2400000000002</c:v>
                </c:pt>
                <c:pt idx="2">
                  <c:v>1410.8899999999999</c:v>
                </c:pt>
                <c:pt idx="3">
                  <c:v>2609.19</c:v>
                </c:pt>
                <c:pt idx="4">
                  <c:v>264.61</c:v>
                </c:pt>
                <c:pt idx="5">
                  <c:v>2627.19</c:v>
                </c:pt>
                <c:pt idx="6">
                  <c:v>773.37</c:v>
                </c:pt>
                <c:pt idx="7">
                  <c:v>515.74</c:v>
                </c:pt>
                <c:pt idx="8">
                  <c:v>2383.44</c:v>
                </c:pt>
                <c:pt idx="9">
                  <c:v>1749.98</c:v>
                </c:pt>
                <c:pt idx="10">
                  <c:v>2851.5400000000004</c:v>
                </c:pt>
                <c:pt idx="11">
                  <c:v>692.18999999999994</c:v>
                </c:pt>
                <c:pt idx="12">
                  <c:v>943.66000000000008</c:v>
                </c:pt>
                <c:pt idx="13">
                  <c:v>1056.68</c:v>
                </c:pt>
                <c:pt idx="14">
                  <c:v>20550.800000000003</c:v>
                </c:pt>
              </c:numCache>
            </c:numRef>
          </c:val>
        </c:ser>
        <c:ser>
          <c:idx val="3"/>
          <c:order val="3"/>
          <c:tx>
            <c:strRef>
              <c:f>Graf1B!$M$3</c:f>
              <c:strCache>
                <c:ptCount val="1"/>
                <c:pt idx="0">
                  <c:v>1</c:v>
                </c:pt>
              </c:strCache>
            </c:strRef>
          </c:tx>
          <c:spPr>
            <a:solidFill>
              <a:srgbClr val="CC3300"/>
            </a:solidFill>
          </c:spPr>
          <c:dLbls>
            <c:dLbl>
              <c:idx val="2"/>
              <c:layout>
                <c:manualLayout>
                  <c:x val="-1.0713755120232621E-4"/>
                  <c:y val="-1.6522096157038493E-2"/>
                </c:manualLayout>
              </c:layout>
              <c:showVal val="1"/>
            </c:dLbl>
            <c:showVal val="1"/>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Graf1B!$M$4:$M$18</c:f>
              <c:numCache>
                <c:formatCode>0</c:formatCode>
                <c:ptCount val="15"/>
                <c:pt idx="0">
                  <c:v>120.53000000000002</c:v>
                </c:pt>
                <c:pt idx="1">
                  <c:v>409.89</c:v>
                </c:pt>
                <c:pt idx="2">
                  <c:v>452.34</c:v>
                </c:pt>
                <c:pt idx="3">
                  <c:v>659.50999999999988</c:v>
                </c:pt>
                <c:pt idx="4">
                  <c:v>549.06999999999994</c:v>
                </c:pt>
                <c:pt idx="5">
                  <c:v>123.58</c:v>
                </c:pt>
                <c:pt idx="6">
                  <c:v>0</c:v>
                </c:pt>
                <c:pt idx="7">
                  <c:v>97.19</c:v>
                </c:pt>
                <c:pt idx="8">
                  <c:v>213.64</c:v>
                </c:pt>
                <c:pt idx="9">
                  <c:v>445.93</c:v>
                </c:pt>
                <c:pt idx="10">
                  <c:v>669.25000000000011</c:v>
                </c:pt>
                <c:pt idx="11">
                  <c:v>118.6</c:v>
                </c:pt>
                <c:pt idx="12">
                  <c:v>380.54</c:v>
                </c:pt>
                <c:pt idx="13">
                  <c:v>132.6</c:v>
                </c:pt>
                <c:pt idx="14">
                  <c:v>4372.67</c:v>
                </c:pt>
              </c:numCache>
            </c:numRef>
          </c:val>
        </c:ser>
        <c:gapWidth val="100"/>
        <c:overlap val="100"/>
        <c:axId val="98757632"/>
        <c:axId val="98756096"/>
      </c:barChart>
      <c:valAx>
        <c:axId val="98756096"/>
        <c:scaling>
          <c:orientation val="minMax"/>
        </c:scaling>
        <c:axPos val="l"/>
        <c:majorGridlines/>
        <c:numFmt formatCode="0%" sourceLinked="1"/>
        <c:tickLblPos val="nextTo"/>
        <c:crossAx val="98757632"/>
        <c:crosses val="autoZero"/>
        <c:crossBetween val="between"/>
      </c:valAx>
      <c:catAx>
        <c:axId val="98757632"/>
        <c:scaling>
          <c:orientation val="minMax"/>
        </c:scaling>
        <c:axPos val="b"/>
        <c:tickLblPos val="nextTo"/>
        <c:crossAx val="98756096"/>
        <c:crosses val="autoZero"/>
        <c:auto val="1"/>
        <c:lblAlgn val="ctr"/>
        <c:lblOffset val="100"/>
      </c:catAx>
    </c:plotArea>
    <c:legend>
      <c:legendPos val="r"/>
      <c:layout>
        <c:manualLayout>
          <c:xMode val="edge"/>
          <c:yMode val="edge"/>
          <c:x val="0.7832802453091422"/>
          <c:y val="0.67271913113029158"/>
          <c:w val="0.11315988414069585"/>
          <c:h val="0.23901410700802445"/>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ČR k 31.12.2012</a:t>
            </a:r>
          </a:p>
        </c:rich>
      </c:tx>
      <c:layout>
        <c:manualLayout>
          <c:xMode val="edge"/>
          <c:yMode val="edge"/>
          <c:x val="0.11761061420720469"/>
          <c:y val="2.6435353851261979E-2"/>
        </c:manualLayout>
      </c:layout>
    </c:title>
    <c:plotArea>
      <c:layout>
        <c:manualLayout>
          <c:layoutTarget val="inner"/>
          <c:xMode val="edge"/>
          <c:yMode val="edge"/>
          <c:x val="0.12414477316549158"/>
          <c:y val="0.21271665411681401"/>
          <c:w val="0.47458094437225218"/>
          <c:h val="0.72686737414195657"/>
        </c:manualLayout>
      </c:layout>
      <c:pieChart>
        <c:varyColors val="1"/>
        <c:ser>
          <c:idx val="0"/>
          <c:order val="0"/>
          <c:tx>
            <c:strRef>
              <c:f>Graf1B!$V$18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Graf1B!$W$18:$Z$18</c:f>
              <c:numCache>
                <c:formatCode>General</c:formatCode>
                <c:ptCount val="4"/>
                <c:pt idx="0">
                  <c:v>954284</c:v>
                </c:pt>
                <c:pt idx="1">
                  <c:v>2346324</c:v>
                </c:pt>
                <c:pt idx="2">
                  <c:v>6928703</c:v>
                </c:pt>
                <c:pt idx="3">
                  <c:v>725181</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Hlavním městě Praze k 31.12.2012</a:t>
            </a:r>
          </a:p>
        </c:rich>
      </c:tx>
      <c:layout>
        <c:manualLayout>
          <c:xMode val="edge"/>
          <c:yMode val="edge"/>
          <c:x val="0.11761061420720469"/>
          <c:y val="2.6435353851261979E-2"/>
        </c:manualLayout>
      </c:layout>
    </c:title>
    <c:plotArea>
      <c:layout>
        <c:manualLayout>
          <c:layoutTarget val="inner"/>
          <c:xMode val="edge"/>
          <c:yMode val="edge"/>
          <c:x val="0.12414477316549158"/>
          <c:y val="0.21271665411681401"/>
          <c:w val="0.47458094437225218"/>
          <c:h val="0.72686737414195657"/>
        </c:manualLayout>
      </c:layout>
      <c:pieChart>
        <c:varyColors val="1"/>
        <c:ser>
          <c:idx val="0"/>
          <c:order val="0"/>
          <c:tx>
            <c:strRef>
              <c:f>Graf1B!$V$4</c:f>
              <c:strCache>
                <c:ptCount val="1"/>
                <c:pt idx="0">
                  <c:v>Praha</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Graf1B!$W$4:$Z$4</c:f>
              <c:numCache>
                <c:formatCode>General</c:formatCode>
                <c:ptCount val="4"/>
                <c:pt idx="0">
                  <c:v>315233</c:v>
                </c:pt>
                <c:pt idx="1">
                  <c:v>294036</c:v>
                </c:pt>
                <c:pt idx="2">
                  <c:v>451938</c:v>
                </c:pt>
                <c:pt idx="3">
                  <c:v>185573</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ve Středočeském kraji k 31.12.2012</a:t>
            </a:r>
          </a:p>
        </c:rich>
      </c:tx>
      <c:layout>
        <c:manualLayout>
          <c:xMode val="edge"/>
          <c:yMode val="edge"/>
          <c:x val="0.11761061420720469"/>
          <c:y val="2.6435353851261979E-2"/>
        </c:manualLayout>
      </c:layout>
    </c:title>
    <c:plotArea>
      <c:layout>
        <c:manualLayout>
          <c:layoutTarget val="inner"/>
          <c:xMode val="edge"/>
          <c:yMode val="edge"/>
          <c:x val="0.12414477316549158"/>
          <c:y val="0.21271665411681401"/>
          <c:w val="0.47458094437225218"/>
          <c:h val="0.72686737414195657"/>
        </c:manualLayout>
      </c:layout>
      <c:pieChart>
        <c:varyColors val="1"/>
        <c:ser>
          <c:idx val="0"/>
          <c:order val="0"/>
          <c:tx>
            <c:strRef>
              <c:f>Graf1B!$V$5</c:f>
              <c:strCache>
                <c:ptCount val="1"/>
                <c:pt idx="0">
                  <c:v>Středočeský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Graf1B!$W$5:$Z$5</c:f>
              <c:numCache>
                <c:formatCode>General</c:formatCode>
                <c:ptCount val="4"/>
                <c:pt idx="0">
                  <c:v>35739</c:v>
                </c:pt>
                <c:pt idx="1">
                  <c:v>281936</c:v>
                </c:pt>
                <c:pt idx="2">
                  <c:v>930997</c:v>
                </c:pt>
                <c:pt idx="3">
                  <c:v>0</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Jihočeském kraji k 31.12.2012</a:t>
            </a:r>
          </a:p>
        </c:rich>
      </c:tx>
      <c:layout>
        <c:manualLayout>
          <c:xMode val="edge"/>
          <c:yMode val="edge"/>
          <c:x val="0.11761061420720469"/>
          <c:y val="2.6435353851261979E-2"/>
        </c:manualLayout>
      </c:layout>
    </c:title>
    <c:plotArea>
      <c:layout>
        <c:manualLayout>
          <c:layoutTarget val="inner"/>
          <c:xMode val="edge"/>
          <c:yMode val="edge"/>
          <c:x val="0.12414477316549158"/>
          <c:y val="0.21271665411681401"/>
          <c:w val="0.47458094437225218"/>
          <c:h val="0.72686737414195657"/>
        </c:manualLayout>
      </c:layout>
      <c:pieChart>
        <c:varyColors val="1"/>
        <c:ser>
          <c:idx val="0"/>
          <c:order val="0"/>
          <c:tx>
            <c:strRef>
              <c:f>Graf1B!$V$6</c:f>
              <c:strCache>
                <c:ptCount val="1"/>
                <c:pt idx="0">
                  <c:v>Jihočeský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Graf1B!$W$6:$Z$6</c:f>
              <c:numCache>
                <c:formatCode>General</c:formatCode>
                <c:ptCount val="4"/>
                <c:pt idx="0">
                  <c:v>18563</c:v>
                </c:pt>
                <c:pt idx="1">
                  <c:v>66083</c:v>
                </c:pt>
                <c:pt idx="2">
                  <c:v>520694</c:v>
                </c:pt>
                <c:pt idx="3">
                  <c:v>0</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Plzeňském kraji k 31.12.2012</a:t>
            </a:r>
          </a:p>
        </c:rich>
      </c:tx>
      <c:layout>
        <c:manualLayout>
          <c:xMode val="edge"/>
          <c:yMode val="edge"/>
          <c:x val="0.11761061420720469"/>
          <c:y val="2.6435353851261979E-2"/>
        </c:manualLayout>
      </c:layout>
    </c:title>
    <c:plotArea>
      <c:layout>
        <c:manualLayout>
          <c:layoutTarget val="inner"/>
          <c:xMode val="edge"/>
          <c:yMode val="edge"/>
          <c:x val="0.12414477316549158"/>
          <c:y val="0.23915200796807357"/>
          <c:w val="0.47458094437225218"/>
          <c:h val="0.72686737414195657"/>
        </c:manualLayout>
      </c:layout>
      <c:pieChart>
        <c:varyColors val="1"/>
        <c:ser>
          <c:idx val="0"/>
          <c:order val="0"/>
          <c:tx>
            <c:strRef>
              <c:f>Graf1B!$V$7</c:f>
              <c:strCache>
                <c:ptCount val="1"/>
                <c:pt idx="0">
                  <c:v>Plzeňský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Graf1B!$W$7:$Z$7</c:f>
              <c:numCache>
                <c:formatCode>General</c:formatCode>
                <c:ptCount val="4"/>
                <c:pt idx="0">
                  <c:v>90208</c:v>
                </c:pt>
                <c:pt idx="1">
                  <c:v>128918</c:v>
                </c:pt>
                <c:pt idx="2">
                  <c:v>475675</c:v>
                </c:pt>
                <c:pt idx="3">
                  <c:v>49149</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Počet obyvatel správních obvodů dle personální obsazenosti stavebních úřadů v ČR k 31.12.2012</a:t>
            </a:r>
          </a:p>
        </c:rich>
      </c:tx>
      <c:layout>
        <c:manualLayout>
          <c:xMode val="edge"/>
          <c:yMode val="edge"/>
          <c:x val="0.11761061420720469"/>
          <c:y val="2.6435353851261979E-2"/>
        </c:manualLayout>
      </c:layout>
    </c:title>
    <c:plotArea>
      <c:layout>
        <c:manualLayout>
          <c:layoutTarget val="inner"/>
          <c:xMode val="edge"/>
          <c:yMode val="edge"/>
          <c:x val="0.12198727586236187"/>
          <c:y val="0.18958571949695821"/>
          <c:w val="0.64070823671314414"/>
          <c:h val="0.59469060488564851"/>
        </c:manualLayout>
      </c:layout>
      <c:barChart>
        <c:barDir val="col"/>
        <c:grouping val="percentStacked"/>
        <c:ser>
          <c:idx val="3"/>
          <c:order val="0"/>
          <c:tx>
            <c:strRef>
              <c:f>Graf1B!$Z$3</c:f>
              <c:strCache>
                <c:ptCount val="1"/>
                <c:pt idx="0">
                  <c:v>10 a více</c:v>
                </c:pt>
              </c:strCache>
            </c:strRef>
          </c:tx>
          <c:spPr>
            <a:solidFill>
              <a:srgbClr val="FFFF66"/>
            </a:solidFill>
          </c:spPr>
          <c:dLbls>
            <c:dLbl>
              <c:idx val="2"/>
              <c:layout>
                <c:manualLayout>
                  <c:x val="-1.0713755120232621E-4"/>
                  <c:y val="-1.6522096157038493E-2"/>
                </c:manualLayout>
              </c:layout>
              <c:showVal val="1"/>
            </c:dLbl>
            <c:dLbl>
              <c:idx val="4"/>
              <c:layout>
                <c:manualLayout>
                  <c:x val="0"/>
                  <c:y val="-2.3130934619853886E-2"/>
                </c:manualLayout>
              </c:layout>
              <c:showVal val="1"/>
            </c:dLbl>
            <c:dLbl>
              <c:idx val="7"/>
              <c:layout>
                <c:manualLayout>
                  <c:x val="0"/>
                  <c:y val="-1.9826515388446452E-2"/>
                </c:manualLayout>
              </c:layout>
              <c:showVal val="1"/>
            </c:dLbl>
            <c:dLbl>
              <c:idx val="9"/>
              <c:layout>
                <c:manualLayout>
                  <c:x val="0"/>
                  <c:y val="1.3217676925630794E-2"/>
                </c:manualLayout>
              </c:layout>
              <c:showVal val="1"/>
            </c:dLbl>
            <c:dLbl>
              <c:idx val="10"/>
              <c:layout>
                <c:manualLayout>
                  <c:x val="0"/>
                  <c:y val="-1.9826515388446452E-2"/>
                </c:manualLayout>
              </c:layout>
              <c:showVal val="1"/>
            </c:dLbl>
            <c:dLbl>
              <c:idx val="12"/>
              <c:layout>
                <c:manualLayout>
                  <c:x val="0"/>
                  <c:y val="1.3217676925630794E-2"/>
                </c:manualLayout>
              </c:layout>
              <c:showVal val="1"/>
            </c:dLbl>
            <c:dLbl>
              <c:idx val="14"/>
              <c:layout>
                <c:manualLayout>
                  <c:x val="7.9024583373753297E-17"/>
                  <c:y val="2.3130934619853886E-2"/>
                </c:manualLayout>
              </c:layout>
              <c:showVal val="1"/>
            </c:dLbl>
            <c:showVal val="1"/>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Graf1B!$Z$4:$Z$18</c:f>
              <c:numCache>
                <c:formatCode>General</c:formatCode>
                <c:ptCount val="15"/>
                <c:pt idx="0">
                  <c:v>185573</c:v>
                </c:pt>
                <c:pt idx="1">
                  <c:v>0</c:v>
                </c:pt>
                <c:pt idx="2">
                  <c:v>0</c:v>
                </c:pt>
                <c:pt idx="3">
                  <c:v>49149</c:v>
                </c:pt>
                <c:pt idx="4">
                  <c:v>0</c:v>
                </c:pt>
                <c:pt idx="5">
                  <c:v>0</c:v>
                </c:pt>
                <c:pt idx="6">
                  <c:v>0</c:v>
                </c:pt>
                <c:pt idx="7">
                  <c:v>0</c:v>
                </c:pt>
                <c:pt idx="8">
                  <c:v>0</c:v>
                </c:pt>
                <c:pt idx="9">
                  <c:v>0</c:v>
                </c:pt>
                <c:pt idx="10">
                  <c:v>0</c:v>
                </c:pt>
                <c:pt idx="11">
                  <c:v>162136</c:v>
                </c:pt>
                <c:pt idx="12">
                  <c:v>328323</c:v>
                </c:pt>
                <c:pt idx="13">
                  <c:v>0</c:v>
                </c:pt>
                <c:pt idx="14">
                  <c:v>725181</c:v>
                </c:pt>
              </c:numCache>
            </c:numRef>
          </c:val>
        </c:ser>
        <c:ser>
          <c:idx val="2"/>
          <c:order val="1"/>
          <c:tx>
            <c:strRef>
              <c:f>Graf1B!$Y$3</c:f>
              <c:strCache>
                <c:ptCount val="1"/>
                <c:pt idx="0">
                  <c:v>3 až 9</c:v>
                </c:pt>
              </c:strCache>
            </c:strRef>
          </c:tx>
          <c:spPr>
            <a:solidFill>
              <a:srgbClr val="FFCC00"/>
            </a:solidFill>
          </c:spPr>
          <c:dLbls>
            <c:dLbl>
              <c:idx val="0"/>
              <c:layout>
                <c:manualLayout>
                  <c:x val="-2.1552408074312752E-3"/>
                  <c:y val="6.6088384628153994E-3"/>
                </c:manualLayout>
              </c:layout>
              <c:showVal val="1"/>
            </c:dLbl>
            <c:dLbl>
              <c:idx val="2"/>
              <c:layout>
                <c:manualLayout>
                  <c:x val="6.4657224222939361E-3"/>
                  <c:y val="-2.9739773082669844E-2"/>
                </c:manualLayout>
              </c:layout>
              <c:showVal val="1"/>
            </c:dLbl>
            <c:dLbl>
              <c:idx val="4"/>
              <c:layout>
                <c:manualLayout>
                  <c:x val="0"/>
                  <c:y val="1.6522096157038493E-2"/>
                </c:manualLayout>
              </c:layout>
              <c:showVal val="1"/>
            </c:dLbl>
            <c:dLbl>
              <c:idx val="10"/>
              <c:layout>
                <c:manualLayout>
                  <c:x val="0"/>
                  <c:y val="1.3217676925630794E-2"/>
                </c:manualLayout>
              </c:layout>
              <c:showVal val="1"/>
            </c:dLbl>
            <c:dLbl>
              <c:idx val="14"/>
              <c:layout>
                <c:manualLayout>
                  <c:x val="7.9024583373753297E-17"/>
                  <c:y val="1.6522096157038493E-2"/>
                </c:manualLayout>
              </c:layout>
              <c:showVal val="1"/>
            </c:dLbl>
            <c:showVal val="1"/>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Graf1B!$Y$4:$Y$18</c:f>
              <c:numCache>
                <c:formatCode>General</c:formatCode>
                <c:ptCount val="15"/>
                <c:pt idx="0">
                  <c:v>451938</c:v>
                </c:pt>
                <c:pt idx="1">
                  <c:v>930997</c:v>
                </c:pt>
                <c:pt idx="2">
                  <c:v>520694</c:v>
                </c:pt>
                <c:pt idx="3">
                  <c:v>475675</c:v>
                </c:pt>
                <c:pt idx="4">
                  <c:v>246185</c:v>
                </c:pt>
                <c:pt idx="5">
                  <c:v>464524</c:v>
                </c:pt>
                <c:pt idx="6">
                  <c:v>331682</c:v>
                </c:pt>
                <c:pt idx="7">
                  <c:v>485450</c:v>
                </c:pt>
                <c:pt idx="8">
                  <c:v>287110</c:v>
                </c:pt>
                <c:pt idx="9">
                  <c:v>358844</c:v>
                </c:pt>
                <c:pt idx="10">
                  <c:v>841648</c:v>
                </c:pt>
                <c:pt idx="11">
                  <c:v>402641</c:v>
                </c:pt>
                <c:pt idx="12">
                  <c:v>677602</c:v>
                </c:pt>
                <c:pt idx="13">
                  <c:v>453713</c:v>
                </c:pt>
                <c:pt idx="14">
                  <c:v>6928703</c:v>
                </c:pt>
              </c:numCache>
            </c:numRef>
          </c:val>
        </c:ser>
        <c:ser>
          <c:idx val="1"/>
          <c:order val="2"/>
          <c:tx>
            <c:strRef>
              <c:f>Graf1B!$X$3</c:f>
              <c:strCache>
                <c:ptCount val="1"/>
                <c:pt idx="0">
                  <c:v>2</c:v>
                </c:pt>
              </c:strCache>
            </c:strRef>
          </c:tx>
          <c:spPr>
            <a:solidFill>
              <a:srgbClr val="FF9900"/>
            </a:solidFill>
          </c:spPr>
          <c:dLbls>
            <c:dLbl>
              <c:idx val="0"/>
              <c:layout>
                <c:manualLayout>
                  <c:x val="1.0776204037156355E-2"/>
                  <c:y val="-1.6522096157038493E-2"/>
                </c:manualLayout>
              </c:layout>
              <c:showVal val="1"/>
            </c:dLbl>
            <c:dLbl>
              <c:idx val="1"/>
              <c:layout>
                <c:manualLayout>
                  <c:x val="-1.9756145843438583E-17"/>
                  <c:y val="1.3217676925630794E-2"/>
                </c:manualLayout>
              </c:layout>
              <c:showVal val="1"/>
            </c:dLbl>
            <c:dLbl>
              <c:idx val="2"/>
              <c:layout>
                <c:manualLayout>
                  <c:x val="1.939003969885722E-2"/>
                  <c:y val="3.3043932123586452E-2"/>
                </c:manualLayout>
              </c:layout>
              <c:showVal val="1"/>
            </c:dLbl>
            <c:dLbl>
              <c:idx val="3"/>
              <c:layout>
                <c:manualLayout>
                  <c:x val="-1.2932463068591133E-2"/>
                  <c:y val="9.9132576942231546E-3"/>
                </c:manualLayout>
              </c:layout>
              <c:showVal val="1"/>
            </c:dLbl>
            <c:dLbl>
              <c:idx val="6"/>
              <c:layout>
                <c:manualLayout>
                  <c:x val="-2.1552408074312752E-3"/>
                  <c:y val="3.6348611545484681E-2"/>
                </c:manualLayout>
              </c:layout>
              <c:showVal val="1"/>
            </c:dLbl>
            <c:dLbl>
              <c:idx val="12"/>
              <c:layout>
                <c:manualLayout>
                  <c:x val="0"/>
                  <c:y val="-1.3217676925630794E-2"/>
                </c:manualLayout>
              </c:layout>
              <c:showVal val="1"/>
            </c:dLbl>
            <c:dLbl>
              <c:idx val="13"/>
              <c:layout>
                <c:manualLayout>
                  <c:x val="4.3104816148625434E-3"/>
                  <c:y val="9.9132576942231546E-3"/>
                </c:manualLayout>
              </c:layout>
              <c:showVal val="1"/>
            </c:dLbl>
            <c:dLbl>
              <c:idx val="14"/>
              <c:layout>
                <c:manualLayout>
                  <c:x val="6.4657224222939361E-3"/>
                  <c:y val="2.3130934619853886E-2"/>
                </c:manualLayout>
              </c:layout>
              <c:showVal val="1"/>
            </c:dLbl>
            <c:showVal val="1"/>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Graf1B!$X$4:$X$18</c:f>
              <c:numCache>
                <c:formatCode>General</c:formatCode>
                <c:ptCount val="15"/>
                <c:pt idx="0">
                  <c:v>294036</c:v>
                </c:pt>
                <c:pt idx="1">
                  <c:v>281936</c:v>
                </c:pt>
                <c:pt idx="2">
                  <c:v>66083</c:v>
                </c:pt>
                <c:pt idx="3">
                  <c:v>128918</c:v>
                </c:pt>
                <c:pt idx="4">
                  <c:v>13705</c:v>
                </c:pt>
                <c:pt idx="5">
                  <c:v>341413</c:v>
                </c:pt>
                <c:pt idx="6">
                  <c:v>82149</c:v>
                </c:pt>
                <c:pt idx="7">
                  <c:v>54122</c:v>
                </c:pt>
                <c:pt idx="8">
                  <c:v>212023</c:v>
                </c:pt>
                <c:pt idx="9">
                  <c:v>129154</c:v>
                </c:pt>
                <c:pt idx="10">
                  <c:v>387271</c:v>
                </c:pt>
                <c:pt idx="11">
                  <c:v>57453</c:v>
                </c:pt>
                <c:pt idx="12">
                  <c:v>185580</c:v>
                </c:pt>
                <c:pt idx="13">
                  <c:v>112481</c:v>
                </c:pt>
                <c:pt idx="14">
                  <c:v>2346324</c:v>
                </c:pt>
              </c:numCache>
            </c:numRef>
          </c:val>
        </c:ser>
        <c:ser>
          <c:idx val="0"/>
          <c:order val="3"/>
          <c:tx>
            <c:strRef>
              <c:f>Graf1B!$W$3</c:f>
              <c:strCache>
                <c:ptCount val="1"/>
                <c:pt idx="0">
                  <c:v>1</c:v>
                </c:pt>
              </c:strCache>
            </c:strRef>
          </c:tx>
          <c:spPr>
            <a:solidFill>
              <a:srgbClr val="CC3300"/>
            </a:solidFill>
          </c:spPr>
          <c:dLbls>
            <c:dLbl>
              <c:idx val="0"/>
              <c:layout>
                <c:manualLayout>
                  <c:x val="-8.6209632297250868E-3"/>
                  <c:y val="-2.6435353851261979E-2"/>
                </c:manualLayout>
              </c:layout>
              <c:showVal val="1"/>
            </c:dLbl>
            <c:dLbl>
              <c:idx val="1"/>
              <c:layout>
                <c:manualLayout>
                  <c:x val="-1.9756145843438583E-17"/>
                  <c:y val="2.3130934619853886E-2"/>
                </c:manualLayout>
              </c:layout>
              <c:showVal val="1"/>
            </c:dLbl>
            <c:dLbl>
              <c:idx val="2"/>
              <c:layout>
                <c:manualLayout>
                  <c:x val="2.1978365115781452E-3"/>
                  <c:y val="-2.6435353851261979E-2"/>
                </c:manualLayout>
              </c:layout>
              <c:showVal val="1"/>
            </c:dLbl>
            <c:dLbl>
              <c:idx val="3"/>
              <c:layout>
                <c:manualLayout>
                  <c:x val="-2.1552408074312752E-3"/>
                  <c:y val="6.6088384628153994E-3"/>
                </c:manualLayout>
              </c:layout>
              <c:showVal val="1"/>
            </c:dLbl>
            <c:dLbl>
              <c:idx val="5"/>
              <c:layout>
                <c:manualLayout>
                  <c:x val="-1.0776204037156355E-2"/>
                  <c:y val="-1.6522096157038493E-2"/>
                </c:manualLayout>
              </c:layout>
              <c:showVal val="1"/>
            </c:dLbl>
            <c:dLbl>
              <c:idx val="6"/>
              <c:layout>
                <c:manualLayout>
                  <c:x val="6.4657224222939361E-3"/>
                  <c:y val="-1.9826515388446452E-2"/>
                </c:manualLayout>
              </c:layout>
              <c:showVal val="1"/>
            </c:dLbl>
            <c:dLbl>
              <c:idx val="7"/>
              <c:layout>
                <c:manualLayout>
                  <c:x val="6.4657224222939361E-3"/>
                  <c:y val="0"/>
                </c:manualLayout>
              </c:layout>
              <c:showVal val="1"/>
            </c:dLbl>
            <c:dLbl>
              <c:idx val="9"/>
              <c:layout>
                <c:manualLayout>
                  <c:x val="0"/>
                  <c:y val="-3.9653030776892396E-2"/>
                </c:manualLayout>
              </c:layout>
              <c:showVal val="1"/>
            </c:dLbl>
            <c:dLbl>
              <c:idx val="11"/>
              <c:layout>
                <c:manualLayout>
                  <c:x val="0"/>
                  <c:y val="-2.6435353851261979E-2"/>
                </c:manualLayout>
              </c:layout>
              <c:showVal val="1"/>
            </c:dLbl>
            <c:dLbl>
              <c:idx val="13"/>
              <c:layout>
                <c:manualLayout>
                  <c:x val="4.3104816148626414E-3"/>
                  <c:y val="-2.3130934619853886E-2"/>
                </c:manualLayout>
              </c:layout>
              <c:showVal val="1"/>
            </c:dLbl>
            <c:showVal val="1"/>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Graf1B!$W$4:$W$18</c:f>
              <c:numCache>
                <c:formatCode>General</c:formatCode>
                <c:ptCount val="15"/>
                <c:pt idx="0">
                  <c:v>315233</c:v>
                </c:pt>
                <c:pt idx="1">
                  <c:v>35739</c:v>
                </c:pt>
                <c:pt idx="2">
                  <c:v>18563</c:v>
                </c:pt>
                <c:pt idx="3">
                  <c:v>90208</c:v>
                </c:pt>
                <c:pt idx="4">
                  <c:v>41836</c:v>
                </c:pt>
                <c:pt idx="5">
                  <c:v>20827</c:v>
                </c:pt>
                <c:pt idx="6">
                  <c:v>0</c:v>
                </c:pt>
                <c:pt idx="7">
                  <c:v>13374</c:v>
                </c:pt>
                <c:pt idx="8">
                  <c:v>17307</c:v>
                </c:pt>
                <c:pt idx="9">
                  <c:v>23209</c:v>
                </c:pt>
                <c:pt idx="10">
                  <c:v>306013</c:v>
                </c:pt>
                <c:pt idx="11">
                  <c:v>15379</c:v>
                </c:pt>
                <c:pt idx="12">
                  <c:v>35097</c:v>
                </c:pt>
                <c:pt idx="13">
                  <c:v>21499</c:v>
                </c:pt>
                <c:pt idx="14">
                  <c:v>954284</c:v>
                </c:pt>
              </c:numCache>
            </c:numRef>
          </c:val>
        </c:ser>
        <c:gapWidth val="100"/>
        <c:overlap val="100"/>
        <c:axId val="99027200"/>
        <c:axId val="99025664"/>
      </c:barChart>
      <c:valAx>
        <c:axId val="99025664"/>
        <c:scaling>
          <c:orientation val="minMax"/>
        </c:scaling>
        <c:axPos val="l"/>
        <c:majorGridlines/>
        <c:numFmt formatCode="0%" sourceLinked="1"/>
        <c:tickLblPos val="nextTo"/>
        <c:crossAx val="99027200"/>
        <c:crosses val="autoZero"/>
        <c:crossBetween val="between"/>
      </c:valAx>
      <c:catAx>
        <c:axId val="99027200"/>
        <c:scaling>
          <c:orientation val="minMax"/>
        </c:scaling>
        <c:axPos val="b"/>
        <c:tickLblPos val="nextTo"/>
        <c:crossAx val="99025664"/>
        <c:crosses val="autoZero"/>
        <c:auto val="1"/>
        <c:lblAlgn val="ctr"/>
        <c:lblOffset val="100"/>
      </c:catAx>
    </c:plotArea>
    <c:legend>
      <c:legendPos val="r"/>
      <c:layout>
        <c:manualLayout>
          <c:xMode val="edge"/>
          <c:yMode val="edge"/>
          <c:x val="0.7832802453091422"/>
          <c:y val="0.67271913113029158"/>
          <c:w val="0.11315988414069585"/>
          <c:h val="0.23901410700802445"/>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Karlovarském kraji k 31.12.2012</a:t>
            </a:r>
            <a:endParaRPr sz="1300">
              <a:effectLst/>
              <a:latin typeface="+mn-lt"/>
            </a:endParaRPr>
          </a:p>
        </c:rich>
      </c:tx>
    </c:title>
    <c:plotArea>
      <c:layout>
        <c:manualLayout>
          <c:layoutTarget val="inner"/>
          <c:xMode val="edge"/>
          <c:yMode val="edge"/>
          <c:x val="0.12198727586236187"/>
          <c:y val="0.20280339642258891"/>
          <c:w val="0.47458094437225218"/>
          <c:h val="0.72686737414195657"/>
        </c:manualLayout>
      </c:layout>
      <c:pieChart>
        <c:varyColors val="1"/>
        <c:ser>
          <c:idx val="0"/>
          <c:order val="0"/>
          <c:tx>
            <c:strRef>
              <c:f>Graf1B!$B$8</c:f>
              <c:strCache>
                <c:ptCount val="1"/>
                <c:pt idx="0">
                  <c:v>Karlovarský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Graf1B!$C$8:$F$8</c:f>
              <c:numCache>
                <c:formatCode>General</c:formatCode>
                <c:ptCount val="4"/>
                <c:pt idx="0">
                  <c:v>2</c:v>
                </c:pt>
                <c:pt idx="1">
                  <c:v>1</c:v>
                </c:pt>
                <c:pt idx="2">
                  <c:v>4</c:v>
                </c:pt>
                <c:pt idx="3">
                  <c:v>0</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Počty stavebních úřadů dle personální obsazenosti </a:t>
            </a:r>
          </a:p>
          <a:p>
            <a:pPr>
              <a:defRPr/>
            </a:pPr>
            <a:r>
              <a:rPr lang="cs-CZ" sz="1300" b="1" i="0" baseline="0">
                <a:effectLst/>
                <a:latin typeface="+mn-lt"/>
              </a:rPr>
              <a:t>stavebních úřadů krajských úřadů k 31.12.2012</a:t>
            </a:r>
            <a:endParaRPr lang="cs-CZ" sz="1300">
              <a:effectLst/>
              <a:latin typeface="+mn-lt"/>
            </a:endParaRPr>
          </a:p>
        </c:rich>
      </c:tx>
    </c:title>
    <c:plotArea>
      <c:layout>
        <c:manualLayout>
          <c:layoutTarget val="inner"/>
          <c:xMode val="edge"/>
          <c:yMode val="edge"/>
          <c:x val="0.12198727586236187"/>
          <c:y val="0.18958571949695821"/>
          <c:w val="0.47458094437225218"/>
          <c:h val="0.72686737414195657"/>
        </c:manualLayout>
      </c:layout>
      <c:pieChart>
        <c:varyColors val="1"/>
        <c:ser>
          <c:idx val="0"/>
          <c:order val="0"/>
          <c:tx>
            <c:strRef>
              <c:f>Graf1AC!$B$6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1"/>
              <c:layout>
                <c:manualLayout>
                  <c:x val="3.2428048883454269E-2"/>
                  <c:y val="0"/>
                </c:manualLayout>
              </c:layout>
              <c:dLblPos val="bestFit"/>
              <c:showPercent val="1"/>
            </c:dLbl>
            <c:dLblPos val="outEnd"/>
            <c:showPercent val="1"/>
          </c:dLbls>
          <c:cat>
            <c:strRef>
              <c:f>Graf1AC!$C$3:$F$3</c:f>
              <c:strCache>
                <c:ptCount val="4"/>
                <c:pt idx="0">
                  <c:v>1</c:v>
                </c:pt>
                <c:pt idx="1">
                  <c:v>2</c:v>
                </c:pt>
                <c:pt idx="2">
                  <c:v>3 až 9</c:v>
                </c:pt>
                <c:pt idx="3">
                  <c:v>10 a více</c:v>
                </c:pt>
              </c:strCache>
            </c:strRef>
          </c:cat>
          <c:val>
            <c:numRef>
              <c:f>Graf1AC!$C$6:$F$6</c:f>
              <c:numCache>
                <c:formatCode>General</c:formatCode>
                <c:ptCount val="4"/>
                <c:pt idx="0">
                  <c:v>0</c:v>
                </c:pt>
                <c:pt idx="1">
                  <c:v>0</c:v>
                </c:pt>
                <c:pt idx="2">
                  <c:v>12</c:v>
                </c:pt>
                <c:pt idx="3">
                  <c:v>2</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Ústeckém kraji k 31.12.2012</a:t>
            </a:r>
            <a:endParaRPr sz="1300">
              <a:effectLst/>
              <a:latin typeface="+mn-lt"/>
            </a:endParaRPr>
          </a:p>
        </c:rich>
      </c:tx>
    </c:title>
    <c:plotArea>
      <c:layout>
        <c:manualLayout>
          <c:layoutTarget val="inner"/>
          <c:xMode val="edge"/>
          <c:yMode val="edge"/>
          <c:x val="0.12198727586236187"/>
          <c:y val="0.20280339642258891"/>
          <c:w val="0.47458094437225218"/>
          <c:h val="0.72686737414195657"/>
        </c:manualLayout>
      </c:layout>
      <c:pieChart>
        <c:varyColors val="1"/>
        <c:ser>
          <c:idx val="0"/>
          <c:order val="0"/>
          <c:tx>
            <c:strRef>
              <c:f>Graf1B!$B$9</c:f>
              <c:strCache>
                <c:ptCount val="1"/>
                <c:pt idx="0">
                  <c:v>Ústecký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Graf1B!$C$9:$F$9</c:f>
              <c:numCache>
                <c:formatCode>General</c:formatCode>
                <c:ptCount val="4"/>
                <c:pt idx="0">
                  <c:v>1</c:v>
                </c:pt>
                <c:pt idx="1">
                  <c:v>8</c:v>
                </c:pt>
                <c:pt idx="2">
                  <c:v>7</c:v>
                </c:pt>
                <c:pt idx="3">
                  <c:v>0</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Libereckém kraji k 31.12.2012</a:t>
            </a:r>
            <a:endParaRPr sz="1300">
              <a:effectLst/>
              <a:latin typeface="+mn-lt"/>
            </a:endParaRPr>
          </a:p>
        </c:rich>
      </c:tx>
    </c:title>
    <c:plotArea>
      <c:layout>
        <c:manualLayout>
          <c:layoutTarget val="inner"/>
          <c:xMode val="edge"/>
          <c:yMode val="edge"/>
          <c:x val="0.12198727586236187"/>
          <c:y val="0.20280339642258891"/>
          <c:w val="0.47458094437225218"/>
          <c:h val="0.72686737414195657"/>
        </c:manualLayout>
      </c:layout>
      <c:pieChart>
        <c:varyColors val="1"/>
        <c:ser>
          <c:idx val="0"/>
          <c:order val="0"/>
          <c:tx>
            <c:strRef>
              <c:f>Graf1B!$B$10</c:f>
              <c:strCache>
                <c:ptCount val="1"/>
                <c:pt idx="0">
                  <c:v>Liberecký </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Graf1B!$C$10:$F$10</c:f>
              <c:numCache>
                <c:formatCode>General</c:formatCode>
                <c:ptCount val="4"/>
                <c:pt idx="0">
                  <c:v>0</c:v>
                </c:pt>
                <c:pt idx="1">
                  <c:v>4</c:v>
                </c:pt>
                <c:pt idx="2">
                  <c:v>5</c:v>
                </c:pt>
                <c:pt idx="3">
                  <c:v>0</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Královéhradeckém kraji k 31.12.2012</a:t>
            </a:r>
            <a:endParaRPr sz="1300">
              <a:effectLst/>
              <a:latin typeface="+mn-lt"/>
            </a:endParaRPr>
          </a:p>
        </c:rich>
      </c:tx>
    </c:title>
    <c:plotArea>
      <c:layout>
        <c:manualLayout>
          <c:layoutTarget val="inner"/>
          <c:xMode val="edge"/>
          <c:yMode val="edge"/>
          <c:x val="0.12198727586236187"/>
          <c:y val="0.20280339642258891"/>
          <c:w val="0.47458094437225218"/>
          <c:h val="0.72686737414195657"/>
        </c:manualLayout>
      </c:layout>
      <c:pieChart>
        <c:varyColors val="1"/>
        <c:ser>
          <c:idx val="0"/>
          <c:order val="0"/>
          <c:tx>
            <c:strRef>
              <c:f>Graf1B!$B$11</c:f>
              <c:strCache>
                <c:ptCount val="1"/>
                <c:pt idx="0">
                  <c:v>Královéhradecký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Graf1B!$C$11:$F$11</c:f>
              <c:numCache>
                <c:formatCode>General</c:formatCode>
                <c:ptCount val="4"/>
                <c:pt idx="0">
                  <c:v>1</c:v>
                </c:pt>
                <c:pt idx="1">
                  <c:v>3</c:v>
                </c:pt>
                <c:pt idx="2">
                  <c:v>11</c:v>
                </c:pt>
                <c:pt idx="3">
                  <c:v>0</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Pardubickém kraji k 31.12.2012</a:t>
            </a:r>
            <a:endParaRPr sz="1300">
              <a:effectLst/>
              <a:latin typeface="+mn-lt"/>
            </a:endParaRPr>
          </a:p>
        </c:rich>
      </c:tx>
    </c:title>
    <c:plotArea>
      <c:layout>
        <c:manualLayout>
          <c:layoutTarget val="inner"/>
          <c:xMode val="edge"/>
          <c:yMode val="edge"/>
          <c:x val="0.12198727586236187"/>
          <c:y val="0.20280339642258891"/>
          <c:w val="0.47458094437225218"/>
          <c:h val="0.72686737414195657"/>
        </c:manualLayout>
      </c:layout>
      <c:pieChart>
        <c:varyColors val="1"/>
        <c:ser>
          <c:idx val="0"/>
          <c:order val="0"/>
          <c:tx>
            <c:strRef>
              <c:f>Graf1B!$B$12</c:f>
              <c:strCache>
                <c:ptCount val="1"/>
                <c:pt idx="0">
                  <c:v>Pardubický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Graf1B!$C$12:$F$12</c:f>
              <c:numCache>
                <c:formatCode>General</c:formatCode>
                <c:ptCount val="4"/>
                <c:pt idx="0">
                  <c:v>1</c:v>
                </c:pt>
                <c:pt idx="1">
                  <c:v>8</c:v>
                </c:pt>
                <c:pt idx="2">
                  <c:v>6</c:v>
                </c:pt>
                <c:pt idx="3">
                  <c:v>0</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Kraji Vysočina k 31.12.2012</a:t>
            </a:r>
            <a:endParaRPr sz="1300">
              <a:effectLst/>
              <a:latin typeface="+mn-lt"/>
            </a:endParaRPr>
          </a:p>
        </c:rich>
      </c:tx>
    </c:title>
    <c:plotArea>
      <c:layout>
        <c:manualLayout>
          <c:layoutTarget val="inner"/>
          <c:xMode val="edge"/>
          <c:yMode val="edge"/>
          <c:x val="0.12198727586236187"/>
          <c:y val="0.20280339642258891"/>
          <c:w val="0.47458094437225218"/>
          <c:h val="0.72686737414195657"/>
        </c:manualLayout>
      </c:layout>
      <c:pieChart>
        <c:varyColors val="1"/>
        <c:ser>
          <c:idx val="0"/>
          <c:order val="0"/>
          <c:tx>
            <c:strRef>
              <c:f>Graf1B!$B$13</c:f>
              <c:strCache>
                <c:ptCount val="1"/>
                <c:pt idx="0">
                  <c:v>Vysočina</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Graf1B!$C$13:$F$13</c:f>
              <c:numCache>
                <c:formatCode>General</c:formatCode>
                <c:ptCount val="4"/>
                <c:pt idx="0">
                  <c:v>2</c:v>
                </c:pt>
                <c:pt idx="1">
                  <c:v>5</c:v>
                </c:pt>
                <c:pt idx="2">
                  <c:v>8</c:v>
                </c:pt>
                <c:pt idx="3">
                  <c:v>0</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Jihomoravském kraji k 31.12.2012</a:t>
            </a:r>
            <a:endParaRPr sz="1300">
              <a:effectLst/>
              <a:latin typeface="+mn-lt"/>
            </a:endParaRPr>
          </a:p>
        </c:rich>
      </c:tx>
    </c:title>
    <c:plotArea>
      <c:layout>
        <c:manualLayout>
          <c:layoutTarget val="inner"/>
          <c:xMode val="edge"/>
          <c:yMode val="edge"/>
          <c:x val="0.12198727586236187"/>
          <c:y val="0.20280339642258891"/>
          <c:w val="0.47458094437225218"/>
          <c:h val="0.72686737414195657"/>
        </c:manualLayout>
      </c:layout>
      <c:pieChart>
        <c:varyColors val="1"/>
        <c:ser>
          <c:idx val="0"/>
          <c:order val="0"/>
          <c:tx>
            <c:strRef>
              <c:f>Graf1B!$B$14</c:f>
              <c:strCache>
                <c:ptCount val="1"/>
                <c:pt idx="0">
                  <c:v>Jihomoravský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Graf1B!$C$14:$F$14</c:f>
              <c:numCache>
                <c:formatCode>General</c:formatCode>
                <c:ptCount val="4"/>
                <c:pt idx="0">
                  <c:v>17</c:v>
                </c:pt>
                <c:pt idx="1">
                  <c:v>14</c:v>
                </c:pt>
                <c:pt idx="2">
                  <c:v>11</c:v>
                </c:pt>
                <c:pt idx="3">
                  <c:v>0</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Olomouckém kraji k 31.12.2012</a:t>
            </a:r>
            <a:endParaRPr sz="1300">
              <a:effectLst/>
              <a:latin typeface="+mn-lt"/>
            </a:endParaRPr>
          </a:p>
        </c:rich>
      </c:tx>
    </c:title>
    <c:plotArea>
      <c:layout>
        <c:manualLayout>
          <c:layoutTarget val="inner"/>
          <c:xMode val="edge"/>
          <c:yMode val="edge"/>
          <c:x val="0.12198727586236187"/>
          <c:y val="0.20280339642258891"/>
          <c:w val="0.47458094437225218"/>
          <c:h val="0.72686737414195657"/>
        </c:manualLayout>
      </c:layout>
      <c:pieChart>
        <c:varyColors val="1"/>
        <c:ser>
          <c:idx val="0"/>
          <c:order val="0"/>
          <c:tx>
            <c:strRef>
              <c:f>Graf1B!$B$15</c:f>
              <c:strCache>
                <c:ptCount val="1"/>
                <c:pt idx="0">
                  <c:v>Olomoucký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Graf1B!$C$15:$F$15</c:f>
              <c:numCache>
                <c:formatCode>General</c:formatCode>
                <c:ptCount val="4"/>
                <c:pt idx="0">
                  <c:v>1</c:v>
                </c:pt>
                <c:pt idx="1">
                  <c:v>3</c:v>
                </c:pt>
                <c:pt idx="2">
                  <c:v>8</c:v>
                </c:pt>
                <c:pt idx="3">
                  <c:v>1</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Moravskoslezském kraji k 31.12.2012</a:t>
            </a:r>
            <a:endParaRPr sz="1300">
              <a:effectLst/>
              <a:latin typeface="+mn-lt"/>
            </a:endParaRPr>
          </a:p>
        </c:rich>
      </c:tx>
    </c:title>
    <c:plotArea>
      <c:layout>
        <c:manualLayout>
          <c:layoutTarget val="inner"/>
          <c:xMode val="edge"/>
          <c:yMode val="edge"/>
          <c:x val="0.12198727586236187"/>
          <c:y val="0.20280339642258891"/>
          <c:w val="0.47458094437225218"/>
          <c:h val="0.72686737414195657"/>
        </c:manualLayout>
      </c:layout>
      <c:pieChart>
        <c:varyColors val="1"/>
        <c:ser>
          <c:idx val="0"/>
          <c:order val="0"/>
          <c:tx>
            <c:strRef>
              <c:f>Graf1B!$B$16</c:f>
              <c:strCache>
                <c:ptCount val="1"/>
                <c:pt idx="0">
                  <c:v>Moravskoslezský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Graf1B!$C$16:$F$16</c:f>
              <c:numCache>
                <c:formatCode>General</c:formatCode>
                <c:ptCount val="4"/>
                <c:pt idx="0">
                  <c:v>2</c:v>
                </c:pt>
                <c:pt idx="1">
                  <c:v>7</c:v>
                </c:pt>
                <c:pt idx="2">
                  <c:v>12</c:v>
                </c:pt>
                <c:pt idx="3">
                  <c:v>1</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Zlínském kraji k 31.12.2012</a:t>
            </a:r>
            <a:endParaRPr sz="1300">
              <a:effectLst/>
              <a:latin typeface="+mn-lt"/>
            </a:endParaRPr>
          </a:p>
        </c:rich>
      </c:tx>
    </c:title>
    <c:plotArea>
      <c:layout>
        <c:manualLayout>
          <c:layoutTarget val="inner"/>
          <c:xMode val="edge"/>
          <c:yMode val="edge"/>
          <c:x val="0.12198727586236187"/>
          <c:y val="0.20280339642258891"/>
          <c:w val="0.47458094437225218"/>
          <c:h val="0.72686737414195657"/>
        </c:manualLayout>
      </c:layout>
      <c:pieChart>
        <c:varyColors val="1"/>
        <c:ser>
          <c:idx val="0"/>
          <c:order val="0"/>
          <c:tx>
            <c:strRef>
              <c:f>Graf1B!$B$17</c:f>
              <c:strCache>
                <c:ptCount val="1"/>
                <c:pt idx="0">
                  <c:v>Zlínský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Graf1B!$C$17:$F$17</c:f>
              <c:numCache>
                <c:formatCode>General</c:formatCode>
                <c:ptCount val="4"/>
                <c:pt idx="0">
                  <c:v>1</c:v>
                </c:pt>
                <c:pt idx="1">
                  <c:v>4</c:v>
                </c:pt>
                <c:pt idx="2">
                  <c:v>8</c:v>
                </c:pt>
                <c:pt idx="3">
                  <c:v>0</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 Karlovarském kraji k 31.12.2012</a:t>
            </a:r>
          </a:p>
        </c:rich>
      </c:tx>
      <c:layout>
        <c:manualLayout>
          <c:xMode val="edge"/>
          <c:yMode val="edge"/>
          <c:x val="0.11761061420720469"/>
          <c:y val="2.6435353851261979E-2"/>
        </c:manualLayout>
      </c:layout>
    </c:title>
    <c:plotArea>
      <c:layout>
        <c:manualLayout>
          <c:layoutTarget val="inner"/>
          <c:xMode val="edge"/>
          <c:yMode val="edge"/>
          <c:x val="0.12414477316549158"/>
          <c:y val="0.21271665411681401"/>
          <c:w val="0.47458094437225218"/>
          <c:h val="0.72686737414195657"/>
        </c:manualLayout>
      </c:layout>
      <c:pieChart>
        <c:varyColors val="1"/>
        <c:ser>
          <c:idx val="0"/>
          <c:order val="0"/>
          <c:tx>
            <c:strRef>
              <c:f>Graf1B!$L$8</c:f>
              <c:strCache>
                <c:ptCount val="1"/>
                <c:pt idx="0">
                  <c:v>Karlovarský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Graf1B!$M$8:$P$8</c:f>
              <c:numCache>
                <c:formatCode>0</c:formatCode>
                <c:ptCount val="4"/>
                <c:pt idx="0">
                  <c:v>549.06999999999994</c:v>
                </c:pt>
                <c:pt idx="1">
                  <c:v>264.61</c:v>
                </c:pt>
                <c:pt idx="2">
                  <c:v>2500.59</c:v>
                </c:pt>
                <c:pt idx="3">
                  <c:v>0</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Počty stavebních úřadů dle personální obsazenosti</a:t>
            </a:r>
          </a:p>
          <a:p>
            <a:pPr>
              <a:defRPr/>
            </a:pPr>
            <a:r>
              <a:rPr lang="en-US" sz="1300"/>
              <a:t>stavebních úřadů v ČR k 31.12.2012</a:t>
            </a:r>
          </a:p>
        </c:rich>
      </c:tx>
      <c:layout>
        <c:manualLayout>
          <c:xMode val="edge"/>
          <c:yMode val="edge"/>
          <c:x val="0.11761061420720469"/>
          <c:y val="2.6435353851261979E-2"/>
        </c:manualLayout>
      </c:layout>
    </c:title>
    <c:plotArea>
      <c:layout>
        <c:manualLayout>
          <c:layoutTarget val="inner"/>
          <c:xMode val="edge"/>
          <c:yMode val="edge"/>
          <c:x val="0.12198727586236187"/>
          <c:y val="0.18958571949695821"/>
          <c:w val="0.64070823671314414"/>
          <c:h val="0.72686737414195657"/>
        </c:manualLayout>
      </c:layout>
      <c:barChart>
        <c:barDir val="col"/>
        <c:grouping val="percentStacked"/>
        <c:ser>
          <c:idx val="3"/>
          <c:order val="0"/>
          <c:tx>
            <c:strRef>
              <c:f>Graf1AC!$F$3</c:f>
              <c:strCache>
                <c:ptCount val="1"/>
                <c:pt idx="0">
                  <c:v>10 a více</c:v>
                </c:pt>
              </c:strCache>
            </c:strRef>
          </c:tx>
          <c:spPr>
            <a:solidFill>
              <a:srgbClr val="FFFF66"/>
            </a:solidFill>
          </c:spPr>
          <c:dLbls>
            <c:dLbl>
              <c:idx val="2"/>
              <c:layout>
                <c:manualLayout>
                  <c:x val="-1.0719533844677369E-4"/>
                  <c:y val="3.3044192314077092E-3"/>
                </c:manualLayout>
              </c:layout>
              <c:showVal val="1"/>
            </c:dLbl>
            <c:showVal val="1"/>
          </c:dLbls>
          <c:cat>
            <c:strRef>
              <c:f>Graf1AC!$B$4:$B$7</c:f>
              <c:strCache>
                <c:ptCount val="4"/>
                <c:pt idx="0">
                  <c:v>Obce III. typu</c:v>
                </c:pt>
                <c:pt idx="1">
                  <c:v>ÚČSM</c:v>
                </c:pt>
                <c:pt idx="2">
                  <c:v>KÚ</c:v>
                </c:pt>
                <c:pt idx="3">
                  <c:v>ČR</c:v>
                </c:pt>
              </c:strCache>
            </c:strRef>
          </c:cat>
          <c:val>
            <c:numRef>
              <c:f>Graf1AC!$F$4:$F$7</c:f>
              <c:numCache>
                <c:formatCode>General</c:formatCode>
                <c:ptCount val="4"/>
                <c:pt idx="0">
                  <c:v>2</c:v>
                </c:pt>
                <c:pt idx="1">
                  <c:v>3</c:v>
                </c:pt>
                <c:pt idx="2">
                  <c:v>2</c:v>
                </c:pt>
                <c:pt idx="3">
                  <c:v>7</c:v>
                </c:pt>
              </c:numCache>
            </c:numRef>
          </c:val>
        </c:ser>
        <c:ser>
          <c:idx val="2"/>
          <c:order val="1"/>
          <c:tx>
            <c:strRef>
              <c:f>Graf1AC!$E$3</c:f>
              <c:strCache>
                <c:ptCount val="1"/>
                <c:pt idx="0">
                  <c:v>3 až 9</c:v>
                </c:pt>
              </c:strCache>
            </c:strRef>
          </c:tx>
          <c:spPr>
            <a:solidFill>
              <a:srgbClr val="FFCC00"/>
            </a:solidFill>
          </c:spPr>
          <c:dLbls>
            <c:showVal val="1"/>
          </c:dLbls>
          <c:cat>
            <c:strRef>
              <c:f>Graf1AC!$B$4:$B$7</c:f>
              <c:strCache>
                <c:ptCount val="4"/>
                <c:pt idx="0">
                  <c:v>Obce III. typu</c:v>
                </c:pt>
                <c:pt idx="1">
                  <c:v>ÚČSM</c:v>
                </c:pt>
                <c:pt idx="2">
                  <c:v>KÚ</c:v>
                </c:pt>
                <c:pt idx="3">
                  <c:v>ČR</c:v>
                </c:pt>
              </c:strCache>
            </c:strRef>
          </c:cat>
          <c:val>
            <c:numRef>
              <c:f>Graf1AC!$E$4:$E$7</c:f>
              <c:numCache>
                <c:formatCode>General</c:formatCode>
                <c:ptCount val="4"/>
                <c:pt idx="0">
                  <c:v>107</c:v>
                </c:pt>
                <c:pt idx="1">
                  <c:v>11</c:v>
                </c:pt>
                <c:pt idx="2">
                  <c:v>12</c:v>
                </c:pt>
                <c:pt idx="3">
                  <c:v>130</c:v>
                </c:pt>
              </c:numCache>
            </c:numRef>
          </c:val>
        </c:ser>
        <c:ser>
          <c:idx val="1"/>
          <c:order val="2"/>
          <c:tx>
            <c:strRef>
              <c:f>Graf1AC!$D$3</c:f>
              <c:strCache>
                <c:ptCount val="1"/>
                <c:pt idx="0">
                  <c:v>2</c:v>
                </c:pt>
              </c:strCache>
            </c:strRef>
          </c:tx>
          <c:spPr>
            <a:solidFill>
              <a:srgbClr val="FF9900"/>
            </a:solidFill>
          </c:spPr>
          <c:dLbls>
            <c:dLbl>
              <c:idx val="2"/>
              <c:layout>
                <c:manualLayout>
                  <c:x val="-2.1623418127780193E-3"/>
                  <c:y val="9.9132576942231546E-3"/>
                </c:manualLayout>
              </c:layout>
              <c:showVal val="1"/>
            </c:dLbl>
            <c:showVal val="1"/>
          </c:dLbls>
          <c:cat>
            <c:strRef>
              <c:f>Graf1AC!$B$4:$B$7</c:f>
              <c:strCache>
                <c:ptCount val="4"/>
                <c:pt idx="0">
                  <c:v>Obce III. typu</c:v>
                </c:pt>
                <c:pt idx="1">
                  <c:v>ÚČSM</c:v>
                </c:pt>
                <c:pt idx="2">
                  <c:v>KÚ</c:v>
                </c:pt>
                <c:pt idx="3">
                  <c:v>ČR</c:v>
                </c:pt>
              </c:strCache>
            </c:strRef>
          </c:cat>
          <c:val>
            <c:numRef>
              <c:f>Graf1AC!$D$4:$D$7</c:f>
              <c:numCache>
                <c:formatCode>General</c:formatCode>
                <c:ptCount val="4"/>
                <c:pt idx="0">
                  <c:v>73</c:v>
                </c:pt>
                <c:pt idx="1">
                  <c:v>12</c:v>
                </c:pt>
                <c:pt idx="2">
                  <c:v>0</c:v>
                </c:pt>
                <c:pt idx="3">
                  <c:v>85</c:v>
                </c:pt>
              </c:numCache>
            </c:numRef>
          </c:val>
        </c:ser>
        <c:ser>
          <c:idx val="0"/>
          <c:order val="3"/>
          <c:tx>
            <c:strRef>
              <c:f>Graf1AC!$C$3</c:f>
              <c:strCache>
                <c:ptCount val="1"/>
                <c:pt idx="0">
                  <c:v>1</c:v>
                </c:pt>
              </c:strCache>
            </c:strRef>
          </c:tx>
          <c:spPr>
            <a:solidFill>
              <a:srgbClr val="CC3300"/>
            </a:solidFill>
          </c:spPr>
          <c:dLbls>
            <c:dLbl>
              <c:idx val="2"/>
              <c:layout>
                <c:manualLayout>
                  <c:x val="1.2974050876667861E-2"/>
                  <c:y val="-6.6088384628153994E-3"/>
                </c:manualLayout>
              </c:layout>
              <c:showVal val="1"/>
            </c:dLbl>
            <c:showVal val="1"/>
          </c:dLbls>
          <c:cat>
            <c:strRef>
              <c:f>Graf1AC!$B$4:$B$7</c:f>
              <c:strCache>
                <c:ptCount val="4"/>
                <c:pt idx="0">
                  <c:v>Obce III. typu</c:v>
                </c:pt>
                <c:pt idx="1">
                  <c:v>ÚČSM</c:v>
                </c:pt>
                <c:pt idx="2">
                  <c:v>KÚ</c:v>
                </c:pt>
                <c:pt idx="3">
                  <c:v>ČR</c:v>
                </c:pt>
              </c:strCache>
            </c:strRef>
          </c:cat>
          <c:val>
            <c:numRef>
              <c:f>Graf1AC!$C$4:$C$7</c:f>
              <c:numCache>
                <c:formatCode>General</c:formatCode>
                <c:ptCount val="4"/>
                <c:pt idx="0">
                  <c:v>19</c:v>
                </c:pt>
                <c:pt idx="1">
                  <c:v>27</c:v>
                </c:pt>
                <c:pt idx="2">
                  <c:v>0</c:v>
                </c:pt>
                <c:pt idx="3">
                  <c:v>46</c:v>
                </c:pt>
              </c:numCache>
            </c:numRef>
          </c:val>
        </c:ser>
        <c:gapWidth val="100"/>
        <c:overlap val="100"/>
        <c:axId val="82662912"/>
        <c:axId val="82661376"/>
      </c:barChart>
      <c:valAx>
        <c:axId val="82661376"/>
        <c:scaling>
          <c:orientation val="minMax"/>
        </c:scaling>
        <c:axPos val="l"/>
        <c:majorGridlines/>
        <c:numFmt formatCode="0%" sourceLinked="1"/>
        <c:tickLblPos val="nextTo"/>
        <c:crossAx val="82662912"/>
        <c:crosses val="autoZero"/>
        <c:crossBetween val="between"/>
      </c:valAx>
      <c:catAx>
        <c:axId val="82662912"/>
        <c:scaling>
          <c:orientation val="minMax"/>
        </c:scaling>
        <c:axPos val="b"/>
        <c:tickLblPos val="nextTo"/>
        <c:crossAx val="82661376"/>
        <c:crosses val="autoZero"/>
        <c:auto val="1"/>
        <c:lblAlgn val="ctr"/>
        <c:lblOffset val="100"/>
      </c:catAx>
    </c:plotArea>
    <c:legend>
      <c:legendPos val="r"/>
      <c:layout>
        <c:manualLayout>
          <c:xMode val="edge"/>
          <c:yMode val="edge"/>
          <c:x val="0.7832802453091422"/>
          <c:y val="0.67271913113029158"/>
          <c:w val="0.11315988414069585"/>
          <c:h val="0.23901410700802445"/>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 Ústeckém kraji k 31.12.2012</a:t>
            </a:r>
          </a:p>
        </c:rich>
      </c:tx>
      <c:layout>
        <c:manualLayout>
          <c:xMode val="edge"/>
          <c:yMode val="edge"/>
          <c:x val="0.11761061420720469"/>
          <c:y val="2.6435353851261979E-2"/>
        </c:manualLayout>
      </c:layout>
    </c:title>
    <c:plotArea>
      <c:layout>
        <c:manualLayout>
          <c:layoutTarget val="inner"/>
          <c:xMode val="edge"/>
          <c:yMode val="edge"/>
          <c:x val="0.12414477316549158"/>
          <c:y val="0.21271665411681401"/>
          <c:w val="0.47458094437225218"/>
          <c:h val="0.72686737414195657"/>
        </c:manualLayout>
      </c:layout>
      <c:pieChart>
        <c:varyColors val="1"/>
        <c:ser>
          <c:idx val="0"/>
          <c:order val="0"/>
          <c:tx>
            <c:strRef>
              <c:f>Graf1B!$L$9</c:f>
              <c:strCache>
                <c:ptCount val="1"/>
                <c:pt idx="0">
                  <c:v>Ústecký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Graf1B!$M$9:$P$9</c:f>
              <c:numCache>
                <c:formatCode>0</c:formatCode>
                <c:ptCount val="4"/>
                <c:pt idx="0">
                  <c:v>123.58</c:v>
                </c:pt>
                <c:pt idx="1">
                  <c:v>2627.19</c:v>
                </c:pt>
                <c:pt idx="2">
                  <c:v>2583.73</c:v>
                </c:pt>
                <c:pt idx="3">
                  <c:v>0</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 Libereckém kraji k 31.12.2012</a:t>
            </a:r>
          </a:p>
        </c:rich>
      </c:tx>
      <c:layout>
        <c:manualLayout>
          <c:xMode val="edge"/>
          <c:yMode val="edge"/>
          <c:x val="0.11761061420720469"/>
          <c:y val="2.6435353851261979E-2"/>
        </c:manualLayout>
      </c:layout>
    </c:title>
    <c:plotArea>
      <c:layout>
        <c:manualLayout>
          <c:layoutTarget val="inner"/>
          <c:xMode val="edge"/>
          <c:yMode val="edge"/>
          <c:x val="0.12414477316549158"/>
          <c:y val="0.21271665411681401"/>
          <c:w val="0.47458094437225218"/>
          <c:h val="0.72686737414195657"/>
        </c:manualLayout>
      </c:layout>
      <c:pieChart>
        <c:varyColors val="1"/>
        <c:ser>
          <c:idx val="0"/>
          <c:order val="0"/>
          <c:tx>
            <c:strRef>
              <c:f>Graf1B!$L$10</c:f>
              <c:strCache>
                <c:ptCount val="1"/>
                <c:pt idx="0">
                  <c:v>Liberecký </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Graf1B!$M$10:$P$10</c:f>
              <c:numCache>
                <c:formatCode>0</c:formatCode>
                <c:ptCount val="4"/>
                <c:pt idx="0">
                  <c:v>0</c:v>
                </c:pt>
                <c:pt idx="1">
                  <c:v>773.37</c:v>
                </c:pt>
                <c:pt idx="2">
                  <c:v>2040.7700000000004</c:v>
                </c:pt>
                <c:pt idx="3">
                  <c:v>0</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 Královéhradeckém kraji k 31.12.2012</a:t>
            </a:r>
          </a:p>
        </c:rich>
      </c:tx>
      <c:layout>
        <c:manualLayout>
          <c:xMode val="edge"/>
          <c:yMode val="edge"/>
          <c:x val="0.11761061420720469"/>
          <c:y val="2.6435353851261979E-2"/>
        </c:manualLayout>
      </c:layout>
    </c:title>
    <c:plotArea>
      <c:layout>
        <c:manualLayout>
          <c:layoutTarget val="inner"/>
          <c:xMode val="edge"/>
          <c:yMode val="edge"/>
          <c:x val="0.12414477316549158"/>
          <c:y val="0.21271665411681401"/>
          <c:w val="0.47458094437225218"/>
          <c:h val="0.72686737414195657"/>
        </c:manualLayout>
      </c:layout>
      <c:pieChart>
        <c:varyColors val="1"/>
        <c:ser>
          <c:idx val="0"/>
          <c:order val="0"/>
          <c:tx>
            <c:strRef>
              <c:f>Graf1B!$L$11</c:f>
              <c:strCache>
                <c:ptCount val="1"/>
                <c:pt idx="0">
                  <c:v>Královéhradecký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Graf1B!$M$11:$P$11</c:f>
              <c:numCache>
                <c:formatCode>0</c:formatCode>
                <c:ptCount val="4"/>
                <c:pt idx="0">
                  <c:v>97.19</c:v>
                </c:pt>
                <c:pt idx="1">
                  <c:v>515.74</c:v>
                </c:pt>
                <c:pt idx="2">
                  <c:v>4145.8999999999996</c:v>
                </c:pt>
                <c:pt idx="3">
                  <c:v>0</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 Pardubickém kraji k 31.12.2012</a:t>
            </a:r>
          </a:p>
        </c:rich>
      </c:tx>
      <c:layout>
        <c:manualLayout>
          <c:xMode val="edge"/>
          <c:yMode val="edge"/>
          <c:x val="0.11761061420720469"/>
          <c:y val="2.6435353851261979E-2"/>
        </c:manualLayout>
      </c:layout>
    </c:title>
    <c:plotArea>
      <c:layout>
        <c:manualLayout>
          <c:layoutTarget val="inner"/>
          <c:xMode val="edge"/>
          <c:yMode val="edge"/>
          <c:x val="0.12414477316549158"/>
          <c:y val="0.21271665411681401"/>
          <c:w val="0.47458094437225218"/>
          <c:h val="0.72686737414195657"/>
        </c:manualLayout>
      </c:layout>
      <c:pieChart>
        <c:varyColors val="1"/>
        <c:ser>
          <c:idx val="0"/>
          <c:order val="0"/>
          <c:tx>
            <c:strRef>
              <c:f>Graf1B!$L$12</c:f>
              <c:strCache>
                <c:ptCount val="1"/>
                <c:pt idx="0">
                  <c:v>Pardubický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Graf1B!$M$12:$P$12</c:f>
              <c:numCache>
                <c:formatCode>0</c:formatCode>
                <c:ptCount val="4"/>
                <c:pt idx="0">
                  <c:v>213.64</c:v>
                </c:pt>
                <c:pt idx="1">
                  <c:v>2383.44</c:v>
                </c:pt>
                <c:pt idx="2">
                  <c:v>1921.8100000000002</c:v>
                </c:pt>
                <c:pt idx="3">
                  <c:v>0</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 Kraji Vysočina k 31.12.2012</a:t>
            </a:r>
          </a:p>
        </c:rich>
      </c:tx>
      <c:layout>
        <c:manualLayout>
          <c:xMode val="edge"/>
          <c:yMode val="edge"/>
          <c:x val="0.1176106499644686"/>
          <c:y val="3.3044192314077001E-2"/>
        </c:manualLayout>
      </c:layout>
    </c:title>
    <c:plotArea>
      <c:layout>
        <c:manualLayout>
          <c:layoutTarget val="inner"/>
          <c:xMode val="edge"/>
          <c:yMode val="edge"/>
          <c:x val="0.12414477316549158"/>
          <c:y val="0.21271665411681401"/>
          <c:w val="0.47458094437225218"/>
          <c:h val="0.72686737414195657"/>
        </c:manualLayout>
      </c:layout>
      <c:pieChart>
        <c:varyColors val="1"/>
        <c:ser>
          <c:idx val="0"/>
          <c:order val="0"/>
          <c:tx>
            <c:strRef>
              <c:f>Graf1B!$L$13</c:f>
              <c:strCache>
                <c:ptCount val="1"/>
                <c:pt idx="0">
                  <c:v>Vysočina</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Graf1B!$M$13:$P$13</c:f>
              <c:numCache>
                <c:formatCode>0</c:formatCode>
                <c:ptCount val="4"/>
                <c:pt idx="0">
                  <c:v>445.93</c:v>
                </c:pt>
                <c:pt idx="1">
                  <c:v>1749.98</c:v>
                </c:pt>
                <c:pt idx="2">
                  <c:v>4599.8</c:v>
                </c:pt>
                <c:pt idx="3">
                  <c:v>0</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 Jihomoravském kraji k 31.12.2012</a:t>
            </a:r>
          </a:p>
        </c:rich>
      </c:tx>
      <c:layout>
        <c:manualLayout>
          <c:xMode val="edge"/>
          <c:yMode val="edge"/>
          <c:x val="0.11761061420720469"/>
          <c:y val="2.6435353851261979E-2"/>
        </c:manualLayout>
      </c:layout>
    </c:title>
    <c:plotArea>
      <c:layout>
        <c:manualLayout>
          <c:layoutTarget val="inner"/>
          <c:xMode val="edge"/>
          <c:yMode val="edge"/>
          <c:x val="0.12414477316549158"/>
          <c:y val="0.21271665411681401"/>
          <c:w val="0.47458094437225218"/>
          <c:h val="0.72686737414195657"/>
        </c:manualLayout>
      </c:layout>
      <c:pieChart>
        <c:varyColors val="1"/>
        <c:ser>
          <c:idx val="0"/>
          <c:order val="0"/>
          <c:tx>
            <c:strRef>
              <c:f>Graf1B!$L$14</c:f>
              <c:strCache>
                <c:ptCount val="1"/>
                <c:pt idx="0">
                  <c:v>Jihomoravský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Graf1B!$M$14:$P$14</c:f>
              <c:numCache>
                <c:formatCode>0</c:formatCode>
                <c:ptCount val="4"/>
                <c:pt idx="0">
                  <c:v>669.25000000000011</c:v>
                </c:pt>
                <c:pt idx="1">
                  <c:v>2851.5400000000004</c:v>
                </c:pt>
                <c:pt idx="2">
                  <c:v>3839.1899999999987</c:v>
                </c:pt>
                <c:pt idx="3">
                  <c:v>0</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 Olomouckém kraji k 31.12.2012</a:t>
            </a:r>
          </a:p>
        </c:rich>
      </c:tx>
      <c:layout>
        <c:manualLayout>
          <c:xMode val="edge"/>
          <c:yMode val="edge"/>
          <c:x val="0.11761061420720469"/>
          <c:y val="2.6435353851261979E-2"/>
        </c:manualLayout>
      </c:layout>
    </c:title>
    <c:plotArea>
      <c:layout>
        <c:manualLayout>
          <c:layoutTarget val="inner"/>
          <c:xMode val="edge"/>
          <c:yMode val="edge"/>
          <c:x val="0.12414477316549158"/>
          <c:y val="0.21271665411681401"/>
          <c:w val="0.47458094437225218"/>
          <c:h val="0.72686737414195657"/>
        </c:manualLayout>
      </c:layout>
      <c:pieChart>
        <c:varyColors val="1"/>
        <c:ser>
          <c:idx val="0"/>
          <c:order val="0"/>
          <c:tx>
            <c:strRef>
              <c:f>Graf1B!$L$15</c:f>
              <c:strCache>
                <c:ptCount val="1"/>
                <c:pt idx="0">
                  <c:v>Olomoucký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Graf1B!$M$15:$P$15</c:f>
              <c:numCache>
                <c:formatCode>0</c:formatCode>
                <c:ptCount val="4"/>
                <c:pt idx="0">
                  <c:v>118.6</c:v>
                </c:pt>
                <c:pt idx="1">
                  <c:v>692.18999999999994</c:v>
                </c:pt>
                <c:pt idx="2">
                  <c:v>3597.16</c:v>
                </c:pt>
                <c:pt idx="3">
                  <c:v>858.62</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 Moravskoslezském kraji k 31.12.2012</a:t>
            </a:r>
          </a:p>
        </c:rich>
      </c:tx>
      <c:layout>
        <c:manualLayout>
          <c:xMode val="edge"/>
          <c:yMode val="edge"/>
          <c:x val="0.11761061420720469"/>
          <c:y val="2.6435353851261979E-2"/>
        </c:manualLayout>
      </c:layout>
    </c:title>
    <c:plotArea>
      <c:layout>
        <c:manualLayout>
          <c:layoutTarget val="inner"/>
          <c:xMode val="edge"/>
          <c:yMode val="edge"/>
          <c:x val="0.12414477316549158"/>
          <c:y val="0.21271665411681401"/>
          <c:w val="0.47458094437225218"/>
          <c:h val="0.72686737414195657"/>
        </c:manualLayout>
      </c:layout>
      <c:pieChart>
        <c:varyColors val="1"/>
        <c:ser>
          <c:idx val="0"/>
          <c:order val="0"/>
          <c:tx>
            <c:strRef>
              <c:f>Graf1B!$L$16</c:f>
              <c:strCache>
                <c:ptCount val="1"/>
                <c:pt idx="0">
                  <c:v>Moravskoslezský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Graf1B!$M$16:$P$16</c:f>
              <c:numCache>
                <c:formatCode>0</c:formatCode>
                <c:ptCount val="4"/>
                <c:pt idx="0">
                  <c:v>380.54</c:v>
                </c:pt>
                <c:pt idx="1">
                  <c:v>943.66000000000008</c:v>
                </c:pt>
                <c:pt idx="2">
                  <c:v>3771.4200000000005</c:v>
                </c:pt>
                <c:pt idx="3">
                  <c:v>331.52</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 Zlínském kraji k 31.12.2012</a:t>
            </a:r>
          </a:p>
        </c:rich>
      </c:tx>
      <c:layout>
        <c:manualLayout>
          <c:xMode val="edge"/>
          <c:yMode val="edge"/>
          <c:x val="0.11761061420720469"/>
          <c:y val="2.6435353851261979E-2"/>
        </c:manualLayout>
      </c:layout>
    </c:title>
    <c:plotArea>
      <c:layout>
        <c:manualLayout>
          <c:layoutTarget val="inner"/>
          <c:xMode val="edge"/>
          <c:yMode val="edge"/>
          <c:x val="0.12414477316549158"/>
          <c:y val="0.21271665411681401"/>
          <c:w val="0.47458094437225218"/>
          <c:h val="0.72686737414195657"/>
        </c:manualLayout>
      </c:layout>
      <c:pieChart>
        <c:varyColors val="1"/>
        <c:ser>
          <c:idx val="0"/>
          <c:order val="0"/>
          <c:tx>
            <c:strRef>
              <c:f>Graf1B!$L$17</c:f>
              <c:strCache>
                <c:ptCount val="1"/>
                <c:pt idx="0">
                  <c:v>Zlínský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Graf1B!$M$17:$P$17</c:f>
              <c:numCache>
                <c:formatCode>0</c:formatCode>
                <c:ptCount val="4"/>
                <c:pt idx="0">
                  <c:v>132.6</c:v>
                </c:pt>
                <c:pt idx="1">
                  <c:v>1056.68</c:v>
                </c:pt>
                <c:pt idx="2">
                  <c:v>2773.83</c:v>
                </c:pt>
                <c:pt idx="3">
                  <c:v>0</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Karlovarském kraji k 31.12.2012</a:t>
            </a:r>
          </a:p>
        </c:rich>
      </c:tx>
      <c:layout>
        <c:manualLayout>
          <c:xMode val="edge"/>
          <c:yMode val="edge"/>
          <c:x val="0.11761061420720469"/>
          <c:y val="2.6435353851261979E-2"/>
        </c:manualLayout>
      </c:layout>
    </c:title>
    <c:plotArea>
      <c:layout>
        <c:manualLayout>
          <c:layoutTarget val="inner"/>
          <c:xMode val="edge"/>
          <c:yMode val="edge"/>
          <c:x val="0.12414477316549158"/>
          <c:y val="0.23915200796807357"/>
          <c:w val="0.47458094437225218"/>
          <c:h val="0.72686737414195657"/>
        </c:manualLayout>
      </c:layout>
      <c:pieChart>
        <c:varyColors val="1"/>
        <c:ser>
          <c:idx val="0"/>
          <c:order val="0"/>
          <c:tx>
            <c:strRef>
              <c:f>Graf1B!$V$8</c:f>
              <c:strCache>
                <c:ptCount val="1"/>
                <c:pt idx="0">
                  <c:v>Karlovarský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Graf1B!$W$8:$Z$8</c:f>
              <c:numCache>
                <c:formatCode>General</c:formatCode>
                <c:ptCount val="4"/>
                <c:pt idx="0">
                  <c:v>41836</c:v>
                </c:pt>
                <c:pt idx="1">
                  <c:v>13705</c:v>
                </c:pt>
                <c:pt idx="2">
                  <c:v>246185</c:v>
                </c:pt>
                <c:pt idx="3">
                  <c:v>0</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Rozloha správních obvodů dle personální obsazenosti </a:t>
            </a:r>
          </a:p>
          <a:p>
            <a:pPr>
              <a:defRPr/>
            </a:pPr>
            <a:r>
              <a:rPr lang="cs-CZ" sz="1300"/>
              <a:t>stavebních úřadů v ČR k 31.12.2012</a:t>
            </a:r>
          </a:p>
        </c:rich>
      </c:tx>
      <c:layout>
        <c:manualLayout>
          <c:xMode val="edge"/>
          <c:yMode val="edge"/>
          <c:x val="0.11761061420720469"/>
          <c:y val="2.6435353851261979E-2"/>
        </c:manualLayout>
      </c:layout>
    </c:title>
    <c:plotArea>
      <c:layout>
        <c:manualLayout>
          <c:layoutTarget val="inner"/>
          <c:xMode val="edge"/>
          <c:yMode val="edge"/>
          <c:x val="0.12414477316549158"/>
          <c:y val="0.21271665411681401"/>
          <c:w val="0.47458094437225218"/>
          <c:h val="0.72686737414195657"/>
        </c:manualLayout>
      </c:layout>
      <c:pieChart>
        <c:varyColors val="1"/>
        <c:ser>
          <c:idx val="0"/>
          <c:order val="0"/>
          <c:tx>
            <c:strRef>
              <c:f>Graf1AC!$L$7</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Graf1AC!$M$3:$P$3</c:f>
              <c:strCache>
                <c:ptCount val="4"/>
                <c:pt idx="0">
                  <c:v>1</c:v>
                </c:pt>
                <c:pt idx="1">
                  <c:v>2</c:v>
                </c:pt>
                <c:pt idx="2">
                  <c:v>3 až 9</c:v>
                </c:pt>
                <c:pt idx="3">
                  <c:v>10 a více</c:v>
                </c:pt>
              </c:strCache>
            </c:strRef>
          </c:cat>
          <c:val>
            <c:numRef>
              <c:f>Graf1AC!$M$7:$P$7</c:f>
              <c:numCache>
                <c:formatCode>0</c:formatCode>
                <c:ptCount val="4"/>
                <c:pt idx="0">
                  <c:v>4372.67</c:v>
                </c:pt>
                <c:pt idx="1">
                  <c:v>20550.800000000003</c:v>
                </c:pt>
                <c:pt idx="2">
                  <c:v>124469.81999999999</c:v>
                </c:pt>
                <c:pt idx="3">
                  <c:v>7184.75</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Ústeckém kraji k 31.12.2012</a:t>
            </a:r>
          </a:p>
        </c:rich>
      </c:tx>
      <c:layout>
        <c:manualLayout>
          <c:xMode val="edge"/>
          <c:yMode val="edge"/>
          <c:x val="0.11761061420720469"/>
          <c:y val="2.6435353851261979E-2"/>
        </c:manualLayout>
      </c:layout>
    </c:title>
    <c:plotArea>
      <c:layout>
        <c:manualLayout>
          <c:layoutTarget val="inner"/>
          <c:xMode val="edge"/>
          <c:yMode val="edge"/>
          <c:x val="0.12414477316549158"/>
          <c:y val="0.23915200796807357"/>
          <c:w val="0.47458094437225218"/>
          <c:h val="0.72686737414195657"/>
        </c:manualLayout>
      </c:layout>
      <c:pieChart>
        <c:varyColors val="1"/>
        <c:ser>
          <c:idx val="0"/>
          <c:order val="0"/>
          <c:tx>
            <c:strRef>
              <c:f>Graf1B!$V$9</c:f>
              <c:strCache>
                <c:ptCount val="1"/>
                <c:pt idx="0">
                  <c:v>Ústecký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Graf1B!$W$9:$Z$9</c:f>
              <c:numCache>
                <c:formatCode>General</c:formatCode>
                <c:ptCount val="4"/>
                <c:pt idx="0">
                  <c:v>20827</c:v>
                </c:pt>
                <c:pt idx="1">
                  <c:v>341413</c:v>
                </c:pt>
                <c:pt idx="2">
                  <c:v>464524</c:v>
                </c:pt>
                <c:pt idx="3">
                  <c:v>0</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Libereckém kraji k 31.12.2012</a:t>
            </a:r>
          </a:p>
        </c:rich>
      </c:tx>
      <c:layout>
        <c:manualLayout>
          <c:xMode val="edge"/>
          <c:yMode val="edge"/>
          <c:x val="0.11761061420720469"/>
          <c:y val="2.6435353851261979E-2"/>
        </c:manualLayout>
      </c:layout>
    </c:title>
    <c:plotArea>
      <c:layout>
        <c:manualLayout>
          <c:layoutTarget val="inner"/>
          <c:xMode val="edge"/>
          <c:yMode val="edge"/>
          <c:x val="0.12414477316549158"/>
          <c:y val="0.23915200796807357"/>
          <c:w val="0.47458094437225218"/>
          <c:h val="0.72686737414195657"/>
        </c:manualLayout>
      </c:layout>
      <c:pieChart>
        <c:varyColors val="1"/>
        <c:ser>
          <c:idx val="0"/>
          <c:order val="0"/>
          <c:tx>
            <c:strRef>
              <c:f>Graf1B!$V$10</c:f>
              <c:strCache>
                <c:ptCount val="1"/>
                <c:pt idx="0">
                  <c:v>Liberecký </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Graf1B!$W$10:$Z$10</c:f>
              <c:numCache>
                <c:formatCode>General</c:formatCode>
                <c:ptCount val="4"/>
                <c:pt idx="0">
                  <c:v>0</c:v>
                </c:pt>
                <c:pt idx="1">
                  <c:v>82149</c:v>
                </c:pt>
                <c:pt idx="2">
                  <c:v>331682</c:v>
                </c:pt>
                <c:pt idx="3">
                  <c:v>0</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Královéhradeckém kraji k 31.12.2012</a:t>
            </a:r>
          </a:p>
        </c:rich>
      </c:tx>
      <c:layout>
        <c:manualLayout>
          <c:xMode val="edge"/>
          <c:yMode val="edge"/>
          <c:x val="0.11761061420720469"/>
          <c:y val="2.6435353851261979E-2"/>
        </c:manualLayout>
      </c:layout>
    </c:title>
    <c:plotArea>
      <c:layout>
        <c:manualLayout>
          <c:layoutTarget val="inner"/>
          <c:xMode val="edge"/>
          <c:yMode val="edge"/>
          <c:x val="0.12414477316549158"/>
          <c:y val="0.23915200796807357"/>
          <c:w val="0.47458094437225218"/>
          <c:h val="0.72686737414195657"/>
        </c:manualLayout>
      </c:layout>
      <c:pieChart>
        <c:varyColors val="1"/>
        <c:ser>
          <c:idx val="0"/>
          <c:order val="0"/>
          <c:tx>
            <c:strRef>
              <c:f>Graf1B!$V$11</c:f>
              <c:strCache>
                <c:ptCount val="1"/>
                <c:pt idx="0">
                  <c:v>Královéhradecký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Graf1B!$W$11:$Z$11</c:f>
              <c:numCache>
                <c:formatCode>General</c:formatCode>
                <c:ptCount val="4"/>
                <c:pt idx="0">
                  <c:v>13374</c:v>
                </c:pt>
                <c:pt idx="1">
                  <c:v>54122</c:v>
                </c:pt>
                <c:pt idx="2">
                  <c:v>485450</c:v>
                </c:pt>
                <c:pt idx="3">
                  <c:v>0</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Pardubickém kraji k 31.12.2012</a:t>
            </a:r>
          </a:p>
        </c:rich>
      </c:tx>
      <c:layout>
        <c:manualLayout>
          <c:xMode val="edge"/>
          <c:yMode val="edge"/>
          <c:x val="0.11761061420720469"/>
          <c:y val="2.6435353851261979E-2"/>
        </c:manualLayout>
      </c:layout>
    </c:title>
    <c:plotArea>
      <c:layout>
        <c:manualLayout>
          <c:layoutTarget val="inner"/>
          <c:xMode val="edge"/>
          <c:yMode val="edge"/>
          <c:x val="0.12414477316549158"/>
          <c:y val="0.23915200796807357"/>
          <c:w val="0.47458094437225218"/>
          <c:h val="0.72686737414195657"/>
        </c:manualLayout>
      </c:layout>
      <c:pieChart>
        <c:varyColors val="1"/>
        <c:ser>
          <c:idx val="0"/>
          <c:order val="0"/>
          <c:tx>
            <c:strRef>
              <c:f>Graf1B!$V$12</c:f>
              <c:strCache>
                <c:ptCount val="1"/>
                <c:pt idx="0">
                  <c:v>Pardubický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Graf1B!$W$12:$Z$12</c:f>
              <c:numCache>
                <c:formatCode>General</c:formatCode>
                <c:ptCount val="4"/>
                <c:pt idx="0">
                  <c:v>17307</c:v>
                </c:pt>
                <c:pt idx="1">
                  <c:v>212023</c:v>
                </c:pt>
                <c:pt idx="2">
                  <c:v>287110</c:v>
                </c:pt>
                <c:pt idx="3">
                  <c:v>0</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Kraji Vysočina k 31.12.2012</a:t>
            </a:r>
          </a:p>
        </c:rich>
      </c:tx>
      <c:layout>
        <c:manualLayout>
          <c:xMode val="edge"/>
          <c:yMode val="edge"/>
          <c:x val="0.11761061420720469"/>
          <c:y val="2.6435353851261979E-2"/>
        </c:manualLayout>
      </c:layout>
    </c:title>
    <c:plotArea>
      <c:layout>
        <c:manualLayout>
          <c:layoutTarget val="inner"/>
          <c:xMode val="edge"/>
          <c:yMode val="edge"/>
          <c:x val="0.12414477316549158"/>
          <c:y val="0.23915200796807357"/>
          <c:w val="0.47458094437225218"/>
          <c:h val="0.72686737414195657"/>
        </c:manualLayout>
      </c:layout>
      <c:pieChart>
        <c:varyColors val="1"/>
        <c:ser>
          <c:idx val="0"/>
          <c:order val="0"/>
          <c:tx>
            <c:strRef>
              <c:f>Graf1B!$V$13</c:f>
              <c:strCache>
                <c:ptCount val="1"/>
                <c:pt idx="0">
                  <c:v>Vysočina</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Graf1B!$W$13:$Z$13</c:f>
              <c:numCache>
                <c:formatCode>General</c:formatCode>
                <c:ptCount val="4"/>
                <c:pt idx="0">
                  <c:v>23209</c:v>
                </c:pt>
                <c:pt idx="1">
                  <c:v>129154</c:v>
                </c:pt>
                <c:pt idx="2">
                  <c:v>358844</c:v>
                </c:pt>
                <c:pt idx="3">
                  <c:v>0</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Jihomoravském kraji k 31.12.2012</a:t>
            </a:r>
          </a:p>
        </c:rich>
      </c:tx>
      <c:layout>
        <c:manualLayout>
          <c:xMode val="edge"/>
          <c:yMode val="edge"/>
          <c:x val="0.11761061420720469"/>
          <c:y val="2.6435353851261979E-2"/>
        </c:manualLayout>
      </c:layout>
    </c:title>
    <c:plotArea>
      <c:layout>
        <c:manualLayout>
          <c:layoutTarget val="inner"/>
          <c:xMode val="edge"/>
          <c:yMode val="edge"/>
          <c:x val="0.12414477316549158"/>
          <c:y val="0.23915200796807357"/>
          <c:w val="0.47458094437225218"/>
          <c:h val="0.72686737414195657"/>
        </c:manualLayout>
      </c:layout>
      <c:pieChart>
        <c:varyColors val="1"/>
        <c:ser>
          <c:idx val="0"/>
          <c:order val="0"/>
          <c:tx>
            <c:strRef>
              <c:f>Graf1B!$V$14</c:f>
              <c:strCache>
                <c:ptCount val="1"/>
                <c:pt idx="0">
                  <c:v>Jihomoravský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Graf1B!$W$14:$Z$14</c:f>
              <c:numCache>
                <c:formatCode>General</c:formatCode>
                <c:ptCount val="4"/>
                <c:pt idx="0">
                  <c:v>306013</c:v>
                </c:pt>
                <c:pt idx="1">
                  <c:v>387271</c:v>
                </c:pt>
                <c:pt idx="2">
                  <c:v>841648</c:v>
                </c:pt>
                <c:pt idx="3">
                  <c:v>0</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Olomouckém kraji k 31.12.2012</a:t>
            </a:r>
          </a:p>
        </c:rich>
      </c:tx>
      <c:layout>
        <c:manualLayout>
          <c:xMode val="edge"/>
          <c:yMode val="edge"/>
          <c:x val="0.11761061420720469"/>
          <c:y val="2.6435353851261979E-2"/>
        </c:manualLayout>
      </c:layout>
    </c:title>
    <c:plotArea>
      <c:layout>
        <c:manualLayout>
          <c:layoutTarget val="inner"/>
          <c:xMode val="edge"/>
          <c:yMode val="edge"/>
          <c:x val="0.12414477316549158"/>
          <c:y val="0.23915200796807357"/>
          <c:w val="0.47458094437225218"/>
          <c:h val="0.72686737414195657"/>
        </c:manualLayout>
      </c:layout>
      <c:pieChart>
        <c:varyColors val="1"/>
        <c:ser>
          <c:idx val="0"/>
          <c:order val="0"/>
          <c:tx>
            <c:strRef>
              <c:f>Graf1B!$V$15</c:f>
              <c:strCache>
                <c:ptCount val="1"/>
                <c:pt idx="0">
                  <c:v>Olomoucký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Graf1B!$W$15:$Z$15</c:f>
              <c:numCache>
                <c:formatCode>General</c:formatCode>
                <c:ptCount val="4"/>
                <c:pt idx="0">
                  <c:v>15379</c:v>
                </c:pt>
                <c:pt idx="1">
                  <c:v>57453</c:v>
                </c:pt>
                <c:pt idx="2">
                  <c:v>402641</c:v>
                </c:pt>
                <c:pt idx="3">
                  <c:v>162136</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Moravskoslezském kraji k 31.12.2012</a:t>
            </a:r>
          </a:p>
        </c:rich>
      </c:tx>
      <c:layout>
        <c:manualLayout>
          <c:xMode val="edge"/>
          <c:yMode val="edge"/>
          <c:x val="0.11761061420720469"/>
          <c:y val="2.6435353851261979E-2"/>
        </c:manualLayout>
      </c:layout>
    </c:title>
    <c:plotArea>
      <c:layout>
        <c:manualLayout>
          <c:layoutTarget val="inner"/>
          <c:xMode val="edge"/>
          <c:yMode val="edge"/>
          <c:x val="0.12414477316549158"/>
          <c:y val="0.23915200796807357"/>
          <c:w val="0.47458094437225218"/>
          <c:h val="0.72686737414195657"/>
        </c:manualLayout>
      </c:layout>
      <c:pieChart>
        <c:varyColors val="1"/>
        <c:ser>
          <c:idx val="0"/>
          <c:order val="0"/>
          <c:tx>
            <c:strRef>
              <c:f>Graf1B!$V$16</c:f>
              <c:strCache>
                <c:ptCount val="1"/>
                <c:pt idx="0">
                  <c:v>Moravskoslezský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Graf1B!$W$16:$Z$16</c:f>
              <c:numCache>
                <c:formatCode>General</c:formatCode>
                <c:ptCount val="4"/>
                <c:pt idx="0">
                  <c:v>35097</c:v>
                </c:pt>
                <c:pt idx="1">
                  <c:v>185580</c:v>
                </c:pt>
                <c:pt idx="2">
                  <c:v>677602</c:v>
                </c:pt>
                <c:pt idx="3">
                  <c:v>328323</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c:lang val="cs-CZ"/>
  <c:chart>
    <c:title>
      <c:tx>
        <c:rich>
          <a:bodyPr/>
          <a:lstStyle/>
          <a:p>
            <a:pPr algn="ctr" rtl="0">
              <a:defRPr lang="cs-CZ" sz="1300" b="1" i="0" u="none" strike="noStrike" kern="1200" baseline="0">
                <a:solidFill>
                  <a:sysClr val="windowText" lastClr="000000"/>
                </a:solidFill>
                <a:latin typeface="+mn-lt"/>
                <a:ea typeface="+mn-ea"/>
                <a:cs typeface="+mn-cs"/>
              </a:defRPr>
            </a:pPr>
            <a:r>
              <a:rPr sz="1300" b="1" i="0" u="none" strike="noStrike" kern="1200" baseline="0">
                <a:solidFill>
                  <a:sysClr val="windowText" lastClr="000000"/>
                </a:solidFill>
                <a:latin typeface="+mn-lt"/>
                <a:ea typeface="+mn-ea"/>
                <a:cs typeface="+mn-cs"/>
              </a:rPr>
              <a:t>Počet obyvatel správních obvodů dle personální obsazenosti stavebních úřadů v Zlínském kraji k 31.12.2012</a:t>
            </a:r>
          </a:p>
        </c:rich>
      </c:tx>
      <c:layout>
        <c:manualLayout>
          <c:xMode val="edge"/>
          <c:yMode val="edge"/>
          <c:x val="0.11761061420720469"/>
          <c:y val="2.6435353851261979E-2"/>
        </c:manualLayout>
      </c:layout>
    </c:title>
    <c:plotArea>
      <c:layout>
        <c:manualLayout>
          <c:layoutTarget val="inner"/>
          <c:xMode val="edge"/>
          <c:yMode val="edge"/>
          <c:x val="0.12414477316549158"/>
          <c:y val="0.23915200796807357"/>
          <c:w val="0.47458094437225218"/>
          <c:h val="0.72686737414195657"/>
        </c:manualLayout>
      </c:layout>
      <c:pieChart>
        <c:varyColors val="1"/>
        <c:ser>
          <c:idx val="0"/>
          <c:order val="0"/>
          <c:tx>
            <c:strRef>
              <c:f>Graf1B!$V$17</c:f>
              <c:strCache>
                <c:ptCount val="1"/>
                <c:pt idx="0">
                  <c:v>Zlínský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Graf1B!$W$17:$Z$17</c:f>
              <c:numCache>
                <c:formatCode>General</c:formatCode>
                <c:ptCount val="4"/>
                <c:pt idx="0">
                  <c:v>21499</c:v>
                </c:pt>
                <c:pt idx="1">
                  <c:v>112481</c:v>
                </c:pt>
                <c:pt idx="2">
                  <c:v>453713</c:v>
                </c:pt>
                <c:pt idx="3">
                  <c:v>0</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Počet obcí ve správních obvodech dle personální obsazenosti stavebních úřadů v ČR k 31.12.2012</a:t>
            </a:r>
          </a:p>
        </c:rich>
      </c:tx>
      <c:layout>
        <c:manualLayout>
          <c:xMode val="edge"/>
          <c:yMode val="edge"/>
          <c:x val="0.11761061420720469"/>
          <c:y val="2.6435353851261979E-2"/>
        </c:manualLayout>
      </c:layout>
    </c:title>
    <c:plotArea>
      <c:layout>
        <c:manualLayout>
          <c:layoutTarget val="inner"/>
          <c:xMode val="edge"/>
          <c:yMode val="edge"/>
          <c:x val="0.12198727586236187"/>
          <c:y val="0.18958571949695821"/>
          <c:w val="0.64070823671314414"/>
          <c:h val="0.59469060488564851"/>
        </c:manualLayout>
      </c:layout>
      <c:barChart>
        <c:barDir val="col"/>
        <c:grouping val="percentStacked"/>
        <c:ser>
          <c:idx val="3"/>
          <c:order val="0"/>
          <c:tx>
            <c:strRef>
              <c:f>Graf1B!$AJ$3</c:f>
              <c:strCache>
                <c:ptCount val="1"/>
                <c:pt idx="0">
                  <c:v>10 a více</c:v>
                </c:pt>
              </c:strCache>
            </c:strRef>
          </c:tx>
          <c:spPr>
            <a:solidFill>
              <a:srgbClr val="FFFF66"/>
            </a:solidFill>
          </c:spPr>
          <c:dLbls>
            <c:dLbl>
              <c:idx val="2"/>
              <c:layout>
                <c:manualLayout>
                  <c:x val="-1.0713755120232621E-4"/>
                  <c:y val="-1.6522096157038493E-2"/>
                </c:manualLayout>
              </c:layout>
              <c:showVal val="1"/>
            </c:dLbl>
            <c:dLbl>
              <c:idx val="4"/>
              <c:layout>
                <c:manualLayout>
                  <c:x val="0"/>
                  <c:y val="-2.3130934619853886E-2"/>
                </c:manualLayout>
              </c:layout>
              <c:showVal val="1"/>
            </c:dLbl>
            <c:dLbl>
              <c:idx val="7"/>
              <c:layout>
                <c:manualLayout>
                  <c:x val="0"/>
                  <c:y val="-1.9826515388446452E-2"/>
                </c:manualLayout>
              </c:layout>
              <c:showVal val="1"/>
            </c:dLbl>
            <c:dLbl>
              <c:idx val="9"/>
              <c:layout>
                <c:manualLayout>
                  <c:x val="0"/>
                  <c:y val="1.3217676925630794E-2"/>
                </c:manualLayout>
              </c:layout>
              <c:showVal val="1"/>
            </c:dLbl>
            <c:dLbl>
              <c:idx val="10"/>
              <c:layout>
                <c:manualLayout>
                  <c:x val="0"/>
                  <c:y val="-1.9826515388446452E-2"/>
                </c:manualLayout>
              </c:layout>
              <c:showVal val="1"/>
            </c:dLbl>
            <c:dLbl>
              <c:idx val="12"/>
              <c:layout>
                <c:manualLayout>
                  <c:x val="0"/>
                  <c:y val="1.3217676925630794E-2"/>
                </c:manualLayout>
              </c:layout>
              <c:showVal val="1"/>
            </c:dLbl>
            <c:dLbl>
              <c:idx val="14"/>
              <c:layout>
                <c:manualLayout>
                  <c:x val="7.9024583373753297E-17"/>
                  <c:y val="2.3130934619853886E-2"/>
                </c:manualLayout>
              </c:layout>
              <c:showVal val="1"/>
            </c:dLbl>
            <c:showVal val="1"/>
          </c:dLbls>
          <c:cat>
            <c:strRef>
              <c:f>Graf1B!$AF$4:$AF$18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Graf1B!$AJ$4:$AJ$18</c:f>
              <c:numCache>
                <c:formatCode>General</c:formatCode>
                <c:ptCount val="15"/>
                <c:pt idx="0">
                  <c:v>3</c:v>
                </c:pt>
                <c:pt idx="1">
                  <c:v>0</c:v>
                </c:pt>
                <c:pt idx="2">
                  <c:v>0</c:v>
                </c:pt>
                <c:pt idx="3">
                  <c:v>1</c:v>
                </c:pt>
                <c:pt idx="4">
                  <c:v>0</c:v>
                </c:pt>
                <c:pt idx="5">
                  <c:v>0</c:v>
                </c:pt>
                <c:pt idx="6">
                  <c:v>0</c:v>
                </c:pt>
                <c:pt idx="7">
                  <c:v>0</c:v>
                </c:pt>
                <c:pt idx="8">
                  <c:v>0</c:v>
                </c:pt>
                <c:pt idx="9">
                  <c:v>0</c:v>
                </c:pt>
                <c:pt idx="10">
                  <c:v>0</c:v>
                </c:pt>
                <c:pt idx="11">
                  <c:v>45</c:v>
                </c:pt>
                <c:pt idx="12">
                  <c:v>13</c:v>
                </c:pt>
                <c:pt idx="13">
                  <c:v>0</c:v>
                </c:pt>
                <c:pt idx="14">
                  <c:v>62</c:v>
                </c:pt>
              </c:numCache>
            </c:numRef>
          </c:val>
        </c:ser>
        <c:ser>
          <c:idx val="2"/>
          <c:order val="1"/>
          <c:tx>
            <c:strRef>
              <c:f>Graf1B!$AI$3</c:f>
              <c:strCache>
                <c:ptCount val="1"/>
                <c:pt idx="0">
                  <c:v>3 až 9</c:v>
                </c:pt>
              </c:strCache>
            </c:strRef>
          </c:tx>
          <c:spPr>
            <a:solidFill>
              <a:srgbClr val="FFCC00"/>
            </a:solidFill>
          </c:spPr>
          <c:dLbls>
            <c:dLbl>
              <c:idx val="0"/>
              <c:layout>
                <c:manualLayout>
                  <c:x val="-2.1552408074312752E-3"/>
                  <c:y val="6.6088384628153994E-3"/>
                </c:manualLayout>
              </c:layout>
              <c:showVal val="1"/>
            </c:dLbl>
            <c:dLbl>
              <c:idx val="2"/>
              <c:layout>
                <c:manualLayout>
                  <c:x val="6.4657224222939361E-3"/>
                  <c:y val="-2.9739773082669844E-2"/>
                </c:manualLayout>
              </c:layout>
              <c:showVal val="1"/>
            </c:dLbl>
            <c:dLbl>
              <c:idx val="4"/>
              <c:layout>
                <c:manualLayout>
                  <c:x val="0"/>
                  <c:y val="1.6522096157038493E-2"/>
                </c:manualLayout>
              </c:layout>
              <c:showVal val="1"/>
            </c:dLbl>
            <c:dLbl>
              <c:idx val="10"/>
              <c:layout>
                <c:manualLayout>
                  <c:x val="0"/>
                  <c:y val="1.3217676925630794E-2"/>
                </c:manualLayout>
              </c:layout>
              <c:showVal val="1"/>
            </c:dLbl>
            <c:dLbl>
              <c:idx val="14"/>
              <c:layout>
                <c:manualLayout>
                  <c:x val="7.9024583373753297E-17"/>
                  <c:y val="1.6522096157038493E-2"/>
                </c:manualLayout>
              </c:layout>
              <c:showVal val="1"/>
            </c:dLbl>
            <c:showVal val="1"/>
          </c:dLbls>
          <c:cat>
            <c:strRef>
              <c:f>Graf1B!$AF$4:$AF$18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Graf1B!$AI$4:$AI$18</c:f>
              <c:numCache>
                <c:formatCode>General</c:formatCode>
                <c:ptCount val="15"/>
                <c:pt idx="0">
                  <c:v>22</c:v>
                </c:pt>
                <c:pt idx="1">
                  <c:v>782</c:v>
                </c:pt>
                <c:pt idx="2">
                  <c:v>486</c:v>
                </c:pt>
                <c:pt idx="3">
                  <c:v>269</c:v>
                </c:pt>
                <c:pt idx="4">
                  <c:v>105</c:v>
                </c:pt>
                <c:pt idx="5">
                  <c:v>164</c:v>
                </c:pt>
                <c:pt idx="6">
                  <c:v>133</c:v>
                </c:pt>
                <c:pt idx="7">
                  <c:v>389</c:v>
                </c:pt>
                <c:pt idx="8">
                  <c:v>201</c:v>
                </c:pt>
                <c:pt idx="9">
                  <c:v>448</c:v>
                </c:pt>
                <c:pt idx="10">
                  <c:v>313</c:v>
                </c:pt>
                <c:pt idx="11">
                  <c:v>288</c:v>
                </c:pt>
                <c:pt idx="12">
                  <c:v>206</c:v>
                </c:pt>
                <c:pt idx="13">
                  <c:v>207</c:v>
                </c:pt>
                <c:pt idx="14">
                  <c:v>4013</c:v>
                </c:pt>
              </c:numCache>
            </c:numRef>
          </c:val>
        </c:ser>
        <c:ser>
          <c:idx val="1"/>
          <c:order val="2"/>
          <c:tx>
            <c:strRef>
              <c:f>Graf1B!$AH$3</c:f>
              <c:strCache>
                <c:ptCount val="1"/>
                <c:pt idx="0">
                  <c:v>2</c:v>
                </c:pt>
              </c:strCache>
            </c:strRef>
          </c:tx>
          <c:spPr>
            <a:solidFill>
              <a:srgbClr val="FF9900"/>
            </a:solidFill>
          </c:spPr>
          <c:dLbls>
            <c:dLbl>
              <c:idx val="0"/>
              <c:layout>
                <c:manualLayout>
                  <c:x val="1.0776204037156355E-2"/>
                  <c:y val="-1.6522096157038493E-2"/>
                </c:manualLayout>
              </c:layout>
              <c:showVal val="1"/>
            </c:dLbl>
            <c:dLbl>
              <c:idx val="1"/>
              <c:layout>
                <c:manualLayout>
                  <c:x val="-1.9756145843438583E-17"/>
                  <c:y val="1.3217676925630794E-2"/>
                </c:manualLayout>
              </c:layout>
              <c:showVal val="1"/>
            </c:dLbl>
            <c:dLbl>
              <c:idx val="2"/>
              <c:layout>
                <c:manualLayout>
                  <c:x val="1.939003969885722E-2"/>
                  <c:y val="3.3043932123586452E-2"/>
                </c:manualLayout>
              </c:layout>
              <c:showVal val="1"/>
            </c:dLbl>
            <c:dLbl>
              <c:idx val="3"/>
              <c:layout>
                <c:manualLayout>
                  <c:x val="-1.2932463068591133E-2"/>
                  <c:y val="9.9132576942231546E-3"/>
                </c:manualLayout>
              </c:layout>
              <c:showVal val="1"/>
            </c:dLbl>
            <c:dLbl>
              <c:idx val="6"/>
              <c:layout>
                <c:manualLayout>
                  <c:x val="-2.1552408074312752E-3"/>
                  <c:y val="3.6348611545484681E-2"/>
                </c:manualLayout>
              </c:layout>
              <c:showVal val="1"/>
            </c:dLbl>
            <c:dLbl>
              <c:idx val="12"/>
              <c:layout>
                <c:manualLayout>
                  <c:x val="0"/>
                  <c:y val="-1.3217676925630794E-2"/>
                </c:manualLayout>
              </c:layout>
              <c:showVal val="1"/>
            </c:dLbl>
            <c:dLbl>
              <c:idx val="13"/>
              <c:layout>
                <c:manualLayout>
                  <c:x val="4.3104816148625434E-3"/>
                  <c:y val="9.9132576942231546E-3"/>
                </c:manualLayout>
              </c:layout>
              <c:showVal val="1"/>
            </c:dLbl>
            <c:dLbl>
              <c:idx val="14"/>
              <c:layout>
                <c:manualLayout>
                  <c:x val="6.4657224222939361E-3"/>
                  <c:y val="2.3130934619853886E-2"/>
                </c:manualLayout>
              </c:layout>
              <c:showVal val="1"/>
            </c:dLbl>
            <c:showVal val="1"/>
          </c:dLbls>
          <c:cat>
            <c:strRef>
              <c:f>Graf1B!$AF$4:$AF$18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Graf1B!$AH$4:$AH$18</c:f>
              <c:numCache>
                <c:formatCode>General</c:formatCode>
                <c:ptCount val="15"/>
                <c:pt idx="0">
                  <c:v>19</c:v>
                </c:pt>
                <c:pt idx="1">
                  <c:v>300</c:v>
                </c:pt>
                <c:pt idx="2">
                  <c:v>81</c:v>
                </c:pt>
                <c:pt idx="3">
                  <c:v>191</c:v>
                </c:pt>
                <c:pt idx="4">
                  <c:v>8</c:v>
                </c:pt>
                <c:pt idx="5">
                  <c:v>182</c:v>
                </c:pt>
                <c:pt idx="6">
                  <c:v>64</c:v>
                </c:pt>
                <c:pt idx="7">
                  <c:v>54</c:v>
                </c:pt>
                <c:pt idx="8">
                  <c:v>236</c:v>
                </c:pt>
                <c:pt idx="9">
                  <c:v>205</c:v>
                </c:pt>
                <c:pt idx="10">
                  <c:v>317</c:v>
                </c:pt>
                <c:pt idx="11">
                  <c:v>52</c:v>
                </c:pt>
                <c:pt idx="12">
                  <c:v>60</c:v>
                </c:pt>
                <c:pt idx="13">
                  <c:v>81</c:v>
                </c:pt>
                <c:pt idx="14">
                  <c:v>1850</c:v>
                </c:pt>
              </c:numCache>
            </c:numRef>
          </c:val>
        </c:ser>
        <c:ser>
          <c:idx val="0"/>
          <c:order val="3"/>
          <c:tx>
            <c:strRef>
              <c:f>Graf1B!$AG$3</c:f>
              <c:strCache>
                <c:ptCount val="1"/>
                <c:pt idx="0">
                  <c:v>1</c:v>
                </c:pt>
              </c:strCache>
            </c:strRef>
          </c:tx>
          <c:spPr>
            <a:solidFill>
              <a:srgbClr val="CC3300"/>
            </a:solidFill>
          </c:spPr>
          <c:dLbls>
            <c:dLbl>
              <c:idx val="0"/>
              <c:layout>
                <c:manualLayout>
                  <c:x val="-8.6209632297250868E-3"/>
                  <c:y val="-2.6435353851261979E-2"/>
                </c:manualLayout>
              </c:layout>
              <c:showVal val="1"/>
            </c:dLbl>
            <c:dLbl>
              <c:idx val="1"/>
              <c:layout>
                <c:manualLayout>
                  <c:x val="-1.9756145843438583E-17"/>
                  <c:y val="2.3130934619853886E-2"/>
                </c:manualLayout>
              </c:layout>
              <c:showVal val="1"/>
            </c:dLbl>
            <c:dLbl>
              <c:idx val="2"/>
              <c:layout>
                <c:manualLayout>
                  <c:x val="2.1978365115781452E-3"/>
                  <c:y val="-2.6435353851261979E-2"/>
                </c:manualLayout>
              </c:layout>
              <c:showVal val="1"/>
            </c:dLbl>
            <c:dLbl>
              <c:idx val="3"/>
              <c:layout>
                <c:manualLayout>
                  <c:x val="-2.1552408074312752E-3"/>
                  <c:y val="6.6088384628153994E-3"/>
                </c:manualLayout>
              </c:layout>
              <c:showVal val="1"/>
            </c:dLbl>
            <c:dLbl>
              <c:idx val="5"/>
              <c:layout>
                <c:manualLayout>
                  <c:x val="-1.0776204037156355E-2"/>
                  <c:y val="-1.6522096157038493E-2"/>
                </c:manualLayout>
              </c:layout>
              <c:showVal val="1"/>
            </c:dLbl>
            <c:dLbl>
              <c:idx val="6"/>
              <c:layout>
                <c:manualLayout>
                  <c:x val="6.4657224222939361E-3"/>
                  <c:y val="-1.9826515388446452E-2"/>
                </c:manualLayout>
              </c:layout>
              <c:showVal val="1"/>
            </c:dLbl>
            <c:dLbl>
              <c:idx val="7"/>
              <c:layout>
                <c:manualLayout>
                  <c:x val="6.4657224222939361E-3"/>
                  <c:y val="0"/>
                </c:manualLayout>
              </c:layout>
              <c:showVal val="1"/>
            </c:dLbl>
            <c:dLbl>
              <c:idx val="9"/>
              <c:layout>
                <c:manualLayout>
                  <c:x val="0"/>
                  <c:y val="-3.9653030776892396E-2"/>
                </c:manualLayout>
              </c:layout>
              <c:showVal val="1"/>
            </c:dLbl>
            <c:dLbl>
              <c:idx val="11"/>
              <c:layout>
                <c:manualLayout>
                  <c:x val="0"/>
                  <c:y val="-2.6435353851261979E-2"/>
                </c:manualLayout>
              </c:layout>
              <c:showVal val="1"/>
            </c:dLbl>
            <c:dLbl>
              <c:idx val="13"/>
              <c:layout>
                <c:manualLayout>
                  <c:x val="4.3104816148626414E-3"/>
                  <c:y val="-2.3130934619853886E-2"/>
                </c:manualLayout>
              </c:layout>
              <c:showVal val="1"/>
            </c:dLbl>
            <c:showVal val="1"/>
          </c:dLbls>
          <c:cat>
            <c:strRef>
              <c:f>Graf1B!$AF$4:$AF$18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Graf1B!$AG$4:$AG$18</c:f>
              <c:numCache>
                <c:formatCode>General</c:formatCode>
                <c:ptCount val="15"/>
                <c:pt idx="0">
                  <c:v>13</c:v>
                </c:pt>
                <c:pt idx="1">
                  <c:v>24</c:v>
                </c:pt>
                <c:pt idx="2">
                  <c:v>16</c:v>
                </c:pt>
                <c:pt idx="3">
                  <c:v>50</c:v>
                </c:pt>
                <c:pt idx="4">
                  <c:v>19</c:v>
                </c:pt>
                <c:pt idx="5">
                  <c:v>8</c:v>
                </c:pt>
                <c:pt idx="6">
                  <c:v>0</c:v>
                </c:pt>
                <c:pt idx="7">
                  <c:v>5</c:v>
                </c:pt>
                <c:pt idx="8">
                  <c:v>14</c:v>
                </c:pt>
                <c:pt idx="9">
                  <c:v>51</c:v>
                </c:pt>
                <c:pt idx="10">
                  <c:v>68</c:v>
                </c:pt>
                <c:pt idx="11">
                  <c:v>14</c:v>
                </c:pt>
                <c:pt idx="12">
                  <c:v>21</c:v>
                </c:pt>
                <c:pt idx="13">
                  <c:v>19</c:v>
                </c:pt>
                <c:pt idx="14">
                  <c:v>322</c:v>
                </c:pt>
              </c:numCache>
            </c:numRef>
          </c:val>
        </c:ser>
        <c:gapWidth val="100"/>
        <c:overlap val="100"/>
        <c:axId val="100332672"/>
        <c:axId val="100314496"/>
      </c:barChart>
      <c:valAx>
        <c:axId val="100314496"/>
        <c:scaling>
          <c:orientation val="minMax"/>
        </c:scaling>
        <c:axPos val="l"/>
        <c:majorGridlines/>
        <c:numFmt formatCode="0%" sourceLinked="1"/>
        <c:tickLblPos val="nextTo"/>
        <c:crossAx val="100332672"/>
        <c:crosses val="autoZero"/>
        <c:crossBetween val="between"/>
      </c:valAx>
      <c:catAx>
        <c:axId val="100332672"/>
        <c:scaling>
          <c:orientation val="minMax"/>
        </c:scaling>
        <c:axPos val="b"/>
        <c:tickLblPos val="nextTo"/>
        <c:crossAx val="100314496"/>
        <c:crosses val="autoZero"/>
        <c:auto val="1"/>
        <c:lblAlgn val="ctr"/>
        <c:lblOffset val="100"/>
      </c:catAx>
    </c:plotArea>
    <c:legend>
      <c:legendPos val="r"/>
      <c:layout>
        <c:manualLayout>
          <c:xMode val="edge"/>
          <c:yMode val="edge"/>
          <c:x val="0.7832802453091422"/>
          <c:y val="0.67271913113029158"/>
          <c:w val="0.11315988414069585"/>
          <c:h val="0.23901410700802445"/>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Rozloha správních obvodů dle personální obsazenosti </a:t>
            </a:r>
          </a:p>
          <a:p>
            <a:pPr>
              <a:defRPr/>
            </a:pPr>
            <a:r>
              <a:rPr lang="cs-CZ" sz="1300"/>
              <a:t>stavebních úřadů obcí III. typu k 31.12.2012</a:t>
            </a:r>
          </a:p>
        </c:rich>
      </c:tx>
      <c:layout>
        <c:manualLayout>
          <c:xMode val="edge"/>
          <c:yMode val="edge"/>
          <c:x val="0.11761061420720469"/>
          <c:y val="2.6435353851261979E-2"/>
        </c:manualLayout>
      </c:layout>
    </c:title>
    <c:plotArea>
      <c:layout>
        <c:manualLayout>
          <c:layoutTarget val="inner"/>
          <c:xMode val="edge"/>
          <c:yMode val="edge"/>
          <c:x val="0.12414477316549158"/>
          <c:y val="0.21271665411681401"/>
          <c:w val="0.47458094437225218"/>
          <c:h val="0.72686737414195657"/>
        </c:manualLayout>
      </c:layout>
      <c:pieChart>
        <c:varyColors val="1"/>
        <c:ser>
          <c:idx val="0"/>
          <c:order val="0"/>
          <c:tx>
            <c:strRef>
              <c:f>Graf1AC!$L$4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Graf1AC!$M$3:$P$3</c:f>
              <c:strCache>
                <c:ptCount val="4"/>
                <c:pt idx="0">
                  <c:v>1</c:v>
                </c:pt>
                <c:pt idx="1">
                  <c:v>2</c:v>
                </c:pt>
                <c:pt idx="2">
                  <c:v>3 až 9</c:v>
                </c:pt>
                <c:pt idx="3">
                  <c:v>10 a více</c:v>
                </c:pt>
              </c:strCache>
            </c:strRef>
          </c:cat>
          <c:val>
            <c:numRef>
              <c:f>Graf1AC!$M$4:$P$4</c:f>
              <c:numCache>
                <c:formatCode>0</c:formatCode>
                <c:ptCount val="4"/>
                <c:pt idx="0">
                  <c:v>4095.0299999999997</c:v>
                </c:pt>
                <c:pt idx="1">
                  <c:v>20366.650000000001</c:v>
                </c:pt>
                <c:pt idx="2">
                  <c:v>51261.119999999995</c:v>
                </c:pt>
                <c:pt idx="3">
                  <c:v>1190.1399999999999</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ČR k 31.12.2012</a:t>
            </a:r>
          </a:p>
        </c:rich>
      </c:tx>
      <c:layout>
        <c:manualLayout>
          <c:xMode val="edge"/>
          <c:yMode val="edge"/>
          <c:x val="0.11761061420720469"/>
          <c:y val="2.6435353851261979E-2"/>
        </c:manualLayout>
      </c:layout>
    </c:title>
    <c:plotArea>
      <c:layout>
        <c:manualLayout>
          <c:layoutTarget val="inner"/>
          <c:xMode val="edge"/>
          <c:yMode val="edge"/>
          <c:x val="0.12414477316549158"/>
          <c:y val="0.21271665411681401"/>
          <c:w val="0.47458094437225218"/>
          <c:h val="0.72686737414195657"/>
        </c:manualLayout>
      </c:layout>
      <c:pieChart>
        <c:varyColors val="1"/>
        <c:ser>
          <c:idx val="0"/>
          <c:order val="0"/>
          <c:tx>
            <c:strRef>
              <c:f>Graf1B!$AF$18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Graf1B!$AG$18:$AJ$18</c:f>
              <c:numCache>
                <c:formatCode>General</c:formatCode>
                <c:ptCount val="4"/>
                <c:pt idx="0">
                  <c:v>322</c:v>
                </c:pt>
                <c:pt idx="1">
                  <c:v>1850</c:v>
                </c:pt>
                <c:pt idx="2">
                  <c:v>4013</c:v>
                </c:pt>
                <c:pt idx="3">
                  <c:v>62</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Hlavním městě Praze k 31.12.2012</a:t>
            </a:r>
          </a:p>
        </c:rich>
      </c:tx>
      <c:layout>
        <c:manualLayout>
          <c:xMode val="edge"/>
          <c:yMode val="edge"/>
          <c:x val="0.11761061420720469"/>
          <c:y val="2.6435353851261979E-2"/>
        </c:manualLayout>
      </c:layout>
    </c:title>
    <c:plotArea>
      <c:layout>
        <c:manualLayout>
          <c:layoutTarget val="inner"/>
          <c:xMode val="edge"/>
          <c:yMode val="edge"/>
          <c:x val="0.12414477316549158"/>
          <c:y val="0.21271665411681401"/>
          <c:w val="0.47458094437225218"/>
          <c:h val="0.72686737414195657"/>
        </c:manualLayout>
      </c:layout>
      <c:pieChart>
        <c:varyColors val="1"/>
        <c:ser>
          <c:idx val="0"/>
          <c:order val="0"/>
          <c:tx>
            <c:strRef>
              <c:f>Graf1B!$AF$4</c:f>
              <c:strCache>
                <c:ptCount val="1"/>
                <c:pt idx="0">
                  <c:v>Praha</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Graf1B!$AG$4:$AJ$4</c:f>
              <c:numCache>
                <c:formatCode>General</c:formatCode>
                <c:ptCount val="4"/>
                <c:pt idx="0">
                  <c:v>13</c:v>
                </c:pt>
                <c:pt idx="1">
                  <c:v>19</c:v>
                </c:pt>
                <c:pt idx="2">
                  <c:v>22</c:v>
                </c:pt>
                <c:pt idx="3">
                  <c:v>3</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ve Středočeském kraji k 31.12.2012</a:t>
            </a:r>
          </a:p>
        </c:rich>
      </c:tx>
      <c:layout>
        <c:manualLayout>
          <c:xMode val="edge"/>
          <c:yMode val="edge"/>
          <c:x val="0.11761061420720469"/>
          <c:y val="2.6435353851261979E-2"/>
        </c:manualLayout>
      </c:layout>
    </c:title>
    <c:plotArea>
      <c:layout>
        <c:manualLayout>
          <c:layoutTarget val="inner"/>
          <c:xMode val="edge"/>
          <c:yMode val="edge"/>
          <c:x val="0.12414477316549158"/>
          <c:y val="0.21271665411681401"/>
          <c:w val="0.47458094437225218"/>
          <c:h val="0.72686737414195657"/>
        </c:manualLayout>
      </c:layout>
      <c:pieChart>
        <c:varyColors val="1"/>
        <c:ser>
          <c:idx val="0"/>
          <c:order val="0"/>
          <c:tx>
            <c:strRef>
              <c:f>Graf1B!$AF$5</c:f>
              <c:strCache>
                <c:ptCount val="1"/>
                <c:pt idx="0">
                  <c:v>Středočeský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Graf1B!$AG$5:$AJ$5</c:f>
              <c:numCache>
                <c:formatCode>General</c:formatCode>
                <c:ptCount val="4"/>
                <c:pt idx="0">
                  <c:v>24</c:v>
                </c:pt>
                <c:pt idx="1">
                  <c:v>300</c:v>
                </c:pt>
                <c:pt idx="2">
                  <c:v>782</c:v>
                </c:pt>
                <c:pt idx="3">
                  <c:v>0</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Jihočeském kraji k 31.12.2012</a:t>
            </a:r>
          </a:p>
        </c:rich>
      </c:tx>
      <c:layout>
        <c:manualLayout>
          <c:xMode val="edge"/>
          <c:yMode val="edge"/>
          <c:x val="0.11761061420720469"/>
          <c:y val="2.6435353851261979E-2"/>
        </c:manualLayout>
      </c:layout>
    </c:title>
    <c:plotArea>
      <c:layout>
        <c:manualLayout>
          <c:layoutTarget val="inner"/>
          <c:xMode val="edge"/>
          <c:yMode val="edge"/>
          <c:x val="0.12414477316549158"/>
          <c:y val="0.21271665411681401"/>
          <c:w val="0.47458094437225218"/>
          <c:h val="0.72686737414195657"/>
        </c:manualLayout>
      </c:layout>
      <c:pieChart>
        <c:varyColors val="1"/>
        <c:ser>
          <c:idx val="0"/>
          <c:order val="0"/>
          <c:tx>
            <c:strRef>
              <c:f>Graf1B!$AF$6</c:f>
              <c:strCache>
                <c:ptCount val="1"/>
                <c:pt idx="0">
                  <c:v>Jihočeský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Graf1B!$AG$6:$AJ$6</c:f>
              <c:numCache>
                <c:formatCode>General</c:formatCode>
                <c:ptCount val="4"/>
                <c:pt idx="0">
                  <c:v>16</c:v>
                </c:pt>
                <c:pt idx="1">
                  <c:v>81</c:v>
                </c:pt>
                <c:pt idx="2">
                  <c:v>486</c:v>
                </c:pt>
                <c:pt idx="3">
                  <c:v>0</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Plzeňském kraji k 31.12.2012</a:t>
            </a:r>
          </a:p>
        </c:rich>
      </c:tx>
      <c:layout>
        <c:manualLayout>
          <c:xMode val="edge"/>
          <c:yMode val="edge"/>
          <c:x val="0.11761061420720469"/>
          <c:y val="2.6435353851261979E-2"/>
        </c:manualLayout>
      </c:layout>
    </c:title>
    <c:plotArea>
      <c:layout>
        <c:manualLayout>
          <c:layoutTarget val="inner"/>
          <c:xMode val="edge"/>
          <c:yMode val="edge"/>
          <c:x val="0.12414477316549158"/>
          <c:y val="0.23915200796807357"/>
          <c:w val="0.47458094437225218"/>
          <c:h val="0.72686737414195657"/>
        </c:manualLayout>
      </c:layout>
      <c:pieChart>
        <c:varyColors val="1"/>
        <c:ser>
          <c:idx val="0"/>
          <c:order val="0"/>
          <c:tx>
            <c:strRef>
              <c:f>Graf1B!$AF$7</c:f>
              <c:strCache>
                <c:ptCount val="1"/>
                <c:pt idx="0">
                  <c:v>Plzeňský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Graf1B!$AG$7:$AJ$7</c:f>
              <c:numCache>
                <c:formatCode>General</c:formatCode>
                <c:ptCount val="4"/>
                <c:pt idx="0">
                  <c:v>50</c:v>
                </c:pt>
                <c:pt idx="1">
                  <c:v>191</c:v>
                </c:pt>
                <c:pt idx="2">
                  <c:v>269</c:v>
                </c:pt>
                <c:pt idx="3">
                  <c:v>1</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Karlovarském kraji k 31.12.2012</a:t>
            </a:r>
          </a:p>
        </c:rich>
      </c:tx>
      <c:layout>
        <c:manualLayout>
          <c:xMode val="edge"/>
          <c:yMode val="edge"/>
          <c:x val="0.11761061420720469"/>
          <c:y val="2.6435353851261979E-2"/>
        </c:manualLayout>
      </c:layout>
    </c:title>
    <c:plotArea>
      <c:layout>
        <c:manualLayout>
          <c:layoutTarget val="inner"/>
          <c:xMode val="edge"/>
          <c:yMode val="edge"/>
          <c:x val="0.12414477316549158"/>
          <c:y val="0.23915200796807357"/>
          <c:w val="0.47458094437225218"/>
          <c:h val="0.72686737414195657"/>
        </c:manualLayout>
      </c:layout>
      <c:pieChart>
        <c:varyColors val="1"/>
        <c:ser>
          <c:idx val="0"/>
          <c:order val="0"/>
          <c:tx>
            <c:strRef>
              <c:f>Graf1B!$AF$8</c:f>
              <c:strCache>
                <c:ptCount val="1"/>
                <c:pt idx="0">
                  <c:v>Karlovarský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Graf1B!$AG$8:$AJ$8</c:f>
              <c:numCache>
                <c:formatCode>General</c:formatCode>
                <c:ptCount val="4"/>
                <c:pt idx="0">
                  <c:v>19</c:v>
                </c:pt>
                <c:pt idx="1">
                  <c:v>8</c:v>
                </c:pt>
                <c:pt idx="2">
                  <c:v>105</c:v>
                </c:pt>
                <c:pt idx="3">
                  <c:v>0</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Ústeckém kraji k 31.12.2012</a:t>
            </a:r>
          </a:p>
        </c:rich>
      </c:tx>
      <c:layout>
        <c:manualLayout>
          <c:xMode val="edge"/>
          <c:yMode val="edge"/>
          <c:x val="0.11761061420720469"/>
          <c:y val="2.6435353851261979E-2"/>
        </c:manualLayout>
      </c:layout>
    </c:title>
    <c:plotArea>
      <c:layout>
        <c:manualLayout>
          <c:layoutTarget val="inner"/>
          <c:xMode val="edge"/>
          <c:yMode val="edge"/>
          <c:x val="0.12414477316549158"/>
          <c:y val="0.23915200796807357"/>
          <c:w val="0.47458094437225218"/>
          <c:h val="0.72686737414195657"/>
        </c:manualLayout>
      </c:layout>
      <c:pieChart>
        <c:varyColors val="1"/>
        <c:ser>
          <c:idx val="0"/>
          <c:order val="0"/>
          <c:tx>
            <c:strRef>
              <c:f>Graf1B!$AF$9</c:f>
              <c:strCache>
                <c:ptCount val="1"/>
                <c:pt idx="0">
                  <c:v>Ústecký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Graf1B!$AG$9:$AJ$9</c:f>
              <c:numCache>
                <c:formatCode>General</c:formatCode>
                <c:ptCount val="4"/>
                <c:pt idx="0">
                  <c:v>8</c:v>
                </c:pt>
                <c:pt idx="1">
                  <c:v>182</c:v>
                </c:pt>
                <c:pt idx="2">
                  <c:v>164</c:v>
                </c:pt>
                <c:pt idx="3">
                  <c:v>0</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Libereckém kraji k 31.12.2012</a:t>
            </a:r>
          </a:p>
        </c:rich>
      </c:tx>
      <c:layout>
        <c:manualLayout>
          <c:xMode val="edge"/>
          <c:yMode val="edge"/>
          <c:x val="0.11761061420720469"/>
          <c:y val="2.6435353851261979E-2"/>
        </c:manualLayout>
      </c:layout>
    </c:title>
    <c:plotArea>
      <c:layout>
        <c:manualLayout>
          <c:layoutTarget val="inner"/>
          <c:xMode val="edge"/>
          <c:yMode val="edge"/>
          <c:x val="0.12414477316549158"/>
          <c:y val="0.23915200796807357"/>
          <c:w val="0.47458094437225218"/>
          <c:h val="0.72686737414195657"/>
        </c:manualLayout>
      </c:layout>
      <c:pieChart>
        <c:varyColors val="1"/>
        <c:ser>
          <c:idx val="0"/>
          <c:order val="0"/>
          <c:tx>
            <c:strRef>
              <c:f>Graf1B!$AF$10</c:f>
              <c:strCache>
                <c:ptCount val="1"/>
                <c:pt idx="0">
                  <c:v>Liberecký </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Graf1B!$AG$10:$AJ$10</c:f>
              <c:numCache>
                <c:formatCode>General</c:formatCode>
                <c:ptCount val="4"/>
                <c:pt idx="0">
                  <c:v>0</c:v>
                </c:pt>
                <c:pt idx="1">
                  <c:v>64</c:v>
                </c:pt>
                <c:pt idx="2">
                  <c:v>133</c:v>
                </c:pt>
                <c:pt idx="3">
                  <c:v>0</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Královéhradeckém kraji k 31.12.2012</a:t>
            </a:r>
          </a:p>
        </c:rich>
      </c:tx>
      <c:layout>
        <c:manualLayout>
          <c:xMode val="edge"/>
          <c:yMode val="edge"/>
          <c:x val="0.11761061420720469"/>
          <c:y val="2.6435353851261979E-2"/>
        </c:manualLayout>
      </c:layout>
    </c:title>
    <c:plotArea>
      <c:layout>
        <c:manualLayout>
          <c:layoutTarget val="inner"/>
          <c:xMode val="edge"/>
          <c:yMode val="edge"/>
          <c:x val="0.12414477316549158"/>
          <c:y val="0.23915200796807357"/>
          <c:w val="0.47458094437225218"/>
          <c:h val="0.72686737414195657"/>
        </c:manualLayout>
      </c:layout>
      <c:pieChart>
        <c:varyColors val="1"/>
        <c:ser>
          <c:idx val="0"/>
          <c:order val="0"/>
          <c:tx>
            <c:strRef>
              <c:f>Graf1B!$AF$11</c:f>
              <c:strCache>
                <c:ptCount val="1"/>
                <c:pt idx="0">
                  <c:v>Královéhradecký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Graf1B!$AG$11:$AJ$11</c:f>
              <c:numCache>
                <c:formatCode>General</c:formatCode>
                <c:ptCount val="4"/>
                <c:pt idx="0">
                  <c:v>5</c:v>
                </c:pt>
                <c:pt idx="1">
                  <c:v>54</c:v>
                </c:pt>
                <c:pt idx="2">
                  <c:v>389</c:v>
                </c:pt>
                <c:pt idx="3">
                  <c:v>0</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Pardubickém kraji k 31.12.2012</a:t>
            </a:r>
          </a:p>
        </c:rich>
      </c:tx>
      <c:layout>
        <c:manualLayout>
          <c:xMode val="edge"/>
          <c:yMode val="edge"/>
          <c:x val="0.11761061420720469"/>
          <c:y val="2.6435353851261979E-2"/>
        </c:manualLayout>
      </c:layout>
    </c:title>
    <c:plotArea>
      <c:layout>
        <c:manualLayout>
          <c:layoutTarget val="inner"/>
          <c:xMode val="edge"/>
          <c:yMode val="edge"/>
          <c:x val="0.12414477316549158"/>
          <c:y val="0.23915200796807357"/>
          <c:w val="0.47458094437225218"/>
          <c:h val="0.72686737414195657"/>
        </c:manualLayout>
      </c:layout>
      <c:pieChart>
        <c:varyColors val="1"/>
        <c:ser>
          <c:idx val="0"/>
          <c:order val="0"/>
          <c:tx>
            <c:strRef>
              <c:f>Graf1B!$AF$12</c:f>
              <c:strCache>
                <c:ptCount val="1"/>
                <c:pt idx="0">
                  <c:v>Pardubický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Graf1B!$AG$12:$AJ$12</c:f>
              <c:numCache>
                <c:formatCode>General</c:formatCode>
                <c:ptCount val="4"/>
                <c:pt idx="0">
                  <c:v>14</c:v>
                </c:pt>
                <c:pt idx="1">
                  <c:v>236</c:v>
                </c:pt>
                <c:pt idx="2">
                  <c:v>201</c:v>
                </c:pt>
                <c:pt idx="3">
                  <c:v>0</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Rozloha správních obvodů dle personální obsazenosti stavebních úřadů územně členěných statutárních měst k 31.12.2012</a:t>
            </a:r>
          </a:p>
        </c:rich>
      </c:tx>
      <c:layout>
        <c:manualLayout>
          <c:xMode val="edge"/>
          <c:yMode val="edge"/>
          <c:x val="0.11761061420720469"/>
          <c:y val="2.6435353851261979E-2"/>
        </c:manualLayout>
      </c:layout>
    </c:title>
    <c:plotArea>
      <c:layout>
        <c:manualLayout>
          <c:layoutTarget val="inner"/>
          <c:xMode val="edge"/>
          <c:yMode val="edge"/>
          <c:x val="0.12414477316549158"/>
          <c:y val="0.21271665411681401"/>
          <c:w val="0.47458094437225218"/>
          <c:h val="0.72686737414195657"/>
        </c:manualLayout>
      </c:layout>
      <c:pieChart>
        <c:varyColors val="1"/>
        <c:ser>
          <c:idx val="0"/>
          <c:order val="0"/>
          <c:tx>
            <c:strRef>
              <c:f>Graf1AC!$L$5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Graf1AC!$M$3:$P$3</c:f>
              <c:strCache>
                <c:ptCount val="4"/>
                <c:pt idx="0">
                  <c:v>1</c:v>
                </c:pt>
                <c:pt idx="1">
                  <c:v>2</c:v>
                </c:pt>
                <c:pt idx="2">
                  <c:v>3 až 9</c:v>
                </c:pt>
                <c:pt idx="3">
                  <c:v>10 a více</c:v>
                </c:pt>
              </c:strCache>
            </c:strRef>
          </c:cat>
          <c:val>
            <c:numRef>
              <c:f>Graf1AC!$M$5:$P$5</c:f>
              <c:numCache>
                <c:formatCode>0</c:formatCode>
                <c:ptCount val="4"/>
                <c:pt idx="0">
                  <c:v>277.64000000000004</c:v>
                </c:pt>
                <c:pt idx="1">
                  <c:v>184.15</c:v>
                </c:pt>
                <c:pt idx="2">
                  <c:v>265.76000000000005</c:v>
                </c:pt>
                <c:pt idx="3">
                  <c:v>71.349999999999994</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Kraji Vysočina k 31.12.2012</a:t>
            </a:r>
          </a:p>
        </c:rich>
      </c:tx>
      <c:layout>
        <c:manualLayout>
          <c:xMode val="edge"/>
          <c:yMode val="edge"/>
          <c:x val="0.11761061420720469"/>
          <c:y val="2.6435353851261979E-2"/>
        </c:manualLayout>
      </c:layout>
    </c:title>
    <c:plotArea>
      <c:layout>
        <c:manualLayout>
          <c:layoutTarget val="inner"/>
          <c:xMode val="edge"/>
          <c:yMode val="edge"/>
          <c:x val="0.12414477316549158"/>
          <c:y val="0.23915200796807357"/>
          <c:w val="0.47458094437225218"/>
          <c:h val="0.72686737414195657"/>
        </c:manualLayout>
      </c:layout>
      <c:pieChart>
        <c:varyColors val="1"/>
        <c:ser>
          <c:idx val="0"/>
          <c:order val="0"/>
          <c:tx>
            <c:strRef>
              <c:f>Graf1B!$AF$13</c:f>
              <c:strCache>
                <c:ptCount val="1"/>
                <c:pt idx="0">
                  <c:v>Vysočina</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Graf1B!$AG$13:$AJ$13</c:f>
              <c:numCache>
                <c:formatCode>General</c:formatCode>
                <c:ptCount val="4"/>
                <c:pt idx="0">
                  <c:v>51</c:v>
                </c:pt>
                <c:pt idx="1">
                  <c:v>205</c:v>
                </c:pt>
                <c:pt idx="2">
                  <c:v>448</c:v>
                </c:pt>
                <c:pt idx="3">
                  <c:v>0</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odů dle personální obsazenosti stavebních úřadů v Jihomoravském kraji k 31.12.2012</a:t>
            </a:r>
          </a:p>
        </c:rich>
      </c:tx>
      <c:layout>
        <c:manualLayout>
          <c:xMode val="edge"/>
          <c:yMode val="edge"/>
          <c:x val="0.11761061420720469"/>
          <c:y val="2.6435353851261979E-2"/>
        </c:manualLayout>
      </c:layout>
    </c:title>
    <c:plotArea>
      <c:layout>
        <c:manualLayout>
          <c:layoutTarget val="inner"/>
          <c:xMode val="edge"/>
          <c:yMode val="edge"/>
          <c:x val="0.12414477316549158"/>
          <c:y val="0.23915200796807357"/>
          <c:w val="0.47458094437225218"/>
          <c:h val="0.72686737414195657"/>
        </c:manualLayout>
      </c:layout>
      <c:pieChart>
        <c:varyColors val="1"/>
        <c:ser>
          <c:idx val="0"/>
          <c:order val="0"/>
          <c:tx>
            <c:strRef>
              <c:f>Graf1B!$AF$14</c:f>
              <c:strCache>
                <c:ptCount val="1"/>
                <c:pt idx="0">
                  <c:v>Jihomoravský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Graf1B!$AG$14:$AJ$14</c:f>
              <c:numCache>
                <c:formatCode>General</c:formatCode>
                <c:ptCount val="4"/>
                <c:pt idx="0">
                  <c:v>68</c:v>
                </c:pt>
                <c:pt idx="1">
                  <c:v>317</c:v>
                </c:pt>
                <c:pt idx="2">
                  <c:v>313</c:v>
                </c:pt>
                <c:pt idx="3">
                  <c:v>0</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Olomouckém kraji k 31.12.2012</a:t>
            </a:r>
          </a:p>
        </c:rich>
      </c:tx>
      <c:layout>
        <c:manualLayout>
          <c:xMode val="edge"/>
          <c:yMode val="edge"/>
          <c:x val="0.11761061420720469"/>
          <c:y val="2.6435353851261979E-2"/>
        </c:manualLayout>
      </c:layout>
    </c:title>
    <c:plotArea>
      <c:layout>
        <c:manualLayout>
          <c:layoutTarget val="inner"/>
          <c:xMode val="edge"/>
          <c:yMode val="edge"/>
          <c:x val="0.12414477316549158"/>
          <c:y val="0.23915200796807357"/>
          <c:w val="0.47458094437225218"/>
          <c:h val="0.72686737414195657"/>
        </c:manualLayout>
      </c:layout>
      <c:pieChart>
        <c:varyColors val="1"/>
        <c:ser>
          <c:idx val="0"/>
          <c:order val="0"/>
          <c:tx>
            <c:strRef>
              <c:f>Graf1B!$AF$15</c:f>
              <c:strCache>
                <c:ptCount val="1"/>
                <c:pt idx="0">
                  <c:v>Olomoucký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Graf1B!$AG$15:$AJ$15</c:f>
              <c:numCache>
                <c:formatCode>General</c:formatCode>
                <c:ptCount val="4"/>
                <c:pt idx="0">
                  <c:v>14</c:v>
                </c:pt>
                <c:pt idx="1">
                  <c:v>52</c:v>
                </c:pt>
                <c:pt idx="2">
                  <c:v>288</c:v>
                </c:pt>
                <c:pt idx="3">
                  <c:v>45</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Moravskoslezském kraji k 31.12.2012</a:t>
            </a:r>
          </a:p>
        </c:rich>
      </c:tx>
      <c:layout>
        <c:manualLayout>
          <c:xMode val="edge"/>
          <c:yMode val="edge"/>
          <c:x val="0.11761061420720469"/>
          <c:y val="2.6435353851261979E-2"/>
        </c:manualLayout>
      </c:layout>
    </c:title>
    <c:plotArea>
      <c:layout>
        <c:manualLayout>
          <c:layoutTarget val="inner"/>
          <c:xMode val="edge"/>
          <c:yMode val="edge"/>
          <c:x val="0.12414477316549158"/>
          <c:y val="0.23915200796807357"/>
          <c:w val="0.47458094437225218"/>
          <c:h val="0.72686737414195657"/>
        </c:manualLayout>
      </c:layout>
      <c:pieChart>
        <c:varyColors val="1"/>
        <c:ser>
          <c:idx val="0"/>
          <c:order val="0"/>
          <c:tx>
            <c:strRef>
              <c:f>Graf1B!$AF$16</c:f>
              <c:strCache>
                <c:ptCount val="1"/>
                <c:pt idx="0">
                  <c:v>Moravskoslezský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Graf1B!$AG$16:$AJ$16</c:f>
              <c:numCache>
                <c:formatCode>General</c:formatCode>
                <c:ptCount val="4"/>
                <c:pt idx="0">
                  <c:v>21</c:v>
                </c:pt>
                <c:pt idx="1">
                  <c:v>60</c:v>
                </c:pt>
                <c:pt idx="2">
                  <c:v>206</c:v>
                </c:pt>
                <c:pt idx="3">
                  <c:v>13</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Zlínském kraji k 31.12.2012</a:t>
            </a:r>
          </a:p>
        </c:rich>
      </c:tx>
      <c:layout>
        <c:manualLayout>
          <c:xMode val="edge"/>
          <c:yMode val="edge"/>
          <c:x val="0.11761061420720469"/>
          <c:y val="2.6435353851261979E-2"/>
        </c:manualLayout>
      </c:layout>
    </c:title>
    <c:plotArea>
      <c:layout>
        <c:manualLayout>
          <c:layoutTarget val="inner"/>
          <c:xMode val="edge"/>
          <c:yMode val="edge"/>
          <c:x val="0.12414477316549158"/>
          <c:y val="0.23915200796807357"/>
          <c:w val="0.47458094437225218"/>
          <c:h val="0.72686737414195657"/>
        </c:manualLayout>
      </c:layout>
      <c:pieChart>
        <c:varyColors val="1"/>
        <c:ser>
          <c:idx val="0"/>
          <c:order val="0"/>
          <c:tx>
            <c:strRef>
              <c:f>Graf1B!$AF$17</c:f>
              <c:strCache>
                <c:ptCount val="1"/>
                <c:pt idx="0">
                  <c:v>Zlínský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Graf1B!$AG$17:$AJ$17</c:f>
              <c:numCache>
                <c:formatCode>General</c:formatCode>
                <c:ptCount val="4"/>
                <c:pt idx="0">
                  <c:v>19</c:v>
                </c:pt>
                <c:pt idx="1">
                  <c:v>81</c:v>
                </c:pt>
                <c:pt idx="2">
                  <c:v>207</c:v>
                </c:pt>
                <c:pt idx="3">
                  <c:v>0</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Poměr úředních osob se ZOZ k počtu úředních osob</a:t>
            </a:r>
          </a:p>
          <a:p>
            <a:pPr>
              <a:defRPr/>
            </a:pPr>
            <a:r>
              <a:rPr lang="cs-CZ" sz="1300"/>
              <a:t>v roce 2011 - obce III. typu</a:t>
            </a:r>
          </a:p>
        </c:rich>
      </c:tx>
      <c:layout>
        <c:manualLayout>
          <c:xMode val="edge"/>
          <c:yMode val="edge"/>
          <c:x val="0.11761061420720469"/>
          <c:y val="2.643535385126208E-2"/>
        </c:manualLayout>
      </c:layout>
    </c:title>
    <c:plotArea>
      <c:layout>
        <c:manualLayout>
          <c:layoutTarget val="inner"/>
          <c:xMode val="edge"/>
          <c:yMode val="edge"/>
          <c:x val="0.12198727586236187"/>
          <c:y val="0.18958571949695821"/>
          <c:w val="0.47458094437225445"/>
          <c:h val="0.72686737414195657"/>
        </c:manualLayout>
      </c:layout>
      <c:pieChart>
        <c:varyColors val="1"/>
        <c:ser>
          <c:idx val="0"/>
          <c:order val="0"/>
          <c:tx>
            <c:strRef>
              <c:f>Graf2!$L$3</c:f>
              <c:strCache>
                <c:ptCount val="1"/>
                <c:pt idx="0">
                  <c:v>2011</c:v>
                </c:pt>
              </c:strCache>
            </c:strRef>
          </c:tx>
          <c:dPt>
            <c:idx val="0"/>
            <c:spPr>
              <a:solidFill>
                <a:srgbClr val="CC3300"/>
              </a:solidFill>
            </c:spPr>
          </c:dPt>
          <c:dPt>
            <c:idx val="1"/>
            <c:spPr>
              <a:solidFill>
                <a:srgbClr val="FF9900"/>
              </a:solidFill>
            </c:spPr>
          </c:dPt>
          <c:dLbls>
            <c:dLblPos val="outEnd"/>
            <c:showPercent val="1"/>
          </c:dLbls>
          <c:cat>
            <c:strRef>
              <c:f>Graf2!$K$5:$K$6</c:f>
              <c:strCache>
                <c:ptCount val="2"/>
                <c:pt idx="0">
                  <c:v>úřední osoby se ZOZ</c:v>
                </c:pt>
                <c:pt idx="1">
                  <c:v>úřední osoby bez ZOZ</c:v>
                </c:pt>
              </c:strCache>
            </c:strRef>
          </c:cat>
          <c:val>
            <c:numRef>
              <c:f>Graf2!$L$5:$L$6</c:f>
              <c:numCache>
                <c:formatCode>0</c:formatCode>
                <c:ptCount val="2"/>
                <c:pt idx="0">
                  <c:v>578</c:v>
                </c:pt>
                <c:pt idx="1">
                  <c:v>338</c:v>
                </c:pt>
              </c:numCache>
            </c:numRef>
          </c:val>
        </c:ser>
        <c:firstSliceAng val="0"/>
      </c:pieChart>
    </c:plotArea>
    <c:legend>
      <c:legendPos val="r"/>
      <c:layout>
        <c:manualLayout>
          <c:xMode val="edge"/>
          <c:yMode val="edge"/>
          <c:x val="0.71855532621529161"/>
          <c:y val="0.68056634817052108"/>
          <c:w val="0.22802487067757307"/>
          <c:h val="0.1119079336979161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Poměr úředních osob se ZOZ k počtu úředních osob</a:t>
            </a:r>
          </a:p>
          <a:p>
            <a:pPr>
              <a:defRPr/>
            </a:pPr>
            <a:r>
              <a:rPr lang="cs-CZ" sz="1300"/>
              <a:t> v roce 2011 - územně členěná statutární města</a:t>
            </a:r>
          </a:p>
        </c:rich>
      </c:tx>
      <c:layout>
        <c:manualLayout>
          <c:xMode val="edge"/>
          <c:yMode val="edge"/>
          <c:x val="0.11761061420720469"/>
          <c:y val="2.643535385126208E-2"/>
        </c:manualLayout>
      </c:layout>
    </c:title>
    <c:plotArea>
      <c:layout>
        <c:manualLayout>
          <c:layoutTarget val="inner"/>
          <c:xMode val="edge"/>
          <c:yMode val="edge"/>
          <c:x val="0.12198727586236187"/>
          <c:y val="0.18958571949695821"/>
          <c:w val="0.47458094437225445"/>
          <c:h val="0.72686737414195657"/>
        </c:manualLayout>
      </c:layout>
      <c:pieChart>
        <c:varyColors val="1"/>
        <c:ser>
          <c:idx val="0"/>
          <c:order val="0"/>
          <c:tx>
            <c:strRef>
              <c:f>Graf2!$U$3</c:f>
              <c:strCache>
                <c:ptCount val="1"/>
                <c:pt idx="0">
                  <c:v>2011</c:v>
                </c:pt>
              </c:strCache>
            </c:strRef>
          </c:tx>
          <c:dPt>
            <c:idx val="0"/>
            <c:spPr>
              <a:solidFill>
                <a:srgbClr val="CC3300"/>
              </a:solidFill>
            </c:spPr>
          </c:dPt>
          <c:dPt>
            <c:idx val="1"/>
            <c:spPr>
              <a:solidFill>
                <a:srgbClr val="FF9900"/>
              </a:solidFill>
            </c:spPr>
          </c:dPt>
          <c:dLbls>
            <c:dLblPos val="outEnd"/>
            <c:showPercent val="1"/>
          </c:dLbls>
          <c:cat>
            <c:strRef>
              <c:f>Graf2!$T$5:$T$6</c:f>
              <c:strCache>
                <c:ptCount val="2"/>
                <c:pt idx="0">
                  <c:v>úřední osoby se ZOZ</c:v>
                </c:pt>
                <c:pt idx="1">
                  <c:v>úřední osoby bez ZOZ</c:v>
                </c:pt>
              </c:strCache>
            </c:strRef>
          </c:cat>
          <c:val>
            <c:numRef>
              <c:f>Graf2!$U$5:$U$6</c:f>
              <c:numCache>
                <c:formatCode>0</c:formatCode>
                <c:ptCount val="2"/>
                <c:pt idx="0">
                  <c:v>73</c:v>
                </c:pt>
                <c:pt idx="1">
                  <c:v>74</c:v>
                </c:pt>
              </c:numCache>
            </c:numRef>
          </c:val>
        </c:ser>
        <c:firstSliceAng val="0"/>
      </c:pieChart>
    </c:plotArea>
    <c:legend>
      <c:legendPos val="r"/>
      <c:layout>
        <c:manualLayout>
          <c:xMode val="edge"/>
          <c:yMode val="edge"/>
          <c:x val="0.71855532621529161"/>
          <c:y val="0.68056634817052108"/>
          <c:w val="0.22802487067757307"/>
          <c:h val="0.1119079336979161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Poměr úředních osob se ZOZ k počtu úředních osob</a:t>
            </a:r>
          </a:p>
          <a:p>
            <a:pPr>
              <a:defRPr/>
            </a:pPr>
            <a:r>
              <a:rPr lang="cs-CZ" sz="1300"/>
              <a:t>v roce 2011 - krajské úřady</a:t>
            </a:r>
          </a:p>
        </c:rich>
      </c:tx>
      <c:layout>
        <c:manualLayout>
          <c:xMode val="edge"/>
          <c:yMode val="edge"/>
          <c:x val="0.11761061420720469"/>
          <c:y val="2.643535385126208E-2"/>
        </c:manualLayout>
      </c:layout>
    </c:title>
    <c:plotArea>
      <c:layout>
        <c:manualLayout>
          <c:layoutTarget val="inner"/>
          <c:xMode val="edge"/>
          <c:yMode val="edge"/>
          <c:x val="0.12198727586236187"/>
          <c:y val="0.18958571949695821"/>
          <c:w val="0.47458094437225445"/>
          <c:h val="0.72686737414195657"/>
        </c:manualLayout>
      </c:layout>
      <c:pieChart>
        <c:varyColors val="1"/>
        <c:ser>
          <c:idx val="0"/>
          <c:order val="0"/>
          <c:tx>
            <c:strRef>
              <c:f>Graf2!$AD$3</c:f>
              <c:strCache>
                <c:ptCount val="1"/>
                <c:pt idx="0">
                  <c:v>2011</c:v>
                </c:pt>
              </c:strCache>
            </c:strRef>
          </c:tx>
          <c:dPt>
            <c:idx val="0"/>
            <c:spPr>
              <a:solidFill>
                <a:srgbClr val="CC3300"/>
              </a:solidFill>
            </c:spPr>
          </c:dPt>
          <c:dPt>
            <c:idx val="1"/>
            <c:spPr>
              <a:solidFill>
                <a:srgbClr val="FF9900"/>
              </a:solidFill>
            </c:spPr>
          </c:dPt>
          <c:dLbls>
            <c:dLblPos val="outEnd"/>
            <c:showPercent val="1"/>
          </c:dLbls>
          <c:cat>
            <c:strRef>
              <c:f>Graf2!$AC$5:$AC$6</c:f>
              <c:strCache>
                <c:ptCount val="2"/>
                <c:pt idx="0">
                  <c:v>úřední osoby se ZOZ</c:v>
                </c:pt>
                <c:pt idx="1">
                  <c:v>úřední osoby bez ZOZ</c:v>
                </c:pt>
              </c:strCache>
            </c:strRef>
          </c:cat>
          <c:val>
            <c:numRef>
              <c:f>Graf2!$AD$5:$AD$6</c:f>
              <c:numCache>
                <c:formatCode>0</c:formatCode>
                <c:ptCount val="2"/>
                <c:pt idx="0">
                  <c:v>90</c:v>
                </c:pt>
                <c:pt idx="1">
                  <c:v>90</c:v>
                </c:pt>
              </c:numCache>
            </c:numRef>
          </c:val>
        </c:ser>
        <c:firstSliceAng val="0"/>
      </c:pieChart>
    </c:plotArea>
    <c:legend>
      <c:legendPos val="r"/>
      <c:layout>
        <c:manualLayout>
          <c:xMode val="edge"/>
          <c:yMode val="edge"/>
          <c:x val="0.71855532621529161"/>
          <c:y val="0.68056634817052108"/>
          <c:w val="0.22802487067757307"/>
          <c:h val="0.1119079336979161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Poměr úředních osob se ZOZ k počtu úředních osob</a:t>
            </a:r>
          </a:p>
          <a:p>
            <a:pPr>
              <a:defRPr/>
            </a:pPr>
            <a:r>
              <a:rPr lang="cs-CZ" sz="1300"/>
              <a:t>v roce 2011 - ČR</a:t>
            </a:r>
          </a:p>
        </c:rich>
      </c:tx>
      <c:layout>
        <c:manualLayout>
          <c:xMode val="edge"/>
          <c:yMode val="edge"/>
          <c:x val="0.11761061420720469"/>
          <c:y val="2.643535385126208E-2"/>
        </c:manualLayout>
      </c:layout>
    </c:title>
    <c:plotArea>
      <c:layout>
        <c:manualLayout>
          <c:layoutTarget val="inner"/>
          <c:xMode val="edge"/>
          <c:yMode val="edge"/>
          <c:x val="0.12198727586236187"/>
          <c:y val="0.18958571949695821"/>
          <c:w val="0.47458094437225445"/>
          <c:h val="0.72686737414195657"/>
        </c:manualLayout>
      </c:layout>
      <c:pieChart>
        <c:varyColors val="1"/>
        <c:ser>
          <c:idx val="0"/>
          <c:order val="0"/>
          <c:tx>
            <c:strRef>
              <c:f>Graf2!$C$3</c:f>
              <c:strCache>
                <c:ptCount val="1"/>
                <c:pt idx="0">
                  <c:v>2011</c:v>
                </c:pt>
              </c:strCache>
            </c:strRef>
          </c:tx>
          <c:dPt>
            <c:idx val="0"/>
            <c:spPr>
              <a:solidFill>
                <a:srgbClr val="CC3300"/>
              </a:solidFill>
            </c:spPr>
          </c:dPt>
          <c:dPt>
            <c:idx val="1"/>
            <c:spPr>
              <a:solidFill>
                <a:srgbClr val="FF9900"/>
              </a:solidFill>
            </c:spPr>
          </c:dPt>
          <c:dLbls>
            <c:dLblPos val="outEnd"/>
            <c:showPercent val="1"/>
          </c:dLbls>
          <c:cat>
            <c:strRef>
              <c:f>Graf2!$B$5:$B$6</c:f>
              <c:strCache>
                <c:ptCount val="2"/>
                <c:pt idx="0">
                  <c:v>úřední osoby se ZOZ</c:v>
                </c:pt>
                <c:pt idx="1">
                  <c:v>úřední osoby bez ZOZ</c:v>
                </c:pt>
              </c:strCache>
            </c:strRef>
          </c:cat>
          <c:val>
            <c:numRef>
              <c:f>Graf2!$C$5:$C$6</c:f>
              <c:numCache>
                <c:formatCode>0</c:formatCode>
                <c:ptCount val="2"/>
                <c:pt idx="0">
                  <c:v>741</c:v>
                </c:pt>
                <c:pt idx="1">
                  <c:v>502</c:v>
                </c:pt>
              </c:numCache>
            </c:numRef>
          </c:val>
        </c:ser>
        <c:firstSliceAng val="0"/>
      </c:pieChart>
    </c:plotArea>
    <c:legend>
      <c:legendPos val="r"/>
      <c:layout>
        <c:manualLayout>
          <c:xMode val="edge"/>
          <c:yMode val="edge"/>
          <c:x val="0.71855532621529161"/>
          <c:y val="0.68056634817052108"/>
          <c:w val="0.22802487067757307"/>
          <c:h val="0.1119079336979161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letech 2011 až 201</a:t>
            </a:r>
            <a:r>
              <a:rPr lang="cs-CZ" sz="1300"/>
              <a:t>2</a:t>
            </a:r>
            <a:r>
              <a:rPr lang="en-US" sz="1300"/>
              <a:t> - ČR</a:t>
            </a:r>
          </a:p>
        </c:rich>
      </c:tx>
      <c:layout>
        <c:manualLayout>
          <c:xMode val="edge"/>
          <c:yMode val="edge"/>
          <c:x val="0.11761061420720469"/>
          <c:y val="2.643535385126208E-2"/>
        </c:manualLayout>
      </c:layout>
    </c:title>
    <c:plotArea>
      <c:layout>
        <c:manualLayout>
          <c:layoutTarget val="inner"/>
          <c:xMode val="edge"/>
          <c:yMode val="edge"/>
          <c:x val="7.6679832496666045E-2"/>
          <c:y val="0.22606991290267819"/>
          <c:w val="0.68601568007882563"/>
          <c:h val="0.67481881928939913"/>
        </c:manualLayout>
      </c:layout>
      <c:barChart>
        <c:barDir val="col"/>
        <c:grouping val="clustered"/>
        <c:ser>
          <c:idx val="2"/>
          <c:order val="0"/>
          <c:tx>
            <c:strRef>
              <c:f>Graf2!$B$4</c:f>
              <c:strCache>
                <c:ptCount val="1"/>
                <c:pt idx="0">
                  <c:v>počet úředních osob</c:v>
                </c:pt>
              </c:strCache>
            </c:strRef>
          </c:tx>
          <c:spPr>
            <a:solidFill>
              <a:srgbClr val="FFCC00"/>
            </a:solidFill>
          </c:spPr>
          <c:dLbls>
            <c:dLbl>
              <c:idx val="0"/>
              <c:layout>
                <c:manualLayout>
                  <c:x val="6.4560754720307473E-3"/>
                  <c:y val="1.3266998341625261E-2"/>
                </c:manualLayout>
              </c:layout>
              <c:showVal val="1"/>
            </c:dLbl>
            <c:dLbl>
              <c:idx val="1"/>
              <c:layout>
                <c:manualLayout>
                  <c:x val="1.0721140047668687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Graf2!$C$3:$D$3</c:f>
              <c:numCache>
                <c:formatCode>General</c:formatCode>
                <c:ptCount val="2"/>
                <c:pt idx="0">
                  <c:v>2011</c:v>
                </c:pt>
                <c:pt idx="1">
                  <c:v>2012</c:v>
                </c:pt>
              </c:numCache>
            </c:numRef>
          </c:cat>
          <c:val>
            <c:numRef>
              <c:f>Graf2!$C$4:$D$4</c:f>
              <c:numCache>
                <c:formatCode>0</c:formatCode>
                <c:ptCount val="2"/>
                <c:pt idx="0">
                  <c:v>1243</c:v>
                </c:pt>
                <c:pt idx="1">
                  <c:v>1013</c:v>
                </c:pt>
              </c:numCache>
            </c:numRef>
          </c:val>
        </c:ser>
        <c:ser>
          <c:idx val="1"/>
          <c:order val="1"/>
          <c:tx>
            <c:strRef>
              <c:f>Graf2!$B$5</c:f>
              <c:strCache>
                <c:ptCount val="1"/>
                <c:pt idx="0">
                  <c:v>úřední osoby se ZOZ</c:v>
                </c:pt>
              </c:strCache>
            </c:strRef>
          </c:tx>
          <c:spPr>
            <a:solidFill>
              <a:srgbClr val="CC3300"/>
            </a:solidFill>
          </c:spPr>
          <c:dLbls>
            <c:dLbl>
              <c:idx val="0"/>
              <c:layout>
                <c:manualLayout>
                  <c:x val="1.0760125786718179E-2"/>
                  <c:y val="6.6334991708127487E-3"/>
                </c:manualLayout>
              </c:layout>
              <c:showVal val="1"/>
            </c:dLbl>
            <c:dLbl>
              <c:idx val="1"/>
              <c:layout>
                <c:manualLayout>
                  <c:x val="2.1520251573435398E-3"/>
                  <c:y val="6.6334991708127487E-3"/>
                </c:manualLayout>
              </c:layout>
              <c:showVal val="1"/>
            </c:dLbl>
            <c:dLbl>
              <c:idx val="2"/>
              <c:layout>
                <c:manualLayout>
                  <c:x val="6.4457389732434124E-3"/>
                  <c:y val="3.279664668782145E-3"/>
                </c:manualLayout>
              </c:layout>
              <c:showVal val="1"/>
            </c:dLbl>
            <c:dLbl>
              <c:idx val="3"/>
              <c:layout>
                <c:manualLayout>
                  <c:x val="6.4560754720306502E-3"/>
                  <c:y val="0"/>
                </c:manualLayout>
              </c:layout>
              <c:showVal val="1"/>
            </c:dLbl>
            <c:showVal val="1"/>
          </c:dLbls>
          <c:cat>
            <c:strRef>
              <c:f>Graf2!$B$3:$D$3</c:f>
              <c:strCache>
                <c:ptCount val="3"/>
                <c:pt idx="0">
                  <c:v>SÚ – ČR</c:v>
                </c:pt>
                <c:pt idx="1">
                  <c:v>2011</c:v>
                </c:pt>
                <c:pt idx="2">
                  <c:v>2012</c:v>
                </c:pt>
              </c:strCache>
            </c:strRef>
          </c:cat>
          <c:val>
            <c:numRef>
              <c:f>Graf2!$C$5:$D$5</c:f>
              <c:numCache>
                <c:formatCode>0</c:formatCode>
                <c:ptCount val="2"/>
                <c:pt idx="0">
                  <c:v>741</c:v>
                </c:pt>
                <c:pt idx="1">
                  <c:v>789</c:v>
                </c:pt>
              </c:numCache>
            </c:numRef>
          </c:val>
        </c:ser>
        <c:gapWidth val="100"/>
        <c:axId val="101173504"/>
        <c:axId val="101171968"/>
      </c:barChart>
      <c:valAx>
        <c:axId val="101171968"/>
        <c:scaling>
          <c:orientation val="minMax"/>
        </c:scaling>
        <c:axPos val="l"/>
        <c:majorGridlines/>
        <c:numFmt formatCode="0" sourceLinked="1"/>
        <c:tickLblPos val="nextTo"/>
        <c:crossAx val="101173504"/>
        <c:crosses val="autoZero"/>
        <c:crossBetween val="between"/>
      </c:valAx>
      <c:catAx>
        <c:axId val="101173504"/>
        <c:scaling>
          <c:orientation val="minMax"/>
        </c:scaling>
        <c:axPos val="b"/>
        <c:numFmt formatCode="General" sourceLinked="1"/>
        <c:tickLblPos val="nextTo"/>
        <c:crossAx val="101171968"/>
        <c:crosses val="autoZero"/>
        <c:auto val="1"/>
        <c:lblAlgn val="ctr"/>
        <c:lblOffset val="100"/>
      </c:catAx>
    </c:plotArea>
    <c:legend>
      <c:legendPos val="r"/>
      <c:layout>
        <c:manualLayout>
          <c:xMode val="edge"/>
          <c:yMode val="edge"/>
          <c:x val="0.78538496621195142"/>
          <c:y val="0.70256982802522816"/>
          <c:w val="0.18867228975018899"/>
          <c:h val="0.2042394179894184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Rozloha správních obvodů dle personální obsazenosti </a:t>
            </a:r>
          </a:p>
          <a:p>
            <a:pPr>
              <a:defRPr/>
            </a:pPr>
            <a:r>
              <a:rPr lang="cs-CZ" sz="1300"/>
              <a:t>stavebních úřadů krajských úřadů k 31.12.2012</a:t>
            </a:r>
          </a:p>
        </c:rich>
      </c:tx>
      <c:layout>
        <c:manualLayout>
          <c:xMode val="edge"/>
          <c:yMode val="edge"/>
          <c:x val="0.11761061420720469"/>
          <c:y val="2.6435353851261979E-2"/>
        </c:manualLayout>
      </c:layout>
    </c:title>
    <c:plotArea>
      <c:layout>
        <c:manualLayout>
          <c:layoutTarget val="inner"/>
          <c:xMode val="edge"/>
          <c:yMode val="edge"/>
          <c:x val="0.12414477316549158"/>
          <c:y val="0.21271665411681401"/>
          <c:w val="0.47458094437225218"/>
          <c:h val="0.72686737414195657"/>
        </c:manualLayout>
      </c:layout>
      <c:pieChart>
        <c:varyColors val="1"/>
        <c:ser>
          <c:idx val="0"/>
          <c:order val="0"/>
          <c:tx>
            <c:strRef>
              <c:f>Graf1AC!$L$6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0"/>
              <c:layout>
                <c:manualLayout>
                  <c:x val="4.3272483249375084E-2"/>
                  <c:y val="0"/>
                </c:manualLayout>
              </c:layout>
              <c:dLblPos val="bestFit"/>
              <c:showPercent val="1"/>
            </c:dLbl>
            <c:dLblPos val="outEnd"/>
            <c:showPercent val="1"/>
          </c:dLbls>
          <c:cat>
            <c:strRef>
              <c:f>Graf1AC!$M$3:$P$3</c:f>
              <c:strCache>
                <c:ptCount val="4"/>
                <c:pt idx="0">
                  <c:v>1</c:v>
                </c:pt>
                <c:pt idx="1">
                  <c:v>2</c:v>
                </c:pt>
                <c:pt idx="2">
                  <c:v>3 až 9</c:v>
                </c:pt>
                <c:pt idx="3">
                  <c:v>10 a více</c:v>
                </c:pt>
              </c:strCache>
            </c:strRef>
          </c:cat>
          <c:val>
            <c:numRef>
              <c:f>Graf1AC!$M$6:$P$6</c:f>
              <c:numCache>
                <c:formatCode>0</c:formatCode>
                <c:ptCount val="4"/>
                <c:pt idx="0">
                  <c:v>0</c:v>
                </c:pt>
                <c:pt idx="1">
                  <c:v>0</c:v>
                </c:pt>
                <c:pt idx="2">
                  <c:v>72942.939999999988</c:v>
                </c:pt>
                <c:pt idx="3">
                  <c:v>5923.2599999999993</c:v>
                </c:pt>
              </c:numCache>
            </c:numRef>
          </c:val>
        </c:ser>
        <c:firstSliceAng val="0"/>
      </c:pieChart>
    </c:plotArea>
    <c:legend>
      <c:legendPos val="r"/>
      <c:layout>
        <c:manualLayout>
          <c:xMode val="edge"/>
          <c:yMode val="edge"/>
          <c:x val="0.71208283430590602"/>
          <c:y val="0.65490831147300432"/>
          <c:w val="0.13473485717197994"/>
          <c:h val="0.2390141070080244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letech 2011 až 201</a:t>
            </a:r>
            <a:r>
              <a:rPr lang="cs-CZ" sz="1300"/>
              <a:t>2</a:t>
            </a:r>
            <a:r>
              <a:rPr lang="en-US" sz="1300"/>
              <a:t> - obce III. typu</a:t>
            </a:r>
          </a:p>
        </c:rich>
      </c:tx>
      <c:layout>
        <c:manualLayout>
          <c:xMode val="edge"/>
          <c:yMode val="edge"/>
          <c:x val="0.11761061420720469"/>
          <c:y val="2.643535385126208E-2"/>
        </c:manualLayout>
      </c:layout>
    </c:title>
    <c:plotArea>
      <c:layout>
        <c:manualLayout>
          <c:layoutTarget val="inner"/>
          <c:xMode val="edge"/>
          <c:yMode val="edge"/>
          <c:x val="7.6679832496666045E-2"/>
          <c:y val="0.22606991290267819"/>
          <c:w val="0.68601568007882563"/>
          <c:h val="0.67481881928939913"/>
        </c:manualLayout>
      </c:layout>
      <c:barChart>
        <c:barDir val="col"/>
        <c:grouping val="clustered"/>
        <c:ser>
          <c:idx val="2"/>
          <c:order val="0"/>
          <c:tx>
            <c:strRef>
              <c:f>Graf2!$K$4</c:f>
              <c:strCache>
                <c:ptCount val="1"/>
                <c:pt idx="0">
                  <c:v>počet úředních osob</c:v>
                </c:pt>
              </c:strCache>
            </c:strRef>
          </c:tx>
          <c:spPr>
            <a:solidFill>
              <a:srgbClr val="FFCC00"/>
            </a:solidFill>
          </c:spPr>
          <c:dLbls>
            <c:dLbl>
              <c:idx val="0"/>
              <c:layout>
                <c:manualLayout>
                  <c:x val="6.4560754720307473E-3"/>
                  <c:y val="1.3266998341625261E-2"/>
                </c:manualLayout>
              </c:layout>
              <c:showVal val="1"/>
            </c:dLbl>
            <c:dLbl>
              <c:idx val="1"/>
              <c:layout>
                <c:manualLayout>
                  <c:x val="1.0721140047668687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Graf2!$L$3:$M$3</c:f>
              <c:numCache>
                <c:formatCode>General</c:formatCode>
                <c:ptCount val="2"/>
                <c:pt idx="0">
                  <c:v>2011</c:v>
                </c:pt>
                <c:pt idx="1">
                  <c:v>2012</c:v>
                </c:pt>
              </c:numCache>
            </c:numRef>
          </c:cat>
          <c:val>
            <c:numRef>
              <c:f>Graf2!$L$4:$M$4</c:f>
              <c:numCache>
                <c:formatCode>0</c:formatCode>
                <c:ptCount val="2"/>
                <c:pt idx="0">
                  <c:v>916</c:v>
                </c:pt>
                <c:pt idx="1">
                  <c:v>711</c:v>
                </c:pt>
              </c:numCache>
            </c:numRef>
          </c:val>
        </c:ser>
        <c:ser>
          <c:idx val="1"/>
          <c:order val="1"/>
          <c:tx>
            <c:strRef>
              <c:f>Graf2!$K$5</c:f>
              <c:strCache>
                <c:ptCount val="1"/>
                <c:pt idx="0">
                  <c:v>úřední osoby se ZOZ</c:v>
                </c:pt>
              </c:strCache>
            </c:strRef>
          </c:tx>
          <c:spPr>
            <a:solidFill>
              <a:srgbClr val="CC3300"/>
            </a:solidFill>
          </c:spPr>
          <c:dLbls>
            <c:dLbl>
              <c:idx val="0"/>
              <c:layout>
                <c:manualLayout>
                  <c:x val="1.0760125786718179E-2"/>
                  <c:y val="6.6334991708127487E-3"/>
                </c:manualLayout>
              </c:layout>
              <c:showVal val="1"/>
            </c:dLbl>
            <c:dLbl>
              <c:idx val="1"/>
              <c:layout>
                <c:manualLayout>
                  <c:x val="2.1520251573435398E-3"/>
                  <c:y val="6.6334991708127487E-3"/>
                </c:manualLayout>
              </c:layout>
              <c:showVal val="1"/>
            </c:dLbl>
            <c:dLbl>
              <c:idx val="2"/>
              <c:layout>
                <c:manualLayout>
                  <c:x val="6.4457389732434124E-3"/>
                  <c:y val="3.279664668782145E-3"/>
                </c:manualLayout>
              </c:layout>
              <c:showVal val="1"/>
            </c:dLbl>
            <c:dLbl>
              <c:idx val="3"/>
              <c:layout>
                <c:manualLayout>
                  <c:x val="6.4560754720306502E-3"/>
                  <c:y val="0"/>
                </c:manualLayout>
              </c:layout>
              <c:showVal val="1"/>
            </c:dLbl>
            <c:showVal val="1"/>
          </c:dLbls>
          <c:cat>
            <c:numRef>
              <c:f>Graf2!$L$3:$M$3</c:f>
              <c:numCache>
                <c:formatCode>General</c:formatCode>
                <c:ptCount val="2"/>
                <c:pt idx="0">
                  <c:v>2011</c:v>
                </c:pt>
                <c:pt idx="1">
                  <c:v>2012</c:v>
                </c:pt>
              </c:numCache>
            </c:numRef>
          </c:cat>
          <c:val>
            <c:numRef>
              <c:f>Graf2!$L$5:$M$5</c:f>
              <c:numCache>
                <c:formatCode>0</c:formatCode>
                <c:ptCount val="2"/>
                <c:pt idx="0">
                  <c:v>578</c:v>
                </c:pt>
                <c:pt idx="1">
                  <c:v>571</c:v>
                </c:pt>
              </c:numCache>
            </c:numRef>
          </c:val>
        </c:ser>
        <c:gapWidth val="100"/>
        <c:axId val="101270656"/>
        <c:axId val="101088640"/>
      </c:barChart>
      <c:valAx>
        <c:axId val="101088640"/>
        <c:scaling>
          <c:orientation val="minMax"/>
        </c:scaling>
        <c:axPos val="l"/>
        <c:majorGridlines/>
        <c:numFmt formatCode="0" sourceLinked="1"/>
        <c:tickLblPos val="nextTo"/>
        <c:crossAx val="101270656"/>
        <c:crosses val="autoZero"/>
        <c:crossBetween val="between"/>
      </c:valAx>
      <c:catAx>
        <c:axId val="101270656"/>
        <c:scaling>
          <c:orientation val="minMax"/>
        </c:scaling>
        <c:axPos val="b"/>
        <c:numFmt formatCode="General" sourceLinked="1"/>
        <c:tickLblPos val="nextTo"/>
        <c:crossAx val="101088640"/>
        <c:crosses val="autoZero"/>
        <c:auto val="1"/>
        <c:lblAlgn val="ctr"/>
        <c:lblOffset val="100"/>
      </c:catAx>
    </c:plotArea>
    <c:legend>
      <c:legendPos val="r"/>
      <c:layout>
        <c:manualLayout>
          <c:xMode val="edge"/>
          <c:yMode val="edge"/>
          <c:x val="0.78538496621195142"/>
          <c:y val="0.70256982802522816"/>
          <c:w val="0.18867228975018899"/>
          <c:h val="0.2042394179894184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letech 2011 až 201</a:t>
            </a:r>
            <a:r>
              <a:rPr lang="cs-CZ" sz="1300"/>
              <a:t>2</a:t>
            </a:r>
            <a:r>
              <a:rPr lang="en-US" sz="1300"/>
              <a:t> - územně členěná statutární města</a:t>
            </a:r>
          </a:p>
        </c:rich>
      </c:tx>
      <c:layout>
        <c:manualLayout>
          <c:xMode val="edge"/>
          <c:yMode val="edge"/>
          <c:x val="0.11761061420720469"/>
          <c:y val="2.643535385126208E-2"/>
        </c:manualLayout>
      </c:layout>
    </c:title>
    <c:plotArea>
      <c:layout>
        <c:manualLayout>
          <c:layoutTarget val="inner"/>
          <c:xMode val="edge"/>
          <c:yMode val="edge"/>
          <c:x val="7.6679832496666045E-2"/>
          <c:y val="0.22606991290267819"/>
          <c:w val="0.68601568007882563"/>
          <c:h val="0.67481881928939913"/>
        </c:manualLayout>
      </c:layout>
      <c:barChart>
        <c:barDir val="col"/>
        <c:grouping val="clustered"/>
        <c:ser>
          <c:idx val="2"/>
          <c:order val="0"/>
          <c:tx>
            <c:strRef>
              <c:f>Graf2!$T$4</c:f>
              <c:strCache>
                <c:ptCount val="1"/>
                <c:pt idx="0">
                  <c:v>počet úředních osob</c:v>
                </c:pt>
              </c:strCache>
            </c:strRef>
          </c:tx>
          <c:spPr>
            <a:solidFill>
              <a:srgbClr val="FFCC00"/>
            </a:solidFill>
          </c:spPr>
          <c:dLbls>
            <c:dLbl>
              <c:idx val="0"/>
              <c:layout>
                <c:manualLayout>
                  <c:x val="6.4560754720307473E-3"/>
                  <c:y val="1.3266998341625261E-2"/>
                </c:manualLayout>
              </c:layout>
              <c:showVal val="1"/>
            </c:dLbl>
            <c:dLbl>
              <c:idx val="1"/>
              <c:layout>
                <c:manualLayout>
                  <c:x val="1.0721140047668687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Graf2!$U$3:$V$3</c:f>
              <c:numCache>
                <c:formatCode>General</c:formatCode>
                <c:ptCount val="2"/>
                <c:pt idx="0">
                  <c:v>2011</c:v>
                </c:pt>
                <c:pt idx="1">
                  <c:v>2012</c:v>
                </c:pt>
              </c:numCache>
            </c:numRef>
          </c:cat>
          <c:val>
            <c:numRef>
              <c:f>Graf2!$U$4:$V$4</c:f>
              <c:numCache>
                <c:formatCode>0</c:formatCode>
                <c:ptCount val="2"/>
                <c:pt idx="0">
                  <c:v>147</c:v>
                </c:pt>
                <c:pt idx="1">
                  <c:v>199</c:v>
                </c:pt>
              </c:numCache>
            </c:numRef>
          </c:val>
        </c:ser>
        <c:ser>
          <c:idx val="1"/>
          <c:order val="1"/>
          <c:tx>
            <c:strRef>
              <c:f>Graf2!$T$5</c:f>
              <c:strCache>
                <c:ptCount val="1"/>
                <c:pt idx="0">
                  <c:v>úřední osoby se ZOZ</c:v>
                </c:pt>
              </c:strCache>
            </c:strRef>
          </c:tx>
          <c:spPr>
            <a:solidFill>
              <a:srgbClr val="CC3300"/>
            </a:solidFill>
          </c:spPr>
          <c:dLbls>
            <c:dLbl>
              <c:idx val="0"/>
              <c:layout>
                <c:manualLayout>
                  <c:x val="1.0760125786718179E-2"/>
                  <c:y val="6.6334991708127487E-3"/>
                </c:manualLayout>
              </c:layout>
              <c:showVal val="1"/>
            </c:dLbl>
            <c:dLbl>
              <c:idx val="1"/>
              <c:layout>
                <c:manualLayout>
                  <c:x val="2.1520251573435398E-3"/>
                  <c:y val="6.6334991708127487E-3"/>
                </c:manualLayout>
              </c:layout>
              <c:showVal val="1"/>
            </c:dLbl>
            <c:dLbl>
              <c:idx val="2"/>
              <c:layout>
                <c:manualLayout>
                  <c:x val="6.4457389732434124E-3"/>
                  <c:y val="3.279664668782145E-3"/>
                </c:manualLayout>
              </c:layout>
              <c:showVal val="1"/>
            </c:dLbl>
            <c:dLbl>
              <c:idx val="3"/>
              <c:layout>
                <c:manualLayout>
                  <c:x val="6.4560754720306502E-3"/>
                  <c:y val="0"/>
                </c:manualLayout>
              </c:layout>
              <c:showVal val="1"/>
            </c:dLbl>
            <c:showVal val="1"/>
          </c:dLbls>
          <c:cat>
            <c:numRef>
              <c:f>Graf2!$U$3:$V$3</c:f>
              <c:numCache>
                <c:formatCode>General</c:formatCode>
                <c:ptCount val="2"/>
                <c:pt idx="0">
                  <c:v>2011</c:v>
                </c:pt>
                <c:pt idx="1">
                  <c:v>2012</c:v>
                </c:pt>
              </c:numCache>
            </c:numRef>
          </c:cat>
          <c:val>
            <c:numRef>
              <c:f>Graf2!$U$5:$V$5</c:f>
              <c:numCache>
                <c:formatCode>0</c:formatCode>
                <c:ptCount val="2"/>
                <c:pt idx="0">
                  <c:v>73</c:v>
                </c:pt>
                <c:pt idx="1">
                  <c:v>127</c:v>
                </c:pt>
              </c:numCache>
            </c:numRef>
          </c:val>
        </c:ser>
        <c:gapWidth val="100"/>
        <c:axId val="101294080"/>
        <c:axId val="101288192"/>
      </c:barChart>
      <c:valAx>
        <c:axId val="101288192"/>
        <c:scaling>
          <c:orientation val="minMax"/>
        </c:scaling>
        <c:axPos val="l"/>
        <c:majorGridlines/>
        <c:numFmt formatCode="0" sourceLinked="1"/>
        <c:tickLblPos val="nextTo"/>
        <c:crossAx val="101294080"/>
        <c:crosses val="autoZero"/>
        <c:crossBetween val="between"/>
      </c:valAx>
      <c:catAx>
        <c:axId val="101294080"/>
        <c:scaling>
          <c:orientation val="minMax"/>
        </c:scaling>
        <c:axPos val="b"/>
        <c:numFmt formatCode="General" sourceLinked="1"/>
        <c:tickLblPos val="nextTo"/>
        <c:crossAx val="101288192"/>
        <c:crosses val="autoZero"/>
        <c:auto val="1"/>
        <c:lblAlgn val="ctr"/>
        <c:lblOffset val="100"/>
      </c:catAx>
    </c:plotArea>
    <c:legend>
      <c:legendPos val="r"/>
      <c:layout>
        <c:manualLayout>
          <c:xMode val="edge"/>
          <c:yMode val="edge"/>
          <c:x val="0.78538496621195142"/>
          <c:y val="0.70256982802522816"/>
          <c:w val="0.18867228975018899"/>
          <c:h val="0.2042394179894184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letech 2011 až 201</a:t>
            </a:r>
            <a:r>
              <a:rPr lang="cs-CZ" sz="1300"/>
              <a:t>2</a:t>
            </a:r>
            <a:r>
              <a:rPr lang="en-US" sz="1300"/>
              <a:t> - krajské úřady</a:t>
            </a:r>
          </a:p>
        </c:rich>
      </c:tx>
      <c:layout>
        <c:manualLayout>
          <c:xMode val="edge"/>
          <c:yMode val="edge"/>
          <c:x val="0.11761061420720469"/>
          <c:y val="2.643535385126208E-2"/>
        </c:manualLayout>
      </c:layout>
    </c:title>
    <c:plotArea>
      <c:layout>
        <c:manualLayout>
          <c:layoutTarget val="inner"/>
          <c:xMode val="edge"/>
          <c:yMode val="edge"/>
          <c:x val="7.6679832496666045E-2"/>
          <c:y val="0.22606991290267819"/>
          <c:w val="0.68601568007882563"/>
          <c:h val="0.67481881928939913"/>
        </c:manualLayout>
      </c:layout>
      <c:barChart>
        <c:barDir val="col"/>
        <c:grouping val="clustered"/>
        <c:ser>
          <c:idx val="2"/>
          <c:order val="0"/>
          <c:tx>
            <c:strRef>
              <c:f>Graf2!$AC$4</c:f>
              <c:strCache>
                <c:ptCount val="1"/>
                <c:pt idx="0">
                  <c:v>počet úředních osob</c:v>
                </c:pt>
              </c:strCache>
            </c:strRef>
          </c:tx>
          <c:spPr>
            <a:solidFill>
              <a:srgbClr val="FFCC00"/>
            </a:solidFill>
          </c:spPr>
          <c:dLbls>
            <c:dLbl>
              <c:idx val="0"/>
              <c:layout>
                <c:manualLayout>
                  <c:x val="6.4560754720307473E-3"/>
                  <c:y val="1.3266998341625261E-2"/>
                </c:manualLayout>
              </c:layout>
              <c:showVal val="1"/>
            </c:dLbl>
            <c:dLbl>
              <c:idx val="1"/>
              <c:layout>
                <c:manualLayout>
                  <c:x val="1.0721140047668687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Graf2!$AD$3:$AE$3</c:f>
              <c:numCache>
                <c:formatCode>General</c:formatCode>
                <c:ptCount val="2"/>
                <c:pt idx="0">
                  <c:v>2011</c:v>
                </c:pt>
                <c:pt idx="1">
                  <c:v>2012</c:v>
                </c:pt>
              </c:numCache>
            </c:numRef>
          </c:cat>
          <c:val>
            <c:numRef>
              <c:f>Graf2!$AD$4:$AE$4</c:f>
              <c:numCache>
                <c:formatCode>0</c:formatCode>
                <c:ptCount val="2"/>
                <c:pt idx="0">
                  <c:v>180</c:v>
                </c:pt>
                <c:pt idx="1">
                  <c:v>103</c:v>
                </c:pt>
              </c:numCache>
            </c:numRef>
          </c:val>
        </c:ser>
        <c:ser>
          <c:idx val="1"/>
          <c:order val="1"/>
          <c:tx>
            <c:strRef>
              <c:f>Graf2!$AC$5</c:f>
              <c:strCache>
                <c:ptCount val="1"/>
                <c:pt idx="0">
                  <c:v>úřední osoby se ZOZ</c:v>
                </c:pt>
              </c:strCache>
            </c:strRef>
          </c:tx>
          <c:spPr>
            <a:solidFill>
              <a:srgbClr val="CC3300"/>
            </a:solidFill>
          </c:spPr>
          <c:dLbls>
            <c:dLbl>
              <c:idx val="0"/>
              <c:layout>
                <c:manualLayout>
                  <c:x val="1.0760125786718179E-2"/>
                  <c:y val="6.6334991708127487E-3"/>
                </c:manualLayout>
              </c:layout>
              <c:showVal val="1"/>
            </c:dLbl>
            <c:dLbl>
              <c:idx val="1"/>
              <c:layout>
                <c:manualLayout>
                  <c:x val="2.1520251573435398E-3"/>
                  <c:y val="6.6334991708127487E-3"/>
                </c:manualLayout>
              </c:layout>
              <c:showVal val="1"/>
            </c:dLbl>
            <c:dLbl>
              <c:idx val="2"/>
              <c:layout>
                <c:manualLayout>
                  <c:x val="6.4457389732434124E-3"/>
                  <c:y val="3.279664668782145E-3"/>
                </c:manualLayout>
              </c:layout>
              <c:showVal val="1"/>
            </c:dLbl>
            <c:dLbl>
              <c:idx val="3"/>
              <c:layout>
                <c:manualLayout>
                  <c:x val="6.4560754720306502E-3"/>
                  <c:y val="0"/>
                </c:manualLayout>
              </c:layout>
              <c:showVal val="1"/>
            </c:dLbl>
            <c:showVal val="1"/>
          </c:dLbls>
          <c:cat>
            <c:numRef>
              <c:f>Graf2!$AD$3:$AE$3</c:f>
              <c:numCache>
                <c:formatCode>General</c:formatCode>
                <c:ptCount val="2"/>
                <c:pt idx="0">
                  <c:v>2011</c:v>
                </c:pt>
                <c:pt idx="1">
                  <c:v>2012</c:v>
                </c:pt>
              </c:numCache>
            </c:numRef>
          </c:cat>
          <c:val>
            <c:numRef>
              <c:f>Graf2!$AD$5:$AE$5</c:f>
              <c:numCache>
                <c:formatCode>0</c:formatCode>
                <c:ptCount val="2"/>
                <c:pt idx="0">
                  <c:v>90</c:v>
                </c:pt>
                <c:pt idx="1">
                  <c:v>91</c:v>
                </c:pt>
              </c:numCache>
            </c:numRef>
          </c:val>
        </c:ser>
        <c:gapWidth val="100"/>
        <c:axId val="101337728"/>
        <c:axId val="101336192"/>
      </c:barChart>
      <c:valAx>
        <c:axId val="101336192"/>
        <c:scaling>
          <c:orientation val="minMax"/>
        </c:scaling>
        <c:axPos val="l"/>
        <c:majorGridlines/>
        <c:numFmt formatCode="0" sourceLinked="1"/>
        <c:tickLblPos val="nextTo"/>
        <c:crossAx val="101337728"/>
        <c:crosses val="autoZero"/>
        <c:crossBetween val="between"/>
      </c:valAx>
      <c:catAx>
        <c:axId val="101337728"/>
        <c:scaling>
          <c:orientation val="minMax"/>
        </c:scaling>
        <c:axPos val="b"/>
        <c:numFmt formatCode="General" sourceLinked="1"/>
        <c:tickLblPos val="nextTo"/>
        <c:crossAx val="101336192"/>
        <c:crosses val="autoZero"/>
        <c:auto val="1"/>
        <c:lblAlgn val="ctr"/>
        <c:lblOffset val="100"/>
      </c:catAx>
    </c:plotArea>
    <c:legend>
      <c:legendPos val="r"/>
      <c:layout>
        <c:manualLayout>
          <c:xMode val="edge"/>
          <c:yMode val="edge"/>
          <c:x val="0.78538496621195142"/>
          <c:y val="0.70256982802522816"/>
          <c:w val="0.18867228975018899"/>
          <c:h val="0.2042394179894184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2012 - obce III. typu</a:t>
            </a:r>
          </a:p>
        </c:rich>
      </c:tx>
      <c:layout>
        <c:manualLayout>
          <c:xMode val="edge"/>
          <c:yMode val="edge"/>
          <c:x val="0.11761061420720469"/>
          <c:y val="2.6435353851262087E-2"/>
        </c:manualLayout>
      </c:layout>
    </c:title>
    <c:plotArea>
      <c:layout>
        <c:manualLayout>
          <c:layoutTarget val="inner"/>
          <c:xMode val="edge"/>
          <c:yMode val="edge"/>
          <c:x val="0.12198727586236187"/>
          <c:y val="0.18958571949695821"/>
          <c:w val="0.47458094437225457"/>
          <c:h val="0.72686737414195657"/>
        </c:manualLayout>
      </c:layout>
      <c:pieChart>
        <c:varyColors val="1"/>
        <c:ser>
          <c:idx val="0"/>
          <c:order val="0"/>
          <c:tx>
            <c:strRef>
              <c:f>Graf2!$M$3</c:f>
              <c:strCache>
                <c:ptCount val="1"/>
                <c:pt idx="0">
                  <c:v>2012</c:v>
                </c:pt>
              </c:strCache>
            </c:strRef>
          </c:tx>
          <c:dPt>
            <c:idx val="0"/>
            <c:spPr>
              <a:solidFill>
                <a:srgbClr val="CC3300"/>
              </a:solidFill>
            </c:spPr>
          </c:dPt>
          <c:dPt>
            <c:idx val="1"/>
            <c:spPr>
              <a:solidFill>
                <a:srgbClr val="FF9900"/>
              </a:solidFill>
            </c:spPr>
          </c:dPt>
          <c:dLbls>
            <c:dLblPos val="outEnd"/>
            <c:showPercent val="1"/>
          </c:dLbls>
          <c:cat>
            <c:strRef>
              <c:f>Graf2!$K$5:$K$6</c:f>
              <c:strCache>
                <c:ptCount val="2"/>
                <c:pt idx="0">
                  <c:v>úřední osoby se ZOZ</c:v>
                </c:pt>
                <c:pt idx="1">
                  <c:v>úřední osoby bez ZOZ</c:v>
                </c:pt>
              </c:strCache>
            </c:strRef>
          </c:cat>
          <c:val>
            <c:numRef>
              <c:f>Graf2!$M$5:$M$6</c:f>
              <c:numCache>
                <c:formatCode>0</c:formatCode>
                <c:ptCount val="2"/>
                <c:pt idx="0">
                  <c:v>571</c:v>
                </c:pt>
                <c:pt idx="1">
                  <c:v>140</c:v>
                </c:pt>
              </c:numCache>
            </c:numRef>
          </c:val>
        </c:ser>
        <c:firstSliceAng val="0"/>
      </c:pieChart>
    </c:plotArea>
    <c:legend>
      <c:legendPos val="r"/>
      <c:layout>
        <c:manualLayout>
          <c:xMode val="edge"/>
          <c:yMode val="edge"/>
          <c:x val="0.71855532621529161"/>
          <c:y val="0.68056634817052097"/>
          <c:w val="0.22802487067757307"/>
          <c:h val="0.1119079336979161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 v roce 2012 - územně členěná statutární města</a:t>
            </a:r>
          </a:p>
        </c:rich>
      </c:tx>
      <c:layout>
        <c:manualLayout>
          <c:xMode val="edge"/>
          <c:yMode val="edge"/>
          <c:x val="0.11761061420720469"/>
          <c:y val="2.6435353851262087E-2"/>
        </c:manualLayout>
      </c:layout>
    </c:title>
    <c:plotArea>
      <c:layout>
        <c:manualLayout>
          <c:layoutTarget val="inner"/>
          <c:xMode val="edge"/>
          <c:yMode val="edge"/>
          <c:x val="0.12198727586236187"/>
          <c:y val="0.18958571949695821"/>
          <c:w val="0.47458094437225457"/>
          <c:h val="0.72686737414195657"/>
        </c:manualLayout>
      </c:layout>
      <c:pieChart>
        <c:varyColors val="1"/>
        <c:ser>
          <c:idx val="0"/>
          <c:order val="0"/>
          <c:tx>
            <c:strRef>
              <c:f>Graf2!$V$3</c:f>
              <c:strCache>
                <c:ptCount val="1"/>
                <c:pt idx="0">
                  <c:v>2012</c:v>
                </c:pt>
              </c:strCache>
            </c:strRef>
          </c:tx>
          <c:dPt>
            <c:idx val="0"/>
            <c:spPr>
              <a:solidFill>
                <a:srgbClr val="CC3300"/>
              </a:solidFill>
            </c:spPr>
          </c:dPt>
          <c:dPt>
            <c:idx val="1"/>
            <c:spPr>
              <a:solidFill>
                <a:srgbClr val="FF9900"/>
              </a:solidFill>
            </c:spPr>
          </c:dPt>
          <c:dLbls>
            <c:dLblPos val="outEnd"/>
            <c:showPercent val="1"/>
          </c:dLbls>
          <c:cat>
            <c:strRef>
              <c:f>Graf2!$T$5:$T$6</c:f>
              <c:strCache>
                <c:ptCount val="2"/>
                <c:pt idx="0">
                  <c:v>úřední osoby se ZOZ</c:v>
                </c:pt>
                <c:pt idx="1">
                  <c:v>úřední osoby bez ZOZ</c:v>
                </c:pt>
              </c:strCache>
            </c:strRef>
          </c:cat>
          <c:val>
            <c:numRef>
              <c:f>Graf2!$V$5:$V$6</c:f>
              <c:numCache>
                <c:formatCode>0</c:formatCode>
                <c:ptCount val="2"/>
                <c:pt idx="0">
                  <c:v>127</c:v>
                </c:pt>
                <c:pt idx="1">
                  <c:v>72</c:v>
                </c:pt>
              </c:numCache>
            </c:numRef>
          </c:val>
        </c:ser>
        <c:firstSliceAng val="0"/>
      </c:pieChart>
    </c:plotArea>
    <c:legend>
      <c:legendPos val="r"/>
      <c:layout>
        <c:manualLayout>
          <c:xMode val="edge"/>
          <c:yMode val="edge"/>
          <c:x val="0.71855532621529161"/>
          <c:y val="0.68056634817052097"/>
          <c:w val="0.22802487067757307"/>
          <c:h val="0.1119079336979161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2012 - krajské úřady</a:t>
            </a:r>
          </a:p>
        </c:rich>
      </c:tx>
      <c:layout>
        <c:manualLayout>
          <c:xMode val="edge"/>
          <c:yMode val="edge"/>
          <c:x val="0.11761061420720469"/>
          <c:y val="2.6435353851262087E-2"/>
        </c:manualLayout>
      </c:layout>
    </c:title>
    <c:plotArea>
      <c:layout>
        <c:manualLayout>
          <c:layoutTarget val="inner"/>
          <c:xMode val="edge"/>
          <c:yMode val="edge"/>
          <c:x val="0.12198727586236187"/>
          <c:y val="0.18958571949695821"/>
          <c:w val="0.47458094437225457"/>
          <c:h val="0.72686737414195657"/>
        </c:manualLayout>
      </c:layout>
      <c:pieChart>
        <c:varyColors val="1"/>
        <c:ser>
          <c:idx val="0"/>
          <c:order val="0"/>
          <c:tx>
            <c:strRef>
              <c:f>Graf2!$AE$3</c:f>
              <c:strCache>
                <c:ptCount val="1"/>
                <c:pt idx="0">
                  <c:v>2012</c:v>
                </c:pt>
              </c:strCache>
            </c:strRef>
          </c:tx>
          <c:dPt>
            <c:idx val="0"/>
            <c:spPr>
              <a:solidFill>
                <a:srgbClr val="CC3300"/>
              </a:solidFill>
            </c:spPr>
          </c:dPt>
          <c:dPt>
            <c:idx val="1"/>
            <c:spPr>
              <a:solidFill>
                <a:srgbClr val="FF9900"/>
              </a:solidFill>
            </c:spPr>
          </c:dPt>
          <c:dLbls>
            <c:dLblPos val="outEnd"/>
            <c:showPercent val="1"/>
          </c:dLbls>
          <c:cat>
            <c:strRef>
              <c:f>Graf2!$AC$5:$AC$6</c:f>
              <c:strCache>
                <c:ptCount val="2"/>
                <c:pt idx="0">
                  <c:v>úřední osoby se ZOZ</c:v>
                </c:pt>
                <c:pt idx="1">
                  <c:v>úřední osoby bez ZOZ</c:v>
                </c:pt>
              </c:strCache>
            </c:strRef>
          </c:cat>
          <c:val>
            <c:numRef>
              <c:f>Graf2!$AE$5:$AE$6</c:f>
              <c:numCache>
                <c:formatCode>0</c:formatCode>
                <c:ptCount val="2"/>
                <c:pt idx="0">
                  <c:v>91</c:v>
                </c:pt>
                <c:pt idx="1">
                  <c:v>12</c:v>
                </c:pt>
              </c:numCache>
            </c:numRef>
          </c:val>
        </c:ser>
        <c:firstSliceAng val="0"/>
      </c:pieChart>
    </c:plotArea>
    <c:legend>
      <c:legendPos val="r"/>
      <c:layout>
        <c:manualLayout>
          <c:xMode val="edge"/>
          <c:yMode val="edge"/>
          <c:x val="0.71855532621529161"/>
          <c:y val="0.68056634817052097"/>
          <c:w val="0.22802487067757307"/>
          <c:h val="0.1119079336979161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2012 - ČR</a:t>
            </a:r>
          </a:p>
        </c:rich>
      </c:tx>
      <c:layout>
        <c:manualLayout>
          <c:xMode val="edge"/>
          <c:yMode val="edge"/>
          <c:x val="0.11761061420720469"/>
          <c:y val="2.6435353851262087E-2"/>
        </c:manualLayout>
      </c:layout>
    </c:title>
    <c:plotArea>
      <c:layout>
        <c:manualLayout>
          <c:layoutTarget val="inner"/>
          <c:xMode val="edge"/>
          <c:yMode val="edge"/>
          <c:x val="0.12198727586236187"/>
          <c:y val="0.18958571949695821"/>
          <c:w val="0.47458094437225457"/>
          <c:h val="0.72686737414195657"/>
        </c:manualLayout>
      </c:layout>
      <c:pieChart>
        <c:varyColors val="1"/>
        <c:ser>
          <c:idx val="0"/>
          <c:order val="0"/>
          <c:tx>
            <c:strRef>
              <c:f>Graf2!$D$3</c:f>
              <c:strCache>
                <c:ptCount val="1"/>
                <c:pt idx="0">
                  <c:v>2012</c:v>
                </c:pt>
              </c:strCache>
            </c:strRef>
          </c:tx>
          <c:dPt>
            <c:idx val="0"/>
            <c:spPr>
              <a:solidFill>
                <a:srgbClr val="CC3300"/>
              </a:solidFill>
            </c:spPr>
          </c:dPt>
          <c:dPt>
            <c:idx val="1"/>
            <c:spPr>
              <a:solidFill>
                <a:srgbClr val="FF9900"/>
              </a:solidFill>
            </c:spPr>
          </c:dPt>
          <c:dLbls>
            <c:dLblPos val="outEnd"/>
            <c:showPercent val="1"/>
          </c:dLbls>
          <c:cat>
            <c:strRef>
              <c:f>Graf2!$B$5:$B$6</c:f>
              <c:strCache>
                <c:ptCount val="2"/>
                <c:pt idx="0">
                  <c:v>úřední osoby se ZOZ</c:v>
                </c:pt>
                <c:pt idx="1">
                  <c:v>úřední osoby bez ZOZ</c:v>
                </c:pt>
              </c:strCache>
            </c:strRef>
          </c:cat>
          <c:val>
            <c:numRef>
              <c:f>Graf2!$D$5:$D$6</c:f>
              <c:numCache>
                <c:formatCode>0</c:formatCode>
                <c:ptCount val="2"/>
                <c:pt idx="0">
                  <c:v>789</c:v>
                </c:pt>
                <c:pt idx="1">
                  <c:v>224</c:v>
                </c:pt>
              </c:numCache>
            </c:numRef>
          </c:val>
        </c:ser>
        <c:firstSliceAng val="0"/>
      </c:pieChart>
    </c:plotArea>
    <c:legend>
      <c:legendPos val="r"/>
      <c:layout>
        <c:manualLayout>
          <c:xMode val="edge"/>
          <c:yMode val="edge"/>
          <c:x val="0.71855532621529161"/>
          <c:y val="0.68056634817052097"/>
          <c:w val="0.22802487067757307"/>
          <c:h val="0.1119079336979161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Vzdělání oprávněných úředních osob v roce 2011 - obce III. typu</a:t>
            </a:r>
          </a:p>
        </c:rich>
      </c:tx>
      <c:layout>
        <c:manualLayout>
          <c:xMode val="edge"/>
          <c:yMode val="edge"/>
          <c:x val="0.11761061420720469"/>
          <c:y val="2.643535385126208E-2"/>
        </c:manualLayout>
      </c:layout>
    </c:title>
    <c:plotArea>
      <c:layout>
        <c:manualLayout>
          <c:layoutTarget val="inner"/>
          <c:xMode val="edge"/>
          <c:yMode val="edge"/>
          <c:x val="0.12198727586236187"/>
          <c:y val="0.18958571949695821"/>
          <c:w val="0.47458094437225445"/>
          <c:h val="0.72686737414195657"/>
        </c:manualLayout>
      </c:layout>
      <c:pieChart>
        <c:varyColors val="1"/>
        <c:ser>
          <c:idx val="0"/>
          <c:order val="0"/>
          <c:tx>
            <c:strRef>
              <c:f>Graf3!$L$3</c:f>
              <c:strCache>
                <c:ptCount val="1"/>
                <c:pt idx="0">
                  <c:v>2011</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Graf3!$K$4:$K$6</c:f>
              <c:strCache>
                <c:ptCount val="3"/>
                <c:pt idx="0">
                  <c:v>střední s maturitou a vyšší odborné</c:v>
                </c:pt>
                <c:pt idx="1">
                  <c:v>bakalářské</c:v>
                </c:pt>
                <c:pt idx="2">
                  <c:v>magisterské vč. doktorandského</c:v>
                </c:pt>
              </c:strCache>
            </c:strRef>
          </c:cat>
          <c:val>
            <c:numRef>
              <c:f>Graf3!$L$4:$L$6</c:f>
              <c:numCache>
                <c:formatCode>General</c:formatCode>
                <c:ptCount val="3"/>
                <c:pt idx="0">
                  <c:v>203</c:v>
                </c:pt>
                <c:pt idx="1">
                  <c:v>50</c:v>
                </c:pt>
                <c:pt idx="2">
                  <c:v>409</c:v>
                </c:pt>
              </c:numCache>
            </c:numRef>
          </c:val>
        </c:ser>
        <c:firstSliceAng val="0"/>
      </c:pieChart>
    </c:plotArea>
    <c:legend>
      <c:legendPos val="r"/>
      <c:layout>
        <c:manualLayout>
          <c:xMode val="edge"/>
          <c:yMode val="edge"/>
          <c:x val="0.6559878459832067"/>
          <c:y val="0.65811546421432665"/>
          <c:w val="0.32511230454897388"/>
          <c:h val="0.2883077362109573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Vzdělání oprávněných úředních osob v roce 2011 </a:t>
            </a:r>
          </a:p>
          <a:p>
            <a:pPr>
              <a:defRPr/>
            </a:pPr>
            <a:r>
              <a:rPr lang="cs-CZ" sz="1300"/>
              <a:t>- územně členěná statutární města</a:t>
            </a:r>
          </a:p>
        </c:rich>
      </c:tx>
      <c:layout>
        <c:manualLayout>
          <c:xMode val="edge"/>
          <c:yMode val="edge"/>
          <c:x val="0.11761061420720469"/>
          <c:y val="2.643535385126208E-2"/>
        </c:manualLayout>
      </c:layout>
    </c:title>
    <c:plotArea>
      <c:layout>
        <c:manualLayout>
          <c:layoutTarget val="inner"/>
          <c:xMode val="edge"/>
          <c:yMode val="edge"/>
          <c:x val="0.12198727586236187"/>
          <c:y val="0.18958571949695821"/>
          <c:w val="0.47458094437225445"/>
          <c:h val="0.72686737414195657"/>
        </c:manualLayout>
      </c:layout>
      <c:pieChart>
        <c:varyColors val="1"/>
        <c:ser>
          <c:idx val="0"/>
          <c:order val="0"/>
          <c:tx>
            <c:strRef>
              <c:f>Graf3!$U$3</c:f>
              <c:strCache>
                <c:ptCount val="1"/>
                <c:pt idx="0">
                  <c:v>2011</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Graf3!$T$4:$T$6</c:f>
              <c:strCache>
                <c:ptCount val="3"/>
                <c:pt idx="0">
                  <c:v>střední s maturitou a vyšší odborné</c:v>
                </c:pt>
                <c:pt idx="1">
                  <c:v>bakalářské</c:v>
                </c:pt>
                <c:pt idx="2">
                  <c:v>magisterské vč. doktorandského</c:v>
                </c:pt>
              </c:strCache>
            </c:strRef>
          </c:cat>
          <c:val>
            <c:numRef>
              <c:f>Graf3!$U$4:$U$6</c:f>
              <c:numCache>
                <c:formatCode>General</c:formatCode>
                <c:ptCount val="3"/>
                <c:pt idx="0">
                  <c:v>29</c:v>
                </c:pt>
                <c:pt idx="1">
                  <c:v>4</c:v>
                </c:pt>
                <c:pt idx="2">
                  <c:v>54</c:v>
                </c:pt>
              </c:numCache>
            </c:numRef>
          </c:val>
        </c:ser>
        <c:firstSliceAng val="0"/>
      </c:pieChart>
    </c:plotArea>
    <c:legend>
      <c:legendPos val="r"/>
      <c:layout>
        <c:manualLayout>
          <c:xMode val="edge"/>
          <c:yMode val="edge"/>
          <c:x val="0.6516728506439291"/>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Vzdělání oprávněných úředních osob v roce 2011 - krajské úřady</a:t>
            </a:r>
          </a:p>
        </c:rich>
      </c:tx>
      <c:layout>
        <c:manualLayout>
          <c:xMode val="edge"/>
          <c:yMode val="edge"/>
          <c:x val="0.11761061420720469"/>
          <c:y val="2.643535385126208E-2"/>
        </c:manualLayout>
      </c:layout>
    </c:title>
    <c:plotArea>
      <c:layout>
        <c:manualLayout>
          <c:layoutTarget val="inner"/>
          <c:xMode val="edge"/>
          <c:yMode val="edge"/>
          <c:x val="0.12198727586236187"/>
          <c:y val="0.18958571949695821"/>
          <c:w val="0.47458094437225445"/>
          <c:h val="0.72686737414195657"/>
        </c:manualLayout>
      </c:layout>
      <c:pieChart>
        <c:varyColors val="1"/>
        <c:ser>
          <c:idx val="0"/>
          <c:order val="0"/>
          <c:tx>
            <c:strRef>
              <c:f>Graf3!$AD$3</c:f>
              <c:strCache>
                <c:ptCount val="1"/>
                <c:pt idx="0">
                  <c:v>2011</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Graf3!$AC$4:$AC$6</c:f>
              <c:strCache>
                <c:ptCount val="3"/>
                <c:pt idx="0">
                  <c:v>střední s maturitou a vyšší odborné</c:v>
                </c:pt>
                <c:pt idx="1">
                  <c:v>bakalářské</c:v>
                </c:pt>
                <c:pt idx="2">
                  <c:v>magisterské vč. doktorandského</c:v>
                </c:pt>
              </c:strCache>
            </c:strRef>
          </c:cat>
          <c:val>
            <c:numRef>
              <c:f>Graf3!$AD$4:$AD$6</c:f>
              <c:numCache>
                <c:formatCode>General</c:formatCode>
                <c:ptCount val="3"/>
                <c:pt idx="0">
                  <c:v>9</c:v>
                </c:pt>
                <c:pt idx="1">
                  <c:v>4</c:v>
                </c:pt>
                <c:pt idx="2">
                  <c:v>80</c:v>
                </c:pt>
              </c:numCache>
            </c:numRef>
          </c:val>
        </c:ser>
        <c:firstSliceAng val="0"/>
      </c:pieChart>
    </c:plotArea>
    <c:legend>
      <c:legendPos val="r"/>
      <c:layout>
        <c:manualLayout>
          <c:xMode val="edge"/>
          <c:yMode val="edge"/>
          <c:x val="0.64088536229568371"/>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08.xml.rels><?xml version="1.0" encoding="UTF-8" standalone="yes"?>
<Relationships xmlns="http://schemas.openxmlformats.org/package/2006/relationships"><Relationship Id="rId8" Type="http://schemas.openxmlformats.org/officeDocument/2006/relationships/chart" Target="../charts/chart160.xml"/><Relationship Id="rId3" Type="http://schemas.openxmlformats.org/officeDocument/2006/relationships/chart" Target="../charts/chart155.xml"/><Relationship Id="rId7" Type="http://schemas.openxmlformats.org/officeDocument/2006/relationships/chart" Target="../charts/chart159.xml"/><Relationship Id="rId2" Type="http://schemas.openxmlformats.org/officeDocument/2006/relationships/chart" Target="../charts/chart154.xml"/><Relationship Id="rId1" Type="http://schemas.openxmlformats.org/officeDocument/2006/relationships/chart" Target="../charts/chart153.xml"/><Relationship Id="rId6" Type="http://schemas.openxmlformats.org/officeDocument/2006/relationships/chart" Target="../charts/chart158.xml"/><Relationship Id="rId5" Type="http://schemas.openxmlformats.org/officeDocument/2006/relationships/chart" Target="../charts/chart157.xml"/><Relationship Id="rId10" Type="http://schemas.openxmlformats.org/officeDocument/2006/relationships/chart" Target="../charts/chart162.xml"/><Relationship Id="rId4" Type="http://schemas.openxmlformats.org/officeDocument/2006/relationships/chart" Target="../charts/chart156.xml"/><Relationship Id="rId9" Type="http://schemas.openxmlformats.org/officeDocument/2006/relationships/chart" Target="../charts/chart161.xml"/></Relationships>
</file>

<file path=xl/drawings/_rels/drawing119.xml.rels><?xml version="1.0" encoding="UTF-8" standalone="yes"?>
<Relationships xmlns="http://schemas.openxmlformats.org/package/2006/relationships"><Relationship Id="rId8" Type="http://schemas.openxmlformats.org/officeDocument/2006/relationships/chart" Target="../charts/chart170.xml"/><Relationship Id="rId3" Type="http://schemas.openxmlformats.org/officeDocument/2006/relationships/chart" Target="../charts/chart165.xml"/><Relationship Id="rId7" Type="http://schemas.openxmlformats.org/officeDocument/2006/relationships/chart" Target="../charts/chart169.xml"/><Relationship Id="rId2" Type="http://schemas.openxmlformats.org/officeDocument/2006/relationships/chart" Target="../charts/chart164.xml"/><Relationship Id="rId1" Type="http://schemas.openxmlformats.org/officeDocument/2006/relationships/chart" Target="../charts/chart163.xml"/><Relationship Id="rId6" Type="http://schemas.openxmlformats.org/officeDocument/2006/relationships/chart" Target="../charts/chart168.xml"/><Relationship Id="rId5" Type="http://schemas.openxmlformats.org/officeDocument/2006/relationships/chart" Target="../charts/chart167.xml"/><Relationship Id="rId10" Type="http://schemas.openxmlformats.org/officeDocument/2006/relationships/chart" Target="../charts/chart172.xml"/><Relationship Id="rId4" Type="http://schemas.openxmlformats.org/officeDocument/2006/relationships/chart" Target="../charts/chart166.xml"/><Relationship Id="rId9" Type="http://schemas.openxmlformats.org/officeDocument/2006/relationships/chart" Target="../charts/chart171.xml"/></Relationships>
</file>

<file path=xl/drawings/_rels/drawing128.xml.rels><?xml version="1.0" encoding="UTF-8" standalone="yes"?>
<Relationships xmlns="http://schemas.openxmlformats.org/package/2006/relationships"><Relationship Id="rId8" Type="http://schemas.openxmlformats.org/officeDocument/2006/relationships/chart" Target="../charts/chart180.xml"/><Relationship Id="rId3" Type="http://schemas.openxmlformats.org/officeDocument/2006/relationships/chart" Target="../charts/chart175.xml"/><Relationship Id="rId7" Type="http://schemas.openxmlformats.org/officeDocument/2006/relationships/chart" Target="../charts/chart179.xml"/><Relationship Id="rId2" Type="http://schemas.openxmlformats.org/officeDocument/2006/relationships/chart" Target="../charts/chart174.xml"/><Relationship Id="rId1" Type="http://schemas.openxmlformats.org/officeDocument/2006/relationships/chart" Target="../charts/chart173.xml"/><Relationship Id="rId6" Type="http://schemas.openxmlformats.org/officeDocument/2006/relationships/chart" Target="../charts/chart178.xml"/><Relationship Id="rId5" Type="http://schemas.openxmlformats.org/officeDocument/2006/relationships/chart" Target="../charts/chart177.xml"/><Relationship Id="rId10" Type="http://schemas.openxmlformats.org/officeDocument/2006/relationships/chart" Target="../charts/chart182.xml"/><Relationship Id="rId4" Type="http://schemas.openxmlformats.org/officeDocument/2006/relationships/chart" Target="../charts/chart176.xml"/><Relationship Id="rId9" Type="http://schemas.openxmlformats.org/officeDocument/2006/relationships/chart" Target="../charts/chart181.xml"/></Relationships>
</file>

<file path=xl/drawings/_rels/drawing137.xml.rels><?xml version="1.0" encoding="UTF-8" standalone="yes"?>
<Relationships xmlns="http://schemas.openxmlformats.org/package/2006/relationships"><Relationship Id="rId8" Type="http://schemas.openxmlformats.org/officeDocument/2006/relationships/chart" Target="../charts/chart190.xml"/><Relationship Id="rId3" Type="http://schemas.openxmlformats.org/officeDocument/2006/relationships/chart" Target="../charts/chart185.xml"/><Relationship Id="rId7" Type="http://schemas.openxmlformats.org/officeDocument/2006/relationships/chart" Target="../charts/chart189.xml"/><Relationship Id="rId2" Type="http://schemas.openxmlformats.org/officeDocument/2006/relationships/chart" Target="../charts/chart184.xml"/><Relationship Id="rId1" Type="http://schemas.openxmlformats.org/officeDocument/2006/relationships/chart" Target="../charts/chart183.xml"/><Relationship Id="rId6" Type="http://schemas.openxmlformats.org/officeDocument/2006/relationships/chart" Target="../charts/chart188.xml"/><Relationship Id="rId5" Type="http://schemas.openxmlformats.org/officeDocument/2006/relationships/chart" Target="../charts/chart187.xml"/><Relationship Id="rId10" Type="http://schemas.openxmlformats.org/officeDocument/2006/relationships/chart" Target="../charts/chart192.xml"/><Relationship Id="rId4" Type="http://schemas.openxmlformats.org/officeDocument/2006/relationships/chart" Target="../charts/chart186.xml"/><Relationship Id="rId9" Type="http://schemas.openxmlformats.org/officeDocument/2006/relationships/chart" Target="../charts/chart191.xml"/></Relationships>
</file>

<file path=xl/drawings/_rels/drawing22.xml.rels><?xml version="1.0" encoding="UTF-8" standalone="yes"?>
<Relationships xmlns="http://schemas.openxmlformats.org/package/2006/relationships"><Relationship Id="rId13" Type="http://schemas.openxmlformats.org/officeDocument/2006/relationships/chart" Target="../charts/chart33.xml"/><Relationship Id="rId18" Type="http://schemas.openxmlformats.org/officeDocument/2006/relationships/chart" Target="../charts/chart38.xml"/><Relationship Id="rId26" Type="http://schemas.openxmlformats.org/officeDocument/2006/relationships/chart" Target="../charts/chart46.xml"/><Relationship Id="rId39" Type="http://schemas.openxmlformats.org/officeDocument/2006/relationships/chart" Target="../charts/chart59.xml"/><Relationship Id="rId21" Type="http://schemas.openxmlformats.org/officeDocument/2006/relationships/chart" Target="../charts/chart41.xml"/><Relationship Id="rId34" Type="http://schemas.openxmlformats.org/officeDocument/2006/relationships/chart" Target="../charts/chart54.xml"/><Relationship Id="rId42" Type="http://schemas.openxmlformats.org/officeDocument/2006/relationships/chart" Target="../charts/chart62.xml"/><Relationship Id="rId47" Type="http://schemas.openxmlformats.org/officeDocument/2006/relationships/chart" Target="../charts/chart67.xml"/><Relationship Id="rId50" Type="http://schemas.openxmlformats.org/officeDocument/2006/relationships/chart" Target="../charts/chart70.xml"/><Relationship Id="rId55" Type="http://schemas.openxmlformats.org/officeDocument/2006/relationships/chart" Target="../charts/chart75.xml"/><Relationship Id="rId63" Type="http://schemas.openxmlformats.org/officeDocument/2006/relationships/chart" Target="../charts/chart83.xml"/><Relationship Id="rId7" Type="http://schemas.openxmlformats.org/officeDocument/2006/relationships/chart" Target="../charts/chart27.xml"/><Relationship Id="rId2" Type="http://schemas.openxmlformats.org/officeDocument/2006/relationships/chart" Target="../charts/chart22.xml"/><Relationship Id="rId16" Type="http://schemas.openxmlformats.org/officeDocument/2006/relationships/chart" Target="../charts/chart36.xml"/><Relationship Id="rId20" Type="http://schemas.openxmlformats.org/officeDocument/2006/relationships/chart" Target="../charts/chart40.xml"/><Relationship Id="rId29" Type="http://schemas.openxmlformats.org/officeDocument/2006/relationships/chart" Target="../charts/chart49.xml"/><Relationship Id="rId41" Type="http://schemas.openxmlformats.org/officeDocument/2006/relationships/chart" Target="../charts/chart61.xml"/><Relationship Id="rId54" Type="http://schemas.openxmlformats.org/officeDocument/2006/relationships/chart" Target="../charts/chart74.xml"/><Relationship Id="rId62" Type="http://schemas.openxmlformats.org/officeDocument/2006/relationships/chart" Target="../charts/chart82.xml"/><Relationship Id="rId1" Type="http://schemas.openxmlformats.org/officeDocument/2006/relationships/chart" Target="../charts/chart21.xml"/><Relationship Id="rId6" Type="http://schemas.openxmlformats.org/officeDocument/2006/relationships/chart" Target="../charts/chart26.xml"/><Relationship Id="rId11" Type="http://schemas.openxmlformats.org/officeDocument/2006/relationships/chart" Target="../charts/chart31.xml"/><Relationship Id="rId24" Type="http://schemas.openxmlformats.org/officeDocument/2006/relationships/chart" Target="../charts/chart44.xml"/><Relationship Id="rId32" Type="http://schemas.openxmlformats.org/officeDocument/2006/relationships/chart" Target="../charts/chart52.xml"/><Relationship Id="rId37" Type="http://schemas.openxmlformats.org/officeDocument/2006/relationships/chart" Target="../charts/chart57.xml"/><Relationship Id="rId40" Type="http://schemas.openxmlformats.org/officeDocument/2006/relationships/chart" Target="../charts/chart60.xml"/><Relationship Id="rId45" Type="http://schemas.openxmlformats.org/officeDocument/2006/relationships/chart" Target="../charts/chart65.xml"/><Relationship Id="rId53" Type="http://schemas.openxmlformats.org/officeDocument/2006/relationships/chart" Target="../charts/chart73.xml"/><Relationship Id="rId58" Type="http://schemas.openxmlformats.org/officeDocument/2006/relationships/chart" Target="../charts/chart78.xml"/><Relationship Id="rId5" Type="http://schemas.openxmlformats.org/officeDocument/2006/relationships/chart" Target="../charts/chart25.xml"/><Relationship Id="rId15" Type="http://schemas.openxmlformats.org/officeDocument/2006/relationships/chart" Target="../charts/chart35.xml"/><Relationship Id="rId23" Type="http://schemas.openxmlformats.org/officeDocument/2006/relationships/chart" Target="../charts/chart43.xml"/><Relationship Id="rId28" Type="http://schemas.openxmlformats.org/officeDocument/2006/relationships/chart" Target="../charts/chart48.xml"/><Relationship Id="rId36" Type="http://schemas.openxmlformats.org/officeDocument/2006/relationships/chart" Target="../charts/chart56.xml"/><Relationship Id="rId49" Type="http://schemas.openxmlformats.org/officeDocument/2006/relationships/chart" Target="../charts/chart69.xml"/><Relationship Id="rId57" Type="http://schemas.openxmlformats.org/officeDocument/2006/relationships/chart" Target="../charts/chart77.xml"/><Relationship Id="rId61" Type="http://schemas.openxmlformats.org/officeDocument/2006/relationships/chart" Target="../charts/chart81.xml"/><Relationship Id="rId10" Type="http://schemas.openxmlformats.org/officeDocument/2006/relationships/chart" Target="../charts/chart30.xml"/><Relationship Id="rId19" Type="http://schemas.openxmlformats.org/officeDocument/2006/relationships/chart" Target="../charts/chart39.xml"/><Relationship Id="rId31" Type="http://schemas.openxmlformats.org/officeDocument/2006/relationships/chart" Target="../charts/chart51.xml"/><Relationship Id="rId44" Type="http://schemas.openxmlformats.org/officeDocument/2006/relationships/chart" Target="../charts/chart64.xml"/><Relationship Id="rId52" Type="http://schemas.openxmlformats.org/officeDocument/2006/relationships/chart" Target="../charts/chart72.xml"/><Relationship Id="rId60" Type="http://schemas.openxmlformats.org/officeDocument/2006/relationships/chart" Target="../charts/chart80.xml"/><Relationship Id="rId4" Type="http://schemas.openxmlformats.org/officeDocument/2006/relationships/chart" Target="../charts/chart24.xml"/><Relationship Id="rId9" Type="http://schemas.openxmlformats.org/officeDocument/2006/relationships/chart" Target="../charts/chart29.xml"/><Relationship Id="rId14" Type="http://schemas.openxmlformats.org/officeDocument/2006/relationships/chart" Target="../charts/chart34.xml"/><Relationship Id="rId22" Type="http://schemas.openxmlformats.org/officeDocument/2006/relationships/chart" Target="../charts/chart42.xml"/><Relationship Id="rId27" Type="http://schemas.openxmlformats.org/officeDocument/2006/relationships/chart" Target="../charts/chart47.xml"/><Relationship Id="rId30" Type="http://schemas.openxmlformats.org/officeDocument/2006/relationships/chart" Target="../charts/chart50.xml"/><Relationship Id="rId35" Type="http://schemas.openxmlformats.org/officeDocument/2006/relationships/chart" Target="../charts/chart55.xml"/><Relationship Id="rId43" Type="http://schemas.openxmlformats.org/officeDocument/2006/relationships/chart" Target="../charts/chart63.xml"/><Relationship Id="rId48" Type="http://schemas.openxmlformats.org/officeDocument/2006/relationships/chart" Target="../charts/chart68.xml"/><Relationship Id="rId56" Type="http://schemas.openxmlformats.org/officeDocument/2006/relationships/chart" Target="../charts/chart76.xml"/><Relationship Id="rId64" Type="http://schemas.openxmlformats.org/officeDocument/2006/relationships/chart" Target="../charts/chart84.xml"/><Relationship Id="rId8" Type="http://schemas.openxmlformats.org/officeDocument/2006/relationships/chart" Target="../charts/chart28.xml"/><Relationship Id="rId51" Type="http://schemas.openxmlformats.org/officeDocument/2006/relationships/chart" Target="../charts/chart71.xml"/><Relationship Id="rId3" Type="http://schemas.openxmlformats.org/officeDocument/2006/relationships/chart" Target="../charts/chart23.xml"/><Relationship Id="rId12" Type="http://schemas.openxmlformats.org/officeDocument/2006/relationships/chart" Target="../charts/chart32.xml"/><Relationship Id="rId17" Type="http://schemas.openxmlformats.org/officeDocument/2006/relationships/chart" Target="../charts/chart37.xml"/><Relationship Id="rId25" Type="http://schemas.openxmlformats.org/officeDocument/2006/relationships/chart" Target="../charts/chart45.xml"/><Relationship Id="rId33" Type="http://schemas.openxmlformats.org/officeDocument/2006/relationships/chart" Target="../charts/chart53.xml"/><Relationship Id="rId38" Type="http://schemas.openxmlformats.org/officeDocument/2006/relationships/chart" Target="../charts/chart58.xml"/><Relationship Id="rId46" Type="http://schemas.openxmlformats.org/officeDocument/2006/relationships/chart" Target="../charts/chart66.xml"/><Relationship Id="rId59" Type="http://schemas.openxmlformats.org/officeDocument/2006/relationships/chart" Target="../charts/chart79.xml"/></Relationships>
</file>

<file path=xl/drawings/_rels/drawing87.xml.rels><?xml version="1.0" encoding="UTF-8" standalone="yes"?>
<Relationships xmlns="http://schemas.openxmlformats.org/package/2006/relationships"><Relationship Id="rId8" Type="http://schemas.openxmlformats.org/officeDocument/2006/relationships/chart" Target="../charts/chart92.xml"/><Relationship Id="rId3" Type="http://schemas.openxmlformats.org/officeDocument/2006/relationships/chart" Target="../charts/chart87.xml"/><Relationship Id="rId7" Type="http://schemas.openxmlformats.org/officeDocument/2006/relationships/chart" Target="../charts/chart91.xml"/><Relationship Id="rId12" Type="http://schemas.openxmlformats.org/officeDocument/2006/relationships/chart" Target="../charts/chart96.xml"/><Relationship Id="rId2" Type="http://schemas.openxmlformats.org/officeDocument/2006/relationships/chart" Target="../charts/chart86.xml"/><Relationship Id="rId1" Type="http://schemas.openxmlformats.org/officeDocument/2006/relationships/chart" Target="../charts/chart85.xml"/><Relationship Id="rId6" Type="http://schemas.openxmlformats.org/officeDocument/2006/relationships/chart" Target="../charts/chart90.xml"/><Relationship Id="rId11" Type="http://schemas.openxmlformats.org/officeDocument/2006/relationships/chart" Target="../charts/chart95.xml"/><Relationship Id="rId5" Type="http://schemas.openxmlformats.org/officeDocument/2006/relationships/chart" Target="../charts/chart89.xml"/><Relationship Id="rId10" Type="http://schemas.openxmlformats.org/officeDocument/2006/relationships/chart" Target="../charts/chart94.xml"/><Relationship Id="rId4" Type="http://schemas.openxmlformats.org/officeDocument/2006/relationships/chart" Target="../charts/chart88.xml"/><Relationship Id="rId9" Type="http://schemas.openxmlformats.org/officeDocument/2006/relationships/chart" Target="../charts/chart93.xml"/></Relationships>
</file>

<file path=xl/drawings/_rels/drawing88.xml.rels><?xml version="1.0" encoding="UTF-8" standalone="yes"?>
<Relationships xmlns="http://schemas.openxmlformats.org/package/2006/relationships"><Relationship Id="rId8" Type="http://schemas.openxmlformats.org/officeDocument/2006/relationships/chart" Target="../charts/chart104.xml"/><Relationship Id="rId3" Type="http://schemas.openxmlformats.org/officeDocument/2006/relationships/chart" Target="../charts/chart99.xml"/><Relationship Id="rId7" Type="http://schemas.openxmlformats.org/officeDocument/2006/relationships/chart" Target="../charts/chart103.xml"/><Relationship Id="rId12" Type="http://schemas.openxmlformats.org/officeDocument/2006/relationships/chart" Target="../charts/chart108.xml"/><Relationship Id="rId2" Type="http://schemas.openxmlformats.org/officeDocument/2006/relationships/chart" Target="../charts/chart98.xml"/><Relationship Id="rId1" Type="http://schemas.openxmlformats.org/officeDocument/2006/relationships/chart" Target="../charts/chart97.xml"/><Relationship Id="rId6" Type="http://schemas.openxmlformats.org/officeDocument/2006/relationships/chart" Target="../charts/chart102.xml"/><Relationship Id="rId11" Type="http://schemas.openxmlformats.org/officeDocument/2006/relationships/chart" Target="../charts/chart107.xml"/><Relationship Id="rId5" Type="http://schemas.openxmlformats.org/officeDocument/2006/relationships/chart" Target="../charts/chart101.xml"/><Relationship Id="rId10" Type="http://schemas.openxmlformats.org/officeDocument/2006/relationships/chart" Target="../charts/chart106.xml"/><Relationship Id="rId4" Type="http://schemas.openxmlformats.org/officeDocument/2006/relationships/chart" Target="../charts/chart100.xml"/><Relationship Id="rId9" Type="http://schemas.openxmlformats.org/officeDocument/2006/relationships/chart" Target="../charts/chart105.xml"/></Relationships>
</file>

<file path=xl/drawings/_rels/drawing89.xml.rels><?xml version="1.0" encoding="UTF-8" standalone="yes"?>
<Relationships xmlns="http://schemas.openxmlformats.org/package/2006/relationships"><Relationship Id="rId8" Type="http://schemas.openxmlformats.org/officeDocument/2006/relationships/chart" Target="../charts/chart116.xml"/><Relationship Id="rId3" Type="http://schemas.openxmlformats.org/officeDocument/2006/relationships/chart" Target="../charts/chart111.xml"/><Relationship Id="rId7" Type="http://schemas.openxmlformats.org/officeDocument/2006/relationships/chart" Target="../charts/chart115.xml"/><Relationship Id="rId12" Type="http://schemas.openxmlformats.org/officeDocument/2006/relationships/chart" Target="../charts/chart120.xml"/><Relationship Id="rId2" Type="http://schemas.openxmlformats.org/officeDocument/2006/relationships/chart" Target="../charts/chart110.xml"/><Relationship Id="rId1" Type="http://schemas.openxmlformats.org/officeDocument/2006/relationships/chart" Target="../charts/chart109.xml"/><Relationship Id="rId6" Type="http://schemas.openxmlformats.org/officeDocument/2006/relationships/chart" Target="../charts/chart114.xml"/><Relationship Id="rId11" Type="http://schemas.openxmlformats.org/officeDocument/2006/relationships/chart" Target="../charts/chart119.xml"/><Relationship Id="rId5" Type="http://schemas.openxmlformats.org/officeDocument/2006/relationships/chart" Target="../charts/chart113.xml"/><Relationship Id="rId10" Type="http://schemas.openxmlformats.org/officeDocument/2006/relationships/chart" Target="../charts/chart118.xml"/><Relationship Id="rId4" Type="http://schemas.openxmlformats.org/officeDocument/2006/relationships/chart" Target="../charts/chart112.xml"/><Relationship Id="rId9" Type="http://schemas.openxmlformats.org/officeDocument/2006/relationships/chart" Target="../charts/chart117.xml"/></Relationships>
</file>

<file path=xl/drawings/_rels/drawing90.xml.rels><?xml version="1.0" encoding="UTF-8" standalone="yes"?>
<Relationships xmlns="http://schemas.openxmlformats.org/package/2006/relationships"><Relationship Id="rId8" Type="http://schemas.openxmlformats.org/officeDocument/2006/relationships/chart" Target="../charts/chart128.xml"/><Relationship Id="rId3" Type="http://schemas.openxmlformats.org/officeDocument/2006/relationships/chart" Target="../charts/chart123.xml"/><Relationship Id="rId7" Type="http://schemas.openxmlformats.org/officeDocument/2006/relationships/chart" Target="../charts/chart127.xml"/><Relationship Id="rId12" Type="http://schemas.openxmlformats.org/officeDocument/2006/relationships/chart" Target="../charts/chart132.xml"/><Relationship Id="rId2" Type="http://schemas.openxmlformats.org/officeDocument/2006/relationships/chart" Target="../charts/chart122.xml"/><Relationship Id="rId1" Type="http://schemas.openxmlformats.org/officeDocument/2006/relationships/chart" Target="../charts/chart121.xml"/><Relationship Id="rId6" Type="http://schemas.openxmlformats.org/officeDocument/2006/relationships/chart" Target="../charts/chart126.xml"/><Relationship Id="rId11" Type="http://schemas.openxmlformats.org/officeDocument/2006/relationships/chart" Target="../charts/chart131.xml"/><Relationship Id="rId5" Type="http://schemas.openxmlformats.org/officeDocument/2006/relationships/chart" Target="../charts/chart125.xml"/><Relationship Id="rId10" Type="http://schemas.openxmlformats.org/officeDocument/2006/relationships/chart" Target="../charts/chart130.xml"/><Relationship Id="rId4" Type="http://schemas.openxmlformats.org/officeDocument/2006/relationships/chart" Target="../charts/chart124.xml"/><Relationship Id="rId9" Type="http://schemas.openxmlformats.org/officeDocument/2006/relationships/chart" Target="../charts/chart129.xml"/></Relationships>
</file>

<file path=xl/drawings/_rels/drawing91.xml.rels><?xml version="1.0" encoding="UTF-8" standalone="yes"?>
<Relationships xmlns="http://schemas.openxmlformats.org/package/2006/relationships"><Relationship Id="rId8" Type="http://schemas.openxmlformats.org/officeDocument/2006/relationships/chart" Target="../charts/chart140.xml"/><Relationship Id="rId13" Type="http://schemas.openxmlformats.org/officeDocument/2006/relationships/chart" Target="../charts/chart145.xml"/><Relationship Id="rId18" Type="http://schemas.openxmlformats.org/officeDocument/2006/relationships/chart" Target="../charts/chart150.xml"/><Relationship Id="rId3" Type="http://schemas.openxmlformats.org/officeDocument/2006/relationships/chart" Target="../charts/chart135.xml"/><Relationship Id="rId7" Type="http://schemas.openxmlformats.org/officeDocument/2006/relationships/chart" Target="../charts/chart139.xml"/><Relationship Id="rId12" Type="http://schemas.openxmlformats.org/officeDocument/2006/relationships/chart" Target="../charts/chart144.xml"/><Relationship Id="rId17" Type="http://schemas.openxmlformats.org/officeDocument/2006/relationships/chart" Target="../charts/chart149.xml"/><Relationship Id="rId2" Type="http://schemas.openxmlformats.org/officeDocument/2006/relationships/chart" Target="../charts/chart134.xml"/><Relationship Id="rId16" Type="http://schemas.openxmlformats.org/officeDocument/2006/relationships/chart" Target="../charts/chart148.xml"/><Relationship Id="rId20" Type="http://schemas.openxmlformats.org/officeDocument/2006/relationships/chart" Target="../charts/chart152.xml"/><Relationship Id="rId1" Type="http://schemas.openxmlformats.org/officeDocument/2006/relationships/chart" Target="../charts/chart133.xml"/><Relationship Id="rId6" Type="http://schemas.openxmlformats.org/officeDocument/2006/relationships/chart" Target="../charts/chart138.xml"/><Relationship Id="rId11" Type="http://schemas.openxmlformats.org/officeDocument/2006/relationships/chart" Target="../charts/chart143.xml"/><Relationship Id="rId5" Type="http://schemas.openxmlformats.org/officeDocument/2006/relationships/chart" Target="../charts/chart137.xml"/><Relationship Id="rId15" Type="http://schemas.openxmlformats.org/officeDocument/2006/relationships/chart" Target="../charts/chart147.xml"/><Relationship Id="rId10" Type="http://schemas.openxmlformats.org/officeDocument/2006/relationships/chart" Target="../charts/chart142.xml"/><Relationship Id="rId19" Type="http://schemas.openxmlformats.org/officeDocument/2006/relationships/chart" Target="../charts/chart151.xml"/><Relationship Id="rId4" Type="http://schemas.openxmlformats.org/officeDocument/2006/relationships/chart" Target="../charts/chart136.xml"/><Relationship Id="rId9" Type="http://schemas.openxmlformats.org/officeDocument/2006/relationships/chart" Target="../charts/chart141.xml"/><Relationship Id="rId14" Type="http://schemas.openxmlformats.org/officeDocument/2006/relationships/chart" Target="../charts/chart146.xml"/></Relationships>
</file>

<file path=xl/drawings/drawing1.xml><?xml version="1.0" encoding="utf-8"?>
<xdr:wsDr xmlns:xdr="http://schemas.openxmlformats.org/drawingml/2006/spreadsheetDrawing" xmlns:a="http://schemas.openxmlformats.org/drawingml/2006/main">
  <xdr:twoCellAnchor>
    <xdr:from>
      <xdr:col>1</xdr:col>
      <xdr:colOff>0</xdr:colOff>
      <xdr:row>32</xdr:row>
      <xdr:rowOff>0</xdr:rowOff>
    </xdr:from>
    <xdr:to>
      <xdr:col>9</xdr:col>
      <xdr:colOff>511725</xdr:colOff>
      <xdr:row>51</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0</xdr:rowOff>
    </xdr:from>
    <xdr:to>
      <xdr:col>9</xdr:col>
      <xdr:colOff>511725</xdr:colOff>
      <xdr:row>72</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74</xdr:row>
      <xdr:rowOff>0</xdr:rowOff>
    </xdr:from>
    <xdr:to>
      <xdr:col>9</xdr:col>
      <xdr:colOff>521250</xdr:colOff>
      <xdr:row>93</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95</xdr:row>
      <xdr:rowOff>0</xdr:rowOff>
    </xdr:from>
    <xdr:to>
      <xdr:col>9</xdr:col>
      <xdr:colOff>511725</xdr:colOff>
      <xdr:row>114</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10</xdr:row>
      <xdr:rowOff>0</xdr:rowOff>
    </xdr:from>
    <xdr:to>
      <xdr:col>9</xdr:col>
      <xdr:colOff>511725</xdr:colOff>
      <xdr:row>29</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32</xdr:row>
      <xdr:rowOff>0</xdr:rowOff>
    </xdr:from>
    <xdr:to>
      <xdr:col>19</xdr:col>
      <xdr:colOff>511725</xdr:colOff>
      <xdr:row>51</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0</xdr:colOff>
      <xdr:row>53</xdr:row>
      <xdr:rowOff>0</xdr:rowOff>
    </xdr:from>
    <xdr:to>
      <xdr:col>19</xdr:col>
      <xdr:colOff>511725</xdr:colOff>
      <xdr:row>72</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0</xdr:colOff>
      <xdr:row>74</xdr:row>
      <xdr:rowOff>0</xdr:rowOff>
    </xdr:from>
    <xdr:to>
      <xdr:col>19</xdr:col>
      <xdr:colOff>511725</xdr:colOff>
      <xdr:row>93</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95</xdr:row>
      <xdr:rowOff>0</xdr:rowOff>
    </xdr:from>
    <xdr:to>
      <xdr:col>19</xdr:col>
      <xdr:colOff>511725</xdr:colOff>
      <xdr:row>114</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0</xdr:colOff>
      <xdr:row>10</xdr:row>
      <xdr:rowOff>0</xdr:rowOff>
    </xdr:from>
    <xdr:to>
      <xdr:col>19</xdr:col>
      <xdr:colOff>511725</xdr:colOff>
      <xdr:row>29</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21</xdr:col>
      <xdr:colOff>0</xdr:colOff>
      <xdr:row>32</xdr:row>
      <xdr:rowOff>0</xdr:rowOff>
    </xdr:from>
    <xdr:to>
      <xdr:col>29</xdr:col>
      <xdr:colOff>511725</xdr:colOff>
      <xdr:row>51</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20</xdr:col>
      <xdr:colOff>609599</xdr:colOff>
      <xdr:row>53</xdr:row>
      <xdr:rowOff>0</xdr:rowOff>
    </xdr:from>
    <xdr:to>
      <xdr:col>29</xdr:col>
      <xdr:colOff>511724</xdr:colOff>
      <xdr:row>72</xdr:row>
      <xdr:rowOff>160500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0</xdr:colOff>
      <xdr:row>74</xdr:row>
      <xdr:rowOff>0</xdr:rowOff>
    </xdr:from>
    <xdr:to>
      <xdr:col>29</xdr:col>
      <xdr:colOff>511725</xdr:colOff>
      <xdr:row>93</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0</xdr:colOff>
      <xdr:row>95</xdr:row>
      <xdr:rowOff>0</xdr:rowOff>
    </xdr:from>
    <xdr:to>
      <xdr:col>29</xdr:col>
      <xdr:colOff>511725</xdr:colOff>
      <xdr:row>114</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0</xdr:colOff>
      <xdr:row>10</xdr:row>
      <xdr:rowOff>0</xdr:rowOff>
    </xdr:from>
    <xdr:to>
      <xdr:col>29</xdr:col>
      <xdr:colOff>511725</xdr:colOff>
      <xdr:row>29</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31</xdr:col>
      <xdr:colOff>0</xdr:colOff>
      <xdr:row>10</xdr:row>
      <xdr:rowOff>0</xdr:rowOff>
    </xdr:from>
    <xdr:to>
      <xdr:col>39</xdr:col>
      <xdr:colOff>416475</xdr:colOff>
      <xdr:row>29</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31</xdr:col>
      <xdr:colOff>0</xdr:colOff>
      <xdr:row>32</xdr:row>
      <xdr:rowOff>0</xdr:rowOff>
    </xdr:from>
    <xdr:to>
      <xdr:col>39</xdr:col>
      <xdr:colOff>416475</xdr:colOff>
      <xdr:row>51</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31</xdr:col>
      <xdr:colOff>0</xdr:colOff>
      <xdr:row>53</xdr:row>
      <xdr:rowOff>0</xdr:rowOff>
    </xdr:from>
    <xdr:to>
      <xdr:col>39</xdr:col>
      <xdr:colOff>416475</xdr:colOff>
      <xdr:row>72</xdr:row>
      <xdr:rowOff>160500</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31</xdr:col>
      <xdr:colOff>0</xdr:colOff>
      <xdr:row>74</xdr:row>
      <xdr:rowOff>0</xdr:rowOff>
    </xdr:from>
    <xdr:to>
      <xdr:col>39</xdr:col>
      <xdr:colOff>416475</xdr:colOff>
      <xdr:row>93</xdr:row>
      <xdr:rowOff>160500</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31</xdr:col>
      <xdr:colOff>0</xdr:colOff>
      <xdr:row>95</xdr:row>
      <xdr:rowOff>0</xdr:rowOff>
    </xdr:from>
    <xdr:to>
      <xdr:col>39</xdr:col>
      <xdr:colOff>416475</xdr:colOff>
      <xdr:row>114</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0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10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10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10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10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10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10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10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effectLst/>
              <a:latin typeface="+mn-lt"/>
              <a:ea typeface="+mn-ea"/>
              <a:cs typeface="+mn-cs"/>
            </a:rPr>
            <a:t>Bezplatný přístup k údajům v KN</a:t>
          </a:r>
        </a:p>
      </cdr:txBody>
    </cdr:sp>
  </cdr:relSizeAnchor>
</c:userShapes>
</file>

<file path=xl/drawings/drawing108.xml><?xml version="1.0" encoding="utf-8"?>
<xdr:wsDr xmlns:xdr="http://schemas.openxmlformats.org/drawingml/2006/spreadsheetDrawing" xmlns:a="http://schemas.openxmlformats.org/drawingml/2006/main">
  <xdr:twoCellAnchor>
    <xdr:from>
      <xdr:col>1</xdr:col>
      <xdr:colOff>0</xdr:colOff>
      <xdr:row>31</xdr:row>
      <xdr:rowOff>0</xdr:rowOff>
    </xdr:from>
    <xdr:to>
      <xdr:col>6</xdr:col>
      <xdr:colOff>121200</xdr:colOff>
      <xdr:row>50</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52</xdr:row>
      <xdr:rowOff>0</xdr:rowOff>
    </xdr:from>
    <xdr:to>
      <xdr:col>6</xdr:col>
      <xdr:colOff>121200</xdr:colOff>
      <xdr:row>71</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3174</xdr:colOff>
      <xdr:row>73</xdr:row>
      <xdr:rowOff>0</xdr:rowOff>
    </xdr:from>
    <xdr:to>
      <xdr:col>6</xdr:col>
      <xdr:colOff>124374</xdr:colOff>
      <xdr:row>92</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3174</xdr:colOff>
      <xdr:row>94</xdr:row>
      <xdr:rowOff>0</xdr:rowOff>
    </xdr:from>
    <xdr:to>
      <xdr:col>6</xdr:col>
      <xdr:colOff>124374</xdr:colOff>
      <xdr:row>113</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609598</xdr:colOff>
      <xdr:row>9</xdr:row>
      <xdr:rowOff>0</xdr:rowOff>
    </xdr:from>
    <xdr:to>
      <xdr:col>6</xdr:col>
      <xdr:colOff>121198</xdr:colOff>
      <xdr:row>28</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2</xdr:colOff>
      <xdr:row>31</xdr:row>
      <xdr:rowOff>0</xdr:rowOff>
    </xdr:from>
    <xdr:to>
      <xdr:col>13</xdr:col>
      <xdr:colOff>121202</xdr:colOff>
      <xdr:row>50</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xdr:colOff>
      <xdr:row>52</xdr:row>
      <xdr:rowOff>0</xdr:rowOff>
    </xdr:from>
    <xdr:to>
      <xdr:col>13</xdr:col>
      <xdr:colOff>121202</xdr:colOff>
      <xdr:row>71</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3176</xdr:colOff>
      <xdr:row>73</xdr:row>
      <xdr:rowOff>0</xdr:rowOff>
    </xdr:from>
    <xdr:to>
      <xdr:col>13</xdr:col>
      <xdr:colOff>124376</xdr:colOff>
      <xdr:row>92</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3176</xdr:colOff>
      <xdr:row>94</xdr:row>
      <xdr:rowOff>0</xdr:rowOff>
    </xdr:from>
    <xdr:to>
      <xdr:col>13</xdr:col>
      <xdr:colOff>124376</xdr:colOff>
      <xdr:row>113</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9</xdr:row>
      <xdr:rowOff>0</xdr:rowOff>
    </xdr:from>
    <xdr:to>
      <xdr:col>13</xdr:col>
      <xdr:colOff>121200</xdr:colOff>
      <xdr:row>28</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0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xml><?xml version="1.0" encoding="utf-8"?>
<c:userShapes xmlns:c="http://schemas.openxmlformats.org/drawingml/2006/chart">
  <cdr:relSizeAnchor xmlns:cdr="http://schemas.openxmlformats.org/drawingml/2006/chartDrawing">
    <cdr:from>
      <cdr:x>0.77669</cdr:x>
      <cdr:y>0.51405</cdr:y>
    </cdr:from>
    <cdr:to>
      <cdr:x>0.98867</cdr:x>
      <cdr:y>0.67286</cdr:y>
    </cdr:to>
    <cdr:sp macro="" textlink="">
      <cdr:nvSpPr>
        <cdr:cNvPr id="3" name="TextovéPole 2"/>
        <cdr:cNvSpPr txBox="1"/>
      </cdr:nvSpPr>
      <cdr:spPr>
        <a:xfrm xmlns:a="http://schemas.openxmlformats.org/drawingml/2006/main">
          <a:off x="4473734" y="1943100"/>
          <a:ext cx="1221005" cy="600311"/>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1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9.xml><?xml version="1.0" encoding="utf-8"?>
<xdr:wsDr xmlns:xdr="http://schemas.openxmlformats.org/drawingml/2006/spreadsheetDrawing" xmlns:a="http://schemas.openxmlformats.org/drawingml/2006/main">
  <xdr:twoCellAnchor>
    <xdr:from>
      <xdr:col>1</xdr:col>
      <xdr:colOff>0</xdr:colOff>
      <xdr:row>31</xdr:row>
      <xdr:rowOff>0</xdr:rowOff>
    </xdr:from>
    <xdr:to>
      <xdr:col>5</xdr:col>
      <xdr:colOff>502200</xdr:colOff>
      <xdr:row>50</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609599</xdr:colOff>
      <xdr:row>52</xdr:row>
      <xdr:rowOff>0</xdr:rowOff>
    </xdr:from>
    <xdr:to>
      <xdr:col>5</xdr:col>
      <xdr:colOff>502199</xdr:colOff>
      <xdr:row>71</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73</xdr:row>
      <xdr:rowOff>0</xdr:rowOff>
    </xdr:from>
    <xdr:to>
      <xdr:col>5</xdr:col>
      <xdr:colOff>502200</xdr:colOff>
      <xdr:row>92</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609599</xdr:colOff>
      <xdr:row>94</xdr:row>
      <xdr:rowOff>0</xdr:rowOff>
    </xdr:from>
    <xdr:to>
      <xdr:col>5</xdr:col>
      <xdr:colOff>502199</xdr:colOff>
      <xdr:row>113</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xdr:row>
      <xdr:rowOff>0</xdr:rowOff>
    </xdr:from>
    <xdr:to>
      <xdr:col>5</xdr:col>
      <xdr:colOff>502200</xdr:colOff>
      <xdr:row>28</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xdr:colOff>
      <xdr:row>31</xdr:row>
      <xdr:rowOff>0</xdr:rowOff>
    </xdr:from>
    <xdr:to>
      <xdr:col>11</xdr:col>
      <xdr:colOff>502201</xdr:colOff>
      <xdr:row>50</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52</xdr:row>
      <xdr:rowOff>0</xdr:rowOff>
    </xdr:from>
    <xdr:to>
      <xdr:col>11</xdr:col>
      <xdr:colOff>502200</xdr:colOff>
      <xdr:row>71</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xdr:colOff>
      <xdr:row>73</xdr:row>
      <xdr:rowOff>0</xdr:rowOff>
    </xdr:from>
    <xdr:to>
      <xdr:col>11</xdr:col>
      <xdr:colOff>502201</xdr:colOff>
      <xdr:row>92</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94</xdr:row>
      <xdr:rowOff>0</xdr:rowOff>
    </xdr:from>
    <xdr:to>
      <xdr:col>11</xdr:col>
      <xdr:colOff>502200</xdr:colOff>
      <xdr:row>113</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xdr:colOff>
      <xdr:row>9</xdr:row>
      <xdr:rowOff>0</xdr:rowOff>
    </xdr:from>
    <xdr:to>
      <xdr:col>11</xdr:col>
      <xdr:colOff>502201</xdr:colOff>
      <xdr:row>28</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2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8.xml><?xml version="1.0" encoding="utf-8"?>
<xdr:wsDr xmlns:xdr="http://schemas.openxmlformats.org/drawingml/2006/spreadsheetDrawing" xmlns:a="http://schemas.openxmlformats.org/drawingml/2006/main">
  <xdr:twoCellAnchor>
    <xdr:from>
      <xdr:col>1</xdr:col>
      <xdr:colOff>0</xdr:colOff>
      <xdr:row>31</xdr:row>
      <xdr:rowOff>0</xdr:rowOff>
    </xdr:from>
    <xdr:to>
      <xdr:col>6</xdr:col>
      <xdr:colOff>83100</xdr:colOff>
      <xdr:row>50</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609598</xdr:colOff>
      <xdr:row>52</xdr:row>
      <xdr:rowOff>0</xdr:rowOff>
    </xdr:from>
    <xdr:to>
      <xdr:col>6</xdr:col>
      <xdr:colOff>83098</xdr:colOff>
      <xdr:row>71</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73</xdr:row>
      <xdr:rowOff>0</xdr:rowOff>
    </xdr:from>
    <xdr:to>
      <xdr:col>6</xdr:col>
      <xdr:colOff>83100</xdr:colOff>
      <xdr:row>92</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609598</xdr:colOff>
      <xdr:row>94</xdr:row>
      <xdr:rowOff>0</xdr:rowOff>
    </xdr:from>
    <xdr:to>
      <xdr:col>6</xdr:col>
      <xdr:colOff>83098</xdr:colOff>
      <xdr:row>113</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xdr:row>
      <xdr:rowOff>0</xdr:rowOff>
    </xdr:from>
    <xdr:to>
      <xdr:col>6</xdr:col>
      <xdr:colOff>83100</xdr:colOff>
      <xdr:row>28</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2</xdr:colOff>
      <xdr:row>31</xdr:row>
      <xdr:rowOff>0</xdr:rowOff>
    </xdr:from>
    <xdr:to>
      <xdr:col>13</xdr:col>
      <xdr:colOff>83102</xdr:colOff>
      <xdr:row>50</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52</xdr:row>
      <xdr:rowOff>0</xdr:rowOff>
    </xdr:from>
    <xdr:to>
      <xdr:col>13</xdr:col>
      <xdr:colOff>83100</xdr:colOff>
      <xdr:row>71</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2</xdr:colOff>
      <xdr:row>73</xdr:row>
      <xdr:rowOff>0</xdr:rowOff>
    </xdr:from>
    <xdr:to>
      <xdr:col>13</xdr:col>
      <xdr:colOff>83102</xdr:colOff>
      <xdr:row>92</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94</xdr:row>
      <xdr:rowOff>0</xdr:rowOff>
    </xdr:from>
    <xdr:to>
      <xdr:col>13</xdr:col>
      <xdr:colOff>83100</xdr:colOff>
      <xdr:row>113</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2</xdr:colOff>
      <xdr:row>9</xdr:row>
      <xdr:rowOff>0</xdr:rowOff>
    </xdr:from>
    <xdr:to>
      <xdr:col>13</xdr:col>
      <xdr:colOff>83102</xdr:colOff>
      <xdr:row>28</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7.xml><?xml version="1.0" encoding="utf-8"?>
<xdr:wsDr xmlns:xdr="http://schemas.openxmlformats.org/drawingml/2006/spreadsheetDrawing" xmlns:a="http://schemas.openxmlformats.org/drawingml/2006/main">
  <xdr:twoCellAnchor>
    <xdr:from>
      <xdr:col>1</xdr:col>
      <xdr:colOff>0</xdr:colOff>
      <xdr:row>52</xdr:row>
      <xdr:rowOff>0</xdr:rowOff>
    </xdr:from>
    <xdr:to>
      <xdr:col>5</xdr:col>
      <xdr:colOff>664125</xdr:colOff>
      <xdr:row>71</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15875</xdr:colOff>
      <xdr:row>73</xdr:row>
      <xdr:rowOff>0</xdr:rowOff>
    </xdr:from>
    <xdr:to>
      <xdr:col>5</xdr:col>
      <xdr:colOff>680000</xdr:colOff>
      <xdr:row>92</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94</xdr:row>
      <xdr:rowOff>14287</xdr:rowOff>
    </xdr:from>
    <xdr:to>
      <xdr:col>5</xdr:col>
      <xdr:colOff>664125</xdr:colOff>
      <xdr:row>113</xdr:row>
      <xdr:rowOff>174787</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31</xdr:row>
      <xdr:rowOff>0</xdr:rowOff>
    </xdr:from>
    <xdr:to>
      <xdr:col>5</xdr:col>
      <xdr:colOff>664125</xdr:colOff>
      <xdr:row>50</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8</xdr:row>
      <xdr:rowOff>180975</xdr:rowOff>
    </xdr:from>
    <xdr:to>
      <xdr:col>5</xdr:col>
      <xdr:colOff>662838</xdr:colOff>
      <xdr:row>28</xdr:row>
      <xdr:rowOff>150975</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52</xdr:row>
      <xdr:rowOff>9525</xdr:rowOff>
    </xdr:from>
    <xdr:to>
      <xdr:col>12</xdr:col>
      <xdr:colOff>664125</xdr:colOff>
      <xdr:row>71</xdr:row>
      <xdr:rowOff>170025</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15875</xdr:colOff>
      <xdr:row>73</xdr:row>
      <xdr:rowOff>9525</xdr:rowOff>
    </xdr:from>
    <xdr:to>
      <xdr:col>12</xdr:col>
      <xdr:colOff>680000</xdr:colOff>
      <xdr:row>92</xdr:row>
      <xdr:rowOff>170025</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94</xdr:row>
      <xdr:rowOff>23812</xdr:rowOff>
    </xdr:from>
    <xdr:to>
      <xdr:col>12</xdr:col>
      <xdr:colOff>664125</xdr:colOff>
      <xdr:row>113</xdr:row>
      <xdr:rowOff>184312</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31</xdr:row>
      <xdr:rowOff>9525</xdr:rowOff>
    </xdr:from>
    <xdr:to>
      <xdr:col>12</xdr:col>
      <xdr:colOff>664125</xdr:colOff>
      <xdr:row>50</xdr:row>
      <xdr:rowOff>170025</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9</xdr:row>
      <xdr:rowOff>0</xdr:rowOff>
    </xdr:from>
    <xdr:to>
      <xdr:col>12</xdr:col>
      <xdr:colOff>662838</xdr:colOff>
      <xdr:row>28</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3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4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6.xml><?xml version="1.0" encoding="utf-8"?>
<c:userShapes xmlns:c="http://schemas.openxmlformats.org/drawingml/2006/chart">
  <cdr:relSizeAnchor xmlns:cdr="http://schemas.openxmlformats.org/drawingml/2006/chartDrawing">
    <cdr:from>
      <cdr:x>0.77669</cdr:x>
      <cdr:y>0.50901</cdr:y>
    </cdr:from>
    <cdr:to>
      <cdr:x>0.98867</cdr:x>
      <cdr:y>0.67286</cdr:y>
    </cdr:to>
    <cdr:sp macro="" textlink="">
      <cdr:nvSpPr>
        <cdr:cNvPr id="3" name="TextovéPole 2"/>
        <cdr:cNvSpPr txBox="1"/>
      </cdr:nvSpPr>
      <cdr:spPr>
        <a:xfrm xmlns:a="http://schemas.openxmlformats.org/drawingml/2006/main">
          <a:off x="4473734" y="1924050"/>
          <a:ext cx="1221005" cy="619361"/>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7.xml><?xml version="1.0" encoding="utf-8"?>
<c:userShapes xmlns:c="http://schemas.openxmlformats.org/drawingml/2006/chart">
  <cdr:relSizeAnchor xmlns:cdr="http://schemas.openxmlformats.org/drawingml/2006/chartDrawing">
    <cdr:from>
      <cdr:x>0.77669</cdr:x>
      <cdr:y>0.51657</cdr:y>
    </cdr:from>
    <cdr:to>
      <cdr:x>0.98867</cdr:x>
      <cdr:y>0.67286</cdr:y>
    </cdr:to>
    <cdr:sp macro="" textlink="">
      <cdr:nvSpPr>
        <cdr:cNvPr id="3" name="TextovéPole 2"/>
        <cdr:cNvSpPr txBox="1"/>
      </cdr:nvSpPr>
      <cdr:spPr>
        <a:xfrm xmlns:a="http://schemas.openxmlformats.org/drawingml/2006/main">
          <a:off x="4473734" y="1952625"/>
          <a:ext cx="1221005" cy="59078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2.xml><?xml version="1.0" encoding="utf-8"?>
<xdr:wsDr xmlns:xdr="http://schemas.openxmlformats.org/drawingml/2006/spreadsheetDrawing" xmlns:a="http://schemas.openxmlformats.org/drawingml/2006/main">
  <xdr:twoCellAnchor>
    <xdr:from>
      <xdr:col>1</xdr:col>
      <xdr:colOff>0</xdr:colOff>
      <xdr:row>43</xdr:row>
      <xdr:rowOff>0</xdr:rowOff>
    </xdr:from>
    <xdr:to>
      <xdr:col>9</xdr:col>
      <xdr:colOff>359325</xdr:colOff>
      <xdr:row>62</xdr:row>
      <xdr:rowOff>160500</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64</xdr:row>
      <xdr:rowOff>0</xdr:rowOff>
    </xdr:from>
    <xdr:to>
      <xdr:col>9</xdr:col>
      <xdr:colOff>359325</xdr:colOff>
      <xdr:row>83</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85</xdr:row>
      <xdr:rowOff>0</xdr:rowOff>
    </xdr:from>
    <xdr:to>
      <xdr:col>9</xdr:col>
      <xdr:colOff>359325</xdr:colOff>
      <xdr:row>104</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106</xdr:row>
      <xdr:rowOff>0</xdr:rowOff>
    </xdr:from>
    <xdr:to>
      <xdr:col>9</xdr:col>
      <xdr:colOff>359325</xdr:colOff>
      <xdr:row>125</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127</xdr:row>
      <xdr:rowOff>1425</xdr:rowOff>
    </xdr:from>
    <xdr:to>
      <xdr:col>9</xdr:col>
      <xdr:colOff>359325</xdr:colOff>
      <xdr:row>146</xdr:row>
      <xdr:rowOff>161925</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21</xdr:row>
      <xdr:rowOff>0</xdr:rowOff>
    </xdr:from>
    <xdr:to>
      <xdr:col>9</xdr:col>
      <xdr:colOff>359325</xdr:colOff>
      <xdr:row>40</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0</xdr:colOff>
      <xdr:row>43</xdr:row>
      <xdr:rowOff>0</xdr:rowOff>
    </xdr:from>
    <xdr:to>
      <xdr:col>19</xdr:col>
      <xdr:colOff>359325</xdr:colOff>
      <xdr:row>62</xdr:row>
      <xdr:rowOff>160500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0</xdr:colOff>
      <xdr:row>64</xdr:row>
      <xdr:rowOff>0</xdr:rowOff>
    </xdr:from>
    <xdr:to>
      <xdr:col>19</xdr:col>
      <xdr:colOff>359325</xdr:colOff>
      <xdr:row>83</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85</xdr:row>
      <xdr:rowOff>0</xdr:rowOff>
    </xdr:from>
    <xdr:to>
      <xdr:col>19</xdr:col>
      <xdr:colOff>359325</xdr:colOff>
      <xdr:row>104</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0</xdr:colOff>
      <xdr:row>106</xdr:row>
      <xdr:rowOff>0</xdr:rowOff>
    </xdr:from>
    <xdr:to>
      <xdr:col>19</xdr:col>
      <xdr:colOff>359325</xdr:colOff>
      <xdr:row>125</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0</xdr:colOff>
      <xdr:row>127</xdr:row>
      <xdr:rowOff>0</xdr:rowOff>
    </xdr:from>
    <xdr:to>
      <xdr:col>19</xdr:col>
      <xdr:colOff>359325</xdr:colOff>
      <xdr:row>146</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0</xdr:colOff>
      <xdr:row>21</xdr:row>
      <xdr:rowOff>0</xdr:rowOff>
    </xdr:from>
    <xdr:to>
      <xdr:col>19</xdr:col>
      <xdr:colOff>359325</xdr:colOff>
      <xdr:row>40</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0</xdr:colOff>
      <xdr:row>43</xdr:row>
      <xdr:rowOff>0</xdr:rowOff>
    </xdr:from>
    <xdr:to>
      <xdr:col>29</xdr:col>
      <xdr:colOff>359325</xdr:colOff>
      <xdr:row>62</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0</xdr:colOff>
      <xdr:row>64</xdr:row>
      <xdr:rowOff>0</xdr:rowOff>
    </xdr:from>
    <xdr:to>
      <xdr:col>29</xdr:col>
      <xdr:colOff>359325</xdr:colOff>
      <xdr:row>83</xdr:row>
      <xdr:rowOff>160500</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0</xdr:colOff>
      <xdr:row>85</xdr:row>
      <xdr:rowOff>0</xdr:rowOff>
    </xdr:from>
    <xdr:to>
      <xdr:col>29</xdr:col>
      <xdr:colOff>359325</xdr:colOff>
      <xdr:row>104</xdr:row>
      <xdr:rowOff>160500</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21</xdr:col>
      <xdr:colOff>0</xdr:colOff>
      <xdr:row>106</xdr:row>
      <xdr:rowOff>0</xdr:rowOff>
    </xdr:from>
    <xdr:to>
      <xdr:col>29</xdr:col>
      <xdr:colOff>359325</xdr:colOff>
      <xdr:row>125</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21</xdr:col>
      <xdr:colOff>0</xdr:colOff>
      <xdr:row>127</xdr:row>
      <xdr:rowOff>0</xdr:rowOff>
    </xdr:from>
    <xdr:to>
      <xdr:col>29</xdr:col>
      <xdr:colOff>359325</xdr:colOff>
      <xdr:row>146</xdr:row>
      <xdr:rowOff>160500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0</xdr:colOff>
      <xdr:row>21</xdr:row>
      <xdr:rowOff>0</xdr:rowOff>
    </xdr:from>
    <xdr:to>
      <xdr:col>29</xdr:col>
      <xdr:colOff>359325</xdr:colOff>
      <xdr:row>40</xdr:row>
      <xdr:rowOff>160500</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0</xdr:colOff>
      <xdr:row>148</xdr:row>
      <xdr:rowOff>0</xdr:rowOff>
    </xdr:from>
    <xdr:to>
      <xdr:col>9</xdr:col>
      <xdr:colOff>359325</xdr:colOff>
      <xdr:row>167</xdr:row>
      <xdr:rowOff>160500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169</xdr:row>
      <xdr:rowOff>10950</xdr:rowOff>
    </xdr:from>
    <xdr:to>
      <xdr:col>9</xdr:col>
      <xdr:colOff>359325</xdr:colOff>
      <xdr:row>188</xdr:row>
      <xdr:rowOff>171450</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190</xdr:row>
      <xdr:rowOff>0</xdr:rowOff>
    </xdr:from>
    <xdr:to>
      <xdr:col>9</xdr:col>
      <xdr:colOff>359325</xdr:colOff>
      <xdr:row>209</xdr:row>
      <xdr:rowOff>160500</xdr:rowOff>
    </xdr:to>
    <xdr:graphicFrame macro="">
      <xdr:nvGraphicFramePr>
        <xdr:cNvPr id="29" name="Graf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0</xdr:colOff>
      <xdr:row>211</xdr:row>
      <xdr:rowOff>0</xdr:rowOff>
    </xdr:from>
    <xdr:to>
      <xdr:col>9</xdr:col>
      <xdr:colOff>359325</xdr:colOff>
      <xdr:row>230</xdr:row>
      <xdr:rowOff>160500</xdr:rowOff>
    </xdr:to>
    <xdr:graphicFrame macro="">
      <xdr:nvGraphicFramePr>
        <xdr:cNvPr id="30" name="Graf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0</xdr:colOff>
      <xdr:row>232</xdr:row>
      <xdr:rowOff>0</xdr:rowOff>
    </xdr:from>
    <xdr:to>
      <xdr:col>9</xdr:col>
      <xdr:colOff>359325</xdr:colOff>
      <xdr:row>251</xdr:row>
      <xdr:rowOff>160500</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253</xdr:row>
      <xdr:rowOff>0</xdr:rowOff>
    </xdr:from>
    <xdr:to>
      <xdr:col>9</xdr:col>
      <xdr:colOff>359325</xdr:colOff>
      <xdr:row>272</xdr:row>
      <xdr:rowOff>160500</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0</xdr:colOff>
      <xdr:row>274</xdr:row>
      <xdr:rowOff>0</xdr:rowOff>
    </xdr:from>
    <xdr:to>
      <xdr:col>9</xdr:col>
      <xdr:colOff>359325</xdr:colOff>
      <xdr:row>293</xdr:row>
      <xdr:rowOff>160500</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0</xdr:colOff>
      <xdr:row>295</xdr:row>
      <xdr:rowOff>0</xdr:rowOff>
    </xdr:from>
    <xdr:to>
      <xdr:col>9</xdr:col>
      <xdr:colOff>359325</xdr:colOff>
      <xdr:row>314</xdr:row>
      <xdr:rowOff>160500</xdr:rowOff>
    </xdr:to>
    <xdr:graphicFrame macro="">
      <xdr:nvGraphicFramePr>
        <xdr:cNvPr id="34" name="Graf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0</xdr:colOff>
      <xdr:row>316</xdr:row>
      <xdr:rowOff>0</xdr:rowOff>
    </xdr:from>
    <xdr:to>
      <xdr:col>9</xdr:col>
      <xdr:colOff>359325</xdr:colOff>
      <xdr:row>335</xdr:row>
      <xdr:rowOff>160500</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337</xdr:row>
      <xdr:rowOff>0</xdr:rowOff>
    </xdr:from>
    <xdr:to>
      <xdr:col>9</xdr:col>
      <xdr:colOff>359325</xdr:colOff>
      <xdr:row>356</xdr:row>
      <xdr:rowOff>160500</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11</xdr:col>
      <xdr:colOff>0</xdr:colOff>
      <xdr:row>148</xdr:row>
      <xdr:rowOff>0</xdr:rowOff>
    </xdr:from>
    <xdr:to>
      <xdr:col>19</xdr:col>
      <xdr:colOff>359325</xdr:colOff>
      <xdr:row>167</xdr:row>
      <xdr:rowOff>160500</xdr:rowOff>
    </xdr:to>
    <xdr:graphicFrame macro="">
      <xdr:nvGraphicFramePr>
        <xdr:cNvPr id="37" name="Graf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11</xdr:col>
      <xdr:colOff>0</xdr:colOff>
      <xdr:row>169</xdr:row>
      <xdr:rowOff>0</xdr:rowOff>
    </xdr:from>
    <xdr:to>
      <xdr:col>19</xdr:col>
      <xdr:colOff>359325</xdr:colOff>
      <xdr:row>188</xdr:row>
      <xdr:rowOff>160500</xdr:rowOff>
    </xdr:to>
    <xdr:graphicFrame macro="">
      <xdr:nvGraphicFramePr>
        <xdr:cNvPr id="38" name="Graf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11</xdr:col>
      <xdr:colOff>0</xdr:colOff>
      <xdr:row>190</xdr:row>
      <xdr:rowOff>0</xdr:rowOff>
    </xdr:from>
    <xdr:to>
      <xdr:col>19</xdr:col>
      <xdr:colOff>359325</xdr:colOff>
      <xdr:row>209</xdr:row>
      <xdr:rowOff>160500</xdr:rowOff>
    </xdr:to>
    <xdr:graphicFrame macro="">
      <xdr:nvGraphicFramePr>
        <xdr:cNvPr id="39" name="Graf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11</xdr:col>
      <xdr:colOff>0</xdr:colOff>
      <xdr:row>211</xdr:row>
      <xdr:rowOff>0</xdr:rowOff>
    </xdr:from>
    <xdr:to>
      <xdr:col>19</xdr:col>
      <xdr:colOff>359325</xdr:colOff>
      <xdr:row>230</xdr:row>
      <xdr:rowOff>160500</xdr:rowOff>
    </xdr:to>
    <xdr:graphicFrame macro="">
      <xdr:nvGraphicFramePr>
        <xdr:cNvPr id="40" name="Graf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11</xdr:col>
      <xdr:colOff>0</xdr:colOff>
      <xdr:row>232</xdr:row>
      <xdr:rowOff>0</xdr:rowOff>
    </xdr:from>
    <xdr:to>
      <xdr:col>19</xdr:col>
      <xdr:colOff>359325</xdr:colOff>
      <xdr:row>251</xdr:row>
      <xdr:rowOff>160500</xdr:rowOff>
    </xdr:to>
    <xdr:graphicFrame macro="">
      <xdr:nvGraphicFramePr>
        <xdr:cNvPr id="41" name="Graf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11</xdr:col>
      <xdr:colOff>0</xdr:colOff>
      <xdr:row>253</xdr:row>
      <xdr:rowOff>0</xdr:rowOff>
    </xdr:from>
    <xdr:to>
      <xdr:col>19</xdr:col>
      <xdr:colOff>359325</xdr:colOff>
      <xdr:row>272</xdr:row>
      <xdr:rowOff>160500</xdr:rowOff>
    </xdr:to>
    <xdr:graphicFrame macro="">
      <xdr:nvGraphicFramePr>
        <xdr:cNvPr id="42" name="Graf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11</xdr:col>
      <xdr:colOff>0</xdr:colOff>
      <xdr:row>274</xdr:row>
      <xdr:rowOff>0</xdr:rowOff>
    </xdr:from>
    <xdr:to>
      <xdr:col>19</xdr:col>
      <xdr:colOff>359325</xdr:colOff>
      <xdr:row>293</xdr:row>
      <xdr:rowOff>160500</xdr:rowOff>
    </xdr:to>
    <xdr:graphicFrame macro="">
      <xdr:nvGraphicFramePr>
        <xdr:cNvPr id="43" name="Graf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10</xdr:col>
      <xdr:colOff>602700</xdr:colOff>
      <xdr:row>295</xdr:row>
      <xdr:rowOff>0</xdr:rowOff>
    </xdr:from>
    <xdr:to>
      <xdr:col>19</xdr:col>
      <xdr:colOff>352425</xdr:colOff>
      <xdr:row>314</xdr:row>
      <xdr:rowOff>160500</xdr:rowOff>
    </xdr:to>
    <xdr:graphicFrame macro="">
      <xdr:nvGraphicFramePr>
        <xdr:cNvPr id="44" name="Graf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11</xdr:col>
      <xdr:colOff>0</xdr:colOff>
      <xdr:row>316</xdr:row>
      <xdr:rowOff>0</xdr:rowOff>
    </xdr:from>
    <xdr:to>
      <xdr:col>19</xdr:col>
      <xdr:colOff>359325</xdr:colOff>
      <xdr:row>335</xdr:row>
      <xdr:rowOff>160500</xdr:rowOff>
    </xdr:to>
    <xdr:graphicFrame macro="">
      <xdr:nvGraphicFramePr>
        <xdr:cNvPr id="45" name="Graf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11</xdr:col>
      <xdr:colOff>0</xdr:colOff>
      <xdr:row>337</xdr:row>
      <xdr:rowOff>0</xdr:rowOff>
    </xdr:from>
    <xdr:to>
      <xdr:col>19</xdr:col>
      <xdr:colOff>359325</xdr:colOff>
      <xdr:row>356</xdr:row>
      <xdr:rowOff>160500</xdr:rowOff>
    </xdr:to>
    <xdr:graphicFrame macro="">
      <xdr:nvGraphicFramePr>
        <xdr:cNvPr id="46" name="Graf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21</xdr:col>
      <xdr:colOff>0</xdr:colOff>
      <xdr:row>148</xdr:row>
      <xdr:rowOff>0</xdr:rowOff>
    </xdr:from>
    <xdr:to>
      <xdr:col>29</xdr:col>
      <xdr:colOff>359325</xdr:colOff>
      <xdr:row>167</xdr:row>
      <xdr:rowOff>160500</xdr:rowOff>
    </xdr:to>
    <xdr:graphicFrame macro="">
      <xdr:nvGraphicFramePr>
        <xdr:cNvPr id="47" name="Graf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21</xdr:col>
      <xdr:colOff>0</xdr:colOff>
      <xdr:row>169</xdr:row>
      <xdr:rowOff>0</xdr:rowOff>
    </xdr:from>
    <xdr:to>
      <xdr:col>29</xdr:col>
      <xdr:colOff>359325</xdr:colOff>
      <xdr:row>188</xdr:row>
      <xdr:rowOff>160500</xdr:rowOff>
    </xdr:to>
    <xdr:graphicFrame macro="">
      <xdr:nvGraphicFramePr>
        <xdr:cNvPr id="48" name="Graf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21</xdr:col>
      <xdr:colOff>0</xdr:colOff>
      <xdr:row>190</xdr:row>
      <xdr:rowOff>0</xdr:rowOff>
    </xdr:from>
    <xdr:to>
      <xdr:col>29</xdr:col>
      <xdr:colOff>359325</xdr:colOff>
      <xdr:row>209</xdr:row>
      <xdr:rowOff>160500</xdr:rowOff>
    </xdr:to>
    <xdr:graphicFrame macro="">
      <xdr:nvGraphicFramePr>
        <xdr:cNvPr id="49" name="Graf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21</xdr:col>
      <xdr:colOff>0</xdr:colOff>
      <xdr:row>211</xdr:row>
      <xdr:rowOff>0</xdr:rowOff>
    </xdr:from>
    <xdr:to>
      <xdr:col>29</xdr:col>
      <xdr:colOff>359325</xdr:colOff>
      <xdr:row>230</xdr:row>
      <xdr:rowOff>160500</xdr:rowOff>
    </xdr:to>
    <xdr:graphicFrame macro="">
      <xdr:nvGraphicFramePr>
        <xdr:cNvPr id="50" name="Graf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21</xdr:col>
      <xdr:colOff>0</xdr:colOff>
      <xdr:row>232</xdr:row>
      <xdr:rowOff>0</xdr:rowOff>
    </xdr:from>
    <xdr:to>
      <xdr:col>29</xdr:col>
      <xdr:colOff>359325</xdr:colOff>
      <xdr:row>251</xdr:row>
      <xdr:rowOff>160500</xdr:rowOff>
    </xdr:to>
    <xdr:graphicFrame macro="">
      <xdr:nvGraphicFramePr>
        <xdr:cNvPr id="51" name="Graf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21</xdr:col>
      <xdr:colOff>0</xdr:colOff>
      <xdr:row>253</xdr:row>
      <xdr:rowOff>0</xdr:rowOff>
    </xdr:from>
    <xdr:to>
      <xdr:col>29</xdr:col>
      <xdr:colOff>359325</xdr:colOff>
      <xdr:row>272</xdr:row>
      <xdr:rowOff>160500</xdr:rowOff>
    </xdr:to>
    <xdr:graphicFrame macro="">
      <xdr:nvGraphicFramePr>
        <xdr:cNvPr id="52" name="Graf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21</xdr:col>
      <xdr:colOff>0</xdr:colOff>
      <xdr:row>274</xdr:row>
      <xdr:rowOff>0</xdr:rowOff>
    </xdr:from>
    <xdr:to>
      <xdr:col>29</xdr:col>
      <xdr:colOff>359325</xdr:colOff>
      <xdr:row>293</xdr:row>
      <xdr:rowOff>160500</xdr:rowOff>
    </xdr:to>
    <xdr:graphicFrame macro="">
      <xdr:nvGraphicFramePr>
        <xdr:cNvPr id="53" name="Graf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21</xdr:col>
      <xdr:colOff>0</xdr:colOff>
      <xdr:row>295</xdr:row>
      <xdr:rowOff>1425</xdr:rowOff>
    </xdr:from>
    <xdr:to>
      <xdr:col>29</xdr:col>
      <xdr:colOff>359325</xdr:colOff>
      <xdr:row>314</xdr:row>
      <xdr:rowOff>161925</xdr:rowOff>
    </xdr:to>
    <xdr:graphicFrame macro="">
      <xdr:nvGraphicFramePr>
        <xdr:cNvPr id="54" name="Graf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21</xdr:col>
      <xdr:colOff>0</xdr:colOff>
      <xdr:row>316</xdr:row>
      <xdr:rowOff>0</xdr:rowOff>
    </xdr:from>
    <xdr:to>
      <xdr:col>29</xdr:col>
      <xdr:colOff>359325</xdr:colOff>
      <xdr:row>335</xdr:row>
      <xdr:rowOff>160500</xdr:rowOff>
    </xdr:to>
    <xdr:graphicFrame macro="">
      <xdr:nvGraphicFramePr>
        <xdr:cNvPr id="55" name="Graf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21</xdr:col>
      <xdr:colOff>0</xdr:colOff>
      <xdr:row>337</xdr:row>
      <xdr:rowOff>0</xdr:rowOff>
    </xdr:from>
    <xdr:to>
      <xdr:col>29</xdr:col>
      <xdr:colOff>359325</xdr:colOff>
      <xdr:row>356</xdr:row>
      <xdr:rowOff>160500</xdr:rowOff>
    </xdr:to>
    <xdr:graphicFrame macro="">
      <xdr:nvGraphicFramePr>
        <xdr:cNvPr id="56" name="Graf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30</xdr:col>
      <xdr:colOff>609599</xdr:colOff>
      <xdr:row>21</xdr:row>
      <xdr:rowOff>0</xdr:rowOff>
    </xdr:from>
    <xdr:to>
      <xdr:col>39</xdr:col>
      <xdr:colOff>359324</xdr:colOff>
      <xdr:row>40</xdr:row>
      <xdr:rowOff>160500</xdr:rowOff>
    </xdr:to>
    <xdr:graphicFrame macro="">
      <xdr:nvGraphicFramePr>
        <xdr:cNvPr id="57" name="Graf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30</xdr:col>
      <xdr:colOff>609599</xdr:colOff>
      <xdr:row>43</xdr:row>
      <xdr:rowOff>0</xdr:rowOff>
    </xdr:from>
    <xdr:to>
      <xdr:col>39</xdr:col>
      <xdr:colOff>359324</xdr:colOff>
      <xdr:row>62</xdr:row>
      <xdr:rowOff>160500</xdr:rowOff>
    </xdr:to>
    <xdr:graphicFrame macro="">
      <xdr:nvGraphicFramePr>
        <xdr:cNvPr id="58" name="Graf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31</xdr:col>
      <xdr:colOff>0</xdr:colOff>
      <xdr:row>64</xdr:row>
      <xdr:rowOff>0</xdr:rowOff>
    </xdr:from>
    <xdr:to>
      <xdr:col>39</xdr:col>
      <xdr:colOff>359325</xdr:colOff>
      <xdr:row>83</xdr:row>
      <xdr:rowOff>160500</xdr:rowOff>
    </xdr:to>
    <xdr:graphicFrame macro="">
      <xdr:nvGraphicFramePr>
        <xdr:cNvPr id="59" name="Graf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31</xdr:col>
      <xdr:colOff>0</xdr:colOff>
      <xdr:row>85</xdr:row>
      <xdr:rowOff>0</xdr:rowOff>
    </xdr:from>
    <xdr:to>
      <xdr:col>39</xdr:col>
      <xdr:colOff>359325</xdr:colOff>
      <xdr:row>104</xdr:row>
      <xdr:rowOff>160500</xdr:rowOff>
    </xdr:to>
    <xdr:graphicFrame macro="">
      <xdr:nvGraphicFramePr>
        <xdr:cNvPr id="60" name="Graf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31</xdr:col>
      <xdr:colOff>0</xdr:colOff>
      <xdr:row>106</xdr:row>
      <xdr:rowOff>0</xdr:rowOff>
    </xdr:from>
    <xdr:to>
      <xdr:col>39</xdr:col>
      <xdr:colOff>359325</xdr:colOff>
      <xdr:row>125</xdr:row>
      <xdr:rowOff>160500</xdr:rowOff>
    </xdr:to>
    <xdr:graphicFrame macro="">
      <xdr:nvGraphicFramePr>
        <xdr:cNvPr id="61" name="Graf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31</xdr:col>
      <xdr:colOff>0</xdr:colOff>
      <xdr:row>127</xdr:row>
      <xdr:rowOff>0</xdr:rowOff>
    </xdr:from>
    <xdr:to>
      <xdr:col>39</xdr:col>
      <xdr:colOff>359325</xdr:colOff>
      <xdr:row>146</xdr:row>
      <xdr:rowOff>160500</xdr:rowOff>
    </xdr:to>
    <xdr:graphicFrame macro="">
      <xdr:nvGraphicFramePr>
        <xdr:cNvPr id="62" name="Graf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31</xdr:col>
      <xdr:colOff>0</xdr:colOff>
      <xdr:row>148</xdr:row>
      <xdr:rowOff>0</xdr:rowOff>
    </xdr:from>
    <xdr:to>
      <xdr:col>39</xdr:col>
      <xdr:colOff>359325</xdr:colOff>
      <xdr:row>167</xdr:row>
      <xdr:rowOff>160500</xdr:rowOff>
    </xdr:to>
    <xdr:graphicFrame macro="">
      <xdr:nvGraphicFramePr>
        <xdr:cNvPr id="63" name="Graf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31</xdr:col>
      <xdr:colOff>0</xdr:colOff>
      <xdr:row>169</xdr:row>
      <xdr:rowOff>0</xdr:rowOff>
    </xdr:from>
    <xdr:to>
      <xdr:col>39</xdr:col>
      <xdr:colOff>359325</xdr:colOff>
      <xdr:row>188</xdr:row>
      <xdr:rowOff>160500</xdr:rowOff>
    </xdr:to>
    <xdr:graphicFrame macro="">
      <xdr:nvGraphicFramePr>
        <xdr:cNvPr id="64" name="Graf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31</xdr:col>
      <xdr:colOff>0</xdr:colOff>
      <xdr:row>190</xdr:row>
      <xdr:rowOff>0</xdr:rowOff>
    </xdr:from>
    <xdr:to>
      <xdr:col>39</xdr:col>
      <xdr:colOff>359325</xdr:colOff>
      <xdr:row>209</xdr:row>
      <xdr:rowOff>160500</xdr:rowOff>
    </xdr:to>
    <xdr:graphicFrame macro="">
      <xdr:nvGraphicFramePr>
        <xdr:cNvPr id="65" name="Graf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31</xdr:col>
      <xdr:colOff>0</xdr:colOff>
      <xdr:row>211</xdr:row>
      <xdr:rowOff>0</xdr:rowOff>
    </xdr:from>
    <xdr:to>
      <xdr:col>39</xdr:col>
      <xdr:colOff>359325</xdr:colOff>
      <xdr:row>230</xdr:row>
      <xdr:rowOff>160500</xdr:rowOff>
    </xdr:to>
    <xdr:graphicFrame macro="">
      <xdr:nvGraphicFramePr>
        <xdr:cNvPr id="66" name="Graf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31</xdr:col>
      <xdr:colOff>0</xdr:colOff>
      <xdr:row>232</xdr:row>
      <xdr:rowOff>9525</xdr:rowOff>
    </xdr:from>
    <xdr:to>
      <xdr:col>39</xdr:col>
      <xdr:colOff>359325</xdr:colOff>
      <xdr:row>251</xdr:row>
      <xdr:rowOff>170025</xdr:rowOff>
    </xdr:to>
    <xdr:graphicFrame macro="">
      <xdr:nvGraphicFramePr>
        <xdr:cNvPr id="67" name="Graf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31</xdr:col>
      <xdr:colOff>0</xdr:colOff>
      <xdr:row>253</xdr:row>
      <xdr:rowOff>0</xdr:rowOff>
    </xdr:from>
    <xdr:to>
      <xdr:col>39</xdr:col>
      <xdr:colOff>359325</xdr:colOff>
      <xdr:row>272</xdr:row>
      <xdr:rowOff>160500</xdr:rowOff>
    </xdr:to>
    <xdr:graphicFrame macro="">
      <xdr:nvGraphicFramePr>
        <xdr:cNvPr id="68" name="Graf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31</xdr:col>
      <xdr:colOff>0</xdr:colOff>
      <xdr:row>274</xdr:row>
      <xdr:rowOff>0</xdr:rowOff>
    </xdr:from>
    <xdr:to>
      <xdr:col>39</xdr:col>
      <xdr:colOff>359325</xdr:colOff>
      <xdr:row>293</xdr:row>
      <xdr:rowOff>160500</xdr:rowOff>
    </xdr:to>
    <xdr:graphicFrame macro="">
      <xdr:nvGraphicFramePr>
        <xdr:cNvPr id="69" name="Graf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31</xdr:col>
      <xdr:colOff>0</xdr:colOff>
      <xdr:row>295</xdr:row>
      <xdr:rowOff>0</xdr:rowOff>
    </xdr:from>
    <xdr:to>
      <xdr:col>39</xdr:col>
      <xdr:colOff>359325</xdr:colOff>
      <xdr:row>314</xdr:row>
      <xdr:rowOff>160500</xdr:rowOff>
    </xdr:to>
    <xdr:graphicFrame macro="">
      <xdr:nvGraphicFramePr>
        <xdr:cNvPr id="70" name="Graf 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31</xdr:col>
      <xdr:colOff>0</xdr:colOff>
      <xdr:row>316</xdr:row>
      <xdr:rowOff>0</xdr:rowOff>
    </xdr:from>
    <xdr:to>
      <xdr:col>39</xdr:col>
      <xdr:colOff>359325</xdr:colOff>
      <xdr:row>335</xdr:row>
      <xdr:rowOff>160500</xdr:rowOff>
    </xdr:to>
    <xdr:graphicFrame macro="">
      <xdr:nvGraphicFramePr>
        <xdr:cNvPr id="71" name="Graf 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31</xdr:col>
      <xdr:colOff>0</xdr:colOff>
      <xdr:row>337</xdr:row>
      <xdr:rowOff>0</xdr:rowOff>
    </xdr:from>
    <xdr:to>
      <xdr:col>39</xdr:col>
      <xdr:colOff>359325</xdr:colOff>
      <xdr:row>356</xdr:row>
      <xdr:rowOff>160500</xdr:rowOff>
    </xdr:to>
    <xdr:graphicFrame macro="">
      <xdr:nvGraphicFramePr>
        <xdr:cNvPr id="72" name="Graf 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8.xml><?xml version="1.0" encoding="utf-8"?>
<c:userShapes xmlns:c="http://schemas.openxmlformats.org/drawingml/2006/chart">
  <cdr:relSizeAnchor xmlns:cdr="http://schemas.openxmlformats.org/drawingml/2006/chartDrawing">
    <cdr:from>
      <cdr:x>0.77669</cdr:x>
      <cdr:y>0.51657</cdr:y>
    </cdr:from>
    <cdr:to>
      <cdr:x>0.98867</cdr:x>
      <cdr:y>0.67286</cdr:y>
    </cdr:to>
    <cdr:sp macro="" textlink="">
      <cdr:nvSpPr>
        <cdr:cNvPr id="3" name="TextovéPole 2"/>
        <cdr:cNvSpPr txBox="1"/>
      </cdr:nvSpPr>
      <cdr:spPr>
        <a:xfrm xmlns:a="http://schemas.openxmlformats.org/drawingml/2006/main">
          <a:off x="4473734" y="1952625"/>
          <a:ext cx="1221005" cy="59078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4.xml><?xml version="1.0" encoding="utf-8"?>
<c:userShapes xmlns:c="http://schemas.openxmlformats.org/drawingml/2006/chart">
  <cdr:relSizeAnchor xmlns:cdr="http://schemas.openxmlformats.org/drawingml/2006/chartDrawing">
    <cdr:from>
      <cdr:x>0.77669</cdr:x>
      <cdr:y>0.50901</cdr:y>
    </cdr:from>
    <cdr:to>
      <cdr:x>0.98867</cdr:x>
      <cdr:y>0.67286</cdr:y>
    </cdr:to>
    <cdr:sp macro="" textlink="">
      <cdr:nvSpPr>
        <cdr:cNvPr id="3" name="TextovéPole 2"/>
        <cdr:cNvSpPr txBox="1"/>
      </cdr:nvSpPr>
      <cdr:spPr>
        <a:xfrm xmlns:a="http://schemas.openxmlformats.org/drawingml/2006/main">
          <a:off x="4473734" y="1924050"/>
          <a:ext cx="1221005" cy="619361"/>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0.xml><?xml version="1.0" encoding="utf-8"?>
<c:userShapes xmlns:c="http://schemas.openxmlformats.org/drawingml/2006/chart">
  <cdr:relSizeAnchor xmlns:cdr="http://schemas.openxmlformats.org/drawingml/2006/chartDrawing">
    <cdr:from>
      <cdr:x>0.77669</cdr:x>
      <cdr:y>0.51153</cdr:y>
    </cdr:from>
    <cdr:to>
      <cdr:x>0.98867</cdr:x>
      <cdr:y>0.67286</cdr:y>
    </cdr:to>
    <cdr:sp macro="" textlink="">
      <cdr:nvSpPr>
        <cdr:cNvPr id="3" name="TextovéPole 2"/>
        <cdr:cNvSpPr txBox="1"/>
      </cdr:nvSpPr>
      <cdr:spPr>
        <a:xfrm xmlns:a="http://schemas.openxmlformats.org/drawingml/2006/main">
          <a:off x="4473734" y="1933575"/>
          <a:ext cx="1221005" cy="60983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xml><?xml version="1.0" encoding="utf-8"?>
<c:userShapes xmlns:c="http://schemas.openxmlformats.org/drawingml/2006/chart">
  <cdr:relSizeAnchor xmlns:cdr="http://schemas.openxmlformats.org/drawingml/2006/chartDrawing">
    <cdr:from>
      <cdr:x>0.77669</cdr:x>
      <cdr:y>0.49893</cdr:y>
    </cdr:from>
    <cdr:to>
      <cdr:x>0.98867</cdr:x>
      <cdr:y>0.67286</cdr:y>
    </cdr:to>
    <cdr:sp macro="" textlink="">
      <cdr:nvSpPr>
        <cdr:cNvPr id="3" name="TextovéPole 2"/>
        <cdr:cNvSpPr txBox="1"/>
      </cdr:nvSpPr>
      <cdr:spPr>
        <a:xfrm xmlns:a="http://schemas.openxmlformats.org/drawingml/2006/main">
          <a:off x="4473734" y="1885950"/>
          <a:ext cx="1221005" cy="657461"/>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1.xml><?xml version="1.0" encoding="utf-8"?>
<c:userShapes xmlns:c="http://schemas.openxmlformats.org/drawingml/2006/chart">
  <cdr:relSizeAnchor xmlns:cdr="http://schemas.openxmlformats.org/drawingml/2006/chartDrawing">
    <cdr:from>
      <cdr:x>0.77669</cdr:x>
      <cdr:y>0.50145</cdr:y>
    </cdr:from>
    <cdr:to>
      <cdr:x>0.98867</cdr:x>
      <cdr:y>0.67286</cdr:y>
    </cdr:to>
    <cdr:sp macro="" textlink="">
      <cdr:nvSpPr>
        <cdr:cNvPr id="3" name="TextovéPole 2"/>
        <cdr:cNvSpPr txBox="1"/>
      </cdr:nvSpPr>
      <cdr:spPr>
        <a:xfrm xmlns:a="http://schemas.openxmlformats.org/drawingml/2006/main">
          <a:off x="4473734" y="1895476"/>
          <a:ext cx="1221005" cy="64793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7.xml><?xml version="1.0" encoding="utf-8"?>
<xdr:wsDr xmlns:xdr="http://schemas.openxmlformats.org/drawingml/2006/spreadsheetDrawing" xmlns:a="http://schemas.openxmlformats.org/drawingml/2006/main">
  <xdr:twoCellAnchor>
    <xdr:from>
      <xdr:col>10</xdr:col>
      <xdr:colOff>0</xdr:colOff>
      <xdr:row>31</xdr:row>
      <xdr:rowOff>0</xdr:rowOff>
    </xdr:from>
    <xdr:to>
      <xdr:col>17</xdr:col>
      <xdr:colOff>330750</xdr:colOff>
      <xdr:row>50</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31</xdr:row>
      <xdr:rowOff>0</xdr:rowOff>
    </xdr:from>
    <xdr:to>
      <xdr:col>26</xdr:col>
      <xdr:colOff>321225</xdr:colOff>
      <xdr:row>50</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0</xdr:colOff>
      <xdr:row>31</xdr:row>
      <xdr:rowOff>0</xdr:rowOff>
    </xdr:from>
    <xdr:to>
      <xdr:col>35</xdr:col>
      <xdr:colOff>330750</xdr:colOff>
      <xdr:row>50</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31</xdr:row>
      <xdr:rowOff>0</xdr:rowOff>
    </xdr:from>
    <xdr:to>
      <xdr:col>8</xdr:col>
      <xdr:colOff>330750</xdr:colOff>
      <xdr:row>50</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xdr:row>
      <xdr:rowOff>0</xdr:rowOff>
    </xdr:from>
    <xdr:to>
      <xdr:col>8</xdr:col>
      <xdr:colOff>330750</xdr:colOff>
      <xdr:row>28</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9</xdr:row>
      <xdr:rowOff>0</xdr:rowOff>
    </xdr:from>
    <xdr:to>
      <xdr:col>17</xdr:col>
      <xdr:colOff>330750</xdr:colOff>
      <xdr:row>28</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0</xdr:colOff>
      <xdr:row>9</xdr:row>
      <xdr:rowOff>30000</xdr:rowOff>
    </xdr:from>
    <xdr:to>
      <xdr:col>26</xdr:col>
      <xdr:colOff>321225</xdr:colOff>
      <xdr:row>29</xdr:row>
      <xdr:rowOff>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28</xdr:col>
      <xdr:colOff>0</xdr:colOff>
      <xdr:row>9</xdr:row>
      <xdr:rowOff>0</xdr:rowOff>
    </xdr:from>
    <xdr:to>
      <xdr:col>35</xdr:col>
      <xdr:colOff>330750</xdr:colOff>
      <xdr:row>28</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52</xdr:row>
      <xdr:rowOff>0</xdr:rowOff>
    </xdr:from>
    <xdr:to>
      <xdr:col>17</xdr:col>
      <xdr:colOff>330750</xdr:colOff>
      <xdr:row>71</xdr:row>
      <xdr:rowOff>160500</xdr:rowOff>
    </xdr:to>
    <xdr:graphicFrame macro="">
      <xdr:nvGraphicFramePr>
        <xdr:cNvPr id="10" name="G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0</xdr:colOff>
      <xdr:row>52</xdr:row>
      <xdr:rowOff>0</xdr:rowOff>
    </xdr:from>
    <xdr:to>
      <xdr:col>26</xdr:col>
      <xdr:colOff>321225</xdr:colOff>
      <xdr:row>71</xdr:row>
      <xdr:rowOff>160500</xdr:rowOff>
    </xdr:to>
    <xdr:graphicFrame macro="">
      <xdr:nvGraphicFramePr>
        <xdr:cNvPr id="11" name="G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28</xdr:col>
      <xdr:colOff>0</xdr:colOff>
      <xdr:row>52</xdr:row>
      <xdr:rowOff>0</xdr:rowOff>
    </xdr:from>
    <xdr:to>
      <xdr:col>35</xdr:col>
      <xdr:colOff>330750</xdr:colOff>
      <xdr:row>71</xdr:row>
      <xdr:rowOff>160500</xdr:rowOff>
    </xdr:to>
    <xdr:graphicFrame macro="">
      <xdr:nvGraphicFramePr>
        <xdr:cNvPr id="12" name="G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52</xdr:row>
      <xdr:rowOff>0</xdr:rowOff>
    </xdr:from>
    <xdr:to>
      <xdr:col>8</xdr:col>
      <xdr:colOff>330750</xdr:colOff>
      <xdr:row>71</xdr:row>
      <xdr:rowOff>160500</xdr:rowOff>
    </xdr:to>
    <xdr:graphicFrame macro="">
      <xdr:nvGraphicFramePr>
        <xdr:cNvPr id="13" name="G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10</xdr:col>
      <xdr:colOff>0</xdr:colOff>
      <xdr:row>30</xdr:row>
      <xdr:rowOff>0</xdr:rowOff>
    </xdr:from>
    <xdr:to>
      <xdr:col>16</xdr:col>
      <xdr:colOff>549825</xdr:colOff>
      <xdr:row>49</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30</xdr:row>
      <xdr:rowOff>12170</xdr:rowOff>
    </xdr:from>
    <xdr:to>
      <xdr:col>25</xdr:col>
      <xdr:colOff>549825</xdr:colOff>
      <xdr:row>49</xdr:row>
      <xdr:rowOff>172670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0</xdr:colOff>
      <xdr:row>30</xdr:row>
      <xdr:rowOff>0</xdr:rowOff>
    </xdr:from>
    <xdr:to>
      <xdr:col>34</xdr:col>
      <xdr:colOff>549825</xdr:colOff>
      <xdr:row>49</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30</xdr:row>
      <xdr:rowOff>0</xdr:rowOff>
    </xdr:from>
    <xdr:to>
      <xdr:col>7</xdr:col>
      <xdr:colOff>549825</xdr:colOff>
      <xdr:row>49</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8</xdr:row>
      <xdr:rowOff>0</xdr:rowOff>
    </xdr:from>
    <xdr:to>
      <xdr:col>7</xdr:col>
      <xdr:colOff>549825</xdr:colOff>
      <xdr:row>27</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8</xdr:row>
      <xdr:rowOff>0</xdr:rowOff>
    </xdr:from>
    <xdr:to>
      <xdr:col>16</xdr:col>
      <xdr:colOff>549825</xdr:colOff>
      <xdr:row>27</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0</xdr:colOff>
      <xdr:row>8</xdr:row>
      <xdr:rowOff>0</xdr:rowOff>
    </xdr:from>
    <xdr:to>
      <xdr:col>25</xdr:col>
      <xdr:colOff>549825</xdr:colOff>
      <xdr:row>27</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28</xdr:col>
      <xdr:colOff>0</xdr:colOff>
      <xdr:row>8</xdr:row>
      <xdr:rowOff>0</xdr:rowOff>
    </xdr:from>
    <xdr:to>
      <xdr:col>34</xdr:col>
      <xdr:colOff>549825</xdr:colOff>
      <xdr:row>27</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51</xdr:row>
      <xdr:rowOff>0</xdr:rowOff>
    </xdr:from>
    <xdr:to>
      <xdr:col>16</xdr:col>
      <xdr:colOff>549825</xdr:colOff>
      <xdr:row>70</xdr:row>
      <xdr:rowOff>160500</xdr:rowOff>
    </xdr:to>
    <xdr:graphicFrame macro="">
      <xdr:nvGraphicFramePr>
        <xdr:cNvPr id="10" name="G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0</xdr:colOff>
      <xdr:row>51</xdr:row>
      <xdr:rowOff>12170</xdr:rowOff>
    </xdr:from>
    <xdr:to>
      <xdr:col>25</xdr:col>
      <xdr:colOff>549825</xdr:colOff>
      <xdr:row>70</xdr:row>
      <xdr:rowOff>172670</xdr:rowOff>
    </xdr:to>
    <xdr:graphicFrame macro="">
      <xdr:nvGraphicFramePr>
        <xdr:cNvPr id="11" name="G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28</xdr:col>
      <xdr:colOff>0</xdr:colOff>
      <xdr:row>51</xdr:row>
      <xdr:rowOff>0</xdr:rowOff>
    </xdr:from>
    <xdr:to>
      <xdr:col>34</xdr:col>
      <xdr:colOff>549825</xdr:colOff>
      <xdr:row>70</xdr:row>
      <xdr:rowOff>160500</xdr:rowOff>
    </xdr:to>
    <xdr:graphicFrame macro="">
      <xdr:nvGraphicFramePr>
        <xdr:cNvPr id="12" name="G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51</xdr:row>
      <xdr:rowOff>0</xdr:rowOff>
    </xdr:from>
    <xdr:to>
      <xdr:col>7</xdr:col>
      <xdr:colOff>549825</xdr:colOff>
      <xdr:row>70</xdr:row>
      <xdr:rowOff>160500</xdr:rowOff>
    </xdr:to>
    <xdr:graphicFrame macro="">
      <xdr:nvGraphicFramePr>
        <xdr:cNvPr id="13" name="G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10</xdr:col>
      <xdr:colOff>0</xdr:colOff>
      <xdr:row>30</xdr:row>
      <xdr:rowOff>19050</xdr:rowOff>
    </xdr:from>
    <xdr:to>
      <xdr:col>17</xdr:col>
      <xdr:colOff>454575</xdr:colOff>
      <xdr:row>49</xdr:row>
      <xdr:rowOff>179550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30</xdr:row>
      <xdr:rowOff>0</xdr:rowOff>
    </xdr:from>
    <xdr:to>
      <xdr:col>26</xdr:col>
      <xdr:colOff>454575</xdr:colOff>
      <xdr:row>49</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0</xdr:colOff>
      <xdr:row>30</xdr:row>
      <xdr:rowOff>0</xdr:rowOff>
    </xdr:from>
    <xdr:to>
      <xdr:col>35</xdr:col>
      <xdr:colOff>454575</xdr:colOff>
      <xdr:row>49</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30</xdr:row>
      <xdr:rowOff>0</xdr:rowOff>
    </xdr:from>
    <xdr:to>
      <xdr:col>8</xdr:col>
      <xdr:colOff>454575</xdr:colOff>
      <xdr:row>49</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8</xdr:row>
      <xdr:rowOff>0</xdr:rowOff>
    </xdr:from>
    <xdr:to>
      <xdr:col>8</xdr:col>
      <xdr:colOff>454575</xdr:colOff>
      <xdr:row>27</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609599</xdr:colOff>
      <xdr:row>8</xdr:row>
      <xdr:rowOff>0</xdr:rowOff>
    </xdr:from>
    <xdr:to>
      <xdr:col>17</xdr:col>
      <xdr:colOff>454574</xdr:colOff>
      <xdr:row>27</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0</xdr:colOff>
      <xdr:row>8</xdr:row>
      <xdr:rowOff>0</xdr:rowOff>
    </xdr:from>
    <xdr:to>
      <xdr:col>26</xdr:col>
      <xdr:colOff>454575</xdr:colOff>
      <xdr:row>27</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28</xdr:col>
      <xdr:colOff>0</xdr:colOff>
      <xdr:row>8</xdr:row>
      <xdr:rowOff>0</xdr:rowOff>
    </xdr:from>
    <xdr:to>
      <xdr:col>35</xdr:col>
      <xdr:colOff>454575</xdr:colOff>
      <xdr:row>27</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51</xdr:row>
      <xdr:rowOff>19050</xdr:rowOff>
    </xdr:from>
    <xdr:to>
      <xdr:col>17</xdr:col>
      <xdr:colOff>454575</xdr:colOff>
      <xdr:row>70</xdr:row>
      <xdr:rowOff>179550</xdr:rowOff>
    </xdr:to>
    <xdr:graphicFrame macro="">
      <xdr:nvGraphicFramePr>
        <xdr:cNvPr id="10" name="G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0</xdr:colOff>
      <xdr:row>51</xdr:row>
      <xdr:rowOff>0</xdr:rowOff>
    </xdr:from>
    <xdr:to>
      <xdr:col>26</xdr:col>
      <xdr:colOff>454575</xdr:colOff>
      <xdr:row>70</xdr:row>
      <xdr:rowOff>160500</xdr:rowOff>
    </xdr:to>
    <xdr:graphicFrame macro="">
      <xdr:nvGraphicFramePr>
        <xdr:cNvPr id="11" name="G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28</xdr:col>
      <xdr:colOff>0</xdr:colOff>
      <xdr:row>51</xdr:row>
      <xdr:rowOff>0</xdr:rowOff>
    </xdr:from>
    <xdr:to>
      <xdr:col>35</xdr:col>
      <xdr:colOff>454575</xdr:colOff>
      <xdr:row>70</xdr:row>
      <xdr:rowOff>160500</xdr:rowOff>
    </xdr:to>
    <xdr:graphicFrame macro="">
      <xdr:nvGraphicFramePr>
        <xdr:cNvPr id="12" name="G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51</xdr:row>
      <xdr:rowOff>0</xdr:rowOff>
    </xdr:from>
    <xdr:to>
      <xdr:col>8</xdr:col>
      <xdr:colOff>454575</xdr:colOff>
      <xdr:row>70</xdr:row>
      <xdr:rowOff>160500</xdr:rowOff>
    </xdr:to>
    <xdr:graphicFrame macro="">
      <xdr:nvGraphicFramePr>
        <xdr:cNvPr id="13" name="G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90.xml><?xml version="1.0" encoding="utf-8"?>
<xdr:wsDr xmlns:xdr="http://schemas.openxmlformats.org/drawingml/2006/spreadsheetDrawing" xmlns:a="http://schemas.openxmlformats.org/drawingml/2006/main">
  <xdr:twoCellAnchor>
    <xdr:from>
      <xdr:col>10</xdr:col>
      <xdr:colOff>0</xdr:colOff>
      <xdr:row>32</xdr:row>
      <xdr:rowOff>0</xdr:rowOff>
    </xdr:from>
    <xdr:to>
      <xdr:col>17</xdr:col>
      <xdr:colOff>454575</xdr:colOff>
      <xdr:row>51</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32</xdr:row>
      <xdr:rowOff>0</xdr:rowOff>
    </xdr:from>
    <xdr:to>
      <xdr:col>26</xdr:col>
      <xdr:colOff>454575</xdr:colOff>
      <xdr:row>51</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9526</xdr:colOff>
      <xdr:row>32</xdr:row>
      <xdr:rowOff>0</xdr:rowOff>
    </xdr:from>
    <xdr:to>
      <xdr:col>35</xdr:col>
      <xdr:colOff>464101</xdr:colOff>
      <xdr:row>51</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32</xdr:row>
      <xdr:rowOff>0</xdr:rowOff>
    </xdr:from>
    <xdr:to>
      <xdr:col>8</xdr:col>
      <xdr:colOff>454575</xdr:colOff>
      <xdr:row>51</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10</xdr:row>
      <xdr:rowOff>0</xdr:rowOff>
    </xdr:from>
    <xdr:to>
      <xdr:col>8</xdr:col>
      <xdr:colOff>454575</xdr:colOff>
      <xdr:row>29</xdr:row>
      <xdr:rowOff>160349</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10</xdr:row>
      <xdr:rowOff>0</xdr:rowOff>
    </xdr:from>
    <xdr:to>
      <xdr:col>17</xdr:col>
      <xdr:colOff>454575</xdr:colOff>
      <xdr:row>29</xdr:row>
      <xdr:rowOff>160349</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0</xdr:colOff>
      <xdr:row>10</xdr:row>
      <xdr:rowOff>0</xdr:rowOff>
    </xdr:from>
    <xdr:to>
      <xdr:col>26</xdr:col>
      <xdr:colOff>454575</xdr:colOff>
      <xdr:row>29</xdr:row>
      <xdr:rowOff>160349</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28</xdr:col>
      <xdr:colOff>0</xdr:colOff>
      <xdr:row>10</xdr:row>
      <xdr:rowOff>0</xdr:rowOff>
    </xdr:from>
    <xdr:to>
      <xdr:col>35</xdr:col>
      <xdr:colOff>454575</xdr:colOff>
      <xdr:row>29</xdr:row>
      <xdr:rowOff>160349</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53</xdr:row>
      <xdr:rowOff>0</xdr:rowOff>
    </xdr:from>
    <xdr:to>
      <xdr:col>17</xdr:col>
      <xdr:colOff>454575</xdr:colOff>
      <xdr:row>72</xdr:row>
      <xdr:rowOff>160500</xdr:rowOff>
    </xdr:to>
    <xdr:graphicFrame macro="">
      <xdr:nvGraphicFramePr>
        <xdr:cNvPr id="10" name="G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0</xdr:colOff>
      <xdr:row>53</xdr:row>
      <xdr:rowOff>0</xdr:rowOff>
    </xdr:from>
    <xdr:to>
      <xdr:col>26</xdr:col>
      <xdr:colOff>454575</xdr:colOff>
      <xdr:row>72</xdr:row>
      <xdr:rowOff>160500</xdr:rowOff>
    </xdr:to>
    <xdr:graphicFrame macro="">
      <xdr:nvGraphicFramePr>
        <xdr:cNvPr id="11" name="G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28</xdr:col>
      <xdr:colOff>9526</xdr:colOff>
      <xdr:row>53</xdr:row>
      <xdr:rowOff>0</xdr:rowOff>
    </xdr:from>
    <xdr:to>
      <xdr:col>35</xdr:col>
      <xdr:colOff>464101</xdr:colOff>
      <xdr:row>72</xdr:row>
      <xdr:rowOff>160500</xdr:rowOff>
    </xdr:to>
    <xdr:graphicFrame macro="">
      <xdr:nvGraphicFramePr>
        <xdr:cNvPr id="12" name="G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53</xdr:row>
      <xdr:rowOff>0</xdr:rowOff>
    </xdr:from>
    <xdr:to>
      <xdr:col>8</xdr:col>
      <xdr:colOff>454575</xdr:colOff>
      <xdr:row>72</xdr:row>
      <xdr:rowOff>160500</xdr:rowOff>
    </xdr:to>
    <xdr:graphicFrame macro="">
      <xdr:nvGraphicFramePr>
        <xdr:cNvPr id="13" name="G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1</xdr:col>
      <xdr:colOff>0</xdr:colOff>
      <xdr:row>10</xdr:row>
      <xdr:rowOff>0</xdr:rowOff>
    </xdr:from>
    <xdr:to>
      <xdr:col>8</xdr:col>
      <xdr:colOff>16425</xdr:colOff>
      <xdr:row>29</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10</xdr:row>
      <xdr:rowOff>0</xdr:rowOff>
    </xdr:from>
    <xdr:to>
      <xdr:col>17</xdr:col>
      <xdr:colOff>16425</xdr:colOff>
      <xdr:row>29</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0</xdr:colOff>
      <xdr:row>10</xdr:row>
      <xdr:rowOff>0</xdr:rowOff>
    </xdr:from>
    <xdr:to>
      <xdr:col>26</xdr:col>
      <xdr:colOff>16425</xdr:colOff>
      <xdr:row>29</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590550</xdr:colOff>
      <xdr:row>10</xdr:row>
      <xdr:rowOff>38100</xdr:rowOff>
    </xdr:from>
    <xdr:to>
      <xdr:col>34</xdr:col>
      <xdr:colOff>606975</xdr:colOff>
      <xdr:row>29</xdr:row>
      <xdr:rowOff>179550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43</xdr:row>
      <xdr:rowOff>0</xdr:rowOff>
    </xdr:from>
    <xdr:to>
      <xdr:col>8</xdr:col>
      <xdr:colOff>16425</xdr:colOff>
      <xdr:row>62</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43</xdr:row>
      <xdr:rowOff>0</xdr:rowOff>
    </xdr:from>
    <xdr:to>
      <xdr:col>17</xdr:col>
      <xdr:colOff>16425</xdr:colOff>
      <xdr:row>62</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0</xdr:colOff>
      <xdr:row>43</xdr:row>
      <xdr:rowOff>0</xdr:rowOff>
    </xdr:from>
    <xdr:to>
      <xdr:col>26</xdr:col>
      <xdr:colOff>16425</xdr:colOff>
      <xdr:row>62</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28</xdr:col>
      <xdr:colOff>0</xdr:colOff>
      <xdr:row>43</xdr:row>
      <xdr:rowOff>0</xdr:rowOff>
    </xdr:from>
    <xdr:to>
      <xdr:col>35</xdr:col>
      <xdr:colOff>16425</xdr:colOff>
      <xdr:row>62</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64</xdr:row>
      <xdr:rowOff>0</xdr:rowOff>
    </xdr:from>
    <xdr:to>
      <xdr:col>8</xdr:col>
      <xdr:colOff>16425</xdr:colOff>
      <xdr:row>83</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85</xdr:row>
      <xdr:rowOff>0</xdr:rowOff>
    </xdr:from>
    <xdr:to>
      <xdr:col>8</xdr:col>
      <xdr:colOff>16425</xdr:colOff>
      <xdr:row>104</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106</xdr:row>
      <xdr:rowOff>0</xdr:rowOff>
    </xdr:from>
    <xdr:to>
      <xdr:col>8</xdr:col>
      <xdr:colOff>16425</xdr:colOff>
      <xdr:row>125</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0</xdr:colOff>
      <xdr:row>64</xdr:row>
      <xdr:rowOff>0</xdr:rowOff>
    </xdr:from>
    <xdr:to>
      <xdr:col>17</xdr:col>
      <xdr:colOff>16425</xdr:colOff>
      <xdr:row>83</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85</xdr:row>
      <xdr:rowOff>0</xdr:rowOff>
    </xdr:from>
    <xdr:to>
      <xdr:col>17</xdr:col>
      <xdr:colOff>16425</xdr:colOff>
      <xdr:row>104</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0</xdr:colOff>
      <xdr:row>106</xdr:row>
      <xdr:rowOff>0</xdr:rowOff>
    </xdr:from>
    <xdr:to>
      <xdr:col>17</xdr:col>
      <xdr:colOff>16425</xdr:colOff>
      <xdr:row>125</xdr:row>
      <xdr:rowOff>160500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0</xdr:colOff>
      <xdr:row>64</xdr:row>
      <xdr:rowOff>0</xdr:rowOff>
    </xdr:from>
    <xdr:to>
      <xdr:col>26</xdr:col>
      <xdr:colOff>16425</xdr:colOff>
      <xdr:row>83</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0</xdr:colOff>
      <xdr:row>85</xdr:row>
      <xdr:rowOff>0</xdr:rowOff>
    </xdr:from>
    <xdr:to>
      <xdr:col>26</xdr:col>
      <xdr:colOff>16425</xdr:colOff>
      <xdr:row>104</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105</xdr:row>
      <xdr:rowOff>182400</xdr:rowOff>
    </xdr:from>
    <xdr:to>
      <xdr:col>26</xdr:col>
      <xdr:colOff>16425</xdr:colOff>
      <xdr:row>125</xdr:row>
      <xdr:rowOff>152400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28</xdr:col>
      <xdr:colOff>0</xdr:colOff>
      <xdr:row>64</xdr:row>
      <xdr:rowOff>0</xdr:rowOff>
    </xdr:from>
    <xdr:to>
      <xdr:col>35</xdr:col>
      <xdr:colOff>16425</xdr:colOff>
      <xdr:row>83</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0</xdr:colOff>
      <xdr:row>85</xdr:row>
      <xdr:rowOff>0</xdr:rowOff>
    </xdr:from>
    <xdr:to>
      <xdr:col>35</xdr:col>
      <xdr:colOff>16425</xdr:colOff>
      <xdr:row>104</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0</xdr:colOff>
      <xdr:row>106</xdr:row>
      <xdr:rowOff>0</xdr:rowOff>
    </xdr:from>
    <xdr:to>
      <xdr:col>35</xdr:col>
      <xdr:colOff>16425</xdr:colOff>
      <xdr:row>125</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9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dr:relSizeAnchor xmlns:cdr="http://schemas.openxmlformats.org/drawingml/2006/chartDrawing">
    <cdr:from>
      <cdr:x>0.77669</cdr:x>
      <cdr:y>0.55143</cdr:y>
    </cdr:from>
    <cdr:to>
      <cdr:x>0.98867</cdr:x>
      <cdr:y>0.67286</cdr:y>
    </cdr:to>
    <cdr:sp macro="" textlink="">
      <cdr:nvSpPr>
        <cdr:cNvPr id="2"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dr:relSizeAnchor xmlns:cdr="http://schemas.openxmlformats.org/drawingml/2006/chartDrawing">
    <cdr:from>
      <cdr:x>0.77669</cdr:x>
      <cdr:y>0.55143</cdr:y>
    </cdr:from>
    <cdr:to>
      <cdr:x>0.98867</cdr:x>
      <cdr:y>0.67286</cdr:y>
    </cdr:to>
    <cdr:sp macro="" textlink="">
      <cdr:nvSpPr>
        <cdr:cNvPr id="4"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9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9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9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theme/theme1.xml><?xml version="1.0" encoding="utf-8"?>
<a:theme xmlns:a="http://schemas.openxmlformats.org/drawingml/2006/main" name="Motiv sady Office">
  <a:themeElements>
    <a:clrScheme name="Kancelář">
      <a:dk1>
        <a:sysClr val="windowText" lastClr="000000"/>
      </a:dk1>
      <a:lt1>
        <a:sysClr val="window" lastClr="DEDEDE"/>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Kancelář">
    <a:dk1>
      <a:sysClr val="windowText" lastClr="000000"/>
    </a:dk1>
    <a:lt1>
      <a:sysClr val="window" lastClr="DEDEDE"/>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Kancelář">
    <a:dk1>
      <a:sysClr val="windowText" lastClr="000000"/>
    </a:dk1>
    <a:lt1>
      <a:sysClr val="window" lastClr="DEDEDE"/>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EE279"/>
  <sheetViews>
    <sheetView zoomScaleNormal="100" workbookViewId="0">
      <selection activeCell="A2" sqref="A2"/>
    </sheetView>
  </sheetViews>
  <sheetFormatPr defaultRowHeight="12"/>
  <cols>
    <col min="1" max="1" width="16.5703125" style="121" bestFit="1" customWidth="1"/>
    <col min="2" max="2" width="18.85546875" style="121" bestFit="1" customWidth="1"/>
    <col min="3" max="3" width="24.28515625" style="138" bestFit="1" customWidth="1"/>
    <col min="4" max="4" width="29.28515625" style="121" customWidth="1"/>
    <col min="5" max="5" width="21.85546875" style="121" bestFit="1" customWidth="1"/>
    <col min="6" max="6" width="9.140625" style="139" bestFit="1" customWidth="1"/>
    <col min="7" max="7" width="6.42578125" style="121" customWidth="1"/>
    <col min="8" max="8" width="16.28515625" style="121" customWidth="1"/>
    <col min="9" max="9" width="8.85546875" style="121" bestFit="1" customWidth="1"/>
    <col min="10" max="10" width="25.28515625" style="121" customWidth="1"/>
    <col min="11" max="11" width="36.5703125" style="121" bestFit="1" customWidth="1"/>
    <col min="12" max="12" width="8.5703125" style="121" bestFit="1" customWidth="1"/>
    <col min="13" max="13" width="9.42578125" style="121" bestFit="1" customWidth="1"/>
    <col min="14" max="14" width="12.140625" style="121" bestFit="1" customWidth="1"/>
    <col min="15" max="15" width="8.5703125" style="121" bestFit="1" customWidth="1"/>
    <col min="16" max="16" width="20.140625" style="121" bestFit="1" customWidth="1"/>
    <col min="17" max="17" width="30.28515625" style="121" customWidth="1"/>
    <col min="18" max="18" width="8.7109375" style="121" bestFit="1" customWidth="1"/>
    <col min="19" max="19" width="9.140625" style="121" bestFit="1" customWidth="1"/>
    <col min="20" max="20" width="12.140625" style="121" bestFit="1" customWidth="1"/>
    <col min="21" max="21" width="8.7109375" style="121" bestFit="1" customWidth="1"/>
    <col min="22" max="22" width="20.140625" style="121" bestFit="1" customWidth="1"/>
    <col min="23" max="23" width="25.42578125" style="121" customWidth="1"/>
    <col min="24" max="24" width="11.42578125" style="121" bestFit="1" customWidth="1"/>
    <col min="25" max="25" width="8.85546875" style="121" customWidth="1"/>
    <col min="26" max="26" width="8.7109375" style="121" customWidth="1"/>
    <col min="27" max="28" width="12.5703125" style="121" bestFit="1" customWidth="1"/>
    <col min="29" max="29" width="10" style="121" bestFit="1" customWidth="1"/>
    <col min="30" max="30" width="9.28515625" style="138" bestFit="1" customWidth="1"/>
    <col min="31" max="31" width="21.85546875" style="121" bestFit="1" customWidth="1"/>
    <col min="32" max="32" width="9.28515625" style="138" bestFit="1" customWidth="1"/>
    <col min="33" max="33" width="8.28515625" style="121" bestFit="1" customWidth="1"/>
    <col min="34" max="34" width="8.85546875" style="121" bestFit="1" customWidth="1"/>
    <col min="35" max="35" width="13.5703125" style="121" bestFit="1" customWidth="1"/>
    <col min="36" max="36" width="15" style="121" bestFit="1" customWidth="1"/>
    <col min="37" max="37" width="11.42578125" style="121" bestFit="1" customWidth="1"/>
    <col min="38" max="38" width="9.28515625" style="138" bestFit="1" customWidth="1"/>
    <col min="39" max="39" width="7" style="121" bestFit="1" customWidth="1"/>
    <col min="40" max="40" width="6.42578125" style="121" bestFit="1" customWidth="1"/>
    <col min="41" max="41" width="6.5703125" style="121" bestFit="1" customWidth="1"/>
    <col min="42" max="42" width="11.42578125" style="121" bestFit="1" customWidth="1"/>
    <col min="43" max="43" width="9.28515625" style="138" bestFit="1" customWidth="1"/>
    <col min="44" max="44" width="8.7109375" style="121" bestFit="1" customWidth="1"/>
    <col min="45" max="45" width="6.85546875" style="121" bestFit="1" customWidth="1"/>
    <col min="46" max="46" width="6.85546875" style="121" customWidth="1"/>
    <col min="47" max="48" width="6.85546875" style="121" bestFit="1" customWidth="1"/>
    <col min="49" max="49" width="9.7109375" style="121" customWidth="1"/>
    <col min="50" max="50" width="11.42578125" style="121" customWidth="1"/>
    <col min="51" max="51" width="9.28515625" style="138" bestFit="1" customWidth="1"/>
    <col min="52" max="52" width="12.85546875" style="121" bestFit="1" customWidth="1"/>
    <col min="53" max="54" width="12.5703125" style="121" bestFit="1" customWidth="1"/>
    <col min="55" max="55" width="14.85546875" style="121" bestFit="1" customWidth="1"/>
    <col min="56" max="56" width="13.85546875" style="121" bestFit="1" customWidth="1"/>
    <col min="57" max="57" width="10.42578125" style="121" bestFit="1" customWidth="1"/>
    <col min="58" max="58" width="16.7109375" style="121" bestFit="1" customWidth="1"/>
    <col min="59" max="59" width="9.5703125" style="121" bestFit="1" customWidth="1"/>
    <col min="60" max="60" width="17.7109375" style="121" bestFit="1" customWidth="1"/>
    <col min="61" max="61" width="29.28515625" style="121" bestFit="1" customWidth="1"/>
    <col min="62" max="62" width="22.5703125" style="121" bestFit="1" customWidth="1"/>
    <col min="63" max="63" width="13.85546875" style="121" bestFit="1" customWidth="1"/>
    <col min="64" max="64" width="14.42578125" style="121" bestFit="1" customWidth="1"/>
    <col min="65" max="66" width="13.85546875" style="121" bestFit="1" customWidth="1"/>
    <col min="67" max="67" width="14.28515625" style="121" bestFit="1" customWidth="1"/>
    <col min="68" max="68" width="12.5703125" style="121" bestFit="1" customWidth="1"/>
    <col min="69" max="69" width="14.85546875" style="121" bestFit="1" customWidth="1"/>
    <col min="70" max="71" width="13.85546875" style="121" bestFit="1" customWidth="1"/>
    <col min="72" max="72" width="16" style="121" bestFit="1" customWidth="1"/>
    <col min="73" max="73" width="16" style="121" customWidth="1"/>
    <col min="74" max="74" width="14.5703125" style="121" bestFit="1" customWidth="1"/>
    <col min="75" max="75" width="23.140625" style="121" bestFit="1" customWidth="1"/>
    <col min="76" max="76" width="13.85546875" style="121" bestFit="1" customWidth="1"/>
    <col min="77" max="77" width="41.7109375" style="121" bestFit="1" customWidth="1"/>
    <col min="78" max="78" width="18.5703125" style="121" bestFit="1" customWidth="1"/>
    <col min="79" max="79" width="13.85546875" style="121" bestFit="1" customWidth="1"/>
    <col min="80" max="80" width="14.85546875" style="121" bestFit="1" customWidth="1"/>
    <col min="81" max="81" width="19" style="121" bestFit="1" customWidth="1"/>
    <col min="82" max="82" width="13.85546875" style="121" bestFit="1" customWidth="1"/>
    <col min="83" max="83" width="20.42578125" style="121" bestFit="1" customWidth="1"/>
    <col min="84" max="84" width="17.42578125" style="121" bestFit="1" customWidth="1"/>
    <col min="85" max="85" width="16.42578125" style="121" bestFit="1" customWidth="1"/>
    <col min="86" max="86" width="21.85546875" style="121" customWidth="1"/>
    <col min="87" max="87" width="12.42578125" style="121" bestFit="1" customWidth="1"/>
    <col min="88" max="88" width="13.7109375" style="121" customWidth="1"/>
    <col min="89" max="89" width="17" style="121" bestFit="1" customWidth="1"/>
    <col min="90" max="90" width="16.85546875" style="121" bestFit="1" customWidth="1"/>
    <col min="91" max="91" width="15.140625" style="121" customWidth="1"/>
    <col min="92" max="92" width="13.85546875" style="121" bestFit="1" customWidth="1"/>
    <col min="93" max="93" width="14.28515625" style="121" bestFit="1" customWidth="1"/>
    <col min="94" max="94" width="13.85546875" style="121" bestFit="1" customWidth="1"/>
    <col min="95" max="95" width="10" style="121" bestFit="1" customWidth="1"/>
    <col min="96" max="96" width="14.140625" style="121" bestFit="1" customWidth="1"/>
    <col min="97" max="97" width="11.28515625" style="121" bestFit="1" customWidth="1"/>
    <col min="98" max="98" width="13.85546875" style="121" bestFit="1" customWidth="1"/>
    <col min="99" max="99" width="13.42578125" style="121" bestFit="1" customWidth="1"/>
    <col min="100" max="100" width="14" style="121" bestFit="1" customWidth="1"/>
    <col min="101" max="101" width="15.5703125" style="121" bestFit="1" customWidth="1"/>
    <col min="102" max="102" width="18.5703125" style="121" customWidth="1"/>
    <col min="103" max="103" width="14.42578125" style="121" bestFit="1" customWidth="1"/>
    <col min="104" max="104" width="17.7109375" style="121" bestFit="1" customWidth="1"/>
    <col min="105" max="105" width="11.7109375" style="121" bestFit="1" customWidth="1"/>
    <col min="106" max="106" width="16.28515625" style="121" bestFit="1" customWidth="1"/>
    <col min="107" max="107" width="13.42578125" style="121" bestFit="1" customWidth="1"/>
    <col min="108" max="108" width="23.85546875" style="121" bestFit="1" customWidth="1"/>
    <col min="109" max="109" width="21.140625" style="121" bestFit="1" customWidth="1"/>
    <col min="110" max="112" width="13.42578125" style="121" bestFit="1" customWidth="1"/>
    <col min="113" max="114" width="12.5703125" style="121" bestFit="1" customWidth="1"/>
    <col min="115" max="115" width="19.7109375" style="121" bestFit="1" customWidth="1"/>
    <col min="116" max="116" width="25.7109375" style="121" customWidth="1"/>
    <col min="117" max="117" width="21.28515625" style="121" customWidth="1"/>
    <col min="118" max="118" width="22.42578125" style="121" bestFit="1" customWidth="1"/>
    <col min="119" max="119" width="24.7109375" style="121" bestFit="1" customWidth="1"/>
    <col min="120" max="120" width="32.5703125" style="121" bestFit="1" customWidth="1"/>
    <col min="121" max="121" width="18.28515625" style="121" bestFit="1" customWidth="1"/>
    <col min="122" max="122" width="24.42578125" style="121" bestFit="1" customWidth="1"/>
    <col min="123" max="123" width="15" style="121" customWidth="1"/>
    <col min="124" max="124" width="43.7109375" style="121" customWidth="1"/>
    <col min="125" max="125" width="30" style="121" customWidth="1"/>
    <col min="126" max="126" width="38.28515625" style="121" customWidth="1"/>
    <col min="127" max="127" width="36.5703125" style="121" bestFit="1" customWidth="1"/>
    <col min="128" max="128" width="9.42578125" style="121" bestFit="1" customWidth="1"/>
    <col min="129" max="129" width="9.5703125" style="121" bestFit="1" customWidth="1"/>
    <col min="130" max="130" width="10" style="121" bestFit="1" customWidth="1"/>
    <col min="131" max="131" width="28.140625" style="121" customWidth="1"/>
    <col min="132" max="132" width="36.5703125" style="121" bestFit="1" customWidth="1"/>
    <col min="133" max="133" width="10" style="121" bestFit="1" customWidth="1"/>
    <col min="134" max="134" width="11.140625" style="121" bestFit="1" customWidth="1"/>
    <col min="135" max="135" width="10.140625" style="121" bestFit="1" customWidth="1"/>
    <col min="136" max="136" width="38" style="121" customWidth="1"/>
    <col min="137" max="16384" width="9.140625" style="121"/>
  </cols>
  <sheetData>
    <row r="1" spans="1:135" ht="48">
      <c r="A1" s="141" t="s">
        <v>656</v>
      </c>
      <c r="B1" s="142"/>
      <c r="C1" s="142"/>
      <c r="D1" s="142"/>
      <c r="E1" s="142"/>
      <c r="F1" s="142"/>
      <c r="G1" s="142"/>
      <c r="H1" s="142"/>
      <c r="I1" s="142"/>
      <c r="J1" s="142"/>
      <c r="K1" s="142"/>
      <c r="L1" s="141" t="s">
        <v>657</v>
      </c>
      <c r="M1" s="142"/>
      <c r="N1" s="142"/>
      <c r="O1" s="142"/>
      <c r="P1" s="142"/>
      <c r="Q1" s="142"/>
      <c r="R1" s="141" t="s">
        <v>658</v>
      </c>
      <c r="S1" s="142"/>
      <c r="T1" s="142"/>
      <c r="U1" s="142"/>
      <c r="V1" s="142"/>
      <c r="W1" s="142"/>
      <c r="X1" s="141" t="s">
        <v>659</v>
      </c>
      <c r="Y1" s="142"/>
      <c r="Z1" s="142"/>
      <c r="AA1" s="143" t="s">
        <v>660</v>
      </c>
      <c r="AB1" s="144"/>
      <c r="AC1" s="145"/>
      <c r="AD1" s="119" t="s">
        <v>661</v>
      </c>
      <c r="AE1" s="120" t="s">
        <v>662</v>
      </c>
      <c r="AF1" s="119" t="s">
        <v>663</v>
      </c>
      <c r="AG1" s="143" t="s">
        <v>664</v>
      </c>
      <c r="AH1" s="144"/>
      <c r="AI1" s="144"/>
      <c r="AJ1" s="144"/>
      <c r="AK1" s="145"/>
      <c r="AL1" s="119" t="s">
        <v>665</v>
      </c>
      <c r="AM1" s="143" t="s">
        <v>666</v>
      </c>
      <c r="AN1" s="144"/>
      <c r="AO1" s="144"/>
      <c r="AP1" s="145"/>
      <c r="AQ1" s="119" t="s">
        <v>667</v>
      </c>
      <c r="AR1" s="143" t="s">
        <v>668</v>
      </c>
      <c r="AS1" s="144"/>
      <c r="AT1" s="144"/>
      <c r="AU1" s="144"/>
      <c r="AV1" s="144"/>
      <c r="AW1" s="144"/>
      <c r="AX1" s="145"/>
      <c r="AY1" s="119" t="s">
        <v>669</v>
      </c>
      <c r="AZ1" s="141" t="s">
        <v>670</v>
      </c>
      <c r="BA1" s="142"/>
      <c r="BB1" s="142"/>
      <c r="BC1" s="142"/>
      <c r="BD1" s="141" t="s">
        <v>671</v>
      </c>
      <c r="BE1" s="142"/>
      <c r="BF1" s="142"/>
      <c r="BG1" s="142"/>
      <c r="BH1" s="142"/>
      <c r="BI1" s="142"/>
      <c r="BJ1" s="142"/>
      <c r="BK1" s="142"/>
      <c r="BL1" s="142"/>
      <c r="BM1" s="142"/>
      <c r="BN1" s="142"/>
      <c r="BO1" s="142"/>
      <c r="BP1" s="142"/>
      <c r="BQ1" s="142"/>
      <c r="BR1" s="142"/>
      <c r="BS1" s="142"/>
      <c r="BT1" s="142"/>
      <c r="BU1" s="142"/>
      <c r="BV1" s="142"/>
      <c r="BW1" s="142"/>
      <c r="BX1" s="142"/>
      <c r="BY1" s="142"/>
      <c r="BZ1" s="142"/>
      <c r="CA1" s="142"/>
      <c r="CB1" s="142"/>
      <c r="CC1" s="142"/>
      <c r="CD1" s="142"/>
      <c r="CE1" s="142"/>
      <c r="CF1" s="142"/>
      <c r="CG1" s="141" t="s">
        <v>672</v>
      </c>
      <c r="CH1" s="142"/>
      <c r="CI1" s="142"/>
      <c r="CJ1" s="142"/>
      <c r="CK1" s="142"/>
      <c r="CL1" s="142"/>
      <c r="CM1" s="142"/>
      <c r="CN1" s="142"/>
      <c r="CO1" s="142"/>
      <c r="CP1" s="142"/>
      <c r="CQ1" s="142"/>
      <c r="CR1" s="142"/>
      <c r="CS1" s="142"/>
      <c r="CT1" s="142"/>
      <c r="CU1" s="142"/>
      <c r="CV1" s="142"/>
      <c r="CW1" s="142"/>
      <c r="CX1" s="142"/>
      <c r="CY1" s="142"/>
      <c r="CZ1" s="142"/>
      <c r="DA1" s="142"/>
      <c r="DB1" s="142"/>
      <c r="DC1" s="141" t="s">
        <v>673</v>
      </c>
      <c r="DD1" s="142"/>
      <c r="DE1" s="142"/>
      <c r="DF1" s="142"/>
      <c r="DG1" s="142"/>
      <c r="DH1" s="142"/>
      <c r="DI1" s="142"/>
      <c r="DJ1" s="142"/>
      <c r="DK1" s="142"/>
      <c r="DL1" s="141" t="s">
        <v>674</v>
      </c>
      <c r="DM1" s="142"/>
      <c r="DN1" s="120" t="s">
        <v>675</v>
      </c>
      <c r="DO1" s="141" t="s">
        <v>676</v>
      </c>
      <c r="DP1" s="142"/>
      <c r="DQ1" s="142"/>
      <c r="DR1" s="141" t="s">
        <v>677</v>
      </c>
      <c r="DS1" s="142"/>
      <c r="DT1" s="142"/>
      <c r="DU1" s="142"/>
      <c r="DV1" s="142"/>
      <c r="DW1" s="142"/>
      <c r="DX1" s="141" t="s">
        <v>678</v>
      </c>
      <c r="DY1" s="142"/>
      <c r="DZ1" s="142"/>
      <c r="EA1" s="142"/>
      <c r="EB1" s="142"/>
      <c r="EC1" s="146" t="s">
        <v>679</v>
      </c>
      <c r="ED1" s="147"/>
      <c r="EE1" s="147"/>
    </row>
    <row r="2" spans="1:135" ht="84.75" thickBot="1">
      <c r="A2" s="122" t="s">
        <v>595</v>
      </c>
      <c r="B2" s="122" t="s">
        <v>596</v>
      </c>
      <c r="C2" s="122" t="s">
        <v>597</v>
      </c>
      <c r="D2" s="122" t="s">
        <v>598</v>
      </c>
      <c r="E2" s="122" t="s">
        <v>680</v>
      </c>
      <c r="F2" s="123" t="s">
        <v>681</v>
      </c>
      <c r="G2" s="122" t="s">
        <v>682</v>
      </c>
      <c r="H2" s="122" t="s">
        <v>683</v>
      </c>
      <c r="I2" s="122" t="s">
        <v>684</v>
      </c>
      <c r="J2" s="122" t="s">
        <v>685</v>
      </c>
      <c r="K2" s="122" t="s">
        <v>686</v>
      </c>
      <c r="L2" s="122" t="s">
        <v>687</v>
      </c>
      <c r="M2" s="122" t="s">
        <v>688</v>
      </c>
      <c r="N2" s="122" t="s">
        <v>689</v>
      </c>
      <c r="O2" s="122" t="s">
        <v>690</v>
      </c>
      <c r="P2" s="122" t="s">
        <v>691</v>
      </c>
      <c r="Q2" s="122" t="s">
        <v>692</v>
      </c>
      <c r="R2" s="122" t="s">
        <v>693</v>
      </c>
      <c r="S2" s="122" t="s">
        <v>694</v>
      </c>
      <c r="T2" s="122" t="s">
        <v>695</v>
      </c>
      <c r="U2" s="122" t="s">
        <v>696</v>
      </c>
      <c r="V2" s="122" t="s">
        <v>697</v>
      </c>
      <c r="W2" s="122" t="s">
        <v>698</v>
      </c>
      <c r="X2" s="122" t="s">
        <v>0</v>
      </c>
      <c r="Y2" s="122" t="s">
        <v>699</v>
      </c>
      <c r="Z2" s="122" t="s">
        <v>585</v>
      </c>
      <c r="AA2" s="122" t="s">
        <v>700</v>
      </c>
      <c r="AB2" s="122" t="s">
        <v>701</v>
      </c>
      <c r="AC2" s="122" t="s">
        <v>702</v>
      </c>
      <c r="AD2" s="124" t="s">
        <v>703</v>
      </c>
      <c r="AE2" s="122" t="s">
        <v>1</v>
      </c>
      <c r="AF2" s="124" t="s">
        <v>704</v>
      </c>
      <c r="AG2" s="122" t="s">
        <v>705</v>
      </c>
      <c r="AH2" s="122" t="s">
        <v>2</v>
      </c>
      <c r="AI2" s="122" t="s">
        <v>3</v>
      </c>
      <c r="AJ2" s="122" t="s">
        <v>4</v>
      </c>
      <c r="AK2" s="122" t="s">
        <v>706</v>
      </c>
      <c r="AL2" s="124" t="s">
        <v>707</v>
      </c>
      <c r="AM2" s="122" t="s">
        <v>5</v>
      </c>
      <c r="AN2" s="122" t="s">
        <v>6</v>
      </c>
      <c r="AO2" s="122" t="s">
        <v>7</v>
      </c>
      <c r="AP2" s="122" t="s">
        <v>708</v>
      </c>
      <c r="AQ2" s="124" t="s">
        <v>709</v>
      </c>
      <c r="AR2" s="122" t="s">
        <v>710</v>
      </c>
      <c r="AS2" s="122" t="s">
        <v>8</v>
      </c>
      <c r="AT2" s="122" t="s">
        <v>9</v>
      </c>
      <c r="AU2" s="122" t="s">
        <v>10</v>
      </c>
      <c r="AV2" s="122" t="s">
        <v>11</v>
      </c>
      <c r="AW2" s="122" t="s">
        <v>12</v>
      </c>
      <c r="AX2" s="122" t="s">
        <v>711</v>
      </c>
      <c r="AY2" s="124" t="s">
        <v>712</v>
      </c>
      <c r="AZ2" s="122" t="s">
        <v>713</v>
      </c>
      <c r="BA2" s="122" t="s">
        <v>714</v>
      </c>
      <c r="BB2" s="122" t="s">
        <v>715</v>
      </c>
      <c r="BC2" s="122" t="s">
        <v>716</v>
      </c>
      <c r="BD2" s="122" t="s">
        <v>717</v>
      </c>
      <c r="BE2" s="122" t="s">
        <v>718</v>
      </c>
      <c r="BF2" s="122" t="s">
        <v>719</v>
      </c>
      <c r="BG2" s="122" t="s">
        <v>720</v>
      </c>
      <c r="BH2" s="122" t="s">
        <v>721</v>
      </c>
      <c r="BI2" s="122" t="s">
        <v>722</v>
      </c>
      <c r="BJ2" s="122" t="s">
        <v>723</v>
      </c>
      <c r="BK2" s="122" t="s">
        <v>724</v>
      </c>
      <c r="BL2" s="122" t="s">
        <v>725</v>
      </c>
      <c r="BM2" s="122" t="s">
        <v>726</v>
      </c>
      <c r="BN2" s="122" t="s">
        <v>727</v>
      </c>
      <c r="BO2" s="122" t="s">
        <v>728</v>
      </c>
      <c r="BP2" s="122" t="s">
        <v>729</v>
      </c>
      <c r="BQ2" s="122" t="s">
        <v>730</v>
      </c>
      <c r="BR2" s="122" t="s">
        <v>731</v>
      </c>
      <c r="BS2" s="122" t="s">
        <v>732</v>
      </c>
      <c r="BT2" s="122" t="s">
        <v>733</v>
      </c>
      <c r="BU2" s="122" t="s">
        <v>734</v>
      </c>
      <c r="BV2" s="122" t="s">
        <v>735</v>
      </c>
      <c r="BW2" s="122" t="s">
        <v>736</v>
      </c>
      <c r="BX2" s="122" t="s">
        <v>737</v>
      </c>
      <c r="BY2" s="122" t="s">
        <v>738</v>
      </c>
      <c r="BZ2" s="122" t="s">
        <v>739</v>
      </c>
      <c r="CA2" s="122" t="s">
        <v>740</v>
      </c>
      <c r="CB2" s="122" t="s">
        <v>741</v>
      </c>
      <c r="CC2" s="122" t="s">
        <v>742</v>
      </c>
      <c r="CD2" s="122" t="s">
        <v>743</v>
      </c>
      <c r="CE2" s="122" t="s">
        <v>744</v>
      </c>
      <c r="CF2" s="122" t="s">
        <v>745</v>
      </c>
      <c r="CG2" s="122" t="s">
        <v>746</v>
      </c>
      <c r="CH2" s="122" t="s">
        <v>747</v>
      </c>
      <c r="CI2" s="122" t="s">
        <v>748</v>
      </c>
      <c r="CJ2" s="122" t="s">
        <v>749</v>
      </c>
      <c r="CK2" s="122" t="s">
        <v>750</v>
      </c>
      <c r="CL2" s="122" t="s">
        <v>751</v>
      </c>
      <c r="CM2" s="122" t="s">
        <v>752</v>
      </c>
      <c r="CN2" s="122" t="s">
        <v>753</v>
      </c>
      <c r="CO2" s="122" t="s">
        <v>754</v>
      </c>
      <c r="CP2" s="122" t="s">
        <v>755</v>
      </c>
      <c r="CQ2" s="122" t="s">
        <v>756</v>
      </c>
      <c r="CR2" s="122" t="s">
        <v>757</v>
      </c>
      <c r="CS2" s="122" t="s">
        <v>758</v>
      </c>
      <c r="CT2" s="122" t="s">
        <v>759</v>
      </c>
      <c r="CU2" s="122" t="s">
        <v>760</v>
      </c>
      <c r="CV2" s="122" t="s">
        <v>761</v>
      </c>
      <c r="CW2" s="122" t="s">
        <v>762</v>
      </c>
      <c r="CX2" s="122" t="s">
        <v>763</v>
      </c>
      <c r="CY2" s="122" t="s">
        <v>764</v>
      </c>
      <c r="CZ2" s="122" t="s">
        <v>765</v>
      </c>
      <c r="DA2" s="122" t="s">
        <v>766</v>
      </c>
      <c r="DB2" s="122" t="s">
        <v>767</v>
      </c>
      <c r="DC2" s="122" t="s">
        <v>768</v>
      </c>
      <c r="DD2" s="122" t="s">
        <v>769</v>
      </c>
      <c r="DE2" s="122" t="s">
        <v>770</v>
      </c>
      <c r="DF2" s="122" t="s">
        <v>771</v>
      </c>
      <c r="DG2" s="122" t="s">
        <v>772</v>
      </c>
      <c r="DH2" s="122" t="s">
        <v>773</v>
      </c>
      <c r="DI2" s="122" t="s">
        <v>774</v>
      </c>
      <c r="DJ2" s="122" t="s">
        <v>775</v>
      </c>
      <c r="DK2" s="122" t="s">
        <v>776</v>
      </c>
      <c r="DL2" s="122" t="s">
        <v>777</v>
      </c>
      <c r="DM2" s="122" t="s">
        <v>778</v>
      </c>
      <c r="DN2" s="122" t="s">
        <v>779</v>
      </c>
      <c r="DO2" s="122" t="s">
        <v>780</v>
      </c>
      <c r="DP2" s="122" t="s">
        <v>781</v>
      </c>
      <c r="DQ2" s="122" t="s">
        <v>782</v>
      </c>
      <c r="DR2" s="122" t="s">
        <v>783</v>
      </c>
      <c r="DS2" s="122" t="s">
        <v>784</v>
      </c>
      <c r="DT2" s="122" t="s">
        <v>785</v>
      </c>
      <c r="DU2" s="122" t="s">
        <v>786</v>
      </c>
      <c r="DV2" s="122" t="s">
        <v>787</v>
      </c>
      <c r="DW2" s="122" t="s">
        <v>788</v>
      </c>
      <c r="DX2" s="122" t="s">
        <v>789</v>
      </c>
      <c r="DY2" s="122" t="s">
        <v>790</v>
      </c>
      <c r="DZ2" s="122" t="s">
        <v>791</v>
      </c>
      <c r="EA2" s="122" t="s">
        <v>792</v>
      </c>
      <c r="EB2" s="122" t="s">
        <v>793</v>
      </c>
      <c r="EC2" s="125" t="s">
        <v>592</v>
      </c>
      <c r="ED2" s="126" t="s">
        <v>593</v>
      </c>
      <c r="EE2" s="127" t="s">
        <v>594</v>
      </c>
    </row>
    <row r="3" spans="1:135">
      <c r="A3" s="128" t="s">
        <v>599</v>
      </c>
      <c r="B3" s="128" t="s">
        <v>600</v>
      </c>
      <c r="C3" s="128" t="s">
        <v>601</v>
      </c>
      <c r="D3" s="128" t="s">
        <v>602</v>
      </c>
      <c r="E3" s="128" t="s">
        <v>794</v>
      </c>
      <c r="F3" s="129" t="s">
        <v>795</v>
      </c>
      <c r="G3" s="128" t="s">
        <v>796</v>
      </c>
      <c r="H3" s="128" t="s">
        <v>797</v>
      </c>
      <c r="I3" s="128" t="s">
        <v>798</v>
      </c>
      <c r="J3" s="128" t="s">
        <v>799</v>
      </c>
      <c r="K3" s="128" t="s">
        <v>800</v>
      </c>
      <c r="L3" s="128" t="s">
        <v>801</v>
      </c>
      <c r="M3" s="128" t="s">
        <v>802</v>
      </c>
      <c r="N3" s="128" t="s">
        <v>803</v>
      </c>
      <c r="O3" s="128" t="s">
        <v>804</v>
      </c>
      <c r="P3" s="128" t="s">
        <v>805</v>
      </c>
      <c r="Q3" s="128" t="s">
        <v>806</v>
      </c>
      <c r="R3" s="128" t="s">
        <v>807</v>
      </c>
      <c r="S3" s="128" t="s">
        <v>808</v>
      </c>
      <c r="T3" s="128" t="s">
        <v>809</v>
      </c>
      <c r="U3" s="128" t="s">
        <v>810</v>
      </c>
      <c r="V3" s="128" t="s">
        <v>811</v>
      </c>
      <c r="W3" s="128" t="s">
        <v>812</v>
      </c>
      <c r="X3" s="128" t="s">
        <v>813</v>
      </c>
      <c r="Y3" s="128" t="s">
        <v>814</v>
      </c>
      <c r="Z3" s="128" t="s">
        <v>815</v>
      </c>
      <c r="AA3" s="128" t="s">
        <v>816</v>
      </c>
      <c r="AB3" s="128" t="s">
        <v>817</v>
      </c>
      <c r="AC3" s="128" t="s">
        <v>818</v>
      </c>
      <c r="AD3" s="130" t="s">
        <v>819</v>
      </c>
      <c r="AE3" s="128" t="s">
        <v>820</v>
      </c>
      <c r="AF3" s="130" t="s">
        <v>819</v>
      </c>
      <c r="AG3" s="128" t="s">
        <v>821</v>
      </c>
      <c r="AH3" s="128" t="s">
        <v>822</v>
      </c>
      <c r="AI3" s="128" t="s">
        <v>823</v>
      </c>
      <c r="AJ3" s="128" t="s">
        <v>824</v>
      </c>
      <c r="AK3" s="128" t="s">
        <v>825</v>
      </c>
      <c r="AL3" s="130" t="s">
        <v>819</v>
      </c>
      <c r="AM3" s="128" t="s">
        <v>826</v>
      </c>
      <c r="AN3" s="128" t="s">
        <v>827</v>
      </c>
      <c r="AO3" s="128" t="s">
        <v>828</v>
      </c>
      <c r="AP3" s="128" t="s">
        <v>829</v>
      </c>
      <c r="AQ3" s="130" t="s">
        <v>819</v>
      </c>
      <c r="AR3" s="128" t="s">
        <v>830</v>
      </c>
      <c r="AS3" s="128" t="s">
        <v>831</v>
      </c>
      <c r="AT3" s="128" t="s">
        <v>832</v>
      </c>
      <c r="AU3" s="128" t="s">
        <v>833</v>
      </c>
      <c r="AV3" s="128" t="s">
        <v>834</v>
      </c>
      <c r="AW3" s="128" t="s">
        <v>835</v>
      </c>
      <c r="AX3" s="128" t="s">
        <v>836</v>
      </c>
      <c r="AY3" s="130" t="s">
        <v>819</v>
      </c>
      <c r="AZ3" s="128" t="s">
        <v>837</v>
      </c>
      <c r="BA3" s="128" t="s">
        <v>838</v>
      </c>
      <c r="BB3" s="128" t="s">
        <v>839</v>
      </c>
      <c r="BC3" s="128" t="s">
        <v>840</v>
      </c>
      <c r="BD3" s="128" t="s">
        <v>841</v>
      </c>
      <c r="BE3" s="128" t="s">
        <v>842</v>
      </c>
      <c r="BF3" s="128" t="s">
        <v>843</v>
      </c>
      <c r="BG3" s="128" t="s">
        <v>844</v>
      </c>
      <c r="BH3" s="128" t="s">
        <v>845</v>
      </c>
      <c r="BI3" s="128" t="s">
        <v>846</v>
      </c>
      <c r="BJ3" s="128" t="s">
        <v>847</v>
      </c>
      <c r="BK3" s="128" t="s">
        <v>848</v>
      </c>
      <c r="BL3" s="128" t="s">
        <v>849</v>
      </c>
      <c r="BM3" s="128" t="s">
        <v>850</v>
      </c>
      <c r="BN3" s="128" t="s">
        <v>851</v>
      </c>
      <c r="BO3" s="128" t="s">
        <v>852</v>
      </c>
      <c r="BP3" s="128" t="s">
        <v>853</v>
      </c>
      <c r="BQ3" s="128" t="s">
        <v>854</v>
      </c>
      <c r="BR3" s="128" t="s">
        <v>855</v>
      </c>
      <c r="BS3" s="128" t="s">
        <v>856</v>
      </c>
      <c r="BT3" s="128" t="s">
        <v>857</v>
      </c>
      <c r="BU3" s="128" t="s">
        <v>858</v>
      </c>
      <c r="BV3" s="128" t="s">
        <v>859</v>
      </c>
      <c r="BW3" s="128" t="s">
        <v>860</v>
      </c>
      <c r="BX3" s="128" t="s">
        <v>861</v>
      </c>
      <c r="BY3" s="128" t="s">
        <v>862</v>
      </c>
      <c r="BZ3" s="128" t="s">
        <v>863</v>
      </c>
      <c r="CA3" s="128" t="s">
        <v>864</v>
      </c>
      <c r="CB3" s="128" t="s">
        <v>865</v>
      </c>
      <c r="CC3" s="128" t="s">
        <v>866</v>
      </c>
      <c r="CD3" s="128" t="s">
        <v>867</v>
      </c>
      <c r="CE3" s="128" t="s">
        <v>868</v>
      </c>
      <c r="CF3" s="128" t="s">
        <v>869</v>
      </c>
      <c r="CG3" s="128" t="s">
        <v>870</v>
      </c>
      <c r="CH3" s="128" t="s">
        <v>871</v>
      </c>
      <c r="CI3" s="128" t="s">
        <v>872</v>
      </c>
      <c r="CJ3" s="128" t="s">
        <v>873</v>
      </c>
      <c r="CK3" s="128" t="s">
        <v>874</v>
      </c>
      <c r="CL3" s="128" t="s">
        <v>875</v>
      </c>
      <c r="CM3" s="128" t="s">
        <v>876</v>
      </c>
      <c r="CN3" s="128" t="s">
        <v>877</v>
      </c>
      <c r="CO3" s="128" t="s">
        <v>878</v>
      </c>
      <c r="CP3" s="128" t="s">
        <v>879</v>
      </c>
      <c r="CQ3" s="128" t="s">
        <v>880</v>
      </c>
      <c r="CR3" s="128" t="s">
        <v>881</v>
      </c>
      <c r="CS3" s="128" t="s">
        <v>882</v>
      </c>
      <c r="CT3" s="128" t="s">
        <v>883</v>
      </c>
      <c r="CU3" s="128" t="s">
        <v>884</v>
      </c>
      <c r="CV3" s="128" t="s">
        <v>885</v>
      </c>
      <c r="CW3" s="128" t="s">
        <v>886</v>
      </c>
      <c r="CX3" s="128" t="s">
        <v>887</v>
      </c>
      <c r="CY3" s="128" t="s">
        <v>888</v>
      </c>
      <c r="CZ3" s="128" t="s">
        <v>889</v>
      </c>
      <c r="DA3" s="128" t="s">
        <v>890</v>
      </c>
      <c r="DB3" s="128" t="s">
        <v>891</v>
      </c>
      <c r="DC3" s="128" t="s">
        <v>892</v>
      </c>
      <c r="DD3" s="128" t="s">
        <v>893</v>
      </c>
      <c r="DE3" s="128" t="s">
        <v>894</v>
      </c>
      <c r="DF3" s="128" t="s">
        <v>895</v>
      </c>
      <c r="DG3" s="128" t="s">
        <v>896</v>
      </c>
      <c r="DH3" s="128" t="s">
        <v>897</v>
      </c>
      <c r="DI3" s="128" t="s">
        <v>898</v>
      </c>
      <c r="DJ3" s="128" t="s">
        <v>899</v>
      </c>
      <c r="DK3" s="128" t="s">
        <v>900</v>
      </c>
      <c r="DL3" s="128" t="s">
        <v>901</v>
      </c>
      <c r="DM3" s="128" t="s">
        <v>902</v>
      </c>
      <c r="DN3" s="128" t="s">
        <v>903</v>
      </c>
      <c r="DO3" s="128" t="s">
        <v>904</v>
      </c>
      <c r="DP3" s="128" t="s">
        <v>905</v>
      </c>
      <c r="DQ3" s="128" t="s">
        <v>906</v>
      </c>
      <c r="DR3" s="128" t="s">
        <v>907</v>
      </c>
      <c r="DS3" s="128" t="s">
        <v>908</v>
      </c>
      <c r="DT3" s="128" t="s">
        <v>909</v>
      </c>
      <c r="DU3" s="128" t="s">
        <v>910</v>
      </c>
      <c r="DV3" s="128" t="s">
        <v>911</v>
      </c>
      <c r="DW3" s="128" t="s">
        <v>912</v>
      </c>
      <c r="DX3" s="128" t="s">
        <v>913</v>
      </c>
      <c r="DY3" s="128" t="s">
        <v>914</v>
      </c>
      <c r="DZ3" s="128" t="s">
        <v>915</v>
      </c>
      <c r="EA3" s="128" t="s">
        <v>916</v>
      </c>
      <c r="EB3" s="128" t="s">
        <v>917</v>
      </c>
      <c r="EC3" s="131" t="s">
        <v>918</v>
      </c>
      <c r="ED3" s="132" t="s">
        <v>919</v>
      </c>
      <c r="EE3" s="131" t="s">
        <v>920</v>
      </c>
    </row>
    <row r="4" spans="1:135" ht="36">
      <c r="A4" s="82" t="s">
        <v>530</v>
      </c>
      <c r="B4" s="82" t="s">
        <v>530</v>
      </c>
      <c r="C4" s="133">
        <v>5</v>
      </c>
      <c r="D4" s="82" t="s">
        <v>529</v>
      </c>
      <c r="E4" s="82" t="s">
        <v>921</v>
      </c>
      <c r="F4" s="134" t="s">
        <v>922</v>
      </c>
      <c r="G4" s="82">
        <v>11001</v>
      </c>
      <c r="H4" s="82" t="s">
        <v>56</v>
      </c>
      <c r="I4" s="82" t="s">
        <v>923</v>
      </c>
      <c r="J4" s="82" t="s">
        <v>924</v>
      </c>
      <c r="K4" s="82" t="s">
        <v>925</v>
      </c>
      <c r="L4" s="82" t="s">
        <v>926</v>
      </c>
      <c r="M4" s="82" t="s">
        <v>927</v>
      </c>
      <c r="N4" s="82" t="s">
        <v>928</v>
      </c>
      <c r="O4" s="82"/>
      <c r="P4" s="82">
        <v>236004245</v>
      </c>
      <c r="Q4" s="82" t="s">
        <v>929</v>
      </c>
      <c r="R4" s="82" t="s">
        <v>926</v>
      </c>
      <c r="S4" s="82" t="s">
        <v>930</v>
      </c>
      <c r="T4" s="82" t="s">
        <v>931</v>
      </c>
      <c r="U4" s="82"/>
      <c r="V4" s="82">
        <v>236004428</v>
      </c>
      <c r="W4" s="82" t="s">
        <v>932</v>
      </c>
      <c r="X4" s="82">
        <v>10</v>
      </c>
      <c r="Y4" s="82">
        <v>2</v>
      </c>
      <c r="Z4" s="82">
        <v>12</v>
      </c>
      <c r="AA4" s="82">
        <v>9.6</v>
      </c>
      <c r="AB4" s="82">
        <v>2</v>
      </c>
      <c r="AC4" s="82">
        <v>11.6</v>
      </c>
      <c r="AD4" s="135" t="str">
        <f t="shared" ref="AD4:AD67" si="0">IF(AC4&lt;=Z4,"A","N")</f>
        <v>A</v>
      </c>
      <c r="AE4" s="82">
        <v>10</v>
      </c>
      <c r="AF4" s="135" t="str">
        <f t="shared" ref="AF4:AF67" si="1">IF(AE4&lt;=X4,"A","N")</f>
        <v>A</v>
      </c>
      <c r="AG4" s="82">
        <v>0</v>
      </c>
      <c r="AH4" s="82">
        <v>1</v>
      </c>
      <c r="AI4" s="82">
        <v>0</v>
      </c>
      <c r="AJ4" s="82">
        <v>9</v>
      </c>
      <c r="AK4" s="82">
        <v>10</v>
      </c>
      <c r="AL4" s="135" t="str">
        <f t="shared" ref="AL4:AL67" si="2">IF(AK4=X4,"A","N")</f>
        <v>A</v>
      </c>
      <c r="AM4" s="82">
        <v>1</v>
      </c>
      <c r="AN4" s="82">
        <v>2</v>
      </c>
      <c r="AO4" s="82">
        <v>7</v>
      </c>
      <c r="AP4" s="82">
        <v>10</v>
      </c>
      <c r="AQ4" s="135" t="str">
        <f t="shared" ref="AQ4:AQ67" si="3">IF(AP4=X4,"A","N")</f>
        <v>A</v>
      </c>
      <c r="AR4" s="82">
        <v>0</v>
      </c>
      <c r="AS4" s="82">
        <v>0</v>
      </c>
      <c r="AT4" s="82">
        <v>0</v>
      </c>
      <c r="AU4" s="82">
        <v>0</v>
      </c>
      <c r="AV4" s="82">
        <v>7</v>
      </c>
      <c r="AW4" s="82">
        <v>3</v>
      </c>
      <c r="AX4" s="82">
        <v>10</v>
      </c>
      <c r="AY4" s="135" t="str">
        <f t="shared" ref="AY4:AY67" si="4">IF(AX4=X4,"A","N")</f>
        <v>A</v>
      </c>
      <c r="AZ4" s="82">
        <v>0</v>
      </c>
      <c r="BA4" s="82">
        <v>1</v>
      </c>
      <c r="BB4" s="82">
        <v>1</v>
      </c>
      <c r="BC4" s="82">
        <v>1</v>
      </c>
      <c r="BD4" s="82">
        <v>1</v>
      </c>
      <c r="BE4" s="82">
        <v>6</v>
      </c>
      <c r="BF4" s="82">
        <v>0</v>
      </c>
      <c r="BG4" s="82">
        <v>4</v>
      </c>
      <c r="BH4" s="82">
        <v>0</v>
      </c>
      <c r="BI4" s="82">
        <v>0</v>
      </c>
      <c r="BJ4" s="82">
        <v>2</v>
      </c>
      <c r="BK4" s="82">
        <v>0</v>
      </c>
      <c r="BL4" s="82">
        <v>15</v>
      </c>
      <c r="BM4" s="82">
        <v>0</v>
      </c>
      <c r="BN4" s="82">
        <v>0</v>
      </c>
      <c r="BO4" s="82">
        <v>2</v>
      </c>
      <c r="BP4" s="82">
        <v>9</v>
      </c>
      <c r="BQ4" s="82">
        <v>0</v>
      </c>
      <c r="BR4" s="82">
        <v>0</v>
      </c>
      <c r="BS4" s="82">
        <v>0</v>
      </c>
      <c r="BT4" s="82">
        <v>0</v>
      </c>
      <c r="BU4" s="82">
        <v>0</v>
      </c>
      <c r="BV4" s="82">
        <v>0</v>
      </c>
      <c r="BW4" s="82">
        <v>0</v>
      </c>
      <c r="BX4" s="82">
        <v>0</v>
      </c>
      <c r="BY4" s="82">
        <v>0</v>
      </c>
      <c r="BZ4" s="82">
        <v>0</v>
      </c>
      <c r="CA4" s="82">
        <v>0</v>
      </c>
      <c r="CB4" s="82">
        <v>0</v>
      </c>
      <c r="CC4" s="82">
        <v>0</v>
      </c>
      <c r="CD4" s="82">
        <v>0</v>
      </c>
      <c r="CE4" s="82">
        <v>0</v>
      </c>
      <c r="CF4" s="82">
        <v>0</v>
      </c>
      <c r="CG4" s="82">
        <v>2</v>
      </c>
      <c r="CH4" s="82">
        <v>0</v>
      </c>
      <c r="CI4" s="82">
        <v>1</v>
      </c>
      <c r="CJ4" s="82">
        <v>8</v>
      </c>
      <c r="CK4" s="82">
        <v>1</v>
      </c>
      <c r="CL4" s="82">
        <v>2</v>
      </c>
      <c r="CM4" s="82">
        <v>0</v>
      </c>
      <c r="CN4" s="82">
        <v>0</v>
      </c>
      <c r="CO4" s="82">
        <v>0</v>
      </c>
      <c r="CP4" s="82">
        <v>0</v>
      </c>
      <c r="CQ4" s="82">
        <v>0</v>
      </c>
      <c r="CR4" s="82">
        <v>0</v>
      </c>
      <c r="CS4" s="82">
        <v>0</v>
      </c>
      <c r="CT4" s="82">
        <v>0</v>
      </c>
      <c r="CU4" s="82">
        <v>0</v>
      </c>
      <c r="CV4" s="82">
        <v>0</v>
      </c>
      <c r="CW4" s="82">
        <v>0</v>
      </c>
      <c r="CX4" s="82">
        <v>0</v>
      </c>
      <c r="CY4" s="82">
        <v>0</v>
      </c>
      <c r="CZ4" s="82">
        <v>0</v>
      </c>
      <c r="DA4" s="82">
        <v>0</v>
      </c>
      <c r="DB4" s="82">
        <v>0</v>
      </c>
      <c r="DC4" s="82">
        <v>0</v>
      </c>
      <c r="DD4" s="82">
        <v>0</v>
      </c>
      <c r="DE4" s="82">
        <v>1</v>
      </c>
      <c r="DF4" s="82">
        <v>0</v>
      </c>
      <c r="DG4" s="82">
        <v>1</v>
      </c>
      <c r="DH4" s="82">
        <v>0</v>
      </c>
      <c r="DI4" s="82">
        <v>1</v>
      </c>
      <c r="DJ4" s="82">
        <v>0</v>
      </c>
      <c r="DK4" s="82">
        <v>0</v>
      </c>
      <c r="DL4" s="82">
        <v>0</v>
      </c>
      <c r="DM4" s="82">
        <v>0</v>
      </c>
      <c r="DN4" s="82">
        <v>0</v>
      </c>
      <c r="DO4" s="82">
        <v>263</v>
      </c>
      <c r="DP4" s="82">
        <v>4</v>
      </c>
      <c r="DQ4" s="82">
        <v>911</v>
      </c>
      <c r="DR4" s="82">
        <v>20</v>
      </c>
      <c r="DS4" s="82">
        <v>1</v>
      </c>
      <c r="DT4" s="82" t="s">
        <v>933</v>
      </c>
      <c r="DU4" s="82">
        <v>2</v>
      </c>
      <c r="DV4" s="82" t="s">
        <v>934</v>
      </c>
      <c r="DW4" s="82" t="s">
        <v>935</v>
      </c>
      <c r="DX4" s="82">
        <v>1</v>
      </c>
      <c r="DY4" s="82">
        <v>1</v>
      </c>
      <c r="DZ4" s="82">
        <v>1</v>
      </c>
      <c r="EA4" s="82"/>
      <c r="EB4" s="82" t="s">
        <v>936</v>
      </c>
      <c r="EC4" s="84">
        <v>1246780</v>
      </c>
      <c r="ED4" s="84">
        <v>496.15</v>
      </c>
      <c r="EE4" s="84">
        <v>1</v>
      </c>
    </row>
    <row r="5" spans="1:135" ht="72">
      <c r="A5" s="82" t="s">
        <v>387</v>
      </c>
      <c r="B5" s="82" t="s">
        <v>387</v>
      </c>
      <c r="C5" s="133">
        <v>5</v>
      </c>
      <c r="D5" s="82" t="s">
        <v>561</v>
      </c>
      <c r="E5" s="82" t="s">
        <v>937</v>
      </c>
      <c r="F5" s="134" t="s">
        <v>938</v>
      </c>
      <c r="G5" s="82">
        <v>15021</v>
      </c>
      <c r="H5" s="82" t="s">
        <v>64</v>
      </c>
      <c r="I5" s="82" t="s">
        <v>939</v>
      </c>
      <c r="J5" s="82" t="s">
        <v>940</v>
      </c>
      <c r="K5" s="82" t="s">
        <v>941</v>
      </c>
      <c r="L5" s="82" t="s">
        <v>926</v>
      </c>
      <c r="M5" s="82" t="s">
        <v>942</v>
      </c>
      <c r="N5" s="82" t="s">
        <v>943</v>
      </c>
      <c r="O5" s="82"/>
      <c r="P5" s="82">
        <v>257280217</v>
      </c>
      <c r="Q5" s="82" t="s">
        <v>944</v>
      </c>
      <c r="R5" s="82" t="s">
        <v>945</v>
      </c>
      <c r="S5" s="82" t="s">
        <v>946</v>
      </c>
      <c r="T5" s="82" t="s">
        <v>947</v>
      </c>
      <c r="U5" s="82"/>
      <c r="V5" s="82">
        <v>257280562</v>
      </c>
      <c r="W5" s="82" t="s">
        <v>948</v>
      </c>
      <c r="X5" s="82">
        <v>8</v>
      </c>
      <c r="Y5" s="82">
        <v>1</v>
      </c>
      <c r="Z5" s="82">
        <v>9</v>
      </c>
      <c r="AA5" s="82">
        <v>8</v>
      </c>
      <c r="AB5" s="82">
        <v>1</v>
      </c>
      <c r="AC5" s="82">
        <v>9</v>
      </c>
      <c r="AD5" s="135" t="str">
        <f t="shared" si="0"/>
        <v>A</v>
      </c>
      <c r="AE5" s="82">
        <v>8</v>
      </c>
      <c r="AF5" s="135" t="str">
        <f t="shared" si="1"/>
        <v>A</v>
      </c>
      <c r="AG5" s="82">
        <v>0</v>
      </c>
      <c r="AH5" s="82">
        <v>2</v>
      </c>
      <c r="AI5" s="82">
        <v>0</v>
      </c>
      <c r="AJ5" s="82">
        <v>6</v>
      </c>
      <c r="AK5" s="82">
        <v>8</v>
      </c>
      <c r="AL5" s="135" t="str">
        <f t="shared" si="2"/>
        <v>A</v>
      </c>
      <c r="AM5" s="82">
        <v>0</v>
      </c>
      <c r="AN5" s="82">
        <v>1</v>
      </c>
      <c r="AO5" s="82">
        <v>7</v>
      </c>
      <c r="AP5" s="82">
        <v>8</v>
      </c>
      <c r="AQ5" s="135" t="str">
        <f t="shared" si="3"/>
        <v>A</v>
      </c>
      <c r="AR5" s="82">
        <v>0</v>
      </c>
      <c r="AS5" s="82">
        <v>0</v>
      </c>
      <c r="AT5" s="82">
        <v>0</v>
      </c>
      <c r="AU5" s="82">
        <v>4</v>
      </c>
      <c r="AV5" s="82">
        <v>3</v>
      </c>
      <c r="AW5" s="82">
        <v>1</v>
      </c>
      <c r="AX5" s="82">
        <v>8</v>
      </c>
      <c r="AY5" s="135" t="str">
        <f t="shared" si="4"/>
        <v>A</v>
      </c>
      <c r="AZ5" s="82">
        <v>0</v>
      </c>
      <c r="BA5" s="82">
        <v>1</v>
      </c>
      <c r="BB5" s="82">
        <v>1</v>
      </c>
      <c r="BC5" s="82">
        <v>1</v>
      </c>
      <c r="BD5" s="82">
        <v>0</v>
      </c>
      <c r="BE5" s="82">
        <v>0</v>
      </c>
      <c r="BF5" s="82">
        <v>0</v>
      </c>
      <c r="BG5" s="82">
        <v>15</v>
      </c>
      <c r="BH5" s="82">
        <v>0</v>
      </c>
      <c r="BI5" s="82">
        <v>0</v>
      </c>
      <c r="BJ5" s="82">
        <v>2</v>
      </c>
      <c r="BK5" s="82">
        <v>0</v>
      </c>
      <c r="BL5" s="82">
        <v>8</v>
      </c>
      <c r="BM5" s="82">
        <v>0</v>
      </c>
      <c r="BN5" s="82">
        <v>0</v>
      </c>
      <c r="BO5" s="82">
        <v>6</v>
      </c>
      <c r="BP5" s="82">
        <v>3</v>
      </c>
      <c r="BQ5" s="82">
        <v>0</v>
      </c>
      <c r="BR5" s="82">
        <v>0</v>
      </c>
      <c r="BS5" s="82">
        <v>0</v>
      </c>
      <c r="BT5" s="82">
        <v>0</v>
      </c>
      <c r="BU5" s="82">
        <v>0</v>
      </c>
      <c r="BV5" s="82">
        <v>0</v>
      </c>
      <c r="BW5" s="82">
        <v>0</v>
      </c>
      <c r="BX5" s="82">
        <v>0</v>
      </c>
      <c r="BY5" s="82">
        <v>0</v>
      </c>
      <c r="BZ5" s="82">
        <v>0</v>
      </c>
      <c r="CA5" s="82">
        <v>0</v>
      </c>
      <c r="CB5" s="82">
        <v>0</v>
      </c>
      <c r="CC5" s="82">
        <v>0</v>
      </c>
      <c r="CD5" s="82">
        <v>0</v>
      </c>
      <c r="CE5" s="82">
        <v>0</v>
      </c>
      <c r="CF5" s="82">
        <v>0</v>
      </c>
      <c r="CG5" s="82">
        <v>8</v>
      </c>
      <c r="CH5" s="82">
        <v>0</v>
      </c>
      <c r="CI5" s="82">
        <v>0</v>
      </c>
      <c r="CJ5" s="82">
        <v>2</v>
      </c>
      <c r="CK5" s="82">
        <v>0</v>
      </c>
      <c r="CL5" s="82">
        <v>2</v>
      </c>
      <c r="CM5" s="82">
        <v>0</v>
      </c>
      <c r="CN5" s="82">
        <v>1</v>
      </c>
      <c r="CO5" s="82">
        <v>1</v>
      </c>
      <c r="CP5" s="82">
        <v>0</v>
      </c>
      <c r="CQ5" s="82">
        <v>0</v>
      </c>
      <c r="CR5" s="82">
        <v>0</v>
      </c>
      <c r="CS5" s="82">
        <v>0</v>
      </c>
      <c r="CT5" s="82">
        <v>0</v>
      </c>
      <c r="CU5" s="82">
        <v>0</v>
      </c>
      <c r="CV5" s="82">
        <v>0</v>
      </c>
      <c r="CW5" s="82">
        <v>0</v>
      </c>
      <c r="CX5" s="82">
        <v>0</v>
      </c>
      <c r="CY5" s="82">
        <v>0</v>
      </c>
      <c r="CZ5" s="82">
        <v>0</v>
      </c>
      <c r="DA5" s="82">
        <v>5</v>
      </c>
      <c r="DB5" s="82">
        <v>0</v>
      </c>
      <c r="DC5" s="82">
        <v>0</v>
      </c>
      <c r="DD5" s="82">
        <v>0</v>
      </c>
      <c r="DE5" s="82">
        <v>2</v>
      </c>
      <c r="DF5" s="82">
        <v>1</v>
      </c>
      <c r="DG5" s="82">
        <v>1</v>
      </c>
      <c r="DH5" s="82">
        <v>0</v>
      </c>
      <c r="DI5" s="82">
        <v>2</v>
      </c>
      <c r="DJ5" s="82">
        <v>0</v>
      </c>
      <c r="DK5" s="82">
        <v>1</v>
      </c>
      <c r="DL5" s="82">
        <v>3</v>
      </c>
      <c r="DM5" s="82">
        <v>0</v>
      </c>
      <c r="DN5" s="82">
        <v>0</v>
      </c>
      <c r="DO5" s="82">
        <v>87</v>
      </c>
      <c r="DP5" s="82">
        <v>160</v>
      </c>
      <c r="DQ5" s="82">
        <v>820</v>
      </c>
      <c r="DR5" s="82">
        <v>10</v>
      </c>
      <c r="DS5" s="82">
        <v>1</v>
      </c>
      <c r="DT5" s="82" t="s">
        <v>949</v>
      </c>
      <c r="DU5" s="83">
        <v>3</v>
      </c>
      <c r="DV5" s="82"/>
      <c r="DW5" s="82"/>
      <c r="DX5" s="82">
        <v>1</v>
      </c>
      <c r="DY5" s="82">
        <v>1</v>
      </c>
      <c r="DZ5" s="82">
        <v>1</v>
      </c>
      <c r="EA5" s="82"/>
      <c r="EB5" s="82"/>
      <c r="EC5" s="84">
        <v>1291816</v>
      </c>
      <c r="ED5" s="84">
        <v>11015.47</v>
      </c>
      <c r="EE5" s="84">
        <v>1145</v>
      </c>
    </row>
    <row r="6" spans="1:135" ht="48">
      <c r="A6" s="82" t="s">
        <v>99</v>
      </c>
      <c r="B6" s="82" t="s">
        <v>99</v>
      </c>
      <c r="C6" s="133">
        <v>5</v>
      </c>
      <c r="D6" s="82" t="s">
        <v>562</v>
      </c>
      <c r="E6" s="82" t="s">
        <v>950</v>
      </c>
      <c r="F6" s="134" t="s">
        <v>951</v>
      </c>
      <c r="G6" s="82">
        <v>37076</v>
      </c>
      <c r="H6" s="82" t="s">
        <v>952</v>
      </c>
      <c r="I6" s="82" t="s">
        <v>953</v>
      </c>
      <c r="J6" s="82" t="s">
        <v>954</v>
      </c>
      <c r="K6" s="82" t="s">
        <v>955</v>
      </c>
      <c r="L6" s="82" t="s">
        <v>926</v>
      </c>
      <c r="M6" s="82" t="s">
        <v>956</v>
      </c>
      <c r="N6" s="82" t="s">
        <v>957</v>
      </c>
      <c r="O6" s="82"/>
      <c r="P6" s="82">
        <v>386720744</v>
      </c>
      <c r="Q6" s="82" t="s">
        <v>958</v>
      </c>
      <c r="R6" s="82" t="s">
        <v>926</v>
      </c>
      <c r="S6" s="82" t="s">
        <v>959</v>
      </c>
      <c r="T6" s="82" t="s">
        <v>960</v>
      </c>
      <c r="U6" s="82"/>
      <c r="V6" s="82">
        <v>386720728</v>
      </c>
      <c r="W6" s="82" t="s">
        <v>961</v>
      </c>
      <c r="X6" s="82">
        <v>4</v>
      </c>
      <c r="Y6" s="82">
        <v>2</v>
      </c>
      <c r="Z6" s="82">
        <v>6</v>
      </c>
      <c r="AA6" s="82">
        <v>0.45</v>
      </c>
      <c r="AB6" s="82">
        <v>0.2</v>
      </c>
      <c r="AC6" s="82">
        <v>0.65</v>
      </c>
      <c r="AD6" s="135" t="str">
        <f t="shared" si="0"/>
        <v>A</v>
      </c>
      <c r="AE6" s="82">
        <v>4</v>
      </c>
      <c r="AF6" s="135" t="str">
        <f t="shared" si="1"/>
        <v>A</v>
      </c>
      <c r="AG6" s="82">
        <v>0</v>
      </c>
      <c r="AH6" s="82">
        <v>0</v>
      </c>
      <c r="AI6" s="82">
        <v>0</v>
      </c>
      <c r="AJ6" s="82">
        <v>4</v>
      </c>
      <c r="AK6" s="82">
        <v>4</v>
      </c>
      <c r="AL6" s="135" t="str">
        <f t="shared" si="2"/>
        <v>A</v>
      </c>
      <c r="AM6" s="82">
        <v>1</v>
      </c>
      <c r="AN6" s="82">
        <v>1</v>
      </c>
      <c r="AO6" s="82">
        <v>2</v>
      </c>
      <c r="AP6" s="82">
        <v>4</v>
      </c>
      <c r="AQ6" s="135" t="str">
        <f t="shared" si="3"/>
        <v>A</v>
      </c>
      <c r="AR6" s="82">
        <v>0</v>
      </c>
      <c r="AS6" s="82">
        <v>0</v>
      </c>
      <c r="AT6" s="82">
        <v>0</v>
      </c>
      <c r="AU6" s="82">
        <v>0</v>
      </c>
      <c r="AV6" s="82">
        <v>3</v>
      </c>
      <c r="AW6" s="82">
        <v>1</v>
      </c>
      <c r="AX6" s="82">
        <v>4</v>
      </c>
      <c r="AY6" s="135" t="str">
        <f t="shared" si="4"/>
        <v>A</v>
      </c>
      <c r="AZ6" s="82">
        <v>0</v>
      </c>
      <c r="BA6" s="82">
        <v>1</v>
      </c>
      <c r="BB6" s="82">
        <v>1</v>
      </c>
      <c r="BC6" s="82">
        <v>1</v>
      </c>
      <c r="BD6" s="82">
        <v>0</v>
      </c>
      <c r="BE6" s="82">
        <v>0</v>
      </c>
      <c r="BF6" s="82">
        <v>0</v>
      </c>
      <c r="BG6" s="82">
        <v>6</v>
      </c>
      <c r="BH6" s="82">
        <v>0</v>
      </c>
      <c r="BI6" s="82">
        <v>0</v>
      </c>
      <c r="BJ6" s="82">
        <v>1</v>
      </c>
      <c r="BK6" s="82">
        <v>0</v>
      </c>
      <c r="BL6" s="82">
        <v>7</v>
      </c>
      <c r="BM6" s="82">
        <v>0</v>
      </c>
      <c r="BN6" s="82">
        <v>0</v>
      </c>
      <c r="BO6" s="82">
        <v>2</v>
      </c>
      <c r="BP6" s="82">
        <v>0</v>
      </c>
      <c r="BQ6" s="82">
        <v>0</v>
      </c>
      <c r="BR6" s="82">
        <v>0</v>
      </c>
      <c r="BS6" s="82">
        <v>0</v>
      </c>
      <c r="BT6" s="82">
        <v>0</v>
      </c>
      <c r="BU6" s="82">
        <v>0</v>
      </c>
      <c r="BV6" s="82">
        <v>0</v>
      </c>
      <c r="BW6" s="82">
        <v>0</v>
      </c>
      <c r="BX6" s="82">
        <v>0</v>
      </c>
      <c r="BY6" s="82">
        <v>0</v>
      </c>
      <c r="BZ6" s="82">
        <v>0</v>
      </c>
      <c r="CA6" s="82">
        <v>0</v>
      </c>
      <c r="CB6" s="82">
        <v>0</v>
      </c>
      <c r="CC6" s="82">
        <v>0</v>
      </c>
      <c r="CD6" s="82">
        <v>0</v>
      </c>
      <c r="CE6" s="82">
        <v>0</v>
      </c>
      <c r="CF6" s="82">
        <v>0</v>
      </c>
      <c r="CG6" s="82">
        <v>1</v>
      </c>
      <c r="CH6" s="82">
        <v>0</v>
      </c>
      <c r="CI6" s="82">
        <v>0</v>
      </c>
      <c r="CJ6" s="82">
        <v>1</v>
      </c>
      <c r="CK6" s="82">
        <v>0</v>
      </c>
      <c r="CL6" s="82">
        <v>1</v>
      </c>
      <c r="CM6" s="82">
        <v>0</v>
      </c>
      <c r="CN6" s="82">
        <v>0</v>
      </c>
      <c r="CO6" s="82">
        <v>0</v>
      </c>
      <c r="CP6" s="82">
        <v>0</v>
      </c>
      <c r="CQ6" s="82">
        <v>0</v>
      </c>
      <c r="CR6" s="82">
        <v>0</v>
      </c>
      <c r="CS6" s="82">
        <v>0</v>
      </c>
      <c r="CT6" s="82">
        <v>0</v>
      </c>
      <c r="CU6" s="82">
        <v>0</v>
      </c>
      <c r="CV6" s="82">
        <v>0</v>
      </c>
      <c r="CW6" s="82">
        <v>0</v>
      </c>
      <c r="CX6" s="82">
        <v>0</v>
      </c>
      <c r="CY6" s="82">
        <v>0</v>
      </c>
      <c r="CZ6" s="82">
        <v>0</v>
      </c>
      <c r="DA6" s="82">
        <v>0</v>
      </c>
      <c r="DB6" s="82">
        <v>0</v>
      </c>
      <c r="DC6" s="82">
        <v>0</v>
      </c>
      <c r="DD6" s="82">
        <v>0</v>
      </c>
      <c r="DE6" s="82">
        <v>0</v>
      </c>
      <c r="DF6" s="82">
        <v>0</v>
      </c>
      <c r="DG6" s="82">
        <v>0</v>
      </c>
      <c r="DH6" s="82">
        <v>0</v>
      </c>
      <c r="DI6" s="82">
        <v>0</v>
      </c>
      <c r="DJ6" s="82">
        <v>0</v>
      </c>
      <c r="DK6" s="82">
        <v>0</v>
      </c>
      <c r="DL6" s="82">
        <v>2</v>
      </c>
      <c r="DM6" s="82">
        <v>0</v>
      </c>
      <c r="DN6" s="82">
        <v>0</v>
      </c>
      <c r="DO6" s="82">
        <v>76</v>
      </c>
      <c r="DP6" s="82">
        <v>78</v>
      </c>
      <c r="DQ6" s="82">
        <v>112</v>
      </c>
      <c r="DR6" s="82">
        <v>18</v>
      </c>
      <c r="DS6" s="82">
        <v>1</v>
      </c>
      <c r="DT6" s="82" t="s">
        <v>962</v>
      </c>
      <c r="DU6" s="82">
        <v>2</v>
      </c>
      <c r="DV6" s="82" t="s">
        <v>963</v>
      </c>
      <c r="DW6" s="82" t="s">
        <v>964</v>
      </c>
      <c r="DX6" s="82">
        <v>1</v>
      </c>
      <c r="DY6" s="82">
        <v>1</v>
      </c>
      <c r="DZ6" s="82">
        <v>1</v>
      </c>
      <c r="EA6" s="82"/>
      <c r="EB6" s="82"/>
      <c r="EC6" s="84">
        <v>636611</v>
      </c>
      <c r="ED6" s="84">
        <v>10056.35</v>
      </c>
      <c r="EE6" s="84">
        <v>623</v>
      </c>
    </row>
    <row r="7" spans="1:135" ht="60">
      <c r="A7" s="82" t="s">
        <v>358</v>
      </c>
      <c r="B7" s="82" t="s">
        <v>358</v>
      </c>
      <c r="C7" s="133">
        <v>5</v>
      </c>
      <c r="D7" s="82" t="s">
        <v>563</v>
      </c>
      <c r="E7" s="82" t="s">
        <v>965</v>
      </c>
      <c r="F7" s="134" t="s">
        <v>966</v>
      </c>
      <c r="G7" s="82">
        <v>30613</v>
      </c>
      <c r="H7" s="82" t="s">
        <v>967</v>
      </c>
      <c r="I7" s="82" t="s">
        <v>968</v>
      </c>
      <c r="J7" s="82" t="s">
        <v>969</v>
      </c>
      <c r="K7" s="82" t="s">
        <v>970</v>
      </c>
      <c r="L7" s="82" t="s">
        <v>926</v>
      </c>
      <c r="M7" s="82" t="s">
        <v>971</v>
      </c>
      <c r="N7" s="82" t="s">
        <v>972</v>
      </c>
      <c r="O7" s="82"/>
      <c r="P7" s="82">
        <v>377195330</v>
      </c>
      <c r="Q7" s="82" t="s">
        <v>973</v>
      </c>
      <c r="R7" s="82" t="s">
        <v>926</v>
      </c>
      <c r="S7" s="82" t="s">
        <v>974</v>
      </c>
      <c r="T7" s="82" t="s">
        <v>975</v>
      </c>
      <c r="U7" s="82"/>
      <c r="V7" s="82">
        <v>377195634</v>
      </c>
      <c r="W7" s="82" t="s">
        <v>976</v>
      </c>
      <c r="X7" s="82">
        <v>5</v>
      </c>
      <c r="Y7" s="82">
        <v>2</v>
      </c>
      <c r="Z7" s="82">
        <v>7</v>
      </c>
      <c r="AA7" s="82">
        <v>5</v>
      </c>
      <c r="AB7" s="82">
        <v>2</v>
      </c>
      <c r="AC7" s="82">
        <v>7</v>
      </c>
      <c r="AD7" s="135" t="str">
        <f t="shared" si="0"/>
        <v>A</v>
      </c>
      <c r="AE7" s="82">
        <v>5</v>
      </c>
      <c r="AF7" s="135" t="str">
        <f t="shared" si="1"/>
        <v>A</v>
      </c>
      <c r="AG7" s="82">
        <v>0</v>
      </c>
      <c r="AH7" s="82">
        <v>1</v>
      </c>
      <c r="AI7" s="82">
        <v>0</v>
      </c>
      <c r="AJ7" s="82">
        <v>4</v>
      </c>
      <c r="AK7" s="82">
        <v>5</v>
      </c>
      <c r="AL7" s="135" t="str">
        <f t="shared" si="2"/>
        <v>A</v>
      </c>
      <c r="AM7" s="82">
        <v>1</v>
      </c>
      <c r="AN7" s="82">
        <v>2</v>
      </c>
      <c r="AO7" s="82">
        <v>2</v>
      </c>
      <c r="AP7" s="82">
        <v>5</v>
      </c>
      <c r="AQ7" s="135" t="str">
        <f t="shared" si="3"/>
        <v>A</v>
      </c>
      <c r="AR7" s="82">
        <v>0</v>
      </c>
      <c r="AS7" s="82">
        <v>0</v>
      </c>
      <c r="AT7" s="82">
        <v>0</v>
      </c>
      <c r="AU7" s="82">
        <v>0</v>
      </c>
      <c r="AV7" s="82">
        <v>0</v>
      </c>
      <c r="AW7" s="82">
        <v>0</v>
      </c>
      <c r="AX7" s="82">
        <v>0</v>
      </c>
      <c r="AY7" s="135" t="str">
        <f t="shared" si="4"/>
        <v>N</v>
      </c>
      <c r="AZ7" s="82">
        <v>0</v>
      </c>
      <c r="BA7" s="82">
        <v>1</v>
      </c>
      <c r="BB7" s="82">
        <v>1</v>
      </c>
      <c r="BC7" s="82">
        <v>1</v>
      </c>
      <c r="BD7" s="82">
        <v>0</v>
      </c>
      <c r="BE7" s="82">
        <v>1</v>
      </c>
      <c r="BF7" s="82">
        <v>0</v>
      </c>
      <c r="BG7" s="82">
        <v>1</v>
      </c>
      <c r="BH7" s="82">
        <v>0</v>
      </c>
      <c r="BI7" s="82">
        <v>0</v>
      </c>
      <c r="BJ7" s="82">
        <v>0</v>
      </c>
      <c r="BK7" s="82">
        <v>0</v>
      </c>
      <c r="BL7" s="82">
        <v>0</v>
      </c>
      <c r="BM7" s="82">
        <v>0</v>
      </c>
      <c r="BN7" s="82">
        <v>0</v>
      </c>
      <c r="BO7" s="82">
        <v>5</v>
      </c>
      <c r="BP7" s="82">
        <v>0</v>
      </c>
      <c r="BQ7" s="82">
        <v>0</v>
      </c>
      <c r="BR7" s="82">
        <v>0</v>
      </c>
      <c r="BS7" s="82">
        <v>0</v>
      </c>
      <c r="BT7" s="82">
        <v>0</v>
      </c>
      <c r="BU7" s="82">
        <v>0</v>
      </c>
      <c r="BV7" s="82">
        <v>0</v>
      </c>
      <c r="BW7" s="82">
        <v>0</v>
      </c>
      <c r="BX7" s="82">
        <v>0</v>
      </c>
      <c r="BY7" s="82">
        <v>0</v>
      </c>
      <c r="BZ7" s="82">
        <v>0</v>
      </c>
      <c r="CA7" s="82">
        <v>0</v>
      </c>
      <c r="CB7" s="82">
        <v>0</v>
      </c>
      <c r="CC7" s="82">
        <v>0</v>
      </c>
      <c r="CD7" s="82">
        <v>0</v>
      </c>
      <c r="CE7" s="82">
        <v>0</v>
      </c>
      <c r="CF7" s="82">
        <v>0</v>
      </c>
      <c r="CG7" s="82">
        <v>0</v>
      </c>
      <c r="CH7" s="82">
        <v>0</v>
      </c>
      <c r="CI7" s="82">
        <v>0</v>
      </c>
      <c r="CJ7" s="82">
        <v>0</v>
      </c>
      <c r="CK7" s="82">
        <v>0</v>
      </c>
      <c r="CL7" s="82">
        <v>0</v>
      </c>
      <c r="CM7" s="82">
        <v>0</v>
      </c>
      <c r="CN7" s="82">
        <v>0</v>
      </c>
      <c r="CO7" s="82">
        <v>0</v>
      </c>
      <c r="CP7" s="82">
        <v>0</v>
      </c>
      <c r="CQ7" s="82">
        <v>0</v>
      </c>
      <c r="CR7" s="82">
        <v>0</v>
      </c>
      <c r="CS7" s="82">
        <v>0</v>
      </c>
      <c r="CT7" s="82">
        <v>0</v>
      </c>
      <c r="CU7" s="82">
        <v>0</v>
      </c>
      <c r="CV7" s="82">
        <v>0</v>
      </c>
      <c r="CW7" s="82">
        <v>0</v>
      </c>
      <c r="CX7" s="82">
        <v>0</v>
      </c>
      <c r="CY7" s="82">
        <v>0</v>
      </c>
      <c r="CZ7" s="82">
        <v>0</v>
      </c>
      <c r="DA7" s="82">
        <v>0</v>
      </c>
      <c r="DB7" s="82">
        <v>0</v>
      </c>
      <c r="DC7" s="82">
        <v>0</v>
      </c>
      <c r="DD7" s="82">
        <v>0</v>
      </c>
      <c r="DE7" s="82">
        <v>0</v>
      </c>
      <c r="DF7" s="82">
        <v>0</v>
      </c>
      <c r="DG7" s="82">
        <v>0</v>
      </c>
      <c r="DH7" s="82">
        <v>0</v>
      </c>
      <c r="DI7" s="82">
        <v>0</v>
      </c>
      <c r="DJ7" s="82">
        <v>0</v>
      </c>
      <c r="DK7" s="82">
        <v>0</v>
      </c>
      <c r="DL7" s="82">
        <v>0</v>
      </c>
      <c r="DM7" s="82">
        <v>0</v>
      </c>
      <c r="DN7" s="82">
        <v>0</v>
      </c>
      <c r="DO7" s="82">
        <v>36</v>
      </c>
      <c r="DP7" s="82">
        <v>100</v>
      </c>
      <c r="DQ7" s="82">
        <v>48</v>
      </c>
      <c r="DR7" s="82"/>
      <c r="DS7" s="82">
        <v>1</v>
      </c>
      <c r="DT7" s="82" t="s">
        <v>977</v>
      </c>
      <c r="DU7" s="82">
        <v>2</v>
      </c>
      <c r="DV7" s="82"/>
      <c r="DW7" s="82" t="s">
        <v>978</v>
      </c>
      <c r="DX7" s="82">
        <v>1</v>
      </c>
      <c r="DY7" s="82">
        <v>1</v>
      </c>
      <c r="DZ7" s="82">
        <v>1</v>
      </c>
      <c r="EA7" s="82"/>
      <c r="EB7" s="82"/>
      <c r="EC7" s="84">
        <v>572687</v>
      </c>
      <c r="ED7" s="84">
        <v>7560.91</v>
      </c>
      <c r="EE7" s="84">
        <v>501</v>
      </c>
    </row>
    <row r="8" spans="1:135" ht="24">
      <c r="A8" s="82" t="s">
        <v>174</v>
      </c>
      <c r="B8" s="82" t="s">
        <v>174</v>
      </c>
      <c r="C8" s="133">
        <v>5</v>
      </c>
      <c r="D8" s="82" t="s">
        <v>564</v>
      </c>
      <c r="E8" s="82" t="s">
        <v>979</v>
      </c>
      <c r="F8" s="134" t="s">
        <v>980</v>
      </c>
      <c r="G8" s="82">
        <v>36021</v>
      </c>
      <c r="H8" s="82" t="s">
        <v>981</v>
      </c>
      <c r="I8" s="82" t="s">
        <v>982</v>
      </c>
      <c r="J8" s="82" t="s">
        <v>983</v>
      </c>
      <c r="K8" s="82" t="s">
        <v>984</v>
      </c>
      <c r="L8" s="82" t="s">
        <v>985</v>
      </c>
      <c r="M8" s="82" t="s">
        <v>986</v>
      </c>
      <c r="N8" s="82" t="s">
        <v>987</v>
      </c>
      <c r="O8" s="82"/>
      <c r="P8" s="82">
        <v>354222295</v>
      </c>
      <c r="Q8" s="82" t="s">
        <v>988</v>
      </c>
      <c r="R8" s="82" t="s">
        <v>989</v>
      </c>
      <c r="S8" s="82" t="s">
        <v>990</v>
      </c>
      <c r="T8" s="82" t="s">
        <v>991</v>
      </c>
      <c r="U8" s="82"/>
      <c r="V8" s="82">
        <v>354222229</v>
      </c>
      <c r="W8" s="82" t="s">
        <v>992</v>
      </c>
      <c r="X8" s="82">
        <v>4</v>
      </c>
      <c r="Y8" s="82">
        <v>0</v>
      </c>
      <c r="Z8" s="82">
        <v>4</v>
      </c>
      <c r="AA8" s="82">
        <v>4</v>
      </c>
      <c r="AB8" s="82">
        <v>0</v>
      </c>
      <c r="AC8" s="82">
        <v>4</v>
      </c>
      <c r="AD8" s="135" t="str">
        <f t="shared" si="0"/>
        <v>A</v>
      </c>
      <c r="AE8" s="82">
        <v>4</v>
      </c>
      <c r="AF8" s="135" t="str">
        <f t="shared" si="1"/>
        <v>A</v>
      </c>
      <c r="AG8" s="82">
        <v>0</v>
      </c>
      <c r="AH8" s="82">
        <v>0</v>
      </c>
      <c r="AI8" s="82">
        <v>0</v>
      </c>
      <c r="AJ8" s="82">
        <v>4</v>
      </c>
      <c r="AK8" s="82">
        <v>4</v>
      </c>
      <c r="AL8" s="135" t="str">
        <f t="shared" si="2"/>
        <v>A</v>
      </c>
      <c r="AM8" s="82">
        <v>1</v>
      </c>
      <c r="AN8" s="82">
        <v>2</v>
      </c>
      <c r="AO8" s="82">
        <v>1</v>
      </c>
      <c r="AP8" s="82">
        <v>4</v>
      </c>
      <c r="AQ8" s="135" t="str">
        <f t="shared" si="3"/>
        <v>A</v>
      </c>
      <c r="AR8" s="82">
        <v>0</v>
      </c>
      <c r="AS8" s="82">
        <v>0</v>
      </c>
      <c r="AT8" s="82">
        <v>0</v>
      </c>
      <c r="AU8" s="82">
        <v>0</v>
      </c>
      <c r="AV8" s="82">
        <v>3</v>
      </c>
      <c r="AW8" s="82">
        <v>1</v>
      </c>
      <c r="AX8" s="82">
        <v>4</v>
      </c>
      <c r="AY8" s="135" t="str">
        <f t="shared" si="4"/>
        <v>A</v>
      </c>
      <c r="AZ8" s="82">
        <v>0</v>
      </c>
      <c r="BA8" s="82">
        <v>1</v>
      </c>
      <c r="BB8" s="82">
        <v>0</v>
      </c>
      <c r="BC8" s="82">
        <v>0</v>
      </c>
      <c r="BD8" s="82">
        <v>0</v>
      </c>
      <c r="BE8" s="82">
        <v>0</v>
      </c>
      <c r="BF8" s="82">
        <v>0</v>
      </c>
      <c r="BG8" s="82">
        <v>3</v>
      </c>
      <c r="BH8" s="82">
        <v>0</v>
      </c>
      <c r="BI8" s="82">
        <v>0</v>
      </c>
      <c r="BJ8" s="82">
        <v>1</v>
      </c>
      <c r="BK8" s="82">
        <v>0</v>
      </c>
      <c r="BL8" s="82">
        <v>2</v>
      </c>
      <c r="BM8" s="82">
        <v>0</v>
      </c>
      <c r="BN8" s="82">
        <v>0</v>
      </c>
      <c r="BO8" s="82">
        <v>2</v>
      </c>
      <c r="BP8" s="82">
        <v>1</v>
      </c>
      <c r="BQ8" s="82">
        <v>0</v>
      </c>
      <c r="BR8" s="82">
        <v>0</v>
      </c>
      <c r="BS8" s="82">
        <v>0</v>
      </c>
      <c r="BT8" s="82">
        <v>0</v>
      </c>
      <c r="BU8" s="82">
        <v>0</v>
      </c>
      <c r="BV8" s="82">
        <v>0</v>
      </c>
      <c r="BW8" s="82">
        <v>0</v>
      </c>
      <c r="BX8" s="82">
        <v>0</v>
      </c>
      <c r="BY8" s="82">
        <v>0</v>
      </c>
      <c r="BZ8" s="82">
        <v>0</v>
      </c>
      <c r="CA8" s="82">
        <v>0</v>
      </c>
      <c r="CB8" s="82">
        <v>0</v>
      </c>
      <c r="CC8" s="82">
        <v>0</v>
      </c>
      <c r="CD8" s="82">
        <v>0</v>
      </c>
      <c r="CE8" s="82">
        <v>0</v>
      </c>
      <c r="CF8" s="82">
        <v>0</v>
      </c>
      <c r="CG8" s="82">
        <v>2</v>
      </c>
      <c r="CH8" s="82">
        <v>0</v>
      </c>
      <c r="CI8" s="82">
        <v>0</v>
      </c>
      <c r="CJ8" s="82">
        <v>0</v>
      </c>
      <c r="CK8" s="82">
        <v>0</v>
      </c>
      <c r="CL8" s="82">
        <v>0</v>
      </c>
      <c r="CM8" s="82">
        <v>0</v>
      </c>
      <c r="CN8" s="82">
        <v>0</v>
      </c>
      <c r="CO8" s="82">
        <v>0</v>
      </c>
      <c r="CP8" s="82">
        <v>0</v>
      </c>
      <c r="CQ8" s="82">
        <v>0</v>
      </c>
      <c r="CR8" s="82">
        <v>0</v>
      </c>
      <c r="CS8" s="82">
        <v>0</v>
      </c>
      <c r="CT8" s="82">
        <v>0</v>
      </c>
      <c r="CU8" s="82">
        <v>0</v>
      </c>
      <c r="CV8" s="82">
        <v>0</v>
      </c>
      <c r="CW8" s="82">
        <v>0</v>
      </c>
      <c r="CX8" s="82">
        <v>0</v>
      </c>
      <c r="CY8" s="82">
        <v>0</v>
      </c>
      <c r="CZ8" s="82">
        <v>0</v>
      </c>
      <c r="DA8" s="82">
        <v>0</v>
      </c>
      <c r="DB8" s="82">
        <v>0</v>
      </c>
      <c r="DC8" s="82">
        <v>0</v>
      </c>
      <c r="DD8" s="82">
        <v>0</v>
      </c>
      <c r="DE8" s="82">
        <v>0</v>
      </c>
      <c r="DF8" s="82">
        <v>0</v>
      </c>
      <c r="DG8" s="82">
        <v>0</v>
      </c>
      <c r="DH8" s="82">
        <v>0</v>
      </c>
      <c r="DI8" s="82">
        <v>0</v>
      </c>
      <c r="DJ8" s="82">
        <v>0</v>
      </c>
      <c r="DK8" s="82">
        <v>0</v>
      </c>
      <c r="DL8" s="82">
        <v>0</v>
      </c>
      <c r="DM8" s="82">
        <v>0</v>
      </c>
      <c r="DN8" s="82">
        <v>0</v>
      </c>
      <c r="DO8" s="82">
        <v>17</v>
      </c>
      <c r="DP8" s="82">
        <v>9</v>
      </c>
      <c r="DQ8" s="82">
        <v>58</v>
      </c>
      <c r="DR8" s="82">
        <v>5</v>
      </c>
      <c r="DS8" s="82">
        <v>1</v>
      </c>
      <c r="DT8" s="82" t="s">
        <v>993</v>
      </c>
      <c r="DU8" s="82">
        <v>1</v>
      </c>
      <c r="DV8" s="82"/>
      <c r="DW8" s="82"/>
      <c r="DX8" s="82">
        <v>1</v>
      </c>
      <c r="DY8" s="82">
        <v>1</v>
      </c>
      <c r="DZ8" s="82">
        <v>1</v>
      </c>
      <c r="EA8" s="82" t="s">
        <v>994</v>
      </c>
      <c r="EB8" s="82"/>
      <c r="EC8" s="84">
        <v>301726</v>
      </c>
      <c r="ED8" s="84">
        <v>3314.26</v>
      </c>
      <c r="EE8" s="84">
        <v>132</v>
      </c>
    </row>
    <row r="9" spans="1:135" ht="48">
      <c r="A9" s="82" t="s">
        <v>438</v>
      </c>
      <c r="B9" s="82" t="s">
        <v>438</v>
      </c>
      <c r="C9" s="133">
        <v>5</v>
      </c>
      <c r="D9" s="82" t="s">
        <v>565</v>
      </c>
      <c r="E9" s="82" t="s">
        <v>995</v>
      </c>
      <c r="F9" s="134" t="s">
        <v>996</v>
      </c>
      <c r="G9" s="82">
        <v>40002</v>
      </c>
      <c r="H9" s="82" t="s">
        <v>466</v>
      </c>
      <c r="I9" s="82" t="s">
        <v>997</v>
      </c>
      <c r="J9" s="82" t="s">
        <v>998</v>
      </c>
      <c r="K9" s="82" t="s">
        <v>999</v>
      </c>
      <c r="L9" s="82" t="s">
        <v>926</v>
      </c>
      <c r="M9" s="82" t="s">
        <v>1000</v>
      </c>
      <c r="N9" s="82" t="s">
        <v>1001</v>
      </c>
      <c r="O9" s="82"/>
      <c r="P9" s="82">
        <v>475657535</v>
      </c>
      <c r="Q9" s="82" t="s">
        <v>1002</v>
      </c>
      <c r="R9" s="82" t="s">
        <v>926</v>
      </c>
      <c r="S9" s="82" t="s">
        <v>1003</v>
      </c>
      <c r="T9" s="82" t="s">
        <v>1004</v>
      </c>
      <c r="U9" s="82"/>
      <c r="V9" s="82">
        <v>475657125</v>
      </c>
      <c r="W9" s="82" t="s">
        <v>1005</v>
      </c>
      <c r="X9" s="82">
        <v>5</v>
      </c>
      <c r="Y9" s="82">
        <v>1</v>
      </c>
      <c r="Z9" s="82">
        <v>6</v>
      </c>
      <c r="AA9" s="82">
        <v>5</v>
      </c>
      <c r="AB9" s="82">
        <v>0.3</v>
      </c>
      <c r="AC9" s="82">
        <v>5.3</v>
      </c>
      <c r="AD9" s="135" t="str">
        <f t="shared" si="0"/>
        <v>A</v>
      </c>
      <c r="AE9" s="82">
        <v>5</v>
      </c>
      <c r="AF9" s="135" t="str">
        <f t="shared" si="1"/>
        <v>A</v>
      </c>
      <c r="AG9" s="82">
        <v>0</v>
      </c>
      <c r="AH9" s="82">
        <v>0</v>
      </c>
      <c r="AI9" s="82">
        <v>0</v>
      </c>
      <c r="AJ9" s="82">
        <v>5</v>
      </c>
      <c r="AK9" s="82">
        <v>5</v>
      </c>
      <c r="AL9" s="135" t="str">
        <f t="shared" si="2"/>
        <v>A</v>
      </c>
      <c r="AM9" s="82">
        <v>1</v>
      </c>
      <c r="AN9" s="82">
        <v>0</v>
      </c>
      <c r="AO9" s="82">
        <v>4</v>
      </c>
      <c r="AP9" s="82">
        <v>5</v>
      </c>
      <c r="AQ9" s="135" t="str">
        <f t="shared" si="3"/>
        <v>A</v>
      </c>
      <c r="AR9" s="82">
        <v>0</v>
      </c>
      <c r="AS9" s="82">
        <v>0</v>
      </c>
      <c r="AT9" s="82">
        <v>0</v>
      </c>
      <c r="AU9" s="82">
        <v>0</v>
      </c>
      <c r="AV9" s="82">
        <v>4</v>
      </c>
      <c r="AW9" s="82">
        <v>1</v>
      </c>
      <c r="AX9" s="82">
        <v>5</v>
      </c>
      <c r="AY9" s="135" t="str">
        <f t="shared" si="4"/>
        <v>A</v>
      </c>
      <c r="AZ9" s="82">
        <v>0</v>
      </c>
      <c r="BA9" s="82">
        <v>1</v>
      </c>
      <c r="BB9" s="82">
        <v>0</v>
      </c>
      <c r="BC9" s="82">
        <v>1</v>
      </c>
      <c r="BD9" s="82">
        <v>0</v>
      </c>
      <c r="BE9" s="82">
        <v>3</v>
      </c>
      <c r="BF9" s="82">
        <v>0</v>
      </c>
      <c r="BG9" s="82">
        <v>13</v>
      </c>
      <c r="BH9" s="82">
        <v>0</v>
      </c>
      <c r="BI9" s="82">
        <v>0</v>
      </c>
      <c r="BJ9" s="82">
        <v>6</v>
      </c>
      <c r="BK9" s="82">
        <v>0</v>
      </c>
      <c r="BL9" s="82">
        <v>8</v>
      </c>
      <c r="BM9" s="82">
        <v>0</v>
      </c>
      <c r="BN9" s="82">
        <v>3</v>
      </c>
      <c r="BO9" s="82">
        <v>2</v>
      </c>
      <c r="BP9" s="82">
        <v>1</v>
      </c>
      <c r="BQ9" s="82">
        <v>1</v>
      </c>
      <c r="BR9" s="82">
        <v>1</v>
      </c>
      <c r="BS9" s="82">
        <v>0</v>
      </c>
      <c r="BT9" s="82">
        <v>1</v>
      </c>
      <c r="BU9" s="82">
        <v>0</v>
      </c>
      <c r="BV9" s="82">
        <v>1</v>
      </c>
      <c r="BW9" s="82">
        <v>0</v>
      </c>
      <c r="BX9" s="82">
        <v>0</v>
      </c>
      <c r="BY9" s="82">
        <v>0</v>
      </c>
      <c r="BZ9" s="82">
        <v>0</v>
      </c>
      <c r="CA9" s="82">
        <v>0</v>
      </c>
      <c r="CB9" s="82">
        <v>0</v>
      </c>
      <c r="CC9" s="82">
        <v>0</v>
      </c>
      <c r="CD9" s="82">
        <v>0</v>
      </c>
      <c r="CE9" s="82">
        <v>0</v>
      </c>
      <c r="CF9" s="82">
        <v>0</v>
      </c>
      <c r="CG9" s="82">
        <v>6</v>
      </c>
      <c r="CH9" s="82">
        <v>0</v>
      </c>
      <c r="CI9" s="82">
        <v>1</v>
      </c>
      <c r="CJ9" s="82">
        <v>1</v>
      </c>
      <c r="CK9" s="82">
        <v>0</v>
      </c>
      <c r="CL9" s="82">
        <v>1</v>
      </c>
      <c r="CM9" s="82">
        <v>0</v>
      </c>
      <c r="CN9" s="82">
        <v>0</v>
      </c>
      <c r="CO9" s="82">
        <v>0</v>
      </c>
      <c r="CP9" s="82">
        <v>0</v>
      </c>
      <c r="CQ9" s="82">
        <v>1</v>
      </c>
      <c r="CR9" s="82">
        <v>0</v>
      </c>
      <c r="CS9" s="82">
        <v>0</v>
      </c>
      <c r="CT9" s="82">
        <v>0</v>
      </c>
      <c r="CU9" s="82">
        <v>0</v>
      </c>
      <c r="CV9" s="82">
        <v>0</v>
      </c>
      <c r="CW9" s="82">
        <v>0</v>
      </c>
      <c r="CX9" s="82">
        <v>0</v>
      </c>
      <c r="CY9" s="82">
        <v>0</v>
      </c>
      <c r="CZ9" s="82">
        <v>0</v>
      </c>
      <c r="DA9" s="82">
        <v>7</v>
      </c>
      <c r="DB9" s="82">
        <v>0</v>
      </c>
      <c r="DC9" s="82">
        <v>0</v>
      </c>
      <c r="DD9" s="82">
        <v>0</v>
      </c>
      <c r="DE9" s="82">
        <v>0</v>
      </c>
      <c r="DF9" s="82">
        <v>0</v>
      </c>
      <c r="DG9" s="82">
        <v>0</v>
      </c>
      <c r="DH9" s="82">
        <v>0</v>
      </c>
      <c r="DI9" s="82">
        <v>2</v>
      </c>
      <c r="DJ9" s="82">
        <v>1</v>
      </c>
      <c r="DK9" s="82">
        <v>0</v>
      </c>
      <c r="DL9" s="82">
        <v>2</v>
      </c>
      <c r="DM9" s="82">
        <v>1</v>
      </c>
      <c r="DN9" s="82">
        <v>0</v>
      </c>
      <c r="DO9" s="82">
        <v>81</v>
      </c>
      <c r="DP9" s="82">
        <v>8</v>
      </c>
      <c r="DQ9" s="82">
        <v>450</v>
      </c>
      <c r="DR9" s="82">
        <v>10</v>
      </c>
      <c r="DS9" s="82">
        <v>1</v>
      </c>
      <c r="DT9" s="82" t="s">
        <v>1006</v>
      </c>
      <c r="DU9" s="82">
        <v>2</v>
      </c>
      <c r="DV9" s="82" t="s">
        <v>1007</v>
      </c>
      <c r="DW9" s="82" t="s">
        <v>1008</v>
      </c>
      <c r="DX9" s="82"/>
      <c r="DY9" s="82">
        <v>1</v>
      </c>
      <c r="DZ9" s="82">
        <v>1</v>
      </c>
      <c r="EA9" s="82"/>
      <c r="EB9" s="82" t="s">
        <v>1009</v>
      </c>
      <c r="EC9" s="84">
        <v>826764</v>
      </c>
      <c r="ED9" s="84">
        <v>5334.52</v>
      </c>
      <c r="EE9" s="84">
        <v>354</v>
      </c>
    </row>
    <row r="10" spans="1:135" ht="72">
      <c r="A10" s="82" t="s">
        <v>220</v>
      </c>
      <c r="B10" s="82" t="s">
        <v>220</v>
      </c>
      <c r="C10" s="133">
        <v>5</v>
      </c>
      <c r="D10" s="82" t="s">
        <v>566</v>
      </c>
      <c r="E10" s="82" t="s">
        <v>1010</v>
      </c>
      <c r="F10" s="134" t="s">
        <v>1011</v>
      </c>
      <c r="G10" s="82">
        <v>46180</v>
      </c>
      <c r="H10" s="82" t="s">
        <v>1012</v>
      </c>
      <c r="I10" s="82" t="s">
        <v>1013</v>
      </c>
      <c r="J10" s="82" t="s">
        <v>1014</v>
      </c>
      <c r="K10" s="82" t="s">
        <v>1015</v>
      </c>
      <c r="L10" s="82" t="s">
        <v>926</v>
      </c>
      <c r="M10" s="82" t="s">
        <v>956</v>
      </c>
      <c r="N10" s="82" t="s">
        <v>1016</v>
      </c>
      <c r="O10" s="82"/>
      <c r="P10" s="82">
        <v>485226423</v>
      </c>
      <c r="Q10" s="82" t="s">
        <v>1017</v>
      </c>
      <c r="R10" s="82" t="s">
        <v>989</v>
      </c>
      <c r="S10" s="82" t="s">
        <v>1018</v>
      </c>
      <c r="T10" s="82" t="s">
        <v>1019</v>
      </c>
      <c r="U10" s="82"/>
      <c r="V10" s="82">
        <v>485226562</v>
      </c>
      <c r="W10" s="82" t="s">
        <v>1020</v>
      </c>
      <c r="X10" s="82">
        <v>4</v>
      </c>
      <c r="Y10" s="82">
        <v>0</v>
      </c>
      <c r="Z10" s="82">
        <v>4</v>
      </c>
      <c r="AA10" s="82">
        <v>3.25</v>
      </c>
      <c r="AB10" s="82">
        <v>0</v>
      </c>
      <c r="AC10" s="82">
        <v>3.25</v>
      </c>
      <c r="AD10" s="135" t="str">
        <f t="shared" si="0"/>
        <v>A</v>
      </c>
      <c r="AE10" s="82">
        <v>3</v>
      </c>
      <c r="AF10" s="135" t="str">
        <f t="shared" si="1"/>
        <v>A</v>
      </c>
      <c r="AG10" s="82">
        <v>0</v>
      </c>
      <c r="AH10" s="82">
        <v>1</v>
      </c>
      <c r="AI10" s="82">
        <v>1</v>
      </c>
      <c r="AJ10" s="82">
        <v>2</v>
      </c>
      <c r="AK10" s="82">
        <v>4</v>
      </c>
      <c r="AL10" s="135" t="str">
        <f t="shared" si="2"/>
        <v>A</v>
      </c>
      <c r="AM10" s="82">
        <v>0</v>
      </c>
      <c r="AN10" s="82">
        <v>0</v>
      </c>
      <c r="AO10" s="82">
        <v>4</v>
      </c>
      <c r="AP10" s="82">
        <v>4</v>
      </c>
      <c r="AQ10" s="135" t="str">
        <f t="shared" si="3"/>
        <v>A</v>
      </c>
      <c r="AR10" s="82">
        <v>0</v>
      </c>
      <c r="AS10" s="82">
        <v>0</v>
      </c>
      <c r="AT10" s="82">
        <v>0</v>
      </c>
      <c r="AU10" s="82">
        <v>1</v>
      </c>
      <c r="AV10" s="82">
        <v>2</v>
      </c>
      <c r="AW10" s="82">
        <v>1</v>
      </c>
      <c r="AX10" s="82">
        <v>4</v>
      </c>
      <c r="AY10" s="135" t="str">
        <f t="shared" si="4"/>
        <v>A</v>
      </c>
      <c r="AZ10" s="82">
        <v>0</v>
      </c>
      <c r="BA10" s="82">
        <v>1</v>
      </c>
      <c r="BB10" s="82">
        <v>1</v>
      </c>
      <c r="BC10" s="82">
        <v>0</v>
      </c>
      <c r="BD10" s="82">
        <v>0</v>
      </c>
      <c r="BE10" s="82">
        <v>5</v>
      </c>
      <c r="BF10" s="82">
        <v>0</v>
      </c>
      <c r="BG10" s="82">
        <v>4</v>
      </c>
      <c r="BH10" s="82">
        <v>0</v>
      </c>
      <c r="BI10" s="82">
        <v>0</v>
      </c>
      <c r="BJ10" s="82">
        <v>2</v>
      </c>
      <c r="BK10" s="82">
        <v>0</v>
      </c>
      <c r="BL10" s="82">
        <v>9</v>
      </c>
      <c r="BM10" s="82">
        <v>0</v>
      </c>
      <c r="BN10" s="82">
        <v>0</v>
      </c>
      <c r="BO10" s="82">
        <v>0</v>
      </c>
      <c r="BP10" s="82">
        <v>4</v>
      </c>
      <c r="BQ10" s="82">
        <v>1</v>
      </c>
      <c r="BR10" s="82">
        <v>0</v>
      </c>
      <c r="BS10" s="82">
        <v>0</v>
      </c>
      <c r="BT10" s="82">
        <v>1</v>
      </c>
      <c r="BU10" s="82">
        <v>0</v>
      </c>
      <c r="BV10" s="82">
        <v>0</v>
      </c>
      <c r="BW10" s="82">
        <v>0</v>
      </c>
      <c r="BX10" s="82">
        <v>0</v>
      </c>
      <c r="BY10" s="82">
        <v>0</v>
      </c>
      <c r="BZ10" s="82">
        <v>0</v>
      </c>
      <c r="CA10" s="82">
        <v>0</v>
      </c>
      <c r="CB10" s="82">
        <v>0</v>
      </c>
      <c r="CC10" s="82">
        <v>0</v>
      </c>
      <c r="CD10" s="82">
        <v>0</v>
      </c>
      <c r="CE10" s="82">
        <v>0</v>
      </c>
      <c r="CF10" s="82">
        <v>0</v>
      </c>
      <c r="CG10" s="82">
        <v>5</v>
      </c>
      <c r="CH10" s="82">
        <v>0</v>
      </c>
      <c r="CI10" s="82">
        <v>0</v>
      </c>
      <c r="CJ10" s="82">
        <v>1</v>
      </c>
      <c r="CK10" s="82">
        <v>0</v>
      </c>
      <c r="CL10" s="82">
        <v>0</v>
      </c>
      <c r="CM10" s="82">
        <v>0</v>
      </c>
      <c r="CN10" s="82">
        <v>0</v>
      </c>
      <c r="CO10" s="82">
        <v>0</v>
      </c>
      <c r="CP10" s="82">
        <v>0</v>
      </c>
      <c r="CQ10" s="82">
        <v>0</v>
      </c>
      <c r="CR10" s="82">
        <v>0</v>
      </c>
      <c r="CS10" s="82">
        <v>0</v>
      </c>
      <c r="CT10" s="82">
        <v>0</v>
      </c>
      <c r="CU10" s="82">
        <v>0</v>
      </c>
      <c r="CV10" s="82">
        <v>0</v>
      </c>
      <c r="CW10" s="82">
        <v>0</v>
      </c>
      <c r="CX10" s="82">
        <v>0</v>
      </c>
      <c r="CY10" s="82">
        <v>0</v>
      </c>
      <c r="CZ10" s="82">
        <v>0</v>
      </c>
      <c r="DA10" s="82">
        <v>6</v>
      </c>
      <c r="DB10" s="82">
        <v>0</v>
      </c>
      <c r="DC10" s="82">
        <v>0</v>
      </c>
      <c r="DD10" s="82">
        <v>0</v>
      </c>
      <c r="DE10" s="82">
        <v>0</v>
      </c>
      <c r="DF10" s="82">
        <v>0</v>
      </c>
      <c r="DG10" s="82">
        <v>0</v>
      </c>
      <c r="DH10" s="82">
        <v>0</v>
      </c>
      <c r="DI10" s="82">
        <v>0</v>
      </c>
      <c r="DJ10" s="82">
        <v>0</v>
      </c>
      <c r="DK10" s="82">
        <v>0</v>
      </c>
      <c r="DL10" s="82">
        <v>0</v>
      </c>
      <c r="DM10" s="82">
        <v>0</v>
      </c>
      <c r="DN10" s="82">
        <v>0</v>
      </c>
      <c r="DO10" s="82">
        <v>46</v>
      </c>
      <c r="DP10" s="82">
        <v>22</v>
      </c>
      <c r="DQ10" s="82">
        <v>264</v>
      </c>
      <c r="DR10" s="82">
        <v>20</v>
      </c>
      <c r="DS10" s="82">
        <v>1</v>
      </c>
      <c r="DT10" s="82" t="s">
        <v>1021</v>
      </c>
      <c r="DU10" s="82">
        <v>3</v>
      </c>
      <c r="DV10" s="82" t="s">
        <v>1022</v>
      </c>
      <c r="DW10" s="82" t="s">
        <v>1023</v>
      </c>
      <c r="DX10" s="82">
        <v>1</v>
      </c>
      <c r="DY10" s="82">
        <v>1</v>
      </c>
      <c r="DZ10" s="82">
        <v>1</v>
      </c>
      <c r="EA10" s="82">
        <v>0</v>
      </c>
      <c r="EB10" s="82">
        <v>0</v>
      </c>
      <c r="EC10" s="84">
        <v>438594</v>
      </c>
      <c r="ED10" s="84">
        <v>3163.42</v>
      </c>
      <c r="EE10" s="84">
        <v>215</v>
      </c>
    </row>
    <row r="11" spans="1:135" ht="36">
      <c r="A11" s="82" t="s">
        <v>189</v>
      </c>
      <c r="B11" s="82" t="s">
        <v>189</v>
      </c>
      <c r="C11" s="133">
        <v>5</v>
      </c>
      <c r="D11" s="82" t="s">
        <v>567</v>
      </c>
      <c r="E11" s="82" t="s">
        <v>1024</v>
      </c>
      <c r="F11" s="134" t="s">
        <v>1025</v>
      </c>
      <c r="G11" s="82">
        <v>50003</v>
      </c>
      <c r="H11" s="82" t="s">
        <v>199</v>
      </c>
      <c r="I11" s="82" t="s">
        <v>1026</v>
      </c>
      <c r="J11" s="82" t="s">
        <v>1027</v>
      </c>
      <c r="K11" s="82" t="s">
        <v>1028</v>
      </c>
      <c r="L11" s="82" t="s">
        <v>926</v>
      </c>
      <c r="M11" s="82" t="s">
        <v>1029</v>
      </c>
      <c r="N11" s="82" t="s">
        <v>1030</v>
      </c>
      <c r="O11" s="82"/>
      <c r="P11" s="82">
        <v>495817194</v>
      </c>
      <c r="Q11" s="82" t="s">
        <v>1031</v>
      </c>
      <c r="R11" s="82" t="s">
        <v>926</v>
      </c>
      <c r="S11" s="82" t="s">
        <v>971</v>
      </c>
      <c r="T11" s="82" t="s">
        <v>1032</v>
      </c>
      <c r="U11" s="82"/>
      <c r="V11" s="82">
        <v>495817421</v>
      </c>
      <c r="W11" s="82" t="s">
        <v>1033</v>
      </c>
      <c r="X11" s="82">
        <v>7</v>
      </c>
      <c r="Y11" s="82">
        <v>0</v>
      </c>
      <c r="Z11" s="82">
        <v>7</v>
      </c>
      <c r="AA11" s="82">
        <v>7</v>
      </c>
      <c r="AB11" s="82">
        <v>0</v>
      </c>
      <c r="AC11" s="82">
        <v>7</v>
      </c>
      <c r="AD11" s="135" t="str">
        <f t="shared" si="0"/>
        <v>A</v>
      </c>
      <c r="AE11" s="82">
        <v>7</v>
      </c>
      <c r="AF11" s="135" t="str">
        <f t="shared" si="1"/>
        <v>A</v>
      </c>
      <c r="AG11" s="82">
        <v>0</v>
      </c>
      <c r="AH11" s="82">
        <v>0</v>
      </c>
      <c r="AI11" s="82">
        <v>1</v>
      </c>
      <c r="AJ11" s="82">
        <v>6</v>
      </c>
      <c r="AK11" s="82">
        <v>7</v>
      </c>
      <c r="AL11" s="135" t="str">
        <f t="shared" si="2"/>
        <v>A</v>
      </c>
      <c r="AM11" s="82">
        <v>1</v>
      </c>
      <c r="AN11" s="82">
        <v>0</v>
      </c>
      <c r="AO11" s="82">
        <v>6</v>
      </c>
      <c r="AP11" s="82">
        <v>7</v>
      </c>
      <c r="AQ11" s="135" t="str">
        <f t="shared" si="3"/>
        <v>A</v>
      </c>
      <c r="AR11" s="82">
        <v>0</v>
      </c>
      <c r="AS11" s="82">
        <v>0</v>
      </c>
      <c r="AT11" s="82">
        <v>0</v>
      </c>
      <c r="AU11" s="82">
        <v>0</v>
      </c>
      <c r="AV11" s="82">
        <v>0</v>
      </c>
      <c r="AW11" s="82">
        <v>0</v>
      </c>
      <c r="AX11" s="82">
        <v>0</v>
      </c>
      <c r="AY11" s="135" t="str">
        <f t="shared" si="4"/>
        <v>N</v>
      </c>
      <c r="AZ11" s="82">
        <v>0</v>
      </c>
      <c r="BA11" s="82">
        <v>1</v>
      </c>
      <c r="BB11" s="82">
        <v>1</v>
      </c>
      <c r="BC11" s="82">
        <v>1</v>
      </c>
      <c r="BD11" s="82">
        <v>0</v>
      </c>
      <c r="BE11" s="82">
        <v>0</v>
      </c>
      <c r="BF11" s="82">
        <v>0</v>
      </c>
      <c r="BG11" s="82">
        <v>3</v>
      </c>
      <c r="BH11" s="82">
        <v>0</v>
      </c>
      <c r="BI11" s="82">
        <v>0</v>
      </c>
      <c r="BJ11" s="82">
        <v>2</v>
      </c>
      <c r="BK11" s="82">
        <v>0</v>
      </c>
      <c r="BL11" s="82">
        <v>3</v>
      </c>
      <c r="BM11" s="82">
        <v>0</v>
      </c>
      <c r="BN11" s="82">
        <v>0</v>
      </c>
      <c r="BO11" s="82">
        <v>3</v>
      </c>
      <c r="BP11" s="82">
        <v>5</v>
      </c>
      <c r="BQ11" s="82">
        <v>0</v>
      </c>
      <c r="BR11" s="82">
        <v>0</v>
      </c>
      <c r="BS11" s="82">
        <v>0</v>
      </c>
      <c r="BT11" s="82">
        <v>0</v>
      </c>
      <c r="BU11" s="82">
        <v>0</v>
      </c>
      <c r="BV11" s="82">
        <v>2</v>
      </c>
      <c r="BW11" s="82">
        <v>0</v>
      </c>
      <c r="BX11" s="82">
        <v>0</v>
      </c>
      <c r="BY11" s="82">
        <v>0</v>
      </c>
      <c r="BZ11" s="82">
        <v>0</v>
      </c>
      <c r="CA11" s="82">
        <v>0</v>
      </c>
      <c r="CB11" s="82">
        <v>0</v>
      </c>
      <c r="CC11" s="82">
        <v>0</v>
      </c>
      <c r="CD11" s="82">
        <v>0</v>
      </c>
      <c r="CE11" s="82">
        <v>0</v>
      </c>
      <c r="CF11" s="82">
        <v>0</v>
      </c>
      <c r="CG11" s="82">
        <v>4</v>
      </c>
      <c r="CH11" s="82">
        <v>0</v>
      </c>
      <c r="CI11" s="82">
        <v>0</v>
      </c>
      <c r="CJ11" s="82">
        <v>4</v>
      </c>
      <c r="CK11" s="82">
        <v>10</v>
      </c>
      <c r="CL11" s="82">
        <v>4</v>
      </c>
      <c r="CM11" s="82">
        <v>0</v>
      </c>
      <c r="CN11" s="82">
        <v>0</v>
      </c>
      <c r="CO11" s="82">
        <v>0</v>
      </c>
      <c r="CP11" s="82">
        <v>0</v>
      </c>
      <c r="CQ11" s="82">
        <v>0</v>
      </c>
      <c r="CR11" s="82">
        <v>0</v>
      </c>
      <c r="CS11" s="82">
        <v>0</v>
      </c>
      <c r="CT11" s="82">
        <v>0</v>
      </c>
      <c r="CU11" s="82">
        <v>0</v>
      </c>
      <c r="CV11" s="82">
        <v>0</v>
      </c>
      <c r="CW11" s="82">
        <v>0</v>
      </c>
      <c r="CX11" s="82">
        <v>0</v>
      </c>
      <c r="CY11" s="82">
        <v>0</v>
      </c>
      <c r="CZ11" s="82">
        <v>0</v>
      </c>
      <c r="DA11" s="82">
        <v>11</v>
      </c>
      <c r="DB11" s="82">
        <v>0</v>
      </c>
      <c r="DC11" s="82">
        <v>0</v>
      </c>
      <c r="DD11" s="82">
        <v>0</v>
      </c>
      <c r="DE11" s="82">
        <v>0</v>
      </c>
      <c r="DF11" s="82">
        <v>0</v>
      </c>
      <c r="DG11" s="82">
        <v>4</v>
      </c>
      <c r="DH11" s="82">
        <v>0</v>
      </c>
      <c r="DI11" s="82">
        <v>0</v>
      </c>
      <c r="DJ11" s="82">
        <v>0</v>
      </c>
      <c r="DK11" s="82">
        <v>0</v>
      </c>
      <c r="DL11" s="82">
        <v>0</v>
      </c>
      <c r="DM11" s="82">
        <v>0</v>
      </c>
      <c r="DN11" s="82">
        <v>0</v>
      </c>
      <c r="DO11" s="82">
        <v>73</v>
      </c>
      <c r="DP11" s="82">
        <v>96</v>
      </c>
      <c r="DQ11" s="82">
        <v>338</v>
      </c>
      <c r="DR11" s="82">
        <v>40</v>
      </c>
      <c r="DS11" s="82">
        <v>1</v>
      </c>
      <c r="DT11" s="82" t="s">
        <v>1034</v>
      </c>
      <c r="DU11" s="82">
        <v>3</v>
      </c>
      <c r="DV11" s="82"/>
      <c r="DW11" s="82"/>
      <c r="DX11" s="82"/>
      <c r="DY11" s="82"/>
      <c r="DZ11" s="82"/>
      <c r="EA11" s="82"/>
      <c r="EB11" s="82"/>
      <c r="EC11" s="84">
        <v>552946</v>
      </c>
      <c r="ED11" s="84">
        <v>4758.82</v>
      </c>
      <c r="EE11" s="84">
        <v>448</v>
      </c>
    </row>
    <row r="12" spans="1:135" ht="24">
      <c r="A12" s="82" t="s">
        <v>312</v>
      </c>
      <c r="B12" s="82" t="s">
        <v>312</v>
      </c>
      <c r="C12" s="133">
        <v>5</v>
      </c>
      <c r="D12" s="82" t="s">
        <v>568</v>
      </c>
      <c r="E12" s="82" t="s">
        <v>1035</v>
      </c>
      <c r="F12" s="134">
        <v>125</v>
      </c>
      <c r="G12" s="82">
        <v>53211</v>
      </c>
      <c r="H12" s="82" t="s">
        <v>1036</v>
      </c>
      <c r="I12" s="82" t="s">
        <v>1037</v>
      </c>
      <c r="J12" s="82" t="s">
        <v>1038</v>
      </c>
      <c r="K12" s="82" t="s">
        <v>999</v>
      </c>
      <c r="L12" s="82" t="s">
        <v>926</v>
      </c>
      <c r="M12" s="82" t="s">
        <v>927</v>
      </c>
      <c r="N12" s="82" t="s">
        <v>1039</v>
      </c>
      <c r="O12" s="82"/>
      <c r="P12" s="82">
        <v>466026350</v>
      </c>
      <c r="Q12" s="82" t="s">
        <v>1040</v>
      </c>
      <c r="R12" s="82" t="s">
        <v>926</v>
      </c>
      <c r="S12" s="82" t="s">
        <v>1029</v>
      </c>
      <c r="T12" s="82" t="s">
        <v>1041</v>
      </c>
      <c r="U12" s="82"/>
      <c r="V12" s="82">
        <v>466026513</v>
      </c>
      <c r="W12" s="82" t="s">
        <v>1042</v>
      </c>
      <c r="X12" s="82">
        <v>6</v>
      </c>
      <c r="Y12" s="82">
        <v>1</v>
      </c>
      <c r="Z12" s="82">
        <v>7</v>
      </c>
      <c r="AA12" s="82">
        <v>5.25</v>
      </c>
      <c r="AB12" s="82">
        <v>0.5</v>
      </c>
      <c r="AC12" s="82">
        <v>5.75</v>
      </c>
      <c r="AD12" s="135" t="str">
        <f t="shared" si="0"/>
        <v>A</v>
      </c>
      <c r="AE12" s="82">
        <v>6</v>
      </c>
      <c r="AF12" s="135" t="str">
        <f t="shared" si="1"/>
        <v>A</v>
      </c>
      <c r="AG12" s="82">
        <v>0</v>
      </c>
      <c r="AH12" s="82">
        <v>0</v>
      </c>
      <c r="AI12" s="82">
        <v>0</v>
      </c>
      <c r="AJ12" s="82">
        <v>6</v>
      </c>
      <c r="AK12" s="82">
        <v>6</v>
      </c>
      <c r="AL12" s="135" t="str">
        <f t="shared" si="2"/>
        <v>A</v>
      </c>
      <c r="AM12" s="82">
        <v>0</v>
      </c>
      <c r="AN12" s="82">
        <v>0</v>
      </c>
      <c r="AO12" s="82">
        <v>6</v>
      </c>
      <c r="AP12" s="82">
        <v>6</v>
      </c>
      <c r="AQ12" s="135" t="str">
        <f t="shared" si="3"/>
        <v>A</v>
      </c>
      <c r="AR12" s="82">
        <v>0</v>
      </c>
      <c r="AS12" s="82">
        <v>0</v>
      </c>
      <c r="AT12" s="82">
        <v>0</v>
      </c>
      <c r="AU12" s="82">
        <v>0</v>
      </c>
      <c r="AV12" s="82">
        <v>4</v>
      </c>
      <c r="AW12" s="82">
        <v>2</v>
      </c>
      <c r="AX12" s="82">
        <v>6</v>
      </c>
      <c r="AY12" s="135" t="str">
        <f t="shared" si="4"/>
        <v>A</v>
      </c>
      <c r="AZ12" s="82">
        <v>0</v>
      </c>
      <c r="BA12" s="82">
        <v>1</v>
      </c>
      <c r="BB12" s="82">
        <v>0</v>
      </c>
      <c r="BC12" s="82">
        <v>1</v>
      </c>
      <c r="BD12" s="82">
        <v>0</v>
      </c>
      <c r="BE12" s="82">
        <v>0</v>
      </c>
      <c r="BF12" s="82">
        <v>0</v>
      </c>
      <c r="BG12" s="82">
        <v>4</v>
      </c>
      <c r="BH12" s="82">
        <v>0</v>
      </c>
      <c r="BI12" s="82">
        <v>0</v>
      </c>
      <c r="BJ12" s="82">
        <v>1</v>
      </c>
      <c r="BK12" s="82">
        <v>0</v>
      </c>
      <c r="BL12" s="82">
        <v>5</v>
      </c>
      <c r="BM12" s="82">
        <v>0</v>
      </c>
      <c r="BN12" s="82">
        <v>4</v>
      </c>
      <c r="BO12" s="82">
        <v>3</v>
      </c>
      <c r="BP12" s="82">
        <v>1</v>
      </c>
      <c r="BQ12" s="82">
        <v>0</v>
      </c>
      <c r="BR12" s="82">
        <v>0</v>
      </c>
      <c r="BS12" s="82">
        <v>0</v>
      </c>
      <c r="BT12" s="82">
        <v>2</v>
      </c>
      <c r="BU12" s="82">
        <v>0</v>
      </c>
      <c r="BV12" s="82">
        <v>0</v>
      </c>
      <c r="BW12" s="82">
        <v>0</v>
      </c>
      <c r="BX12" s="82">
        <v>1</v>
      </c>
      <c r="BY12" s="82">
        <v>0</v>
      </c>
      <c r="BZ12" s="82">
        <v>0</v>
      </c>
      <c r="CA12" s="82">
        <v>0</v>
      </c>
      <c r="CB12" s="82">
        <v>0</v>
      </c>
      <c r="CC12" s="82">
        <v>0</v>
      </c>
      <c r="CD12" s="82">
        <v>0</v>
      </c>
      <c r="CE12" s="82">
        <v>0</v>
      </c>
      <c r="CF12" s="82">
        <v>0</v>
      </c>
      <c r="CG12" s="82">
        <v>0</v>
      </c>
      <c r="CH12" s="82">
        <v>0</v>
      </c>
      <c r="CI12" s="82">
        <v>0</v>
      </c>
      <c r="CJ12" s="82">
        <v>0</v>
      </c>
      <c r="CK12" s="82">
        <v>0</v>
      </c>
      <c r="CL12" s="82">
        <v>0</v>
      </c>
      <c r="CM12" s="82">
        <v>0</v>
      </c>
      <c r="CN12" s="82">
        <v>0</v>
      </c>
      <c r="CO12" s="82">
        <v>0</v>
      </c>
      <c r="CP12" s="82">
        <v>0</v>
      </c>
      <c r="CQ12" s="82">
        <v>0</v>
      </c>
      <c r="CR12" s="82">
        <v>0</v>
      </c>
      <c r="CS12" s="82">
        <v>0</v>
      </c>
      <c r="CT12" s="82">
        <v>0</v>
      </c>
      <c r="CU12" s="82">
        <v>0</v>
      </c>
      <c r="CV12" s="82">
        <v>0</v>
      </c>
      <c r="CW12" s="82">
        <v>0</v>
      </c>
      <c r="CX12" s="82">
        <v>0</v>
      </c>
      <c r="CY12" s="82">
        <v>0</v>
      </c>
      <c r="CZ12" s="82">
        <v>0</v>
      </c>
      <c r="DA12" s="82">
        <v>0</v>
      </c>
      <c r="DB12" s="82">
        <v>0</v>
      </c>
      <c r="DC12" s="82">
        <v>0</v>
      </c>
      <c r="DD12" s="82">
        <v>0</v>
      </c>
      <c r="DE12" s="82">
        <v>0</v>
      </c>
      <c r="DF12" s="82">
        <v>0</v>
      </c>
      <c r="DG12" s="82">
        <v>0</v>
      </c>
      <c r="DH12" s="82">
        <v>0</v>
      </c>
      <c r="DI12" s="82">
        <v>0</v>
      </c>
      <c r="DJ12" s="82">
        <v>0</v>
      </c>
      <c r="DK12" s="82">
        <v>0</v>
      </c>
      <c r="DL12" s="82">
        <v>0</v>
      </c>
      <c r="DM12" s="82">
        <v>0</v>
      </c>
      <c r="DN12" s="82">
        <v>0</v>
      </c>
      <c r="DO12" s="82">
        <v>93</v>
      </c>
      <c r="DP12" s="82">
        <v>26</v>
      </c>
      <c r="DQ12" s="82">
        <v>171</v>
      </c>
      <c r="DR12" s="82">
        <v>20</v>
      </c>
      <c r="DS12" s="82">
        <v>1</v>
      </c>
      <c r="DT12" s="82">
        <v>80</v>
      </c>
      <c r="DU12" s="82">
        <v>2</v>
      </c>
      <c r="DV12" s="82" t="s">
        <v>1043</v>
      </c>
      <c r="DW12" s="82"/>
      <c r="DX12" s="82">
        <v>1</v>
      </c>
      <c r="DY12" s="82">
        <v>1</v>
      </c>
      <c r="DZ12" s="82">
        <v>1</v>
      </c>
      <c r="EA12" s="82"/>
      <c r="EB12" s="82"/>
      <c r="EC12" s="84">
        <v>516440</v>
      </c>
      <c r="ED12" s="84">
        <v>4518.8900000000003</v>
      </c>
      <c r="EE12" s="84">
        <v>451</v>
      </c>
    </row>
    <row r="13" spans="1:135" ht="72">
      <c r="A13" s="82" t="s">
        <v>471</v>
      </c>
      <c r="B13" s="82" t="s">
        <v>471</v>
      </c>
      <c r="C13" s="133">
        <v>5</v>
      </c>
      <c r="D13" s="82" t="s">
        <v>603</v>
      </c>
      <c r="E13" s="82" t="s">
        <v>1044</v>
      </c>
      <c r="F13" s="134" t="s">
        <v>1045</v>
      </c>
      <c r="G13" s="82">
        <v>58733</v>
      </c>
      <c r="H13" s="82" t="s">
        <v>481</v>
      </c>
      <c r="I13" s="82" t="s">
        <v>1046</v>
      </c>
      <c r="J13" s="82" t="s">
        <v>1047</v>
      </c>
      <c r="K13" s="82" t="s">
        <v>1048</v>
      </c>
      <c r="L13" s="82" t="s">
        <v>985</v>
      </c>
      <c r="M13" s="82" t="s">
        <v>1049</v>
      </c>
      <c r="N13" s="82" t="s">
        <v>1050</v>
      </c>
      <c r="O13" s="82"/>
      <c r="P13" s="82" t="s">
        <v>1051</v>
      </c>
      <c r="Q13" s="82" t="s">
        <v>1052</v>
      </c>
      <c r="R13" s="82" t="s">
        <v>926</v>
      </c>
      <c r="S13" s="82" t="s">
        <v>990</v>
      </c>
      <c r="T13" s="82" t="s">
        <v>1053</v>
      </c>
      <c r="U13" s="82"/>
      <c r="V13" s="82">
        <v>564602567</v>
      </c>
      <c r="W13" s="82" t="s">
        <v>1054</v>
      </c>
      <c r="X13" s="82">
        <v>8</v>
      </c>
      <c r="Y13" s="82">
        <v>0</v>
      </c>
      <c r="Z13" s="82">
        <v>8</v>
      </c>
      <c r="AA13" s="82">
        <v>7.2</v>
      </c>
      <c r="AB13" s="82">
        <v>0</v>
      </c>
      <c r="AC13" s="82">
        <v>7.2</v>
      </c>
      <c r="AD13" s="135" t="str">
        <f t="shared" si="0"/>
        <v>A</v>
      </c>
      <c r="AE13" s="82">
        <v>8</v>
      </c>
      <c r="AF13" s="135" t="str">
        <f t="shared" si="1"/>
        <v>A</v>
      </c>
      <c r="AG13" s="82">
        <v>0</v>
      </c>
      <c r="AH13" s="82">
        <v>1</v>
      </c>
      <c r="AI13" s="82">
        <v>0</v>
      </c>
      <c r="AJ13" s="82">
        <v>7</v>
      </c>
      <c r="AK13" s="82">
        <v>8</v>
      </c>
      <c r="AL13" s="135" t="str">
        <f t="shared" si="2"/>
        <v>A</v>
      </c>
      <c r="AM13" s="82">
        <v>0</v>
      </c>
      <c r="AN13" s="82">
        <v>1</v>
      </c>
      <c r="AO13" s="82">
        <v>7</v>
      </c>
      <c r="AP13" s="82">
        <v>8</v>
      </c>
      <c r="AQ13" s="135" t="str">
        <f t="shared" si="3"/>
        <v>A</v>
      </c>
      <c r="AR13" s="82">
        <v>0</v>
      </c>
      <c r="AS13" s="82">
        <v>0</v>
      </c>
      <c r="AT13" s="82">
        <v>1</v>
      </c>
      <c r="AU13" s="82">
        <v>0</v>
      </c>
      <c r="AV13" s="82">
        <v>7</v>
      </c>
      <c r="AW13" s="82">
        <v>0</v>
      </c>
      <c r="AX13" s="82">
        <v>8</v>
      </c>
      <c r="AY13" s="135" t="str">
        <f t="shared" si="4"/>
        <v>A</v>
      </c>
      <c r="AZ13" s="82">
        <v>0</v>
      </c>
      <c r="BA13" s="82">
        <v>1</v>
      </c>
      <c r="BB13" s="82">
        <v>0</v>
      </c>
      <c r="BC13" s="82">
        <v>1</v>
      </c>
      <c r="BD13" s="82">
        <v>0</v>
      </c>
      <c r="BE13" s="82">
        <v>5</v>
      </c>
      <c r="BF13" s="82">
        <v>0</v>
      </c>
      <c r="BG13" s="82">
        <v>2</v>
      </c>
      <c r="BH13" s="82">
        <v>0</v>
      </c>
      <c r="BI13" s="82">
        <v>0</v>
      </c>
      <c r="BJ13" s="82">
        <v>0</v>
      </c>
      <c r="BK13" s="82">
        <v>0</v>
      </c>
      <c r="BL13" s="82">
        <v>2</v>
      </c>
      <c r="BM13" s="82">
        <v>0</v>
      </c>
      <c r="BN13" s="82">
        <v>1</v>
      </c>
      <c r="BO13" s="82">
        <v>0</v>
      </c>
      <c r="BP13" s="82">
        <v>0</v>
      </c>
      <c r="BQ13" s="82">
        <v>0</v>
      </c>
      <c r="BR13" s="82">
        <v>0</v>
      </c>
      <c r="BS13" s="82">
        <v>0</v>
      </c>
      <c r="BT13" s="82">
        <v>0</v>
      </c>
      <c r="BU13" s="82">
        <v>0</v>
      </c>
      <c r="BV13" s="82">
        <v>0</v>
      </c>
      <c r="BW13" s="82">
        <v>0</v>
      </c>
      <c r="BX13" s="82">
        <v>0</v>
      </c>
      <c r="BY13" s="82">
        <v>0</v>
      </c>
      <c r="BZ13" s="82">
        <v>0</v>
      </c>
      <c r="CA13" s="82">
        <v>0</v>
      </c>
      <c r="CB13" s="82">
        <v>0</v>
      </c>
      <c r="CC13" s="82">
        <v>0</v>
      </c>
      <c r="CD13" s="82">
        <v>0</v>
      </c>
      <c r="CE13" s="82">
        <v>0</v>
      </c>
      <c r="CF13" s="82">
        <v>0</v>
      </c>
      <c r="CG13" s="82">
        <v>6</v>
      </c>
      <c r="CH13" s="82">
        <v>1</v>
      </c>
      <c r="CI13" s="82">
        <v>0</v>
      </c>
      <c r="CJ13" s="82">
        <v>0</v>
      </c>
      <c r="CK13" s="82">
        <v>0</v>
      </c>
      <c r="CL13" s="82">
        <v>1</v>
      </c>
      <c r="CM13" s="82">
        <v>0</v>
      </c>
      <c r="CN13" s="82">
        <v>0</v>
      </c>
      <c r="CO13" s="82">
        <v>0</v>
      </c>
      <c r="CP13" s="82">
        <v>0</v>
      </c>
      <c r="CQ13" s="82">
        <v>0</v>
      </c>
      <c r="CR13" s="82">
        <v>0</v>
      </c>
      <c r="CS13" s="82">
        <v>0</v>
      </c>
      <c r="CT13" s="82">
        <v>0</v>
      </c>
      <c r="CU13" s="82">
        <v>0</v>
      </c>
      <c r="CV13" s="82">
        <v>0</v>
      </c>
      <c r="CW13" s="82">
        <v>0</v>
      </c>
      <c r="CX13" s="82">
        <v>0</v>
      </c>
      <c r="CY13" s="82">
        <v>0</v>
      </c>
      <c r="CZ13" s="82">
        <v>0</v>
      </c>
      <c r="DA13" s="82">
        <v>1</v>
      </c>
      <c r="DB13" s="82">
        <v>0</v>
      </c>
      <c r="DC13" s="82">
        <v>0</v>
      </c>
      <c r="DD13" s="82">
        <v>0</v>
      </c>
      <c r="DE13" s="82">
        <v>1</v>
      </c>
      <c r="DF13" s="82">
        <v>0</v>
      </c>
      <c r="DG13" s="82">
        <v>0</v>
      </c>
      <c r="DH13" s="82">
        <v>0</v>
      </c>
      <c r="DI13" s="82">
        <v>1</v>
      </c>
      <c r="DJ13" s="82">
        <v>0</v>
      </c>
      <c r="DK13" s="82">
        <v>0</v>
      </c>
      <c r="DL13" s="82">
        <v>1</v>
      </c>
      <c r="DM13" s="82">
        <v>0</v>
      </c>
      <c r="DN13" s="82">
        <v>0</v>
      </c>
      <c r="DO13" s="82">
        <v>69</v>
      </c>
      <c r="DP13" s="82">
        <v>177</v>
      </c>
      <c r="DQ13" s="82">
        <v>329</v>
      </c>
      <c r="DR13" s="82">
        <v>10</v>
      </c>
      <c r="DS13" s="82">
        <v>1</v>
      </c>
      <c r="DT13" s="82" t="s">
        <v>1055</v>
      </c>
      <c r="DU13" s="83">
        <v>1</v>
      </c>
      <c r="DV13" s="82" t="s">
        <v>1056</v>
      </c>
      <c r="DW13" s="82"/>
      <c r="DX13" s="82">
        <v>1</v>
      </c>
      <c r="DY13" s="82">
        <v>1</v>
      </c>
      <c r="DZ13" s="82">
        <v>1</v>
      </c>
      <c r="EA13" s="82"/>
      <c r="EB13" s="82"/>
      <c r="EC13" s="84">
        <v>511207</v>
      </c>
      <c r="ED13" s="84">
        <v>6795.71</v>
      </c>
      <c r="EE13" s="84">
        <v>704</v>
      </c>
    </row>
    <row r="14" spans="1:135" ht="24">
      <c r="A14" s="82" t="s">
        <v>134</v>
      </c>
      <c r="B14" s="82" t="s">
        <v>134</v>
      </c>
      <c r="C14" s="133">
        <v>5</v>
      </c>
      <c r="D14" s="82" t="s">
        <v>569</v>
      </c>
      <c r="E14" s="82" t="s">
        <v>1057</v>
      </c>
      <c r="F14" s="134" t="s">
        <v>1058</v>
      </c>
      <c r="G14" s="82">
        <v>60182</v>
      </c>
      <c r="H14" s="82" t="s">
        <v>1059</v>
      </c>
      <c r="I14" s="82" t="s">
        <v>1060</v>
      </c>
      <c r="J14" s="82" t="s">
        <v>1061</v>
      </c>
      <c r="K14" s="82" t="s">
        <v>1062</v>
      </c>
      <c r="L14" s="82" t="s">
        <v>926</v>
      </c>
      <c r="M14" s="82" t="s">
        <v>1063</v>
      </c>
      <c r="N14" s="82" t="s">
        <v>1064</v>
      </c>
      <c r="O14" s="82"/>
      <c r="P14" s="82">
        <v>541652685</v>
      </c>
      <c r="Q14" s="82" t="s">
        <v>1065</v>
      </c>
      <c r="R14" s="82" t="s">
        <v>926</v>
      </c>
      <c r="S14" s="82" t="s">
        <v>1066</v>
      </c>
      <c r="T14" s="82" t="s">
        <v>1067</v>
      </c>
      <c r="U14" s="82"/>
      <c r="V14" s="82">
        <v>541652355</v>
      </c>
      <c r="W14" s="82" t="s">
        <v>1068</v>
      </c>
      <c r="X14" s="82">
        <v>8</v>
      </c>
      <c r="Y14" s="82">
        <v>0</v>
      </c>
      <c r="Z14" s="82">
        <v>8</v>
      </c>
      <c r="AA14" s="82">
        <v>8</v>
      </c>
      <c r="AB14" s="82">
        <v>0</v>
      </c>
      <c r="AC14" s="82">
        <v>8</v>
      </c>
      <c r="AD14" s="135" t="str">
        <f t="shared" si="0"/>
        <v>A</v>
      </c>
      <c r="AE14" s="82">
        <v>8</v>
      </c>
      <c r="AF14" s="135" t="str">
        <f t="shared" si="1"/>
        <v>A</v>
      </c>
      <c r="AG14" s="82">
        <v>0</v>
      </c>
      <c r="AH14" s="82">
        <v>1</v>
      </c>
      <c r="AI14" s="82">
        <v>0</v>
      </c>
      <c r="AJ14" s="82">
        <v>7</v>
      </c>
      <c r="AK14" s="82">
        <v>8</v>
      </c>
      <c r="AL14" s="135" t="str">
        <f t="shared" si="2"/>
        <v>A</v>
      </c>
      <c r="AM14" s="82">
        <v>3</v>
      </c>
      <c r="AN14" s="82">
        <v>1</v>
      </c>
      <c r="AO14" s="82">
        <v>4</v>
      </c>
      <c r="AP14" s="82">
        <v>8</v>
      </c>
      <c r="AQ14" s="135" t="str">
        <f t="shared" si="3"/>
        <v>A</v>
      </c>
      <c r="AR14" s="82">
        <v>0</v>
      </c>
      <c r="AS14" s="82">
        <v>0</v>
      </c>
      <c r="AT14" s="82">
        <v>1</v>
      </c>
      <c r="AU14" s="82">
        <v>0</v>
      </c>
      <c r="AV14" s="82">
        <v>7</v>
      </c>
      <c r="AW14" s="82">
        <v>0</v>
      </c>
      <c r="AX14" s="82">
        <v>8</v>
      </c>
      <c r="AY14" s="135" t="str">
        <f t="shared" si="4"/>
        <v>A</v>
      </c>
      <c r="AZ14" s="82">
        <v>1</v>
      </c>
      <c r="BA14" s="82">
        <v>1</v>
      </c>
      <c r="BB14" s="82">
        <v>0</v>
      </c>
      <c r="BC14" s="82">
        <v>1</v>
      </c>
      <c r="BD14" s="82">
        <v>0</v>
      </c>
      <c r="BE14" s="82">
        <v>1</v>
      </c>
      <c r="BF14" s="82">
        <v>0</v>
      </c>
      <c r="BG14" s="82">
        <v>10</v>
      </c>
      <c r="BH14" s="82">
        <v>0</v>
      </c>
      <c r="BI14" s="82">
        <v>0</v>
      </c>
      <c r="BJ14" s="82">
        <v>2</v>
      </c>
      <c r="BK14" s="82">
        <v>0</v>
      </c>
      <c r="BL14" s="82">
        <v>3</v>
      </c>
      <c r="BM14" s="82">
        <v>0</v>
      </c>
      <c r="BN14" s="82">
        <v>0</v>
      </c>
      <c r="BO14" s="82">
        <v>0</v>
      </c>
      <c r="BP14" s="82">
        <v>0</v>
      </c>
      <c r="BQ14" s="82">
        <v>0</v>
      </c>
      <c r="BR14" s="82">
        <v>0</v>
      </c>
      <c r="BS14" s="82">
        <v>0</v>
      </c>
      <c r="BT14" s="82">
        <v>0</v>
      </c>
      <c r="BU14" s="82">
        <v>2</v>
      </c>
      <c r="BV14" s="82">
        <v>0</v>
      </c>
      <c r="BW14" s="82">
        <v>0</v>
      </c>
      <c r="BX14" s="82">
        <v>0</v>
      </c>
      <c r="BY14" s="82">
        <v>0</v>
      </c>
      <c r="BZ14" s="82">
        <v>0</v>
      </c>
      <c r="CA14" s="82">
        <v>0</v>
      </c>
      <c r="CB14" s="82">
        <v>0</v>
      </c>
      <c r="CC14" s="82">
        <v>0</v>
      </c>
      <c r="CD14" s="82">
        <v>0</v>
      </c>
      <c r="CE14" s="82">
        <v>0</v>
      </c>
      <c r="CF14" s="82">
        <v>0</v>
      </c>
      <c r="CG14" s="82">
        <v>10</v>
      </c>
      <c r="CH14" s="82">
        <v>0</v>
      </c>
      <c r="CI14" s="82">
        <v>1</v>
      </c>
      <c r="CJ14" s="82">
        <v>18</v>
      </c>
      <c r="CK14" s="82">
        <v>0</v>
      </c>
      <c r="CL14" s="82">
        <v>10</v>
      </c>
      <c r="CM14" s="82">
        <v>7</v>
      </c>
      <c r="CN14" s="82">
        <v>0</v>
      </c>
      <c r="CO14" s="82">
        <v>0</v>
      </c>
      <c r="CP14" s="82">
        <v>0</v>
      </c>
      <c r="CQ14" s="82">
        <v>0</v>
      </c>
      <c r="CR14" s="82">
        <v>0</v>
      </c>
      <c r="CS14" s="82">
        <v>0</v>
      </c>
      <c r="CT14" s="82">
        <v>0</v>
      </c>
      <c r="CU14" s="82">
        <v>0</v>
      </c>
      <c r="CV14" s="82">
        <v>0</v>
      </c>
      <c r="CW14" s="82">
        <v>0</v>
      </c>
      <c r="CX14" s="82">
        <v>0</v>
      </c>
      <c r="CY14" s="82">
        <v>0</v>
      </c>
      <c r="CZ14" s="82">
        <v>0</v>
      </c>
      <c r="DA14" s="82">
        <v>3</v>
      </c>
      <c r="DB14" s="82">
        <v>0</v>
      </c>
      <c r="DC14" s="82">
        <v>0</v>
      </c>
      <c r="DD14" s="82">
        <v>0</v>
      </c>
      <c r="DE14" s="82">
        <v>0</v>
      </c>
      <c r="DF14" s="82">
        <v>7</v>
      </c>
      <c r="DG14" s="82">
        <v>2</v>
      </c>
      <c r="DH14" s="82">
        <v>1</v>
      </c>
      <c r="DI14" s="82">
        <v>0</v>
      </c>
      <c r="DJ14" s="82">
        <v>0</v>
      </c>
      <c r="DK14" s="82">
        <v>6</v>
      </c>
      <c r="DL14" s="82">
        <v>0</v>
      </c>
      <c r="DM14" s="82">
        <v>4</v>
      </c>
      <c r="DN14" s="82">
        <v>0</v>
      </c>
      <c r="DO14" s="82">
        <v>121</v>
      </c>
      <c r="DP14" s="82">
        <v>81</v>
      </c>
      <c r="DQ14" s="82">
        <v>1110</v>
      </c>
      <c r="DR14" s="82">
        <v>26</v>
      </c>
      <c r="DS14" s="82">
        <v>1</v>
      </c>
      <c r="DT14" s="82" t="s">
        <v>1069</v>
      </c>
      <c r="DU14" s="82">
        <v>2</v>
      </c>
      <c r="DV14" s="82" t="s">
        <v>1070</v>
      </c>
      <c r="DW14" s="82" t="s">
        <v>1071</v>
      </c>
      <c r="DX14" s="82">
        <v>1</v>
      </c>
      <c r="DY14" s="82">
        <v>1</v>
      </c>
      <c r="DZ14" s="82">
        <v>1</v>
      </c>
      <c r="EA14" s="82" t="s">
        <v>1071</v>
      </c>
      <c r="EB14" s="82" t="s">
        <v>1071</v>
      </c>
      <c r="EC14" s="84">
        <v>1168650</v>
      </c>
      <c r="ED14" s="84">
        <v>7194.89</v>
      </c>
      <c r="EE14" s="84">
        <v>673</v>
      </c>
    </row>
    <row r="15" spans="1:135" ht="84">
      <c r="A15" s="82" t="s">
        <v>283</v>
      </c>
      <c r="B15" s="82" t="s">
        <v>283</v>
      </c>
      <c r="C15" s="133">
        <v>5</v>
      </c>
      <c r="D15" s="82" t="s">
        <v>570</v>
      </c>
      <c r="E15" s="82" t="s">
        <v>1072</v>
      </c>
      <c r="F15" s="134" t="s">
        <v>1073</v>
      </c>
      <c r="G15" s="82">
        <v>77911</v>
      </c>
      <c r="H15" s="82" t="s">
        <v>297</v>
      </c>
      <c r="I15" s="82" t="s">
        <v>1074</v>
      </c>
      <c r="J15" s="82" t="s">
        <v>1075</v>
      </c>
      <c r="K15" s="82" t="s">
        <v>941</v>
      </c>
      <c r="L15" s="82"/>
      <c r="M15" s="82" t="s">
        <v>1076</v>
      </c>
      <c r="N15" s="82" t="s">
        <v>1077</v>
      </c>
      <c r="O15" s="82"/>
      <c r="P15" s="82">
        <v>585508630</v>
      </c>
      <c r="Q15" s="82" t="s">
        <v>1078</v>
      </c>
      <c r="R15" s="82" t="s">
        <v>926</v>
      </c>
      <c r="S15" s="82" t="s">
        <v>990</v>
      </c>
      <c r="T15" s="82" t="s">
        <v>1079</v>
      </c>
      <c r="U15" s="82"/>
      <c r="V15" s="82">
        <v>585508405</v>
      </c>
      <c r="W15" s="82" t="s">
        <v>1080</v>
      </c>
      <c r="X15" s="82">
        <v>7</v>
      </c>
      <c r="Y15" s="82">
        <v>0</v>
      </c>
      <c r="Z15" s="82">
        <v>7</v>
      </c>
      <c r="AA15" s="82">
        <v>7</v>
      </c>
      <c r="AB15" s="82">
        <v>0</v>
      </c>
      <c r="AC15" s="82">
        <v>7</v>
      </c>
      <c r="AD15" s="135" t="str">
        <f t="shared" si="0"/>
        <v>A</v>
      </c>
      <c r="AE15" s="82">
        <v>6</v>
      </c>
      <c r="AF15" s="135" t="str">
        <f t="shared" si="1"/>
        <v>A</v>
      </c>
      <c r="AG15" s="82">
        <v>0</v>
      </c>
      <c r="AH15" s="82">
        <v>1</v>
      </c>
      <c r="AI15" s="82">
        <v>0</v>
      </c>
      <c r="AJ15" s="82">
        <v>6</v>
      </c>
      <c r="AK15" s="82">
        <v>7</v>
      </c>
      <c r="AL15" s="135" t="str">
        <f t="shared" si="2"/>
        <v>A</v>
      </c>
      <c r="AM15" s="82">
        <v>0</v>
      </c>
      <c r="AN15" s="82">
        <v>2</v>
      </c>
      <c r="AO15" s="82">
        <v>5</v>
      </c>
      <c r="AP15" s="82">
        <v>7</v>
      </c>
      <c r="AQ15" s="135" t="str">
        <f t="shared" si="3"/>
        <v>A</v>
      </c>
      <c r="AR15" s="82">
        <v>0</v>
      </c>
      <c r="AS15" s="82">
        <v>0</v>
      </c>
      <c r="AT15" s="82">
        <v>0</v>
      </c>
      <c r="AU15" s="82">
        <v>5</v>
      </c>
      <c r="AV15" s="82">
        <v>1</v>
      </c>
      <c r="AW15" s="82">
        <v>1</v>
      </c>
      <c r="AX15" s="82">
        <v>7</v>
      </c>
      <c r="AY15" s="135" t="str">
        <f t="shared" si="4"/>
        <v>A</v>
      </c>
      <c r="AZ15" s="82">
        <v>0</v>
      </c>
      <c r="BA15" s="82">
        <v>1</v>
      </c>
      <c r="BB15" s="82">
        <v>0</v>
      </c>
      <c r="BC15" s="82">
        <v>1</v>
      </c>
      <c r="BD15" s="82">
        <v>1</v>
      </c>
      <c r="BE15" s="82">
        <v>2</v>
      </c>
      <c r="BF15" s="82">
        <v>0</v>
      </c>
      <c r="BG15" s="82">
        <v>2</v>
      </c>
      <c r="BH15" s="82">
        <v>0</v>
      </c>
      <c r="BI15" s="82">
        <v>0</v>
      </c>
      <c r="BJ15" s="82">
        <v>0</v>
      </c>
      <c r="BK15" s="82">
        <v>0</v>
      </c>
      <c r="BL15" s="82">
        <v>1</v>
      </c>
      <c r="BM15" s="82">
        <v>0</v>
      </c>
      <c r="BN15" s="82">
        <v>0</v>
      </c>
      <c r="BO15" s="82">
        <v>1</v>
      </c>
      <c r="BP15" s="82">
        <v>0</v>
      </c>
      <c r="BQ15" s="82">
        <v>0</v>
      </c>
      <c r="BR15" s="82">
        <v>0</v>
      </c>
      <c r="BS15" s="82">
        <v>0</v>
      </c>
      <c r="BT15" s="82">
        <v>0</v>
      </c>
      <c r="BU15" s="82">
        <v>0</v>
      </c>
      <c r="BV15" s="82">
        <v>0</v>
      </c>
      <c r="BW15" s="82">
        <v>0</v>
      </c>
      <c r="BX15" s="82">
        <v>0</v>
      </c>
      <c r="BY15" s="82">
        <v>0</v>
      </c>
      <c r="BZ15" s="82">
        <v>0</v>
      </c>
      <c r="CA15" s="82">
        <v>0</v>
      </c>
      <c r="CB15" s="82">
        <v>0</v>
      </c>
      <c r="CC15" s="82">
        <v>0</v>
      </c>
      <c r="CD15" s="82">
        <v>0</v>
      </c>
      <c r="CE15" s="82">
        <v>0</v>
      </c>
      <c r="CF15" s="82">
        <v>0</v>
      </c>
      <c r="CG15" s="82">
        <v>4</v>
      </c>
      <c r="CH15" s="82">
        <v>0</v>
      </c>
      <c r="CI15" s="82">
        <v>0</v>
      </c>
      <c r="CJ15" s="82">
        <v>3</v>
      </c>
      <c r="CK15" s="82">
        <v>0</v>
      </c>
      <c r="CL15" s="82">
        <v>2</v>
      </c>
      <c r="CM15" s="82">
        <v>0</v>
      </c>
      <c r="CN15" s="82">
        <v>1</v>
      </c>
      <c r="CO15" s="82">
        <v>0</v>
      </c>
      <c r="CP15" s="82">
        <v>0</v>
      </c>
      <c r="CQ15" s="82">
        <v>0</v>
      </c>
      <c r="CR15" s="82">
        <v>0</v>
      </c>
      <c r="CS15" s="82">
        <v>0</v>
      </c>
      <c r="CT15" s="82">
        <v>0</v>
      </c>
      <c r="CU15" s="82">
        <v>0</v>
      </c>
      <c r="CV15" s="82">
        <v>0</v>
      </c>
      <c r="CW15" s="82">
        <v>0</v>
      </c>
      <c r="CX15" s="82">
        <v>0</v>
      </c>
      <c r="CY15" s="82">
        <v>0</v>
      </c>
      <c r="CZ15" s="82">
        <v>0</v>
      </c>
      <c r="DA15" s="82">
        <v>4</v>
      </c>
      <c r="DB15" s="82">
        <v>0</v>
      </c>
      <c r="DC15" s="82">
        <v>0</v>
      </c>
      <c r="DD15" s="82">
        <v>0</v>
      </c>
      <c r="DE15" s="82">
        <v>0</v>
      </c>
      <c r="DF15" s="82">
        <v>0</v>
      </c>
      <c r="DG15" s="82">
        <v>0</v>
      </c>
      <c r="DH15" s="82">
        <v>0</v>
      </c>
      <c r="DI15" s="82">
        <v>0</v>
      </c>
      <c r="DJ15" s="82">
        <v>0</v>
      </c>
      <c r="DK15" s="82">
        <v>0</v>
      </c>
      <c r="DL15" s="82">
        <v>0</v>
      </c>
      <c r="DM15" s="82">
        <v>0</v>
      </c>
      <c r="DN15" s="82">
        <v>0</v>
      </c>
      <c r="DO15" s="82">
        <v>98</v>
      </c>
      <c r="DP15" s="82">
        <v>59</v>
      </c>
      <c r="DQ15" s="82">
        <v>280</v>
      </c>
      <c r="DR15" s="82">
        <v>5</v>
      </c>
      <c r="DS15" s="82">
        <v>1</v>
      </c>
      <c r="DT15" s="82" t="s">
        <v>1081</v>
      </c>
      <c r="DU15" s="82">
        <v>2</v>
      </c>
      <c r="DV15" s="82" t="s">
        <v>1082</v>
      </c>
      <c r="DW15" s="82" t="s">
        <v>1083</v>
      </c>
      <c r="DX15" s="82">
        <v>1</v>
      </c>
      <c r="DY15" s="82">
        <v>1</v>
      </c>
      <c r="DZ15" s="82">
        <v>1</v>
      </c>
      <c r="EA15" s="82" t="s">
        <v>1084</v>
      </c>
      <c r="EB15" s="82"/>
      <c r="EC15" s="84">
        <v>637609</v>
      </c>
      <c r="ED15" s="84">
        <v>5266.58</v>
      </c>
      <c r="EE15" s="84">
        <v>399</v>
      </c>
    </row>
    <row r="16" spans="1:135" ht="36">
      <c r="A16" s="82" t="s">
        <v>502</v>
      </c>
      <c r="B16" s="82" t="s">
        <v>502</v>
      </c>
      <c r="C16" s="133">
        <v>5</v>
      </c>
      <c r="D16" s="82" t="s">
        <v>571</v>
      </c>
      <c r="E16" s="82" t="s">
        <v>1085</v>
      </c>
      <c r="F16" s="134">
        <v>21</v>
      </c>
      <c r="G16" s="82">
        <v>76090</v>
      </c>
      <c r="H16" s="82" t="s">
        <v>528</v>
      </c>
      <c r="I16" s="82" t="s">
        <v>1086</v>
      </c>
      <c r="J16" s="82" t="s">
        <v>1087</v>
      </c>
      <c r="K16" s="82" t="s">
        <v>941</v>
      </c>
      <c r="L16" s="82" t="s">
        <v>1088</v>
      </c>
      <c r="M16" s="82" t="s">
        <v>1089</v>
      </c>
      <c r="N16" s="82" t="s">
        <v>1090</v>
      </c>
      <c r="O16" s="82"/>
      <c r="P16" s="82">
        <v>577043350</v>
      </c>
      <c r="Q16" s="82" t="s">
        <v>1091</v>
      </c>
      <c r="R16" s="82" t="s">
        <v>985</v>
      </c>
      <c r="S16" s="82" t="s">
        <v>1092</v>
      </c>
      <c r="T16" s="82" t="s">
        <v>1093</v>
      </c>
      <c r="U16" s="82"/>
      <c r="V16" s="82">
        <v>577043355</v>
      </c>
      <c r="W16" s="82" t="s">
        <v>1094</v>
      </c>
      <c r="X16" s="82">
        <v>7</v>
      </c>
      <c r="Y16" s="82">
        <v>1</v>
      </c>
      <c r="Z16" s="82">
        <v>8</v>
      </c>
      <c r="AA16" s="82">
        <v>7</v>
      </c>
      <c r="AB16" s="82">
        <v>1</v>
      </c>
      <c r="AC16" s="82">
        <v>8</v>
      </c>
      <c r="AD16" s="135" t="str">
        <f t="shared" si="0"/>
        <v>A</v>
      </c>
      <c r="AE16" s="82">
        <v>7</v>
      </c>
      <c r="AF16" s="135" t="str">
        <f t="shared" si="1"/>
        <v>A</v>
      </c>
      <c r="AG16" s="82">
        <v>0</v>
      </c>
      <c r="AH16" s="82">
        <v>0</v>
      </c>
      <c r="AI16" s="82">
        <v>2</v>
      </c>
      <c r="AJ16" s="82">
        <v>5</v>
      </c>
      <c r="AK16" s="82">
        <v>7</v>
      </c>
      <c r="AL16" s="135" t="str">
        <f t="shared" si="2"/>
        <v>A</v>
      </c>
      <c r="AM16" s="82">
        <v>2</v>
      </c>
      <c r="AN16" s="82">
        <v>0</v>
      </c>
      <c r="AO16" s="82">
        <v>5</v>
      </c>
      <c r="AP16" s="82">
        <v>7</v>
      </c>
      <c r="AQ16" s="135" t="str">
        <f t="shared" si="3"/>
        <v>A</v>
      </c>
      <c r="AR16" s="82">
        <v>0</v>
      </c>
      <c r="AS16" s="82">
        <v>0</v>
      </c>
      <c r="AT16" s="82">
        <v>0</v>
      </c>
      <c r="AU16" s="82">
        <v>0</v>
      </c>
      <c r="AV16" s="82">
        <v>4</v>
      </c>
      <c r="AW16" s="82">
        <v>3</v>
      </c>
      <c r="AX16" s="82">
        <v>7</v>
      </c>
      <c r="AY16" s="135" t="str">
        <f t="shared" si="4"/>
        <v>A</v>
      </c>
      <c r="AZ16" s="82">
        <v>0</v>
      </c>
      <c r="BA16" s="82">
        <v>1</v>
      </c>
      <c r="BB16" s="82">
        <v>0</v>
      </c>
      <c r="BC16" s="82">
        <v>1</v>
      </c>
      <c r="BD16" s="82">
        <v>0</v>
      </c>
      <c r="BE16" s="82">
        <v>0</v>
      </c>
      <c r="BF16" s="82">
        <v>0</v>
      </c>
      <c r="BG16" s="82">
        <v>7</v>
      </c>
      <c r="BH16" s="82">
        <v>0</v>
      </c>
      <c r="BI16" s="82">
        <v>0</v>
      </c>
      <c r="BJ16" s="82">
        <v>2</v>
      </c>
      <c r="BK16" s="82">
        <v>0</v>
      </c>
      <c r="BL16" s="82">
        <v>6</v>
      </c>
      <c r="BM16" s="82">
        <v>0</v>
      </c>
      <c r="BN16" s="82">
        <v>0</v>
      </c>
      <c r="BO16" s="82">
        <v>2</v>
      </c>
      <c r="BP16" s="82">
        <v>0</v>
      </c>
      <c r="BQ16" s="82">
        <v>0</v>
      </c>
      <c r="BR16" s="82">
        <v>0</v>
      </c>
      <c r="BS16" s="82">
        <v>0</v>
      </c>
      <c r="BT16" s="82">
        <v>0</v>
      </c>
      <c r="BU16" s="82">
        <v>0</v>
      </c>
      <c r="BV16" s="82">
        <v>1</v>
      </c>
      <c r="BW16" s="82">
        <v>0</v>
      </c>
      <c r="BX16" s="82">
        <v>0</v>
      </c>
      <c r="BY16" s="82">
        <v>0</v>
      </c>
      <c r="BZ16" s="82">
        <v>0</v>
      </c>
      <c r="CA16" s="82">
        <v>0</v>
      </c>
      <c r="CB16" s="82">
        <v>0</v>
      </c>
      <c r="CC16" s="82">
        <v>0</v>
      </c>
      <c r="CD16" s="82">
        <v>0</v>
      </c>
      <c r="CE16" s="82">
        <v>0</v>
      </c>
      <c r="CF16" s="82">
        <v>0</v>
      </c>
      <c r="CG16" s="82">
        <v>1</v>
      </c>
      <c r="CH16" s="82">
        <v>0</v>
      </c>
      <c r="CI16" s="82">
        <v>0</v>
      </c>
      <c r="CJ16" s="82">
        <v>1</v>
      </c>
      <c r="CK16" s="82">
        <v>0</v>
      </c>
      <c r="CL16" s="82">
        <v>0</v>
      </c>
      <c r="CM16" s="82">
        <v>0</v>
      </c>
      <c r="CN16" s="82">
        <v>0</v>
      </c>
      <c r="CO16" s="82">
        <v>0</v>
      </c>
      <c r="CP16" s="82">
        <v>0</v>
      </c>
      <c r="CQ16" s="82">
        <v>0</v>
      </c>
      <c r="CR16" s="82">
        <v>0</v>
      </c>
      <c r="CS16" s="82">
        <v>0</v>
      </c>
      <c r="CT16" s="82">
        <v>0</v>
      </c>
      <c r="CU16" s="82">
        <v>0</v>
      </c>
      <c r="CV16" s="82">
        <v>0</v>
      </c>
      <c r="CW16" s="82">
        <v>0</v>
      </c>
      <c r="CX16" s="82">
        <v>0</v>
      </c>
      <c r="CY16" s="82">
        <v>0</v>
      </c>
      <c r="CZ16" s="82">
        <v>0</v>
      </c>
      <c r="DA16" s="82">
        <v>3</v>
      </c>
      <c r="DB16" s="82">
        <v>0</v>
      </c>
      <c r="DC16" s="82">
        <v>0</v>
      </c>
      <c r="DD16" s="82">
        <v>0</v>
      </c>
      <c r="DE16" s="82">
        <v>0</v>
      </c>
      <c r="DF16" s="82">
        <v>0</v>
      </c>
      <c r="DG16" s="82">
        <v>0</v>
      </c>
      <c r="DH16" s="82">
        <v>0</v>
      </c>
      <c r="DI16" s="82">
        <v>0</v>
      </c>
      <c r="DJ16" s="82">
        <v>0</v>
      </c>
      <c r="DK16" s="82">
        <v>0</v>
      </c>
      <c r="DL16" s="82">
        <v>0</v>
      </c>
      <c r="DM16" s="82">
        <v>0</v>
      </c>
      <c r="DN16" s="82">
        <v>0</v>
      </c>
      <c r="DO16" s="82">
        <v>34</v>
      </c>
      <c r="DP16" s="82">
        <v>88</v>
      </c>
      <c r="DQ16" s="82">
        <v>234</v>
      </c>
      <c r="DR16" s="82">
        <v>20</v>
      </c>
      <c r="DS16" s="82">
        <v>1</v>
      </c>
      <c r="DT16" s="82" t="s">
        <v>1095</v>
      </c>
      <c r="DU16" s="82">
        <v>2</v>
      </c>
      <c r="DV16" s="82">
        <v>0</v>
      </c>
      <c r="DW16" s="82" t="s">
        <v>1096</v>
      </c>
      <c r="DX16" s="82">
        <v>1</v>
      </c>
      <c r="DY16" s="82">
        <v>1</v>
      </c>
      <c r="DZ16" s="82">
        <v>1</v>
      </c>
      <c r="EA16" s="82">
        <v>0</v>
      </c>
      <c r="EB16" s="82" t="s">
        <v>1097</v>
      </c>
      <c r="EC16" s="84">
        <v>587693</v>
      </c>
      <c r="ED16" s="84">
        <v>3963.12</v>
      </c>
      <c r="EE16" s="84">
        <v>307</v>
      </c>
    </row>
    <row r="17" spans="1:135" ht="24">
      <c r="A17" s="82" t="s">
        <v>240</v>
      </c>
      <c r="B17" s="82" t="s">
        <v>240</v>
      </c>
      <c r="C17" s="133">
        <v>5</v>
      </c>
      <c r="D17" s="82" t="s">
        <v>572</v>
      </c>
      <c r="E17" s="82" t="s">
        <v>1098</v>
      </c>
      <c r="F17" s="134" t="s">
        <v>1099</v>
      </c>
      <c r="G17" s="82">
        <v>70218</v>
      </c>
      <c r="H17" s="82" t="s">
        <v>309</v>
      </c>
      <c r="I17" s="82" t="s">
        <v>1100</v>
      </c>
      <c r="J17" s="82" t="s">
        <v>1101</v>
      </c>
      <c r="K17" s="82" t="s">
        <v>941</v>
      </c>
      <c r="L17" s="82" t="s">
        <v>926</v>
      </c>
      <c r="M17" s="82" t="s">
        <v>1102</v>
      </c>
      <c r="N17" s="82" t="s">
        <v>1103</v>
      </c>
      <c r="O17" s="82"/>
      <c r="P17" s="82">
        <v>595622683</v>
      </c>
      <c r="Q17" s="82" t="s">
        <v>1104</v>
      </c>
      <c r="R17" s="82" t="s">
        <v>926</v>
      </c>
      <c r="S17" s="82" t="s">
        <v>990</v>
      </c>
      <c r="T17" s="82" t="s">
        <v>1105</v>
      </c>
      <c r="U17" s="82"/>
      <c r="V17" s="82">
        <v>595622692</v>
      </c>
      <c r="W17" s="82" t="s">
        <v>1106</v>
      </c>
      <c r="X17" s="82">
        <v>10</v>
      </c>
      <c r="Y17" s="82">
        <v>0</v>
      </c>
      <c r="Z17" s="82">
        <v>10</v>
      </c>
      <c r="AA17" s="82">
        <v>1.25</v>
      </c>
      <c r="AB17" s="82">
        <v>8.75</v>
      </c>
      <c r="AC17" s="82">
        <v>10</v>
      </c>
      <c r="AD17" s="135" t="str">
        <f t="shared" si="0"/>
        <v>A</v>
      </c>
      <c r="AE17" s="82">
        <v>10</v>
      </c>
      <c r="AF17" s="135" t="str">
        <f t="shared" si="1"/>
        <v>A</v>
      </c>
      <c r="AG17" s="82">
        <v>0</v>
      </c>
      <c r="AH17" s="82">
        <v>0</v>
      </c>
      <c r="AI17" s="82">
        <v>0</v>
      </c>
      <c r="AJ17" s="82">
        <v>10</v>
      </c>
      <c r="AK17" s="82">
        <v>10</v>
      </c>
      <c r="AL17" s="135" t="str">
        <f t="shared" si="2"/>
        <v>A</v>
      </c>
      <c r="AM17" s="82">
        <v>3</v>
      </c>
      <c r="AN17" s="82">
        <v>3</v>
      </c>
      <c r="AO17" s="82">
        <v>4</v>
      </c>
      <c r="AP17" s="82">
        <v>10</v>
      </c>
      <c r="AQ17" s="135" t="str">
        <f t="shared" si="3"/>
        <v>A</v>
      </c>
      <c r="AR17" s="82">
        <v>0</v>
      </c>
      <c r="AS17" s="82">
        <v>0</v>
      </c>
      <c r="AT17" s="82">
        <v>0</v>
      </c>
      <c r="AU17" s="82">
        <v>0</v>
      </c>
      <c r="AV17" s="82">
        <v>9</v>
      </c>
      <c r="AW17" s="82">
        <v>1</v>
      </c>
      <c r="AX17" s="82">
        <v>10</v>
      </c>
      <c r="AY17" s="135" t="str">
        <f t="shared" si="4"/>
        <v>A</v>
      </c>
      <c r="AZ17" s="82">
        <v>0</v>
      </c>
      <c r="BA17" s="82">
        <v>1</v>
      </c>
      <c r="BB17" s="82">
        <v>0</v>
      </c>
      <c r="BC17" s="82">
        <v>1</v>
      </c>
      <c r="BD17" s="82">
        <v>1</v>
      </c>
      <c r="BE17" s="82">
        <v>2</v>
      </c>
      <c r="BF17" s="82">
        <v>0</v>
      </c>
      <c r="BG17" s="82">
        <v>18</v>
      </c>
      <c r="BH17" s="82">
        <v>0</v>
      </c>
      <c r="BI17" s="82">
        <v>0</v>
      </c>
      <c r="BJ17" s="82">
        <v>1</v>
      </c>
      <c r="BK17" s="82">
        <v>0</v>
      </c>
      <c r="BL17" s="82">
        <v>21</v>
      </c>
      <c r="BM17" s="82">
        <v>0</v>
      </c>
      <c r="BN17" s="82">
        <v>0</v>
      </c>
      <c r="BO17" s="82">
        <v>5</v>
      </c>
      <c r="BP17" s="82">
        <v>3</v>
      </c>
      <c r="BQ17" s="82">
        <v>0</v>
      </c>
      <c r="BR17" s="82">
        <v>1</v>
      </c>
      <c r="BS17" s="82">
        <v>0</v>
      </c>
      <c r="BT17" s="82">
        <v>0</v>
      </c>
      <c r="BU17" s="82">
        <v>0</v>
      </c>
      <c r="BV17" s="82">
        <v>0</v>
      </c>
      <c r="BW17" s="82">
        <v>0</v>
      </c>
      <c r="BX17" s="82">
        <v>0</v>
      </c>
      <c r="BY17" s="82">
        <v>0</v>
      </c>
      <c r="BZ17" s="82">
        <v>0</v>
      </c>
      <c r="CA17" s="82">
        <v>0</v>
      </c>
      <c r="CB17" s="82">
        <v>0</v>
      </c>
      <c r="CC17" s="82">
        <v>0</v>
      </c>
      <c r="CD17" s="82">
        <v>0</v>
      </c>
      <c r="CE17" s="82">
        <v>0</v>
      </c>
      <c r="CF17" s="82">
        <v>0</v>
      </c>
      <c r="CG17" s="82">
        <v>1</v>
      </c>
      <c r="CH17" s="82">
        <v>0</v>
      </c>
      <c r="CI17" s="82">
        <v>0</v>
      </c>
      <c r="CJ17" s="82">
        <v>7</v>
      </c>
      <c r="CK17" s="82">
        <v>0</v>
      </c>
      <c r="CL17" s="82">
        <v>0</v>
      </c>
      <c r="CM17" s="82">
        <v>0</v>
      </c>
      <c r="CN17" s="82">
        <v>0</v>
      </c>
      <c r="CO17" s="82">
        <v>0</v>
      </c>
      <c r="CP17" s="82">
        <v>0</v>
      </c>
      <c r="CQ17" s="82">
        <v>0</v>
      </c>
      <c r="CR17" s="82">
        <v>0</v>
      </c>
      <c r="CS17" s="82">
        <v>0</v>
      </c>
      <c r="CT17" s="82">
        <v>0</v>
      </c>
      <c r="CU17" s="82">
        <v>0</v>
      </c>
      <c r="CV17" s="82">
        <v>0</v>
      </c>
      <c r="CW17" s="82">
        <v>0</v>
      </c>
      <c r="CX17" s="82">
        <v>0</v>
      </c>
      <c r="CY17" s="82">
        <v>0</v>
      </c>
      <c r="CZ17" s="82">
        <v>0</v>
      </c>
      <c r="DA17" s="82">
        <v>0</v>
      </c>
      <c r="DB17" s="82">
        <v>0</v>
      </c>
      <c r="DC17" s="82">
        <v>0</v>
      </c>
      <c r="DD17" s="82">
        <v>0</v>
      </c>
      <c r="DE17" s="82">
        <v>0</v>
      </c>
      <c r="DF17" s="82">
        <v>0</v>
      </c>
      <c r="DG17" s="82">
        <v>0</v>
      </c>
      <c r="DH17" s="82">
        <v>0</v>
      </c>
      <c r="DI17" s="82">
        <v>0</v>
      </c>
      <c r="DJ17" s="82">
        <v>0</v>
      </c>
      <c r="DK17" s="82">
        <v>0</v>
      </c>
      <c r="DL17" s="82">
        <v>0</v>
      </c>
      <c r="DM17" s="82">
        <v>0</v>
      </c>
      <c r="DN17" s="82">
        <v>2</v>
      </c>
      <c r="DO17" s="82">
        <v>81</v>
      </c>
      <c r="DP17" s="82">
        <v>182</v>
      </c>
      <c r="DQ17" s="82">
        <v>212</v>
      </c>
      <c r="DR17" s="82">
        <v>21</v>
      </c>
      <c r="DS17" s="82">
        <v>0</v>
      </c>
      <c r="DT17" s="82" t="s">
        <v>1107</v>
      </c>
      <c r="DU17" s="82">
        <v>1</v>
      </c>
      <c r="DV17" s="82" t="s">
        <v>1108</v>
      </c>
      <c r="DW17" s="82" t="s">
        <v>1109</v>
      </c>
      <c r="DX17" s="82">
        <v>1</v>
      </c>
      <c r="DY17" s="82">
        <v>1</v>
      </c>
      <c r="DZ17" s="82">
        <v>1</v>
      </c>
      <c r="EA17" s="82"/>
      <c r="EB17" s="82"/>
      <c r="EC17" s="84">
        <v>1226602</v>
      </c>
      <c r="ED17" s="84">
        <v>5427.11</v>
      </c>
      <c r="EE17" s="84">
        <v>300</v>
      </c>
    </row>
    <row r="18" spans="1:135" ht="48">
      <c r="A18" s="82" t="s">
        <v>387</v>
      </c>
      <c r="B18" s="82" t="s">
        <v>389</v>
      </c>
      <c r="C18" s="133">
        <v>1</v>
      </c>
      <c r="D18" s="82" t="s">
        <v>388</v>
      </c>
      <c r="E18" s="82" t="s">
        <v>1110</v>
      </c>
      <c r="F18" s="134">
        <v>100</v>
      </c>
      <c r="G18" s="82">
        <v>25601</v>
      </c>
      <c r="H18" s="82" t="s">
        <v>389</v>
      </c>
      <c r="I18" s="82" t="s">
        <v>1111</v>
      </c>
      <c r="J18" s="82" t="s">
        <v>1112</v>
      </c>
      <c r="K18" s="82" t="s">
        <v>1113</v>
      </c>
      <c r="L18" s="82"/>
      <c r="M18" s="82" t="s">
        <v>946</v>
      </c>
      <c r="N18" s="82" t="s">
        <v>1114</v>
      </c>
      <c r="O18" s="82"/>
      <c r="P18" s="82">
        <v>317754196</v>
      </c>
      <c r="Q18" s="82" t="s">
        <v>1115</v>
      </c>
      <c r="R18" s="82"/>
      <c r="S18" s="82" t="s">
        <v>946</v>
      </c>
      <c r="T18" s="82" t="s">
        <v>1114</v>
      </c>
      <c r="U18" s="82"/>
      <c r="V18" s="82">
        <v>317754196</v>
      </c>
      <c r="W18" s="82" t="s">
        <v>1115</v>
      </c>
      <c r="X18" s="82">
        <v>4</v>
      </c>
      <c r="Y18" s="82">
        <v>1</v>
      </c>
      <c r="Z18" s="82">
        <v>5</v>
      </c>
      <c r="AA18" s="82">
        <v>4</v>
      </c>
      <c r="AB18" s="82">
        <v>1</v>
      </c>
      <c r="AC18" s="82">
        <v>5</v>
      </c>
      <c r="AD18" s="135" t="str">
        <f t="shared" si="0"/>
        <v>A</v>
      </c>
      <c r="AE18" s="82">
        <v>4</v>
      </c>
      <c r="AF18" s="135" t="str">
        <f t="shared" si="1"/>
        <v>A</v>
      </c>
      <c r="AG18" s="82">
        <v>0</v>
      </c>
      <c r="AH18" s="82">
        <v>2</v>
      </c>
      <c r="AI18" s="82">
        <v>0</v>
      </c>
      <c r="AJ18" s="82">
        <v>2</v>
      </c>
      <c r="AK18" s="82">
        <v>4</v>
      </c>
      <c r="AL18" s="135" t="str">
        <f t="shared" si="2"/>
        <v>A</v>
      </c>
      <c r="AM18" s="82">
        <v>2</v>
      </c>
      <c r="AN18" s="82">
        <v>0</v>
      </c>
      <c r="AO18" s="82">
        <v>2</v>
      </c>
      <c r="AP18" s="82">
        <v>4</v>
      </c>
      <c r="AQ18" s="135" t="str">
        <f t="shared" si="3"/>
        <v>A</v>
      </c>
      <c r="AR18" s="82">
        <v>0</v>
      </c>
      <c r="AS18" s="82">
        <v>1</v>
      </c>
      <c r="AT18" s="82">
        <v>2</v>
      </c>
      <c r="AU18" s="82">
        <v>1</v>
      </c>
      <c r="AV18" s="82">
        <v>0</v>
      </c>
      <c r="AW18" s="82">
        <v>0</v>
      </c>
      <c r="AX18" s="82">
        <v>4</v>
      </c>
      <c r="AY18" s="135" t="str">
        <f t="shared" si="4"/>
        <v>A</v>
      </c>
      <c r="AZ18" s="82">
        <v>0</v>
      </c>
      <c r="BA18" s="82">
        <v>1</v>
      </c>
      <c r="BB18" s="82">
        <v>0</v>
      </c>
      <c r="BC18" s="82">
        <v>1</v>
      </c>
      <c r="BD18" s="82">
        <v>19</v>
      </c>
      <c r="BE18" s="82">
        <v>71</v>
      </c>
      <c r="BF18" s="82">
        <v>2</v>
      </c>
      <c r="BG18" s="82">
        <v>249</v>
      </c>
      <c r="BH18" s="82">
        <v>0</v>
      </c>
      <c r="BI18" s="82">
        <v>0</v>
      </c>
      <c r="BJ18" s="82">
        <v>17</v>
      </c>
      <c r="BK18" s="82">
        <v>0</v>
      </c>
      <c r="BL18" s="82">
        <v>291</v>
      </c>
      <c r="BM18" s="82">
        <v>3</v>
      </c>
      <c r="BN18" s="82">
        <v>1</v>
      </c>
      <c r="BO18" s="82">
        <v>1</v>
      </c>
      <c r="BP18" s="82">
        <v>22</v>
      </c>
      <c r="BQ18" s="82">
        <v>0</v>
      </c>
      <c r="BR18" s="82">
        <v>0</v>
      </c>
      <c r="BS18" s="82">
        <v>0</v>
      </c>
      <c r="BT18" s="82">
        <v>0</v>
      </c>
      <c r="BU18" s="82">
        <v>2</v>
      </c>
      <c r="BV18" s="82">
        <v>106</v>
      </c>
      <c r="BW18" s="82">
        <v>0</v>
      </c>
      <c r="BX18" s="82">
        <v>0</v>
      </c>
      <c r="BY18" s="82">
        <v>0</v>
      </c>
      <c r="BZ18" s="82">
        <v>0</v>
      </c>
      <c r="CA18" s="82">
        <v>0</v>
      </c>
      <c r="CB18" s="82">
        <v>0</v>
      </c>
      <c r="CC18" s="82">
        <v>0</v>
      </c>
      <c r="CD18" s="82">
        <v>47</v>
      </c>
      <c r="CE18" s="82">
        <v>2</v>
      </c>
      <c r="CF18" s="82">
        <v>0</v>
      </c>
      <c r="CG18" s="82">
        <v>6</v>
      </c>
      <c r="CH18" s="82">
        <v>6</v>
      </c>
      <c r="CI18" s="82">
        <v>0</v>
      </c>
      <c r="CJ18" s="82">
        <v>11</v>
      </c>
      <c r="CK18" s="82">
        <v>0</v>
      </c>
      <c r="CL18" s="82">
        <v>5</v>
      </c>
      <c r="CM18" s="82">
        <v>0</v>
      </c>
      <c r="CN18" s="82">
        <v>0</v>
      </c>
      <c r="CO18" s="82">
        <v>0</v>
      </c>
      <c r="CP18" s="82">
        <v>0</v>
      </c>
      <c r="CQ18" s="82">
        <v>0</v>
      </c>
      <c r="CR18" s="82">
        <v>0</v>
      </c>
      <c r="CS18" s="82">
        <v>0</v>
      </c>
      <c r="CT18" s="82">
        <v>0</v>
      </c>
      <c r="CU18" s="82">
        <v>0</v>
      </c>
      <c r="CV18" s="82">
        <v>0</v>
      </c>
      <c r="CW18" s="82">
        <v>0</v>
      </c>
      <c r="CX18" s="82">
        <v>0</v>
      </c>
      <c r="CY18" s="82">
        <v>0</v>
      </c>
      <c r="CZ18" s="82">
        <v>0</v>
      </c>
      <c r="DA18" s="82">
        <v>5</v>
      </c>
      <c r="DB18" s="82">
        <v>0</v>
      </c>
      <c r="DC18" s="82">
        <v>0</v>
      </c>
      <c r="DD18" s="82">
        <v>0</v>
      </c>
      <c r="DE18" s="82">
        <v>0</v>
      </c>
      <c r="DF18" s="82">
        <v>0</v>
      </c>
      <c r="DG18" s="82">
        <v>6</v>
      </c>
      <c r="DH18" s="82">
        <v>0</v>
      </c>
      <c r="DI18" s="82">
        <v>0</v>
      </c>
      <c r="DJ18" s="82">
        <v>0</v>
      </c>
      <c r="DK18" s="82">
        <v>0</v>
      </c>
      <c r="DL18" s="82">
        <v>0</v>
      </c>
      <c r="DM18" s="82">
        <v>0</v>
      </c>
      <c r="DN18" s="82">
        <v>0</v>
      </c>
      <c r="DO18" s="82">
        <v>359</v>
      </c>
      <c r="DP18" s="82">
        <v>5</v>
      </c>
      <c r="DQ18" s="82">
        <v>502</v>
      </c>
      <c r="DR18" s="82">
        <v>60</v>
      </c>
      <c r="DS18" s="82">
        <v>0</v>
      </c>
      <c r="DT18" s="82" t="s">
        <v>1071</v>
      </c>
      <c r="DU18" s="82">
        <v>3</v>
      </c>
      <c r="DV18" s="82" t="s">
        <v>1071</v>
      </c>
      <c r="DW18" s="82" t="s">
        <v>1071</v>
      </c>
      <c r="DX18" s="82">
        <v>1</v>
      </c>
      <c r="DY18" s="82">
        <v>1</v>
      </c>
      <c r="DZ18" s="82">
        <v>1</v>
      </c>
      <c r="EA18" s="82" t="s">
        <v>1071</v>
      </c>
      <c r="EB18" s="82" t="s">
        <v>1116</v>
      </c>
      <c r="EC18" s="84">
        <v>57815</v>
      </c>
      <c r="ED18" s="84">
        <v>690.01</v>
      </c>
      <c r="EE18" s="84">
        <v>51</v>
      </c>
    </row>
    <row r="19" spans="1:135">
      <c r="A19" s="82" t="s">
        <v>387</v>
      </c>
      <c r="B19" s="82" t="s">
        <v>391</v>
      </c>
      <c r="C19" s="133">
        <v>1</v>
      </c>
      <c r="D19" s="82" t="s">
        <v>390</v>
      </c>
      <c r="E19" s="82" t="s">
        <v>1117</v>
      </c>
      <c r="F19" s="134">
        <v>68</v>
      </c>
      <c r="G19" s="82">
        <v>26643</v>
      </c>
      <c r="H19" s="82" t="s">
        <v>1118</v>
      </c>
      <c r="I19" s="82" t="s">
        <v>1119</v>
      </c>
      <c r="J19" s="82" t="s">
        <v>1120</v>
      </c>
      <c r="K19" s="82" t="s">
        <v>925</v>
      </c>
      <c r="L19" s="82" t="s">
        <v>1088</v>
      </c>
      <c r="M19" s="82" t="s">
        <v>1121</v>
      </c>
      <c r="N19" s="82" t="s">
        <v>1122</v>
      </c>
      <c r="O19" s="82"/>
      <c r="P19" s="82">
        <v>311654270</v>
      </c>
      <c r="Q19" s="82" t="s">
        <v>1123</v>
      </c>
      <c r="R19" s="82" t="s">
        <v>989</v>
      </c>
      <c r="S19" s="82" t="s">
        <v>1124</v>
      </c>
      <c r="T19" s="82" t="s">
        <v>1125</v>
      </c>
      <c r="U19" s="82"/>
      <c r="V19" s="82">
        <v>311654280</v>
      </c>
      <c r="W19" s="82" t="s">
        <v>1126</v>
      </c>
      <c r="X19" s="82">
        <v>5</v>
      </c>
      <c r="Y19" s="82">
        <v>1</v>
      </c>
      <c r="Z19" s="82">
        <v>6</v>
      </c>
      <c r="AA19" s="82">
        <v>5</v>
      </c>
      <c r="AB19" s="82">
        <v>1</v>
      </c>
      <c r="AC19" s="82">
        <v>6</v>
      </c>
      <c r="AD19" s="135" t="str">
        <f t="shared" si="0"/>
        <v>A</v>
      </c>
      <c r="AE19" s="82">
        <v>3</v>
      </c>
      <c r="AF19" s="135" t="str">
        <f t="shared" si="1"/>
        <v>A</v>
      </c>
      <c r="AG19" s="82">
        <v>0</v>
      </c>
      <c r="AH19" s="82">
        <v>2</v>
      </c>
      <c r="AI19" s="82">
        <v>1</v>
      </c>
      <c r="AJ19" s="82">
        <v>2</v>
      </c>
      <c r="AK19" s="82">
        <v>5</v>
      </c>
      <c r="AL19" s="135" t="str">
        <f t="shared" si="2"/>
        <v>A</v>
      </c>
      <c r="AM19" s="82">
        <v>1</v>
      </c>
      <c r="AN19" s="82">
        <v>1</v>
      </c>
      <c r="AO19" s="82">
        <v>3</v>
      </c>
      <c r="AP19" s="82">
        <v>5</v>
      </c>
      <c r="AQ19" s="135" t="str">
        <f t="shared" si="3"/>
        <v>A</v>
      </c>
      <c r="AR19" s="82">
        <v>0</v>
      </c>
      <c r="AS19" s="82">
        <v>0</v>
      </c>
      <c r="AT19" s="82">
        <v>0</v>
      </c>
      <c r="AU19" s="82">
        <v>4</v>
      </c>
      <c r="AV19" s="82">
        <v>0</v>
      </c>
      <c r="AW19" s="82">
        <v>1</v>
      </c>
      <c r="AX19" s="82">
        <v>5</v>
      </c>
      <c r="AY19" s="135" t="str">
        <f t="shared" si="4"/>
        <v>A</v>
      </c>
      <c r="AZ19" s="82">
        <v>1</v>
      </c>
      <c r="BA19" s="82">
        <v>1</v>
      </c>
      <c r="BB19" s="82">
        <v>0</v>
      </c>
      <c r="BC19" s="82">
        <v>1</v>
      </c>
      <c r="BD19" s="82">
        <v>1</v>
      </c>
      <c r="BE19" s="82">
        <v>21</v>
      </c>
      <c r="BF19" s="82">
        <v>0</v>
      </c>
      <c r="BG19" s="82">
        <v>97</v>
      </c>
      <c r="BH19" s="82">
        <v>0</v>
      </c>
      <c r="BI19" s="82">
        <v>0</v>
      </c>
      <c r="BJ19" s="82">
        <v>29</v>
      </c>
      <c r="BK19" s="82">
        <v>0</v>
      </c>
      <c r="BL19" s="82">
        <v>113</v>
      </c>
      <c r="BM19" s="82">
        <v>0</v>
      </c>
      <c r="BN19" s="82">
        <v>0</v>
      </c>
      <c r="BO19" s="82">
        <v>2</v>
      </c>
      <c r="BP19" s="82">
        <v>58</v>
      </c>
      <c r="BQ19" s="82">
        <v>0</v>
      </c>
      <c r="BR19" s="82">
        <v>0</v>
      </c>
      <c r="BS19" s="82">
        <v>0</v>
      </c>
      <c r="BT19" s="82">
        <v>0</v>
      </c>
      <c r="BU19" s="82">
        <v>0</v>
      </c>
      <c r="BV19" s="82">
        <v>3</v>
      </c>
      <c r="BW19" s="82">
        <v>0</v>
      </c>
      <c r="BX19" s="82">
        <v>0</v>
      </c>
      <c r="BY19" s="82">
        <v>0</v>
      </c>
      <c r="BZ19" s="82">
        <v>0</v>
      </c>
      <c r="CA19" s="82">
        <v>0</v>
      </c>
      <c r="CB19" s="82">
        <v>0</v>
      </c>
      <c r="CC19" s="82">
        <v>0</v>
      </c>
      <c r="CD19" s="82">
        <v>0</v>
      </c>
      <c r="CE19" s="82">
        <v>0</v>
      </c>
      <c r="CF19" s="82">
        <v>0</v>
      </c>
      <c r="CG19" s="82">
        <v>0</v>
      </c>
      <c r="CH19" s="82">
        <v>0</v>
      </c>
      <c r="CI19" s="82">
        <v>0</v>
      </c>
      <c r="CJ19" s="82">
        <v>14</v>
      </c>
      <c r="CK19" s="82">
        <v>0</v>
      </c>
      <c r="CL19" s="82">
        <v>2</v>
      </c>
      <c r="CM19" s="82">
        <v>0</v>
      </c>
      <c r="CN19" s="82">
        <v>0</v>
      </c>
      <c r="CO19" s="82">
        <v>0</v>
      </c>
      <c r="CP19" s="82">
        <v>0</v>
      </c>
      <c r="CQ19" s="82">
        <v>0</v>
      </c>
      <c r="CR19" s="82">
        <v>1</v>
      </c>
      <c r="CS19" s="82">
        <v>0</v>
      </c>
      <c r="CT19" s="82">
        <v>0</v>
      </c>
      <c r="CU19" s="82">
        <v>0</v>
      </c>
      <c r="CV19" s="82">
        <v>0</v>
      </c>
      <c r="CW19" s="82">
        <v>0</v>
      </c>
      <c r="CX19" s="82">
        <v>0</v>
      </c>
      <c r="CY19" s="82">
        <v>0</v>
      </c>
      <c r="CZ19" s="82">
        <v>0</v>
      </c>
      <c r="DA19" s="82">
        <v>0</v>
      </c>
      <c r="DB19" s="82">
        <v>0</v>
      </c>
      <c r="DC19" s="82">
        <v>0</v>
      </c>
      <c r="DD19" s="82">
        <v>0</v>
      </c>
      <c r="DE19" s="82">
        <v>0</v>
      </c>
      <c r="DF19" s="82">
        <v>0</v>
      </c>
      <c r="DG19" s="82">
        <v>1</v>
      </c>
      <c r="DH19" s="82">
        <v>0</v>
      </c>
      <c r="DI19" s="82">
        <v>0</v>
      </c>
      <c r="DJ19" s="82">
        <v>0</v>
      </c>
      <c r="DK19" s="82">
        <v>0</v>
      </c>
      <c r="DL19" s="82">
        <v>0</v>
      </c>
      <c r="DM19" s="82">
        <v>0</v>
      </c>
      <c r="DN19" s="82">
        <v>0</v>
      </c>
      <c r="DO19" s="82">
        <v>72</v>
      </c>
      <c r="DP19" s="82">
        <v>0</v>
      </c>
      <c r="DQ19" s="82">
        <v>115</v>
      </c>
      <c r="DR19" s="82">
        <v>80</v>
      </c>
      <c r="DS19" s="82">
        <v>0</v>
      </c>
      <c r="DT19" s="82"/>
      <c r="DU19" s="82">
        <v>1</v>
      </c>
      <c r="DV19" s="82"/>
      <c r="DW19" s="82"/>
      <c r="DX19" s="82">
        <v>1</v>
      </c>
      <c r="DY19" s="82">
        <v>1</v>
      </c>
      <c r="DZ19" s="82">
        <v>1</v>
      </c>
      <c r="EA19" s="82"/>
      <c r="EB19" s="82"/>
      <c r="EC19" s="84">
        <v>58157</v>
      </c>
      <c r="ED19" s="84">
        <v>415.69</v>
      </c>
      <c r="EE19" s="84">
        <v>48</v>
      </c>
    </row>
    <row r="20" spans="1:135" ht="60">
      <c r="A20" s="82" t="s">
        <v>387</v>
      </c>
      <c r="B20" s="82" t="s">
        <v>559</v>
      </c>
      <c r="C20" s="133">
        <v>1</v>
      </c>
      <c r="D20" s="82" t="s">
        <v>392</v>
      </c>
      <c r="E20" s="82" t="s">
        <v>1110</v>
      </c>
      <c r="F20" s="134" t="s">
        <v>1127</v>
      </c>
      <c r="G20" s="82">
        <v>25001</v>
      </c>
      <c r="H20" s="82" t="s">
        <v>1128</v>
      </c>
      <c r="I20" s="82" t="s">
        <v>1129</v>
      </c>
      <c r="J20" s="82" t="s">
        <v>1130</v>
      </c>
      <c r="K20" s="82" t="s">
        <v>1131</v>
      </c>
      <c r="L20" s="82" t="s">
        <v>926</v>
      </c>
      <c r="M20" s="82" t="s">
        <v>1132</v>
      </c>
      <c r="N20" s="82" t="s">
        <v>1133</v>
      </c>
      <c r="O20" s="82"/>
      <c r="P20" s="82">
        <v>221621450</v>
      </c>
      <c r="Q20" s="82" t="s">
        <v>1134</v>
      </c>
      <c r="R20" s="82"/>
      <c r="S20" s="82" t="s">
        <v>1135</v>
      </c>
      <c r="T20" s="82" t="s">
        <v>1136</v>
      </c>
      <c r="U20" s="82"/>
      <c r="V20" s="82">
        <v>221621456</v>
      </c>
      <c r="W20" s="82" t="s">
        <v>1137</v>
      </c>
      <c r="X20" s="82">
        <v>6</v>
      </c>
      <c r="Y20" s="82">
        <v>0</v>
      </c>
      <c r="Z20" s="82">
        <v>6</v>
      </c>
      <c r="AA20" s="82">
        <v>6</v>
      </c>
      <c r="AB20" s="82">
        <v>0</v>
      </c>
      <c r="AC20" s="82">
        <v>6</v>
      </c>
      <c r="AD20" s="135" t="str">
        <f t="shared" si="0"/>
        <v>A</v>
      </c>
      <c r="AE20" s="82">
        <v>5</v>
      </c>
      <c r="AF20" s="135" t="str">
        <f t="shared" si="1"/>
        <v>A</v>
      </c>
      <c r="AG20" s="82">
        <v>0</v>
      </c>
      <c r="AH20" s="82">
        <v>3</v>
      </c>
      <c r="AI20" s="82">
        <v>0</v>
      </c>
      <c r="AJ20" s="82">
        <v>3</v>
      </c>
      <c r="AK20" s="82">
        <v>6</v>
      </c>
      <c r="AL20" s="135" t="str">
        <f t="shared" si="2"/>
        <v>A</v>
      </c>
      <c r="AM20" s="82">
        <v>2</v>
      </c>
      <c r="AN20" s="82">
        <v>3</v>
      </c>
      <c r="AO20" s="82">
        <v>1</v>
      </c>
      <c r="AP20" s="82">
        <v>6</v>
      </c>
      <c r="AQ20" s="135" t="str">
        <f t="shared" si="3"/>
        <v>A</v>
      </c>
      <c r="AR20" s="82">
        <v>0</v>
      </c>
      <c r="AS20" s="82">
        <v>0</v>
      </c>
      <c r="AT20" s="82">
        <v>0</v>
      </c>
      <c r="AU20" s="82">
        <v>6</v>
      </c>
      <c r="AV20" s="82">
        <v>0</v>
      </c>
      <c r="AW20" s="82">
        <v>0</v>
      </c>
      <c r="AX20" s="82">
        <v>6</v>
      </c>
      <c r="AY20" s="135" t="str">
        <f t="shared" si="4"/>
        <v>A</v>
      </c>
      <c r="AZ20" s="82">
        <v>0</v>
      </c>
      <c r="BA20" s="82">
        <v>1</v>
      </c>
      <c r="BB20" s="82">
        <v>0</v>
      </c>
      <c r="BC20" s="82">
        <v>1</v>
      </c>
      <c r="BD20" s="82">
        <v>1</v>
      </c>
      <c r="BE20" s="82">
        <v>7</v>
      </c>
      <c r="BF20" s="82">
        <v>7</v>
      </c>
      <c r="BG20" s="82">
        <v>219</v>
      </c>
      <c r="BH20" s="82">
        <v>0</v>
      </c>
      <c r="BI20" s="82">
        <v>0</v>
      </c>
      <c r="BJ20" s="82">
        <v>31</v>
      </c>
      <c r="BK20" s="82">
        <v>5</v>
      </c>
      <c r="BL20" s="82">
        <v>107</v>
      </c>
      <c r="BM20" s="82">
        <v>12</v>
      </c>
      <c r="BN20" s="82">
        <v>3</v>
      </c>
      <c r="BO20" s="82">
        <v>7</v>
      </c>
      <c r="BP20" s="82">
        <v>179</v>
      </c>
      <c r="BQ20" s="82">
        <v>0</v>
      </c>
      <c r="BR20" s="82">
        <v>0</v>
      </c>
      <c r="BS20" s="82">
        <v>0</v>
      </c>
      <c r="BT20" s="82">
        <v>1</v>
      </c>
      <c r="BU20" s="82">
        <v>1</v>
      </c>
      <c r="BV20" s="82">
        <v>12</v>
      </c>
      <c r="BW20" s="82">
        <v>0</v>
      </c>
      <c r="BX20" s="82">
        <v>0</v>
      </c>
      <c r="BY20" s="82">
        <v>0</v>
      </c>
      <c r="BZ20" s="82">
        <v>0</v>
      </c>
      <c r="CA20" s="82">
        <v>0</v>
      </c>
      <c r="CB20" s="82">
        <v>0</v>
      </c>
      <c r="CC20" s="82">
        <v>0</v>
      </c>
      <c r="CD20" s="82">
        <v>0</v>
      </c>
      <c r="CE20" s="82">
        <v>2</v>
      </c>
      <c r="CF20" s="82">
        <v>2</v>
      </c>
      <c r="CG20" s="82">
        <v>11</v>
      </c>
      <c r="CH20" s="82">
        <v>0</v>
      </c>
      <c r="CI20" s="82">
        <v>1</v>
      </c>
      <c r="CJ20" s="82">
        <v>26</v>
      </c>
      <c r="CK20" s="82">
        <v>2</v>
      </c>
      <c r="CL20" s="82">
        <v>13</v>
      </c>
      <c r="CM20" s="82">
        <v>0</v>
      </c>
      <c r="CN20" s="82">
        <v>0</v>
      </c>
      <c r="CO20" s="82">
        <v>0</v>
      </c>
      <c r="CP20" s="82">
        <v>0</v>
      </c>
      <c r="CQ20" s="82">
        <v>1</v>
      </c>
      <c r="CR20" s="82">
        <v>2</v>
      </c>
      <c r="CS20" s="82">
        <v>0</v>
      </c>
      <c r="CT20" s="82">
        <v>0</v>
      </c>
      <c r="CU20" s="82">
        <v>0</v>
      </c>
      <c r="CV20" s="82">
        <v>0</v>
      </c>
      <c r="CW20" s="82">
        <v>0</v>
      </c>
      <c r="CX20" s="82">
        <v>0</v>
      </c>
      <c r="CY20" s="82">
        <v>0</v>
      </c>
      <c r="CZ20" s="82">
        <v>0</v>
      </c>
      <c r="DA20" s="82">
        <v>5</v>
      </c>
      <c r="DB20" s="82">
        <v>0</v>
      </c>
      <c r="DC20" s="82">
        <v>0</v>
      </c>
      <c r="DD20" s="82">
        <v>0</v>
      </c>
      <c r="DE20" s="82">
        <v>0</v>
      </c>
      <c r="DF20" s="82">
        <v>0</v>
      </c>
      <c r="DG20" s="82">
        <v>10</v>
      </c>
      <c r="DH20" s="82">
        <v>0</v>
      </c>
      <c r="DI20" s="82">
        <v>1</v>
      </c>
      <c r="DJ20" s="82">
        <v>3</v>
      </c>
      <c r="DK20" s="82">
        <v>0</v>
      </c>
      <c r="DL20" s="82">
        <v>3</v>
      </c>
      <c r="DM20" s="82">
        <v>0</v>
      </c>
      <c r="DN20" s="82">
        <v>0</v>
      </c>
      <c r="DO20" s="82">
        <v>197</v>
      </c>
      <c r="DP20" s="82">
        <v>25</v>
      </c>
      <c r="DQ20" s="82">
        <v>1136</v>
      </c>
      <c r="DR20" s="82">
        <v>40</v>
      </c>
      <c r="DS20" s="82">
        <v>1</v>
      </c>
      <c r="DT20" s="82" t="s">
        <v>1138</v>
      </c>
      <c r="DU20" s="82">
        <v>2</v>
      </c>
      <c r="DV20" s="82" t="s">
        <v>1139</v>
      </c>
      <c r="DW20" s="82" t="s">
        <v>1140</v>
      </c>
      <c r="DX20" s="82">
        <v>1</v>
      </c>
      <c r="DY20" s="82">
        <v>1</v>
      </c>
      <c r="DZ20" s="82">
        <v>1</v>
      </c>
      <c r="EA20" s="82"/>
      <c r="EB20" s="82" t="s">
        <v>1141</v>
      </c>
      <c r="EC20" s="84">
        <v>95579</v>
      </c>
      <c r="ED20" s="84">
        <v>378.13</v>
      </c>
      <c r="EE20" s="84">
        <v>58</v>
      </c>
    </row>
    <row r="21" spans="1:135" ht="24">
      <c r="A21" s="82" t="s">
        <v>387</v>
      </c>
      <c r="B21" s="82" t="s">
        <v>394</v>
      </c>
      <c r="C21" s="133">
        <v>1</v>
      </c>
      <c r="D21" s="82" t="s">
        <v>393</v>
      </c>
      <c r="E21" s="82" t="s">
        <v>1142</v>
      </c>
      <c r="F21" s="134" t="s">
        <v>1143</v>
      </c>
      <c r="G21" s="82">
        <v>28601</v>
      </c>
      <c r="H21" s="82" t="s">
        <v>394</v>
      </c>
      <c r="I21" s="82" t="s">
        <v>1144</v>
      </c>
      <c r="J21" s="82" t="s">
        <v>1145</v>
      </c>
      <c r="K21" s="82" t="s">
        <v>925</v>
      </c>
      <c r="L21" s="82" t="s">
        <v>926</v>
      </c>
      <c r="M21" s="82" t="s">
        <v>1146</v>
      </c>
      <c r="N21" s="82" t="s">
        <v>1147</v>
      </c>
      <c r="O21" s="82"/>
      <c r="P21" s="82">
        <v>327300136</v>
      </c>
      <c r="Q21" s="82" t="s">
        <v>1148</v>
      </c>
      <c r="R21" s="82" t="s">
        <v>926</v>
      </c>
      <c r="S21" s="82" t="s">
        <v>1146</v>
      </c>
      <c r="T21" s="82" t="s">
        <v>1147</v>
      </c>
      <c r="U21" s="82"/>
      <c r="V21" s="82">
        <v>327300136</v>
      </c>
      <c r="W21" s="82" t="s">
        <v>1148</v>
      </c>
      <c r="X21" s="82">
        <v>2</v>
      </c>
      <c r="Y21" s="82">
        <v>0</v>
      </c>
      <c r="Z21" s="82">
        <v>2</v>
      </c>
      <c r="AA21" s="82">
        <v>2</v>
      </c>
      <c r="AB21" s="82">
        <v>0</v>
      </c>
      <c r="AC21" s="82">
        <v>2</v>
      </c>
      <c r="AD21" s="135" t="str">
        <f t="shared" si="0"/>
        <v>A</v>
      </c>
      <c r="AE21" s="82">
        <v>2</v>
      </c>
      <c r="AF21" s="135" t="str">
        <f t="shared" si="1"/>
        <v>A</v>
      </c>
      <c r="AG21" s="82">
        <v>0</v>
      </c>
      <c r="AH21" s="82">
        <v>1</v>
      </c>
      <c r="AI21" s="82">
        <v>0</v>
      </c>
      <c r="AJ21" s="82">
        <v>1</v>
      </c>
      <c r="AK21" s="82">
        <v>2</v>
      </c>
      <c r="AL21" s="135" t="str">
        <f t="shared" si="2"/>
        <v>A</v>
      </c>
      <c r="AM21" s="82">
        <v>0</v>
      </c>
      <c r="AN21" s="82">
        <v>1</v>
      </c>
      <c r="AO21" s="82">
        <v>1</v>
      </c>
      <c r="AP21" s="82">
        <v>2</v>
      </c>
      <c r="AQ21" s="135" t="str">
        <f t="shared" si="3"/>
        <v>A</v>
      </c>
      <c r="AR21" s="82">
        <v>0</v>
      </c>
      <c r="AS21" s="82">
        <v>0</v>
      </c>
      <c r="AT21" s="82">
        <v>2</v>
      </c>
      <c r="AU21" s="82">
        <v>0</v>
      </c>
      <c r="AV21" s="82">
        <v>0</v>
      </c>
      <c r="AW21" s="82">
        <v>0</v>
      </c>
      <c r="AX21" s="82">
        <v>2</v>
      </c>
      <c r="AY21" s="135" t="str">
        <f t="shared" si="4"/>
        <v>A</v>
      </c>
      <c r="AZ21" s="82">
        <v>0</v>
      </c>
      <c r="BA21" s="82">
        <v>1</v>
      </c>
      <c r="BB21" s="82">
        <v>0</v>
      </c>
      <c r="BC21" s="82">
        <v>0</v>
      </c>
      <c r="BD21" s="82">
        <v>0</v>
      </c>
      <c r="BE21" s="82">
        <v>12</v>
      </c>
      <c r="BF21" s="82">
        <v>0</v>
      </c>
      <c r="BG21" s="82">
        <v>59</v>
      </c>
      <c r="BH21" s="82">
        <v>0</v>
      </c>
      <c r="BI21" s="82">
        <v>0</v>
      </c>
      <c r="BJ21" s="82">
        <v>13</v>
      </c>
      <c r="BK21" s="82">
        <v>0</v>
      </c>
      <c r="BL21" s="82">
        <v>40</v>
      </c>
      <c r="BM21" s="82">
        <v>0</v>
      </c>
      <c r="BN21" s="82">
        <v>0</v>
      </c>
      <c r="BO21" s="82">
        <v>4</v>
      </c>
      <c r="BP21" s="82">
        <v>65</v>
      </c>
      <c r="BQ21" s="82">
        <v>0</v>
      </c>
      <c r="BR21" s="82">
        <v>0</v>
      </c>
      <c r="BS21" s="82">
        <v>0</v>
      </c>
      <c r="BT21" s="82">
        <v>0</v>
      </c>
      <c r="BU21" s="82">
        <v>0</v>
      </c>
      <c r="BV21" s="82">
        <v>0</v>
      </c>
      <c r="BW21" s="82">
        <v>0</v>
      </c>
      <c r="BX21" s="82">
        <v>1</v>
      </c>
      <c r="BY21" s="82">
        <v>1</v>
      </c>
      <c r="BZ21" s="82">
        <v>0</v>
      </c>
      <c r="CA21" s="82">
        <v>0</v>
      </c>
      <c r="CB21" s="82">
        <v>0</v>
      </c>
      <c r="CC21" s="82">
        <v>0</v>
      </c>
      <c r="CD21" s="82">
        <v>0</v>
      </c>
      <c r="CE21" s="82">
        <v>0</v>
      </c>
      <c r="CF21" s="82">
        <v>0</v>
      </c>
      <c r="CG21" s="82">
        <v>0</v>
      </c>
      <c r="CH21" s="82">
        <v>0</v>
      </c>
      <c r="CI21" s="82">
        <v>0</v>
      </c>
      <c r="CJ21" s="82">
        <v>0</v>
      </c>
      <c r="CK21" s="82">
        <v>0</v>
      </c>
      <c r="CL21" s="82">
        <v>0</v>
      </c>
      <c r="CM21" s="82">
        <v>0</v>
      </c>
      <c r="CN21" s="82">
        <v>0</v>
      </c>
      <c r="CO21" s="82">
        <v>0</v>
      </c>
      <c r="CP21" s="82">
        <v>0</v>
      </c>
      <c r="CQ21" s="82">
        <v>0</v>
      </c>
      <c r="CR21" s="82">
        <v>0</v>
      </c>
      <c r="CS21" s="82">
        <v>0</v>
      </c>
      <c r="CT21" s="82">
        <v>0</v>
      </c>
      <c r="CU21" s="82">
        <v>0</v>
      </c>
      <c r="CV21" s="82">
        <v>0</v>
      </c>
      <c r="CW21" s="82">
        <v>0</v>
      </c>
      <c r="CX21" s="82">
        <v>0</v>
      </c>
      <c r="CY21" s="82">
        <v>0</v>
      </c>
      <c r="CZ21" s="82">
        <v>0</v>
      </c>
      <c r="DA21" s="82">
        <v>0</v>
      </c>
      <c r="DB21" s="82">
        <v>0</v>
      </c>
      <c r="DC21" s="82">
        <v>0</v>
      </c>
      <c r="DD21" s="82">
        <v>0</v>
      </c>
      <c r="DE21" s="82">
        <v>0</v>
      </c>
      <c r="DF21" s="82">
        <v>0</v>
      </c>
      <c r="DG21" s="82">
        <v>0</v>
      </c>
      <c r="DH21" s="82">
        <v>0</v>
      </c>
      <c r="DI21" s="82">
        <v>0</v>
      </c>
      <c r="DJ21" s="82">
        <v>0</v>
      </c>
      <c r="DK21" s="82">
        <v>0</v>
      </c>
      <c r="DL21" s="82">
        <v>0</v>
      </c>
      <c r="DM21" s="82">
        <v>0</v>
      </c>
      <c r="DN21" s="82">
        <v>0</v>
      </c>
      <c r="DO21" s="82">
        <v>138</v>
      </c>
      <c r="DP21" s="82">
        <v>4</v>
      </c>
      <c r="DQ21" s="82">
        <v>17</v>
      </c>
      <c r="DR21" s="82">
        <v>80</v>
      </c>
      <c r="DS21" s="82">
        <v>0</v>
      </c>
      <c r="DT21" s="82"/>
      <c r="DU21" s="82">
        <v>2</v>
      </c>
      <c r="DV21" s="82" t="s">
        <v>1071</v>
      </c>
      <c r="DW21" s="82" t="s">
        <v>1071</v>
      </c>
      <c r="DX21" s="82">
        <v>1</v>
      </c>
      <c r="DY21" s="82">
        <v>1</v>
      </c>
      <c r="DZ21" s="82">
        <v>1</v>
      </c>
      <c r="EA21" s="82"/>
      <c r="EB21" s="82"/>
      <c r="EC21" s="84">
        <v>25125</v>
      </c>
      <c r="ED21" s="84">
        <v>274.38</v>
      </c>
      <c r="EE21" s="84">
        <v>37</v>
      </c>
    </row>
    <row r="22" spans="1:135" ht="84">
      <c r="A22" s="82" t="s">
        <v>387</v>
      </c>
      <c r="B22" s="82" t="s">
        <v>396</v>
      </c>
      <c r="C22" s="133">
        <v>1</v>
      </c>
      <c r="D22" s="82" t="s">
        <v>395</v>
      </c>
      <c r="E22" s="82" t="s">
        <v>1149</v>
      </c>
      <c r="F22" s="134">
        <v>1209</v>
      </c>
      <c r="G22" s="82">
        <v>25228</v>
      </c>
      <c r="H22" s="82" t="s">
        <v>396</v>
      </c>
      <c r="I22" s="82" t="s">
        <v>1150</v>
      </c>
      <c r="J22" s="82" t="s">
        <v>1151</v>
      </c>
      <c r="K22" s="82" t="s">
        <v>970</v>
      </c>
      <c r="L22" s="82" t="s">
        <v>926</v>
      </c>
      <c r="M22" s="82" t="s">
        <v>1152</v>
      </c>
      <c r="N22" s="82" t="s">
        <v>1153</v>
      </c>
      <c r="O22" s="82"/>
      <c r="P22" s="82">
        <v>221982202</v>
      </c>
      <c r="Q22" s="82" t="s">
        <v>1154</v>
      </c>
      <c r="R22" s="82" t="s">
        <v>926</v>
      </c>
      <c r="S22" s="82" t="s">
        <v>1152</v>
      </c>
      <c r="T22" s="82" t="s">
        <v>1153</v>
      </c>
      <c r="U22" s="82"/>
      <c r="V22" s="82">
        <v>221982202</v>
      </c>
      <c r="W22" s="82" t="s">
        <v>1154</v>
      </c>
      <c r="X22" s="82">
        <v>9</v>
      </c>
      <c r="Y22" s="82">
        <v>0</v>
      </c>
      <c r="Z22" s="82">
        <v>9</v>
      </c>
      <c r="AA22" s="82">
        <v>8.5</v>
      </c>
      <c r="AB22" s="82">
        <v>0</v>
      </c>
      <c r="AC22" s="82">
        <v>8.5</v>
      </c>
      <c r="AD22" s="135" t="str">
        <f t="shared" si="0"/>
        <v>A</v>
      </c>
      <c r="AE22" s="82">
        <v>7</v>
      </c>
      <c r="AF22" s="135" t="str">
        <f t="shared" si="1"/>
        <v>A</v>
      </c>
      <c r="AG22" s="82">
        <v>0</v>
      </c>
      <c r="AH22" s="82">
        <v>2</v>
      </c>
      <c r="AI22" s="82">
        <v>1</v>
      </c>
      <c r="AJ22" s="82">
        <v>6</v>
      </c>
      <c r="AK22" s="82">
        <v>9</v>
      </c>
      <c r="AL22" s="135" t="str">
        <f t="shared" si="2"/>
        <v>A</v>
      </c>
      <c r="AM22" s="82">
        <v>2</v>
      </c>
      <c r="AN22" s="82">
        <v>1</v>
      </c>
      <c r="AO22" s="82">
        <v>6</v>
      </c>
      <c r="AP22" s="82">
        <v>9</v>
      </c>
      <c r="AQ22" s="135" t="str">
        <f t="shared" si="3"/>
        <v>A</v>
      </c>
      <c r="AR22" s="82">
        <v>0</v>
      </c>
      <c r="AS22" s="82">
        <v>0</v>
      </c>
      <c r="AT22" s="82">
        <v>0</v>
      </c>
      <c r="AU22" s="82">
        <v>9</v>
      </c>
      <c r="AV22" s="82">
        <v>0</v>
      </c>
      <c r="AW22" s="82">
        <v>0</v>
      </c>
      <c r="AX22" s="82">
        <v>9</v>
      </c>
      <c r="AY22" s="135" t="str">
        <f t="shared" si="4"/>
        <v>A</v>
      </c>
      <c r="AZ22" s="82">
        <v>0</v>
      </c>
      <c r="BA22" s="82">
        <v>1</v>
      </c>
      <c r="BB22" s="82">
        <v>0</v>
      </c>
      <c r="BC22" s="82">
        <v>1</v>
      </c>
      <c r="BD22" s="82">
        <v>4</v>
      </c>
      <c r="BE22" s="82">
        <v>43</v>
      </c>
      <c r="BF22" s="82">
        <v>0</v>
      </c>
      <c r="BG22" s="82">
        <v>302</v>
      </c>
      <c r="BH22" s="82">
        <v>0</v>
      </c>
      <c r="BI22" s="82">
        <v>0</v>
      </c>
      <c r="BJ22" s="82">
        <v>43</v>
      </c>
      <c r="BK22" s="82">
        <v>0</v>
      </c>
      <c r="BL22" s="82">
        <v>228</v>
      </c>
      <c r="BM22" s="82">
        <v>175</v>
      </c>
      <c r="BN22" s="82">
        <v>6</v>
      </c>
      <c r="BO22" s="82">
        <v>3</v>
      </c>
      <c r="BP22" s="82">
        <v>250</v>
      </c>
      <c r="BQ22" s="82">
        <v>10</v>
      </c>
      <c r="BR22" s="82">
        <v>0</v>
      </c>
      <c r="BS22" s="82">
        <v>0</v>
      </c>
      <c r="BT22" s="82">
        <v>0</v>
      </c>
      <c r="BU22" s="82">
        <v>1</v>
      </c>
      <c r="BV22" s="82">
        <v>33</v>
      </c>
      <c r="BW22" s="82">
        <v>0</v>
      </c>
      <c r="BX22" s="82">
        <v>4</v>
      </c>
      <c r="BY22" s="82">
        <v>2</v>
      </c>
      <c r="BZ22" s="82">
        <v>0</v>
      </c>
      <c r="CA22" s="82">
        <v>0</v>
      </c>
      <c r="CB22" s="82">
        <v>0</v>
      </c>
      <c r="CC22" s="82">
        <v>0</v>
      </c>
      <c r="CD22" s="82">
        <v>11</v>
      </c>
      <c r="CE22" s="82">
        <v>3</v>
      </c>
      <c r="CF22" s="82">
        <v>2</v>
      </c>
      <c r="CG22" s="82">
        <v>15</v>
      </c>
      <c r="CH22" s="82">
        <v>0</v>
      </c>
      <c r="CI22" s="82">
        <v>7</v>
      </c>
      <c r="CJ22" s="82">
        <v>40</v>
      </c>
      <c r="CK22" s="82">
        <v>42</v>
      </c>
      <c r="CL22" s="82">
        <v>9</v>
      </c>
      <c r="CM22" s="82">
        <v>0</v>
      </c>
      <c r="CN22" s="82">
        <v>0</v>
      </c>
      <c r="CO22" s="82">
        <v>0</v>
      </c>
      <c r="CP22" s="82">
        <v>0</v>
      </c>
      <c r="CQ22" s="82">
        <v>0</v>
      </c>
      <c r="CR22" s="82">
        <v>0</v>
      </c>
      <c r="CS22" s="82">
        <v>0</v>
      </c>
      <c r="CT22" s="82">
        <v>0</v>
      </c>
      <c r="CU22" s="82">
        <v>0</v>
      </c>
      <c r="CV22" s="82">
        <v>0</v>
      </c>
      <c r="CW22" s="82">
        <v>0</v>
      </c>
      <c r="CX22" s="82">
        <v>0</v>
      </c>
      <c r="CY22" s="82">
        <v>0</v>
      </c>
      <c r="CZ22" s="82">
        <v>0</v>
      </c>
      <c r="DA22" s="82">
        <v>42</v>
      </c>
      <c r="DB22" s="82">
        <v>15</v>
      </c>
      <c r="DC22" s="82">
        <v>1</v>
      </c>
      <c r="DD22" s="82">
        <v>0</v>
      </c>
      <c r="DE22" s="82">
        <v>0</v>
      </c>
      <c r="DF22" s="82">
        <v>1</v>
      </c>
      <c r="DG22" s="82">
        <v>4</v>
      </c>
      <c r="DH22" s="82">
        <v>0</v>
      </c>
      <c r="DI22" s="82">
        <v>4</v>
      </c>
      <c r="DJ22" s="82">
        <v>1</v>
      </c>
      <c r="DK22" s="82">
        <v>0</v>
      </c>
      <c r="DL22" s="82">
        <v>14</v>
      </c>
      <c r="DM22" s="82">
        <v>0</v>
      </c>
      <c r="DN22" s="82">
        <v>0</v>
      </c>
      <c r="DO22" s="82">
        <v>950</v>
      </c>
      <c r="DP22" s="82">
        <v>18</v>
      </c>
      <c r="DQ22" s="82">
        <v>2759</v>
      </c>
      <c r="DR22" s="82">
        <v>27</v>
      </c>
      <c r="DS22" s="82">
        <v>1</v>
      </c>
      <c r="DT22" s="82" t="s">
        <v>1155</v>
      </c>
      <c r="DU22" s="82">
        <v>4</v>
      </c>
      <c r="DV22" s="82" t="s">
        <v>1156</v>
      </c>
      <c r="DW22" s="82" t="s">
        <v>1157</v>
      </c>
      <c r="DX22" s="82">
        <v>1</v>
      </c>
      <c r="DY22" s="82">
        <v>1</v>
      </c>
      <c r="DZ22" s="82">
        <v>1</v>
      </c>
      <c r="EA22" s="82" t="s">
        <v>1158</v>
      </c>
      <c r="EB22" s="82" t="s">
        <v>1159</v>
      </c>
      <c r="EC22" s="84">
        <v>128326</v>
      </c>
      <c r="ED22" s="84">
        <v>580.33000000000004</v>
      </c>
      <c r="EE22" s="84">
        <v>79</v>
      </c>
    </row>
    <row r="23" spans="1:135" ht="24">
      <c r="A23" s="82" t="s">
        <v>387</v>
      </c>
      <c r="B23" s="82" t="s">
        <v>398</v>
      </c>
      <c r="C23" s="133">
        <v>1</v>
      </c>
      <c r="D23" s="82" t="s">
        <v>397</v>
      </c>
      <c r="E23" s="82" t="s">
        <v>1160</v>
      </c>
      <c r="F23" s="134">
        <v>70</v>
      </c>
      <c r="G23" s="82">
        <v>28201</v>
      </c>
      <c r="H23" s="82" t="s">
        <v>398</v>
      </c>
      <c r="I23" s="82" t="s">
        <v>1161</v>
      </c>
      <c r="J23" s="82" t="s">
        <v>1162</v>
      </c>
      <c r="K23" s="82" t="s">
        <v>999</v>
      </c>
      <c r="L23" s="82" t="s">
        <v>926</v>
      </c>
      <c r="M23" s="82" t="s">
        <v>1163</v>
      </c>
      <c r="N23" s="82" t="s">
        <v>1164</v>
      </c>
      <c r="O23" s="82"/>
      <c r="P23" s="82">
        <v>321612181</v>
      </c>
      <c r="Q23" s="82" t="s">
        <v>1165</v>
      </c>
      <c r="R23" s="82"/>
      <c r="S23" s="82" t="s">
        <v>1166</v>
      </c>
      <c r="T23" s="82" t="s">
        <v>1167</v>
      </c>
      <c r="U23" s="82"/>
      <c r="V23" s="82">
        <v>321612185</v>
      </c>
      <c r="W23" s="82" t="s">
        <v>1168</v>
      </c>
      <c r="X23" s="82">
        <v>2</v>
      </c>
      <c r="Y23" s="82">
        <v>1</v>
      </c>
      <c r="Z23" s="82">
        <v>3</v>
      </c>
      <c r="AA23" s="82">
        <v>2</v>
      </c>
      <c r="AB23" s="82">
        <v>0.5</v>
      </c>
      <c r="AC23" s="82">
        <v>2.5</v>
      </c>
      <c r="AD23" s="135" t="str">
        <f t="shared" si="0"/>
        <v>A</v>
      </c>
      <c r="AE23" s="82">
        <v>2</v>
      </c>
      <c r="AF23" s="135" t="str">
        <f t="shared" si="1"/>
        <v>A</v>
      </c>
      <c r="AG23" s="82">
        <v>0</v>
      </c>
      <c r="AH23" s="82">
        <v>1</v>
      </c>
      <c r="AI23" s="82">
        <v>0</v>
      </c>
      <c r="AJ23" s="82">
        <v>1</v>
      </c>
      <c r="AK23" s="82">
        <v>2</v>
      </c>
      <c r="AL23" s="135" t="str">
        <f t="shared" si="2"/>
        <v>A</v>
      </c>
      <c r="AM23" s="82">
        <v>0</v>
      </c>
      <c r="AN23" s="82">
        <v>0</v>
      </c>
      <c r="AO23" s="82">
        <v>2</v>
      </c>
      <c r="AP23" s="82">
        <v>2</v>
      </c>
      <c r="AQ23" s="135" t="str">
        <f t="shared" si="3"/>
        <v>A</v>
      </c>
      <c r="AR23" s="82">
        <v>0</v>
      </c>
      <c r="AS23" s="82">
        <v>0</v>
      </c>
      <c r="AT23" s="82">
        <v>0</v>
      </c>
      <c r="AU23" s="82">
        <v>1</v>
      </c>
      <c r="AV23" s="82">
        <v>1</v>
      </c>
      <c r="AW23" s="82">
        <v>0</v>
      </c>
      <c r="AX23" s="82">
        <v>2</v>
      </c>
      <c r="AY23" s="135" t="str">
        <f t="shared" si="4"/>
        <v>A</v>
      </c>
      <c r="AZ23" s="82">
        <v>1</v>
      </c>
      <c r="BA23" s="82">
        <v>1</v>
      </c>
      <c r="BB23" s="82">
        <v>1</v>
      </c>
      <c r="BC23" s="82">
        <v>1</v>
      </c>
      <c r="BD23" s="82">
        <v>0</v>
      </c>
      <c r="BE23" s="82">
        <v>1</v>
      </c>
      <c r="BF23" s="82">
        <v>0</v>
      </c>
      <c r="BG23" s="82">
        <v>58</v>
      </c>
      <c r="BH23" s="82">
        <v>0</v>
      </c>
      <c r="BI23" s="82">
        <v>0</v>
      </c>
      <c r="BJ23" s="82">
        <v>4</v>
      </c>
      <c r="BK23" s="82">
        <v>0</v>
      </c>
      <c r="BL23" s="82">
        <v>17</v>
      </c>
      <c r="BM23" s="82">
        <v>0</v>
      </c>
      <c r="BN23" s="82">
        <v>2</v>
      </c>
      <c r="BO23" s="82">
        <v>2</v>
      </c>
      <c r="BP23" s="82">
        <v>81</v>
      </c>
      <c r="BQ23" s="82">
        <v>0</v>
      </c>
      <c r="BR23" s="82">
        <v>0</v>
      </c>
      <c r="BS23" s="82">
        <v>0</v>
      </c>
      <c r="BT23" s="82">
        <v>2</v>
      </c>
      <c r="BU23" s="82">
        <v>0</v>
      </c>
      <c r="BV23" s="82">
        <v>3</v>
      </c>
      <c r="BW23" s="82">
        <v>0</v>
      </c>
      <c r="BX23" s="82">
        <v>0</v>
      </c>
      <c r="BY23" s="82">
        <v>0</v>
      </c>
      <c r="BZ23" s="82">
        <v>0</v>
      </c>
      <c r="CA23" s="82">
        <v>0</v>
      </c>
      <c r="CB23" s="82">
        <v>0</v>
      </c>
      <c r="CC23" s="82">
        <v>0</v>
      </c>
      <c r="CD23" s="82">
        <v>0</v>
      </c>
      <c r="CE23" s="82">
        <v>0</v>
      </c>
      <c r="CF23" s="82">
        <v>0</v>
      </c>
      <c r="CG23" s="82">
        <v>2</v>
      </c>
      <c r="CH23" s="82">
        <v>0</v>
      </c>
      <c r="CI23" s="82">
        <v>0</v>
      </c>
      <c r="CJ23" s="82">
        <v>4</v>
      </c>
      <c r="CK23" s="82">
        <v>0</v>
      </c>
      <c r="CL23" s="82">
        <v>1</v>
      </c>
      <c r="CM23" s="82">
        <v>0</v>
      </c>
      <c r="CN23" s="82">
        <v>0</v>
      </c>
      <c r="CO23" s="82">
        <v>0</v>
      </c>
      <c r="CP23" s="82">
        <v>0</v>
      </c>
      <c r="CQ23" s="82">
        <v>0</v>
      </c>
      <c r="CR23" s="82">
        <v>0</v>
      </c>
      <c r="CS23" s="82">
        <v>0</v>
      </c>
      <c r="CT23" s="82">
        <v>0</v>
      </c>
      <c r="CU23" s="82">
        <v>0</v>
      </c>
      <c r="CV23" s="82">
        <v>0</v>
      </c>
      <c r="CW23" s="82">
        <v>0</v>
      </c>
      <c r="CX23" s="82">
        <v>0</v>
      </c>
      <c r="CY23" s="82">
        <v>0</v>
      </c>
      <c r="CZ23" s="82">
        <v>0</v>
      </c>
      <c r="DA23" s="82">
        <v>0</v>
      </c>
      <c r="DB23" s="82">
        <v>0</v>
      </c>
      <c r="DC23" s="82">
        <v>0</v>
      </c>
      <c r="DD23" s="82">
        <v>0</v>
      </c>
      <c r="DE23" s="82">
        <v>0</v>
      </c>
      <c r="DF23" s="82">
        <v>0</v>
      </c>
      <c r="DG23" s="82">
        <v>0</v>
      </c>
      <c r="DH23" s="82">
        <v>0</v>
      </c>
      <c r="DI23" s="82">
        <v>1</v>
      </c>
      <c r="DJ23" s="82">
        <v>0</v>
      </c>
      <c r="DK23" s="82">
        <v>0</v>
      </c>
      <c r="DL23" s="82">
        <v>2</v>
      </c>
      <c r="DM23" s="82">
        <v>0</v>
      </c>
      <c r="DN23" s="82">
        <v>0</v>
      </c>
      <c r="DO23" s="82">
        <v>95</v>
      </c>
      <c r="DP23" s="82">
        <v>35</v>
      </c>
      <c r="DQ23" s="82">
        <v>450</v>
      </c>
      <c r="DR23" s="82">
        <v>50</v>
      </c>
      <c r="DS23" s="82">
        <v>1</v>
      </c>
      <c r="DT23" s="82" t="s">
        <v>1169</v>
      </c>
      <c r="DU23" s="82">
        <v>2</v>
      </c>
      <c r="DV23" s="82" t="s">
        <v>1170</v>
      </c>
      <c r="DW23" s="82" t="s">
        <v>1171</v>
      </c>
      <c r="DX23" s="82">
        <v>1</v>
      </c>
      <c r="DY23" s="82">
        <v>1</v>
      </c>
      <c r="DZ23" s="82">
        <v>1</v>
      </c>
      <c r="EA23" s="82"/>
      <c r="EB23" s="82" t="s">
        <v>1172</v>
      </c>
      <c r="EC23" s="84">
        <v>19545</v>
      </c>
      <c r="ED23" s="84">
        <v>184.5</v>
      </c>
      <c r="EE23" s="84">
        <v>24</v>
      </c>
    </row>
    <row r="24" spans="1:135" ht="72">
      <c r="A24" s="82" t="s">
        <v>387</v>
      </c>
      <c r="B24" s="82" t="s">
        <v>400</v>
      </c>
      <c r="C24" s="133">
        <v>1</v>
      </c>
      <c r="D24" s="82" t="s">
        <v>399</v>
      </c>
      <c r="E24" s="82" t="s">
        <v>1173</v>
      </c>
      <c r="F24" s="134">
        <v>119</v>
      </c>
      <c r="G24" s="82">
        <v>26301</v>
      </c>
      <c r="H24" s="82" t="s">
        <v>400</v>
      </c>
      <c r="I24" s="82" t="s">
        <v>1174</v>
      </c>
      <c r="J24" s="82" t="s">
        <v>1175</v>
      </c>
      <c r="K24" s="82" t="s">
        <v>925</v>
      </c>
      <c r="L24" s="82" t="s">
        <v>926</v>
      </c>
      <c r="M24" s="82" t="s">
        <v>1176</v>
      </c>
      <c r="N24" s="82" t="s">
        <v>1177</v>
      </c>
      <c r="O24" s="82"/>
      <c r="P24" s="82">
        <v>318533380</v>
      </c>
      <c r="Q24" s="82" t="s">
        <v>1178</v>
      </c>
      <c r="R24" s="82" t="s">
        <v>926</v>
      </c>
      <c r="S24" s="82" t="s">
        <v>1176</v>
      </c>
      <c r="T24" s="82" t="s">
        <v>1177</v>
      </c>
      <c r="U24" s="82"/>
      <c r="V24" s="82">
        <v>318533380</v>
      </c>
      <c r="W24" s="82" t="s">
        <v>1178</v>
      </c>
      <c r="X24" s="82">
        <v>2</v>
      </c>
      <c r="Y24" s="82">
        <v>0</v>
      </c>
      <c r="Z24" s="82">
        <v>2</v>
      </c>
      <c r="AA24" s="82">
        <v>1.75</v>
      </c>
      <c r="AB24" s="82">
        <v>0</v>
      </c>
      <c r="AC24" s="82">
        <v>1.75</v>
      </c>
      <c r="AD24" s="135" t="str">
        <f t="shared" si="0"/>
        <v>A</v>
      </c>
      <c r="AE24" s="82">
        <v>2</v>
      </c>
      <c r="AF24" s="135" t="str">
        <f t="shared" si="1"/>
        <v>A</v>
      </c>
      <c r="AG24" s="82">
        <v>0</v>
      </c>
      <c r="AH24" s="82">
        <v>0</v>
      </c>
      <c r="AI24" s="82">
        <v>1</v>
      </c>
      <c r="AJ24" s="82">
        <v>1</v>
      </c>
      <c r="AK24" s="82">
        <v>2</v>
      </c>
      <c r="AL24" s="135" t="str">
        <f t="shared" si="2"/>
        <v>A</v>
      </c>
      <c r="AM24" s="82">
        <v>0</v>
      </c>
      <c r="AN24" s="82">
        <v>1</v>
      </c>
      <c r="AO24" s="82">
        <v>1</v>
      </c>
      <c r="AP24" s="82">
        <v>2</v>
      </c>
      <c r="AQ24" s="135" t="str">
        <f t="shared" si="3"/>
        <v>A</v>
      </c>
      <c r="AR24" s="82">
        <v>0</v>
      </c>
      <c r="AS24" s="82">
        <v>0</v>
      </c>
      <c r="AT24" s="82">
        <v>1</v>
      </c>
      <c r="AU24" s="82">
        <v>1</v>
      </c>
      <c r="AV24" s="82">
        <v>0</v>
      </c>
      <c r="AW24" s="82">
        <v>0</v>
      </c>
      <c r="AX24" s="82">
        <v>2</v>
      </c>
      <c r="AY24" s="135" t="str">
        <f t="shared" si="4"/>
        <v>A</v>
      </c>
      <c r="AZ24" s="82">
        <v>1</v>
      </c>
      <c r="BA24" s="82">
        <v>1</v>
      </c>
      <c r="BB24" s="82">
        <v>0</v>
      </c>
      <c r="BC24" s="82">
        <v>1</v>
      </c>
      <c r="BD24" s="82">
        <v>0</v>
      </c>
      <c r="BE24" s="82">
        <v>10</v>
      </c>
      <c r="BF24" s="82">
        <v>3</v>
      </c>
      <c r="BG24" s="82">
        <v>110</v>
      </c>
      <c r="BH24" s="82">
        <v>0</v>
      </c>
      <c r="BI24" s="82">
        <v>0</v>
      </c>
      <c r="BJ24" s="82">
        <v>4</v>
      </c>
      <c r="BK24" s="82">
        <v>1</v>
      </c>
      <c r="BL24" s="82">
        <v>15</v>
      </c>
      <c r="BM24" s="82">
        <v>0</v>
      </c>
      <c r="BN24" s="82">
        <v>0</v>
      </c>
      <c r="BO24" s="82">
        <v>2</v>
      </c>
      <c r="BP24" s="82">
        <v>120</v>
      </c>
      <c r="BQ24" s="82">
        <v>0</v>
      </c>
      <c r="BR24" s="82">
        <v>0</v>
      </c>
      <c r="BS24" s="82">
        <v>0</v>
      </c>
      <c r="BT24" s="82">
        <v>5</v>
      </c>
      <c r="BU24" s="82">
        <v>0</v>
      </c>
      <c r="BV24" s="82">
        <v>7</v>
      </c>
      <c r="BW24" s="82">
        <v>0</v>
      </c>
      <c r="BX24" s="82">
        <v>0</v>
      </c>
      <c r="BY24" s="82">
        <v>0</v>
      </c>
      <c r="BZ24" s="82">
        <v>0</v>
      </c>
      <c r="CA24" s="82">
        <v>0</v>
      </c>
      <c r="CB24" s="82">
        <v>0</v>
      </c>
      <c r="CC24" s="82">
        <v>0</v>
      </c>
      <c r="CD24" s="82">
        <v>0</v>
      </c>
      <c r="CE24" s="82">
        <v>0</v>
      </c>
      <c r="CF24" s="82">
        <v>0</v>
      </c>
      <c r="CG24" s="82">
        <v>0</v>
      </c>
      <c r="CH24" s="82">
        <v>0</v>
      </c>
      <c r="CI24" s="82">
        <v>0</v>
      </c>
      <c r="CJ24" s="82">
        <v>10</v>
      </c>
      <c r="CK24" s="82">
        <v>0</v>
      </c>
      <c r="CL24" s="82">
        <v>5</v>
      </c>
      <c r="CM24" s="82">
        <v>0</v>
      </c>
      <c r="CN24" s="82">
        <v>0</v>
      </c>
      <c r="CO24" s="82">
        <v>0</v>
      </c>
      <c r="CP24" s="82">
        <v>0</v>
      </c>
      <c r="CQ24" s="82">
        <v>0</v>
      </c>
      <c r="CR24" s="82">
        <v>0</v>
      </c>
      <c r="CS24" s="82">
        <v>0</v>
      </c>
      <c r="CT24" s="82">
        <v>0</v>
      </c>
      <c r="CU24" s="82">
        <v>0</v>
      </c>
      <c r="CV24" s="82">
        <v>0</v>
      </c>
      <c r="CW24" s="82">
        <v>0</v>
      </c>
      <c r="CX24" s="82">
        <v>0</v>
      </c>
      <c r="CY24" s="82">
        <v>0</v>
      </c>
      <c r="CZ24" s="82">
        <v>0</v>
      </c>
      <c r="DA24" s="82">
        <v>5</v>
      </c>
      <c r="DB24" s="82">
        <v>5</v>
      </c>
      <c r="DC24" s="82">
        <v>0</v>
      </c>
      <c r="DD24" s="82">
        <v>0</v>
      </c>
      <c r="DE24" s="82">
        <v>0</v>
      </c>
      <c r="DF24" s="82">
        <v>0</v>
      </c>
      <c r="DG24" s="82">
        <v>2</v>
      </c>
      <c r="DH24" s="82">
        <v>0</v>
      </c>
      <c r="DI24" s="82">
        <v>3</v>
      </c>
      <c r="DJ24" s="82">
        <v>0</v>
      </c>
      <c r="DK24" s="82">
        <v>0</v>
      </c>
      <c r="DL24" s="82">
        <v>0</v>
      </c>
      <c r="DM24" s="82">
        <v>0</v>
      </c>
      <c r="DN24" s="82">
        <v>0</v>
      </c>
      <c r="DO24" s="82">
        <v>207</v>
      </c>
      <c r="DP24" s="82">
        <v>0</v>
      </c>
      <c r="DQ24" s="82">
        <v>200</v>
      </c>
      <c r="DR24" s="82">
        <v>50</v>
      </c>
      <c r="DS24" s="82">
        <v>1</v>
      </c>
      <c r="DT24" s="82" t="s">
        <v>1179</v>
      </c>
      <c r="DU24" s="82">
        <v>3</v>
      </c>
      <c r="DV24" s="82" t="s">
        <v>1180</v>
      </c>
      <c r="DW24" s="82" t="s">
        <v>1181</v>
      </c>
      <c r="DX24" s="82">
        <v>1</v>
      </c>
      <c r="DY24" s="82">
        <v>1</v>
      </c>
      <c r="DZ24" s="82">
        <v>1</v>
      </c>
      <c r="EA24" s="82"/>
      <c r="EB24" s="82" t="s">
        <v>1182</v>
      </c>
      <c r="EC24" s="84">
        <v>21536</v>
      </c>
      <c r="ED24" s="84">
        <v>318.45</v>
      </c>
      <c r="EE24" s="84">
        <v>24</v>
      </c>
    </row>
    <row r="25" spans="1:135" ht="48">
      <c r="A25" s="82" t="s">
        <v>387</v>
      </c>
      <c r="B25" s="82" t="s">
        <v>402</v>
      </c>
      <c r="C25" s="133">
        <v>1</v>
      </c>
      <c r="D25" s="82" t="s">
        <v>401</v>
      </c>
      <c r="E25" s="82" t="s">
        <v>1183</v>
      </c>
      <c r="F25" s="134" t="s">
        <v>922</v>
      </c>
      <c r="G25" s="82">
        <v>26801</v>
      </c>
      <c r="H25" s="82" t="s">
        <v>402</v>
      </c>
      <c r="I25" s="82" t="s">
        <v>1184</v>
      </c>
      <c r="J25" s="82" t="s">
        <v>1185</v>
      </c>
      <c r="K25" s="82" t="s">
        <v>1186</v>
      </c>
      <c r="L25" s="82" t="s">
        <v>926</v>
      </c>
      <c r="M25" s="82" t="s">
        <v>1187</v>
      </c>
      <c r="N25" s="82" t="s">
        <v>1188</v>
      </c>
      <c r="O25" s="82" t="s">
        <v>1071</v>
      </c>
      <c r="P25" s="82">
        <v>311545324</v>
      </c>
      <c r="Q25" s="82" t="s">
        <v>1189</v>
      </c>
      <c r="R25" s="82" t="s">
        <v>926</v>
      </c>
      <c r="S25" s="82" t="s">
        <v>1190</v>
      </c>
      <c r="T25" s="82" t="s">
        <v>1191</v>
      </c>
      <c r="U25" s="82" t="s">
        <v>1071</v>
      </c>
      <c r="V25" s="82">
        <v>311545316</v>
      </c>
      <c r="W25" s="82" t="s">
        <v>1192</v>
      </c>
      <c r="X25" s="82">
        <v>2</v>
      </c>
      <c r="Y25" s="82">
        <v>0</v>
      </c>
      <c r="Z25" s="82">
        <v>2</v>
      </c>
      <c r="AA25" s="82">
        <v>2</v>
      </c>
      <c r="AB25" s="82">
        <v>0</v>
      </c>
      <c r="AC25" s="82">
        <v>2</v>
      </c>
      <c r="AD25" s="135" t="str">
        <f t="shared" si="0"/>
        <v>A</v>
      </c>
      <c r="AE25" s="82">
        <v>2</v>
      </c>
      <c r="AF25" s="135" t="str">
        <f t="shared" si="1"/>
        <v>A</v>
      </c>
      <c r="AG25" s="82">
        <v>0</v>
      </c>
      <c r="AH25" s="82">
        <v>0</v>
      </c>
      <c r="AI25" s="82">
        <v>0</v>
      </c>
      <c r="AJ25" s="82">
        <v>2</v>
      </c>
      <c r="AK25" s="82">
        <v>2</v>
      </c>
      <c r="AL25" s="135" t="str">
        <f t="shared" si="2"/>
        <v>A</v>
      </c>
      <c r="AM25" s="82">
        <v>0</v>
      </c>
      <c r="AN25" s="82">
        <v>0</v>
      </c>
      <c r="AO25" s="82">
        <v>2</v>
      </c>
      <c r="AP25" s="82">
        <v>2</v>
      </c>
      <c r="AQ25" s="135" t="str">
        <f t="shared" si="3"/>
        <v>A</v>
      </c>
      <c r="AR25" s="82">
        <v>0</v>
      </c>
      <c r="AS25" s="82">
        <v>0</v>
      </c>
      <c r="AT25" s="82">
        <v>2</v>
      </c>
      <c r="AU25" s="82">
        <v>0</v>
      </c>
      <c r="AV25" s="82">
        <v>0</v>
      </c>
      <c r="AW25" s="82">
        <v>0</v>
      </c>
      <c r="AX25" s="82">
        <v>2</v>
      </c>
      <c r="AY25" s="135" t="str">
        <f t="shared" si="4"/>
        <v>A</v>
      </c>
      <c r="AZ25" s="82">
        <v>1</v>
      </c>
      <c r="BA25" s="82">
        <v>1</v>
      </c>
      <c r="BB25" s="82">
        <v>0</v>
      </c>
      <c r="BC25" s="82">
        <v>0</v>
      </c>
      <c r="BD25" s="82">
        <v>1</v>
      </c>
      <c r="BE25" s="82">
        <v>26</v>
      </c>
      <c r="BF25" s="82">
        <v>0</v>
      </c>
      <c r="BG25" s="82">
        <v>154</v>
      </c>
      <c r="BH25" s="82">
        <v>0</v>
      </c>
      <c r="BI25" s="82">
        <v>0</v>
      </c>
      <c r="BJ25" s="82">
        <v>17</v>
      </c>
      <c r="BK25" s="82">
        <v>0</v>
      </c>
      <c r="BL25" s="82">
        <v>84</v>
      </c>
      <c r="BM25" s="82">
        <v>1</v>
      </c>
      <c r="BN25" s="82">
        <v>0</v>
      </c>
      <c r="BO25" s="82">
        <v>3</v>
      </c>
      <c r="BP25" s="82">
        <v>178</v>
      </c>
      <c r="BQ25" s="82">
        <v>0</v>
      </c>
      <c r="BR25" s="82">
        <v>0</v>
      </c>
      <c r="BS25" s="82">
        <v>0</v>
      </c>
      <c r="BT25" s="82">
        <v>2</v>
      </c>
      <c r="BU25" s="82">
        <v>0</v>
      </c>
      <c r="BV25" s="82">
        <v>32</v>
      </c>
      <c r="BW25" s="82">
        <v>0</v>
      </c>
      <c r="BX25" s="82">
        <v>1</v>
      </c>
      <c r="BY25" s="82">
        <v>0</v>
      </c>
      <c r="BZ25" s="82">
        <v>0</v>
      </c>
      <c r="CA25" s="82">
        <v>1</v>
      </c>
      <c r="CB25" s="82">
        <v>0</v>
      </c>
      <c r="CC25" s="82">
        <v>0</v>
      </c>
      <c r="CD25" s="82">
        <v>27</v>
      </c>
      <c r="CE25" s="82">
        <v>4</v>
      </c>
      <c r="CF25" s="82">
        <v>0</v>
      </c>
      <c r="CG25" s="82">
        <v>4</v>
      </c>
      <c r="CH25" s="82">
        <v>0</v>
      </c>
      <c r="CI25" s="82">
        <v>0</v>
      </c>
      <c r="CJ25" s="82">
        <v>3</v>
      </c>
      <c r="CK25" s="82">
        <v>1</v>
      </c>
      <c r="CL25" s="82">
        <v>0</v>
      </c>
      <c r="CM25" s="82">
        <v>0</v>
      </c>
      <c r="CN25" s="82">
        <v>0</v>
      </c>
      <c r="CO25" s="82">
        <v>0</v>
      </c>
      <c r="CP25" s="82">
        <v>0</v>
      </c>
      <c r="CQ25" s="82">
        <v>0</v>
      </c>
      <c r="CR25" s="82">
        <v>42</v>
      </c>
      <c r="CS25" s="82">
        <v>0</v>
      </c>
      <c r="CT25" s="82">
        <v>0</v>
      </c>
      <c r="CU25" s="82">
        <v>0</v>
      </c>
      <c r="CV25" s="82">
        <v>0</v>
      </c>
      <c r="CW25" s="82">
        <v>0</v>
      </c>
      <c r="CX25" s="82">
        <v>0</v>
      </c>
      <c r="CY25" s="82">
        <v>0</v>
      </c>
      <c r="CZ25" s="82">
        <v>0</v>
      </c>
      <c r="DA25" s="82">
        <v>0</v>
      </c>
      <c r="DB25" s="82">
        <v>0</v>
      </c>
      <c r="DC25" s="82">
        <v>0</v>
      </c>
      <c r="DD25" s="82">
        <v>0</v>
      </c>
      <c r="DE25" s="82">
        <v>0</v>
      </c>
      <c r="DF25" s="82">
        <v>0</v>
      </c>
      <c r="DG25" s="82">
        <v>0</v>
      </c>
      <c r="DH25" s="82">
        <v>0</v>
      </c>
      <c r="DI25" s="82">
        <v>0</v>
      </c>
      <c r="DJ25" s="82">
        <v>0</v>
      </c>
      <c r="DK25" s="82">
        <v>0</v>
      </c>
      <c r="DL25" s="82">
        <v>0</v>
      </c>
      <c r="DM25" s="82">
        <v>0</v>
      </c>
      <c r="DN25" s="82">
        <v>1</v>
      </c>
      <c r="DO25" s="82">
        <v>164</v>
      </c>
      <c r="DP25" s="82">
        <v>3</v>
      </c>
      <c r="DQ25" s="82">
        <v>714</v>
      </c>
      <c r="DR25" s="82">
        <v>55</v>
      </c>
      <c r="DS25" s="82">
        <v>1</v>
      </c>
      <c r="DT25" s="82" t="s">
        <v>1193</v>
      </c>
      <c r="DU25" s="82">
        <v>2</v>
      </c>
      <c r="DV25" s="82"/>
      <c r="DW25" s="82" t="s">
        <v>1194</v>
      </c>
      <c r="DX25" s="82">
        <v>1</v>
      </c>
      <c r="DY25" s="82">
        <v>0</v>
      </c>
      <c r="DZ25" s="82">
        <v>1</v>
      </c>
      <c r="EA25" s="82" t="s">
        <v>1071</v>
      </c>
      <c r="EB25" s="82" t="s">
        <v>1195</v>
      </c>
      <c r="EC25" s="84">
        <v>29027</v>
      </c>
      <c r="ED25" s="84">
        <v>246.18</v>
      </c>
      <c r="EE25" s="84">
        <v>37</v>
      </c>
    </row>
    <row r="26" spans="1:135" ht="36">
      <c r="A26" s="82" t="s">
        <v>387</v>
      </c>
      <c r="B26" s="82" t="s">
        <v>404</v>
      </c>
      <c r="C26" s="133">
        <v>1</v>
      </c>
      <c r="D26" s="82" t="s">
        <v>403</v>
      </c>
      <c r="E26" s="82" t="s">
        <v>1196</v>
      </c>
      <c r="F26" s="134">
        <v>44</v>
      </c>
      <c r="G26" s="82">
        <v>27252</v>
      </c>
      <c r="H26" s="82" t="s">
        <v>1197</v>
      </c>
      <c r="I26" s="82" t="s">
        <v>1198</v>
      </c>
      <c r="J26" s="82" t="s">
        <v>1199</v>
      </c>
      <c r="K26" s="82" t="s">
        <v>1200</v>
      </c>
      <c r="L26" s="82" t="s">
        <v>926</v>
      </c>
      <c r="M26" s="82" t="s">
        <v>956</v>
      </c>
      <c r="N26" s="82" t="s">
        <v>1201</v>
      </c>
      <c r="O26" s="82"/>
      <c r="P26" s="82">
        <v>312604381</v>
      </c>
      <c r="Q26" s="82" t="s">
        <v>1202</v>
      </c>
      <c r="R26" s="82" t="s">
        <v>926</v>
      </c>
      <c r="S26" s="82" t="s">
        <v>1190</v>
      </c>
      <c r="T26" s="82" t="s">
        <v>1203</v>
      </c>
      <c r="U26" s="82"/>
      <c r="V26" s="82">
        <v>312604388</v>
      </c>
      <c r="W26" s="82" t="s">
        <v>1204</v>
      </c>
      <c r="X26" s="82">
        <v>4</v>
      </c>
      <c r="Y26" s="82">
        <v>0</v>
      </c>
      <c r="Z26" s="82">
        <v>4</v>
      </c>
      <c r="AA26" s="82">
        <v>4</v>
      </c>
      <c r="AB26" s="82">
        <v>0</v>
      </c>
      <c r="AC26" s="82">
        <v>4</v>
      </c>
      <c r="AD26" s="135" t="str">
        <f t="shared" si="0"/>
        <v>A</v>
      </c>
      <c r="AE26" s="82">
        <v>4</v>
      </c>
      <c r="AF26" s="135" t="str">
        <f t="shared" si="1"/>
        <v>A</v>
      </c>
      <c r="AG26" s="82">
        <v>0</v>
      </c>
      <c r="AH26" s="82">
        <v>2</v>
      </c>
      <c r="AI26" s="82">
        <v>0</v>
      </c>
      <c r="AJ26" s="82">
        <v>2</v>
      </c>
      <c r="AK26" s="82">
        <v>4</v>
      </c>
      <c r="AL26" s="135" t="str">
        <f t="shared" si="2"/>
        <v>A</v>
      </c>
      <c r="AM26" s="82">
        <v>1</v>
      </c>
      <c r="AN26" s="82">
        <v>0</v>
      </c>
      <c r="AO26" s="82">
        <v>3</v>
      </c>
      <c r="AP26" s="82">
        <v>4</v>
      </c>
      <c r="AQ26" s="135" t="str">
        <f t="shared" si="3"/>
        <v>A</v>
      </c>
      <c r="AR26" s="82">
        <v>0</v>
      </c>
      <c r="AS26" s="82">
        <v>0</v>
      </c>
      <c r="AT26" s="82">
        <v>2</v>
      </c>
      <c r="AU26" s="82">
        <v>2</v>
      </c>
      <c r="AV26" s="82">
        <v>0</v>
      </c>
      <c r="AW26" s="82">
        <v>0</v>
      </c>
      <c r="AX26" s="82">
        <v>4</v>
      </c>
      <c r="AY26" s="135" t="str">
        <f t="shared" si="4"/>
        <v>A</v>
      </c>
      <c r="AZ26" s="82">
        <v>1</v>
      </c>
      <c r="BA26" s="82">
        <v>1</v>
      </c>
      <c r="BB26" s="82">
        <v>0</v>
      </c>
      <c r="BC26" s="82">
        <v>1</v>
      </c>
      <c r="BD26" s="82">
        <v>2</v>
      </c>
      <c r="BE26" s="82">
        <v>2</v>
      </c>
      <c r="BF26" s="82">
        <v>0</v>
      </c>
      <c r="BG26" s="82">
        <v>129</v>
      </c>
      <c r="BH26" s="82">
        <v>0</v>
      </c>
      <c r="BI26" s="82">
        <v>0</v>
      </c>
      <c r="BJ26" s="82">
        <v>36</v>
      </c>
      <c r="BK26" s="82">
        <v>0</v>
      </c>
      <c r="BL26" s="82">
        <v>112</v>
      </c>
      <c r="BM26" s="82">
        <v>12</v>
      </c>
      <c r="BN26" s="82">
        <v>0</v>
      </c>
      <c r="BO26" s="82">
        <v>5</v>
      </c>
      <c r="BP26" s="82">
        <v>148</v>
      </c>
      <c r="BQ26" s="82">
        <v>0</v>
      </c>
      <c r="BR26" s="82">
        <v>4</v>
      </c>
      <c r="BS26" s="82">
        <v>0</v>
      </c>
      <c r="BT26" s="82">
        <v>0</v>
      </c>
      <c r="BU26" s="82">
        <v>0</v>
      </c>
      <c r="BV26" s="82">
        <v>8</v>
      </c>
      <c r="BW26" s="82">
        <v>0</v>
      </c>
      <c r="BX26" s="82">
        <v>0</v>
      </c>
      <c r="BY26" s="82">
        <v>0</v>
      </c>
      <c r="BZ26" s="82">
        <v>0</v>
      </c>
      <c r="CA26" s="82">
        <v>0</v>
      </c>
      <c r="CB26" s="82">
        <v>0</v>
      </c>
      <c r="CC26" s="82">
        <v>0</v>
      </c>
      <c r="CD26" s="82">
        <v>12</v>
      </c>
      <c r="CE26" s="82">
        <v>7</v>
      </c>
      <c r="CF26" s="82">
        <v>0</v>
      </c>
      <c r="CG26" s="82">
        <v>3</v>
      </c>
      <c r="CH26" s="82">
        <v>0</v>
      </c>
      <c r="CI26" s="82">
        <v>0</v>
      </c>
      <c r="CJ26" s="82">
        <v>15</v>
      </c>
      <c r="CK26" s="82">
        <v>3</v>
      </c>
      <c r="CL26" s="82">
        <v>3</v>
      </c>
      <c r="CM26" s="82">
        <v>0</v>
      </c>
      <c r="CN26" s="82">
        <v>0</v>
      </c>
      <c r="CO26" s="82">
        <v>0</v>
      </c>
      <c r="CP26" s="82">
        <v>0</v>
      </c>
      <c r="CQ26" s="82">
        <v>0</v>
      </c>
      <c r="CR26" s="82">
        <v>0</v>
      </c>
      <c r="CS26" s="82">
        <v>0</v>
      </c>
      <c r="CT26" s="82">
        <v>0</v>
      </c>
      <c r="CU26" s="82">
        <v>0</v>
      </c>
      <c r="CV26" s="82">
        <v>0</v>
      </c>
      <c r="CW26" s="82">
        <v>0</v>
      </c>
      <c r="CX26" s="82">
        <v>0</v>
      </c>
      <c r="CY26" s="82">
        <v>0</v>
      </c>
      <c r="CZ26" s="82">
        <v>0</v>
      </c>
      <c r="DA26" s="82">
        <v>15</v>
      </c>
      <c r="DB26" s="82">
        <v>0</v>
      </c>
      <c r="DC26" s="82">
        <v>0</v>
      </c>
      <c r="DD26" s="82">
        <v>0</v>
      </c>
      <c r="DE26" s="82">
        <v>0</v>
      </c>
      <c r="DF26" s="82">
        <v>0</v>
      </c>
      <c r="DG26" s="82">
        <v>2</v>
      </c>
      <c r="DH26" s="82">
        <v>0</v>
      </c>
      <c r="DI26" s="82">
        <v>1</v>
      </c>
      <c r="DJ26" s="82">
        <v>0</v>
      </c>
      <c r="DK26" s="82">
        <v>0</v>
      </c>
      <c r="DL26" s="82">
        <v>0</v>
      </c>
      <c r="DM26" s="82">
        <v>0</v>
      </c>
      <c r="DN26" s="82">
        <v>0</v>
      </c>
      <c r="DO26" s="82">
        <v>337</v>
      </c>
      <c r="DP26" s="82">
        <v>10</v>
      </c>
      <c r="DQ26" s="82">
        <v>316</v>
      </c>
      <c r="DR26" s="82">
        <v>50</v>
      </c>
      <c r="DS26" s="82">
        <v>0</v>
      </c>
      <c r="DT26" s="82"/>
      <c r="DU26" s="82">
        <v>3</v>
      </c>
      <c r="DV26" s="82" t="s">
        <v>1205</v>
      </c>
      <c r="DW26" s="82"/>
      <c r="DX26" s="82">
        <v>1</v>
      </c>
      <c r="DY26" s="82">
        <v>1</v>
      </c>
      <c r="DZ26" s="82">
        <v>1</v>
      </c>
      <c r="EA26" s="82"/>
      <c r="EB26" s="82" t="s">
        <v>1206</v>
      </c>
      <c r="EC26" s="84">
        <v>120572</v>
      </c>
      <c r="ED26" s="84">
        <v>350.86</v>
      </c>
      <c r="EE26" s="84">
        <v>48</v>
      </c>
    </row>
    <row r="27" spans="1:135" ht="84">
      <c r="A27" s="82" t="s">
        <v>387</v>
      </c>
      <c r="B27" s="82" t="s">
        <v>406</v>
      </c>
      <c r="C27" s="133">
        <v>1</v>
      </c>
      <c r="D27" s="82" t="s">
        <v>405</v>
      </c>
      <c r="E27" s="82" t="s">
        <v>1207</v>
      </c>
      <c r="F27" s="134">
        <v>78</v>
      </c>
      <c r="G27" s="82">
        <v>28012</v>
      </c>
      <c r="H27" s="82" t="s">
        <v>1208</v>
      </c>
      <c r="I27" s="82" t="s">
        <v>1209</v>
      </c>
      <c r="J27" s="82" t="s">
        <v>1210</v>
      </c>
      <c r="K27" s="82" t="s">
        <v>999</v>
      </c>
      <c r="L27" s="82" t="s">
        <v>926</v>
      </c>
      <c r="M27" s="82" t="s">
        <v>1000</v>
      </c>
      <c r="N27" s="82" t="s">
        <v>1211</v>
      </c>
      <c r="O27" s="82"/>
      <c r="P27" s="82">
        <v>321748335</v>
      </c>
      <c r="Q27" s="82" t="s">
        <v>1212</v>
      </c>
      <c r="R27" s="82" t="s">
        <v>926</v>
      </c>
      <c r="S27" s="82" t="s">
        <v>1213</v>
      </c>
      <c r="T27" s="82" t="s">
        <v>1214</v>
      </c>
      <c r="U27" s="82"/>
      <c r="V27" s="82">
        <v>3217488349</v>
      </c>
      <c r="W27" s="82" t="s">
        <v>1215</v>
      </c>
      <c r="X27" s="82">
        <v>6</v>
      </c>
      <c r="Y27" s="82">
        <v>1</v>
      </c>
      <c r="Z27" s="82">
        <v>7</v>
      </c>
      <c r="AA27" s="82">
        <v>5.3</v>
      </c>
      <c r="AB27" s="82">
        <v>0.3</v>
      </c>
      <c r="AC27" s="82">
        <v>5.6</v>
      </c>
      <c r="AD27" s="135" t="str">
        <f t="shared" si="0"/>
        <v>A</v>
      </c>
      <c r="AE27" s="82">
        <v>5</v>
      </c>
      <c r="AF27" s="135" t="str">
        <f t="shared" si="1"/>
        <v>A</v>
      </c>
      <c r="AG27" s="82">
        <v>0</v>
      </c>
      <c r="AH27" s="82">
        <v>3</v>
      </c>
      <c r="AI27" s="82">
        <v>0</v>
      </c>
      <c r="AJ27" s="82">
        <v>3</v>
      </c>
      <c r="AK27" s="82">
        <v>6</v>
      </c>
      <c r="AL27" s="135" t="str">
        <f t="shared" si="2"/>
        <v>A</v>
      </c>
      <c r="AM27" s="82">
        <v>0</v>
      </c>
      <c r="AN27" s="82">
        <v>1</v>
      </c>
      <c r="AO27" s="82">
        <v>5</v>
      </c>
      <c r="AP27" s="82">
        <v>6</v>
      </c>
      <c r="AQ27" s="135" t="str">
        <f t="shared" si="3"/>
        <v>A</v>
      </c>
      <c r="AR27" s="82">
        <v>0</v>
      </c>
      <c r="AS27" s="82">
        <v>0</v>
      </c>
      <c r="AT27" s="82">
        <v>3</v>
      </c>
      <c r="AU27" s="82">
        <v>2</v>
      </c>
      <c r="AV27" s="82">
        <v>1</v>
      </c>
      <c r="AW27" s="82">
        <v>0</v>
      </c>
      <c r="AX27" s="82">
        <v>6</v>
      </c>
      <c r="AY27" s="135" t="str">
        <f t="shared" si="4"/>
        <v>A</v>
      </c>
      <c r="AZ27" s="82">
        <v>0</v>
      </c>
      <c r="BA27" s="82">
        <v>1</v>
      </c>
      <c r="BB27" s="82">
        <v>0</v>
      </c>
      <c r="BC27" s="82">
        <v>1</v>
      </c>
      <c r="BD27" s="82">
        <v>0</v>
      </c>
      <c r="BE27" s="82">
        <v>5</v>
      </c>
      <c r="BF27" s="82">
        <v>0</v>
      </c>
      <c r="BG27" s="82">
        <v>139</v>
      </c>
      <c r="BH27" s="82">
        <v>0</v>
      </c>
      <c r="BI27" s="82">
        <v>0</v>
      </c>
      <c r="BJ27" s="82">
        <v>7</v>
      </c>
      <c r="BK27" s="82">
        <v>0</v>
      </c>
      <c r="BL27" s="82">
        <v>108</v>
      </c>
      <c r="BM27" s="82">
        <v>0</v>
      </c>
      <c r="BN27" s="82">
        <v>1</v>
      </c>
      <c r="BO27" s="82">
        <v>14</v>
      </c>
      <c r="BP27" s="82">
        <v>36</v>
      </c>
      <c r="BQ27" s="82">
        <v>0</v>
      </c>
      <c r="BR27" s="82">
        <v>0</v>
      </c>
      <c r="BS27" s="82">
        <v>0</v>
      </c>
      <c r="BT27" s="82">
        <v>2</v>
      </c>
      <c r="BU27" s="82">
        <v>0</v>
      </c>
      <c r="BV27" s="82">
        <v>0</v>
      </c>
      <c r="BW27" s="82">
        <v>0</v>
      </c>
      <c r="BX27" s="82">
        <v>0</v>
      </c>
      <c r="BY27" s="82">
        <v>0</v>
      </c>
      <c r="BZ27" s="82">
        <v>0</v>
      </c>
      <c r="CA27" s="82">
        <v>0</v>
      </c>
      <c r="CB27" s="82">
        <v>0</v>
      </c>
      <c r="CC27" s="82">
        <v>0</v>
      </c>
      <c r="CD27" s="82">
        <v>0</v>
      </c>
      <c r="CE27" s="82">
        <v>0</v>
      </c>
      <c r="CF27" s="82">
        <v>0</v>
      </c>
      <c r="CG27" s="82">
        <v>1</v>
      </c>
      <c r="CH27" s="82">
        <v>0</v>
      </c>
      <c r="CI27" s="82">
        <v>0</v>
      </c>
      <c r="CJ27" s="82">
        <v>14</v>
      </c>
      <c r="CK27" s="82">
        <v>0</v>
      </c>
      <c r="CL27" s="82">
        <v>1</v>
      </c>
      <c r="CM27" s="82">
        <v>0</v>
      </c>
      <c r="CN27" s="82">
        <v>0</v>
      </c>
      <c r="CO27" s="82">
        <v>1</v>
      </c>
      <c r="CP27" s="82">
        <v>0</v>
      </c>
      <c r="CQ27" s="82">
        <v>0</v>
      </c>
      <c r="CR27" s="82">
        <v>0</v>
      </c>
      <c r="CS27" s="82">
        <v>0</v>
      </c>
      <c r="CT27" s="82">
        <v>0</v>
      </c>
      <c r="CU27" s="82">
        <v>0</v>
      </c>
      <c r="CV27" s="82">
        <v>0</v>
      </c>
      <c r="CW27" s="82">
        <v>0</v>
      </c>
      <c r="CX27" s="82">
        <v>0</v>
      </c>
      <c r="CY27" s="82">
        <v>0</v>
      </c>
      <c r="CZ27" s="82">
        <v>0</v>
      </c>
      <c r="DA27" s="82">
        <v>0</v>
      </c>
      <c r="DB27" s="82">
        <v>0</v>
      </c>
      <c r="DC27" s="82">
        <v>0</v>
      </c>
      <c r="DD27" s="82">
        <v>0</v>
      </c>
      <c r="DE27" s="82">
        <v>0</v>
      </c>
      <c r="DF27" s="82">
        <v>0</v>
      </c>
      <c r="DG27" s="82">
        <v>0</v>
      </c>
      <c r="DH27" s="82">
        <v>0</v>
      </c>
      <c r="DI27" s="82">
        <v>0</v>
      </c>
      <c r="DJ27" s="82">
        <v>0</v>
      </c>
      <c r="DK27" s="82">
        <v>0</v>
      </c>
      <c r="DL27" s="82">
        <v>0</v>
      </c>
      <c r="DM27" s="82">
        <v>0</v>
      </c>
      <c r="DN27" s="82">
        <v>0</v>
      </c>
      <c r="DO27" s="82">
        <v>345</v>
      </c>
      <c r="DP27" s="82">
        <v>10</v>
      </c>
      <c r="DQ27" s="82">
        <v>1446</v>
      </c>
      <c r="DR27" s="82">
        <v>50</v>
      </c>
      <c r="DS27" s="82">
        <v>1</v>
      </c>
      <c r="DT27" s="82" t="s">
        <v>1216</v>
      </c>
      <c r="DU27" s="82">
        <v>1</v>
      </c>
      <c r="DV27" s="82" t="s">
        <v>1217</v>
      </c>
      <c r="DW27" s="82" t="s">
        <v>1218</v>
      </c>
      <c r="DX27" s="82">
        <v>1</v>
      </c>
      <c r="DY27" s="82">
        <v>1</v>
      </c>
      <c r="DZ27" s="82">
        <v>1</v>
      </c>
      <c r="EA27" s="82"/>
      <c r="EB27" s="82" t="s">
        <v>1219</v>
      </c>
      <c r="EC27" s="84">
        <v>79877</v>
      </c>
      <c r="ED27" s="84">
        <v>584.17999999999995</v>
      </c>
      <c r="EE27" s="84">
        <v>69</v>
      </c>
    </row>
    <row r="28" spans="1:135" ht="48">
      <c r="A28" s="82" t="s">
        <v>387</v>
      </c>
      <c r="B28" s="82" t="s">
        <v>408</v>
      </c>
      <c r="C28" s="133">
        <v>1</v>
      </c>
      <c r="D28" s="82" t="s">
        <v>407</v>
      </c>
      <c r="E28" s="82" t="s">
        <v>1220</v>
      </c>
      <c r="F28" s="134">
        <v>1087</v>
      </c>
      <c r="G28" s="82">
        <v>27801</v>
      </c>
      <c r="H28" s="82" t="s">
        <v>408</v>
      </c>
      <c r="I28" s="82" t="s">
        <v>1221</v>
      </c>
      <c r="J28" s="82" t="s">
        <v>1222</v>
      </c>
      <c r="K28" s="82" t="s">
        <v>925</v>
      </c>
      <c r="L28" s="82" t="s">
        <v>985</v>
      </c>
      <c r="M28" s="82" t="s">
        <v>1187</v>
      </c>
      <c r="N28" s="82" t="s">
        <v>1223</v>
      </c>
      <c r="O28" s="82"/>
      <c r="P28" s="82">
        <v>315739922</v>
      </c>
      <c r="Q28" s="82" t="s">
        <v>1224</v>
      </c>
      <c r="R28" s="82" t="s">
        <v>926</v>
      </c>
      <c r="S28" s="82" t="s">
        <v>1225</v>
      </c>
      <c r="T28" s="82" t="s">
        <v>1226</v>
      </c>
      <c r="U28" s="82"/>
      <c r="V28" s="82">
        <v>315739920</v>
      </c>
      <c r="W28" s="82" t="s">
        <v>1227</v>
      </c>
      <c r="X28" s="82">
        <v>2</v>
      </c>
      <c r="Y28" s="82">
        <v>0</v>
      </c>
      <c r="Z28" s="82">
        <v>2</v>
      </c>
      <c r="AA28" s="82">
        <v>2</v>
      </c>
      <c r="AB28" s="82">
        <v>0</v>
      </c>
      <c r="AC28" s="82">
        <v>2</v>
      </c>
      <c r="AD28" s="135" t="str">
        <f t="shared" si="0"/>
        <v>A</v>
      </c>
      <c r="AE28" s="82">
        <v>2</v>
      </c>
      <c r="AF28" s="135" t="str">
        <f t="shared" si="1"/>
        <v>A</v>
      </c>
      <c r="AG28" s="82">
        <v>0</v>
      </c>
      <c r="AH28" s="82">
        <v>0</v>
      </c>
      <c r="AI28" s="82">
        <v>0</v>
      </c>
      <c r="AJ28" s="82">
        <v>2</v>
      </c>
      <c r="AK28" s="82">
        <v>2</v>
      </c>
      <c r="AL28" s="135" t="str">
        <f t="shared" si="2"/>
        <v>A</v>
      </c>
      <c r="AM28" s="82">
        <v>1</v>
      </c>
      <c r="AN28" s="82">
        <v>1</v>
      </c>
      <c r="AO28" s="82">
        <v>0</v>
      </c>
      <c r="AP28" s="82">
        <v>2</v>
      </c>
      <c r="AQ28" s="135" t="str">
        <f t="shared" si="3"/>
        <v>A</v>
      </c>
      <c r="AR28" s="82">
        <v>0</v>
      </c>
      <c r="AS28" s="82">
        <v>0</v>
      </c>
      <c r="AT28" s="82">
        <v>0</v>
      </c>
      <c r="AU28" s="82">
        <v>2</v>
      </c>
      <c r="AV28" s="82">
        <v>0</v>
      </c>
      <c r="AW28" s="82">
        <v>0</v>
      </c>
      <c r="AX28" s="82">
        <v>2</v>
      </c>
      <c r="AY28" s="135" t="str">
        <f t="shared" si="4"/>
        <v>A</v>
      </c>
      <c r="AZ28" s="82">
        <v>1</v>
      </c>
      <c r="BA28" s="82">
        <v>1</v>
      </c>
      <c r="BB28" s="82">
        <v>1</v>
      </c>
      <c r="BC28" s="82">
        <v>1</v>
      </c>
      <c r="BD28" s="82">
        <v>0</v>
      </c>
      <c r="BE28" s="82">
        <v>6</v>
      </c>
      <c r="BF28" s="82">
        <v>0</v>
      </c>
      <c r="BG28" s="82">
        <v>100</v>
      </c>
      <c r="BH28" s="82">
        <v>0</v>
      </c>
      <c r="BI28" s="82">
        <v>0</v>
      </c>
      <c r="BJ28" s="82">
        <v>9</v>
      </c>
      <c r="BK28" s="82">
        <v>0</v>
      </c>
      <c r="BL28" s="82">
        <v>30</v>
      </c>
      <c r="BM28" s="82">
        <v>0</v>
      </c>
      <c r="BN28" s="82">
        <v>0</v>
      </c>
      <c r="BO28" s="82">
        <v>0</v>
      </c>
      <c r="BP28" s="82">
        <v>100</v>
      </c>
      <c r="BQ28" s="82">
        <v>0</v>
      </c>
      <c r="BR28" s="82">
        <v>0</v>
      </c>
      <c r="BS28" s="82">
        <v>0</v>
      </c>
      <c r="BT28" s="82">
        <v>0</v>
      </c>
      <c r="BU28" s="82">
        <v>0</v>
      </c>
      <c r="BV28" s="82">
        <v>6</v>
      </c>
      <c r="BW28" s="82">
        <v>0</v>
      </c>
      <c r="BX28" s="82">
        <v>0</v>
      </c>
      <c r="BY28" s="82">
        <v>0</v>
      </c>
      <c r="BZ28" s="82">
        <v>0</v>
      </c>
      <c r="CA28" s="82">
        <v>0</v>
      </c>
      <c r="CB28" s="82">
        <v>0</v>
      </c>
      <c r="CC28" s="82">
        <v>0</v>
      </c>
      <c r="CD28" s="82">
        <v>0</v>
      </c>
      <c r="CE28" s="82">
        <v>0</v>
      </c>
      <c r="CF28" s="82">
        <v>0</v>
      </c>
      <c r="CG28" s="82">
        <v>0</v>
      </c>
      <c r="CH28" s="82">
        <v>0</v>
      </c>
      <c r="CI28" s="82">
        <v>0</v>
      </c>
      <c r="CJ28" s="82">
        <v>0</v>
      </c>
      <c r="CK28" s="82">
        <v>0</v>
      </c>
      <c r="CL28" s="82">
        <v>1</v>
      </c>
      <c r="CM28" s="82">
        <v>0</v>
      </c>
      <c r="CN28" s="82">
        <v>0</v>
      </c>
      <c r="CO28" s="82">
        <v>0</v>
      </c>
      <c r="CP28" s="82">
        <v>0</v>
      </c>
      <c r="CQ28" s="82">
        <v>0</v>
      </c>
      <c r="CR28" s="82">
        <v>0</v>
      </c>
      <c r="CS28" s="82">
        <v>0</v>
      </c>
      <c r="CT28" s="82">
        <v>0</v>
      </c>
      <c r="CU28" s="82">
        <v>0</v>
      </c>
      <c r="CV28" s="82">
        <v>0</v>
      </c>
      <c r="CW28" s="82">
        <v>0</v>
      </c>
      <c r="CX28" s="82">
        <v>0</v>
      </c>
      <c r="CY28" s="82">
        <v>0</v>
      </c>
      <c r="CZ28" s="82">
        <v>0</v>
      </c>
      <c r="DA28" s="82">
        <v>0</v>
      </c>
      <c r="DB28" s="82">
        <v>0</v>
      </c>
      <c r="DC28" s="82">
        <v>0</v>
      </c>
      <c r="DD28" s="82">
        <v>0</v>
      </c>
      <c r="DE28" s="82">
        <v>0</v>
      </c>
      <c r="DF28" s="82">
        <v>0</v>
      </c>
      <c r="DG28" s="82">
        <v>1</v>
      </c>
      <c r="DH28" s="82">
        <v>0</v>
      </c>
      <c r="DI28" s="82">
        <v>0</v>
      </c>
      <c r="DJ28" s="82">
        <v>0</v>
      </c>
      <c r="DK28" s="82">
        <v>0</v>
      </c>
      <c r="DL28" s="82">
        <v>4</v>
      </c>
      <c r="DM28" s="82">
        <v>0</v>
      </c>
      <c r="DN28" s="82">
        <v>0</v>
      </c>
      <c r="DO28" s="82">
        <v>46</v>
      </c>
      <c r="DP28" s="82">
        <v>2</v>
      </c>
      <c r="DQ28" s="82">
        <v>368</v>
      </c>
      <c r="DR28" s="82">
        <v>40</v>
      </c>
      <c r="DS28" s="82">
        <v>0</v>
      </c>
      <c r="DT28" s="82" t="s">
        <v>1228</v>
      </c>
      <c r="DU28" s="82">
        <v>2</v>
      </c>
      <c r="DV28" s="82" t="s">
        <v>1229</v>
      </c>
      <c r="DW28" s="82" t="s">
        <v>1230</v>
      </c>
      <c r="DX28" s="82">
        <v>1</v>
      </c>
      <c r="DY28" s="82">
        <v>1</v>
      </c>
      <c r="DZ28" s="82">
        <v>1</v>
      </c>
      <c r="EA28" s="82"/>
      <c r="EB28" s="82" t="s">
        <v>1231</v>
      </c>
      <c r="EC28" s="84">
        <v>30399</v>
      </c>
      <c r="ED28" s="84">
        <v>131.22</v>
      </c>
      <c r="EE28" s="84">
        <v>18</v>
      </c>
    </row>
    <row r="29" spans="1:135">
      <c r="A29" s="82" t="s">
        <v>387</v>
      </c>
      <c r="B29" s="82" t="s">
        <v>410</v>
      </c>
      <c r="C29" s="133">
        <v>1</v>
      </c>
      <c r="D29" s="82" t="s">
        <v>409</v>
      </c>
      <c r="E29" s="82" t="s">
        <v>1232</v>
      </c>
      <c r="F29" s="134" t="s">
        <v>1233</v>
      </c>
      <c r="G29" s="82">
        <v>28401</v>
      </c>
      <c r="H29" s="82" t="s">
        <v>1234</v>
      </c>
      <c r="I29" s="82" t="s">
        <v>1235</v>
      </c>
      <c r="J29" s="82" t="s">
        <v>1236</v>
      </c>
      <c r="K29" s="82" t="s">
        <v>925</v>
      </c>
      <c r="L29" s="82" t="s">
        <v>926</v>
      </c>
      <c r="M29" s="82" t="s">
        <v>956</v>
      </c>
      <c r="N29" s="82" t="s">
        <v>1237</v>
      </c>
      <c r="O29" s="82"/>
      <c r="P29" s="82">
        <v>327710266</v>
      </c>
      <c r="Q29" s="82" t="s">
        <v>1238</v>
      </c>
      <c r="R29" s="82" t="s">
        <v>989</v>
      </c>
      <c r="S29" s="82" t="s">
        <v>1239</v>
      </c>
      <c r="T29" s="82" t="s">
        <v>1240</v>
      </c>
      <c r="U29" s="82"/>
      <c r="V29" s="82">
        <v>327710262</v>
      </c>
      <c r="W29" s="82" t="s">
        <v>1241</v>
      </c>
      <c r="X29" s="82">
        <v>5</v>
      </c>
      <c r="Y29" s="82">
        <v>5</v>
      </c>
      <c r="Z29" s="82">
        <v>10</v>
      </c>
      <c r="AA29" s="82">
        <v>5</v>
      </c>
      <c r="AB29" s="82">
        <v>0</v>
      </c>
      <c r="AC29" s="82">
        <v>5</v>
      </c>
      <c r="AD29" s="135" t="str">
        <f t="shared" si="0"/>
        <v>A</v>
      </c>
      <c r="AE29" s="82">
        <v>5</v>
      </c>
      <c r="AF29" s="135" t="str">
        <f t="shared" si="1"/>
        <v>A</v>
      </c>
      <c r="AG29" s="82">
        <v>0</v>
      </c>
      <c r="AH29" s="82">
        <v>0</v>
      </c>
      <c r="AI29" s="82">
        <v>1</v>
      </c>
      <c r="AJ29" s="82">
        <v>4</v>
      </c>
      <c r="AK29" s="82">
        <v>5</v>
      </c>
      <c r="AL29" s="135" t="str">
        <f t="shared" si="2"/>
        <v>A</v>
      </c>
      <c r="AM29" s="82">
        <v>1</v>
      </c>
      <c r="AN29" s="82">
        <v>0</v>
      </c>
      <c r="AO29" s="82">
        <v>4</v>
      </c>
      <c r="AP29" s="82">
        <v>5</v>
      </c>
      <c r="AQ29" s="135" t="str">
        <f t="shared" si="3"/>
        <v>A</v>
      </c>
      <c r="AR29" s="82">
        <v>0</v>
      </c>
      <c r="AS29" s="82">
        <v>0</v>
      </c>
      <c r="AT29" s="82">
        <v>0</v>
      </c>
      <c r="AU29" s="82">
        <v>5</v>
      </c>
      <c r="AV29" s="82">
        <v>0</v>
      </c>
      <c r="AW29" s="82">
        <v>0</v>
      </c>
      <c r="AX29" s="82">
        <v>5</v>
      </c>
      <c r="AY29" s="135" t="str">
        <f t="shared" si="4"/>
        <v>A</v>
      </c>
      <c r="AZ29" s="82">
        <v>1</v>
      </c>
      <c r="BA29" s="82">
        <v>1</v>
      </c>
      <c r="BB29" s="82">
        <v>0</v>
      </c>
      <c r="BC29" s="82">
        <v>1</v>
      </c>
      <c r="BD29" s="82">
        <v>5</v>
      </c>
      <c r="BE29" s="82">
        <v>32</v>
      </c>
      <c r="BF29" s="82">
        <v>0</v>
      </c>
      <c r="BG29" s="82">
        <v>115</v>
      </c>
      <c r="BH29" s="82">
        <v>0</v>
      </c>
      <c r="BI29" s="82">
        <v>0</v>
      </c>
      <c r="BJ29" s="82">
        <v>7</v>
      </c>
      <c r="BK29" s="82">
        <v>0</v>
      </c>
      <c r="BL29" s="82">
        <v>47</v>
      </c>
      <c r="BM29" s="82">
        <v>0</v>
      </c>
      <c r="BN29" s="82">
        <v>1</v>
      </c>
      <c r="BO29" s="82">
        <v>3</v>
      </c>
      <c r="BP29" s="82">
        <v>4</v>
      </c>
      <c r="BQ29" s="82">
        <v>0</v>
      </c>
      <c r="BR29" s="82">
        <v>0</v>
      </c>
      <c r="BS29" s="82">
        <v>0</v>
      </c>
      <c r="BT29" s="82">
        <v>9</v>
      </c>
      <c r="BU29" s="82">
        <v>0</v>
      </c>
      <c r="BV29" s="82">
        <v>2</v>
      </c>
      <c r="BW29" s="82">
        <v>0</v>
      </c>
      <c r="BX29" s="82">
        <v>0</v>
      </c>
      <c r="BY29" s="82">
        <v>0</v>
      </c>
      <c r="BZ29" s="82">
        <v>0</v>
      </c>
      <c r="CA29" s="82">
        <v>0</v>
      </c>
      <c r="CB29" s="82">
        <v>0</v>
      </c>
      <c r="CC29" s="82">
        <v>0</v>
      </c>
      <c r="CD29" s="82">
        <v>0</v>
      </c>
      <c r="CE29" s="82">
        <v>0</v>
      </c>
      <c r="CF29" s="82">
        <v>0</v>
      </c>
      <c r="CG29" s="82">
        <v>0</v>
      </c>
      <c r="CH29" s="82">
        <v>0</v>
      </c>
      <c r="CI29" s="82">
        <v>4</v>
      </c>
      <c r="CJ29" s="82">
        <v>1</v>
      </c>
      <c r="CK29" s="82">
        <v>4</v>
      </c>
      <c r="CL29" s="82">
        <v>2</v>
      </c>
      <c r="CM29" s="82">
        <v>0</v>
      </c>
      <c r="CN29" s="82">
        <v>0</v>
      </c>
      <c r="CO29" s="82">
        <v>0</v>
      </c>
      <c r="CP29" s="82">
        <v>0</v>
      </c>
      <c r="CQ29" s="82">
        <v>0</v>
      </c>
      <c r="CR29" s="82">
        <v>0</v>
      </c>
      <c r="CS29" s="82">
        <v>0</v>
      </c>
      <c r="CT29" s="82">
        <v>0</v>
      </c>
      <c r="CU29" s="82">
        <v>0</v>
      </c>
      <c r="CV29" s="82">
        <v>0</v>
      </c>
      <c r="CW29" s="82">
        <v>0</v>
      </c>
      <c r="CX29" s="82">
        <v>0</v>
      </c>
      <c r="CY29" s="82">
        <v>0</v>
      </c>
      <c r="CZ29" s="82">
        <v>0</v>
      </c>
      <c r="DA29" s="82">
        <v>0</v>
      </c>
      <c r="DB29" s="82">
        <v>0</v>
      </c>
      <c r="DC29" s="82">
        <v>0</v>
      </c>
      <c r="DD29" s="82">
        <v>0</v>
      </c>
      <c r="DE29" s="82">
        <v>0</v>
      </c>
      <c r="DF29" s="82">
        <v>0</v>
      </c>
      <c r="DG29" s="82">
        <v>0</v>
      </c>
      <c r="DH29" s="82">
        <v>0</v>
      </c>
      <c r="DI29" s="82">
        <v>0</v>
      </c>
      <c r="DJ29" s="82">
        <v>0</v>
      </c>
      <c r="DK29" s="82">
        <v>0</v>
      </c>
      <c r="DL29" s="82">
        <v>0</v>
      </c>
      <c r="DM29" s="82">
        <v>0</v>
      </c>
      <c r="DN29" s="82">
        <v>0</v>
      </c>
      <c r="DO29" s="82">
        <v>245</v>
      </c>
      <c r="DP29" s="82">
        <v>41</v>
      </c>
      <c r="DQ29" s="82">
        <v>558</v>
      </c>
      <c r="DR29" s="82">
        <v>50</v>
      </c>
      <c r="DS29" s="82">
        <v>0</v>
      </c>
      <c r="DT29" s="82"/>
      <c r="DU29" s="82">
        <v>1</v>
      </c>
      <c r="DV29" s="82"/>
      <c r="DW29" s="82"/>
      <c r="DX29" s="82">
        <v>1</v>
      </c>
      <c r="DY29" s="82">
        <v>1</v>
      </c>
      <c r="DZ29" s="82">
        <v>1</v>
      </c>
      <c r="EA29" s="82"/>
      <c r="EB29" s="82"/>
      <c r="EC29" s="84">
        <v>49234</v>
      </c>
      <c r="ED29" s="84">
        <v>642.71</v>
      </c>
      <c r="EE29" s="84">
        <v>51</v>
      </c>
    </row>
    <row r="30" spans="1:135">
      <c r="A30" s="82" t="s">
        <v>387</v>
      </c>
      <c r="B30" s="82" t="s">
        <v>412</v>
      </c>
      <c r="C30" s="133">
        <v>1</v>
      </c>
      <c r="D30" s="82" t="s">
        <v>411</v>
      </c>
      <c r="E30" s="82" t="s">
        <v>1242</v>
      </c>
      <c r="F30" s="134" t="s">
        <v>1243</v>
      </c>
      <c r="G30" s="82">
        <v>28922</v>
      </c>
      <c r="H30" s="82" t="s">
        <v>412</v>
      </c>
      <c r="I30" s="82" t="s">
        <v>1244</v>
      </c>
      <c r="J30" s="82" t="s">
        <v>1245</v>
      </c>
      <c r="K30" s="82" t="s">
        <v>925</v>
      </c>
      <c r="L30" s="82" t="s">
        <v>926</v>
      </c>
      <c r="M30" s="82" t="s">
        <v>1246</v>
      </c>
      <c r="N30" s="82" t="s">
        <v>1247</v>
      </c>
      <c r="O30" s="82"/>
      <c r="P30" s="82">
        <v>325510221</v>
      </c>
      <c r="Q30" s="82" t="s">
        <v>1248</v>
      </c>
      <c r="R30" s="82"/>
      <c r="S30" s="82"/>
      <c r="T30" s="82"/>
      <c r="U30" s="82"/>
      <c r="V30" s="82"/>
      <c r="W30" s="82"/>
      <c r="X30" s="82">
        <v>1</v>
      </c>
      <c r="Y30" s="82">
        <v>0</v>
      </c>
      <c r="Z30" s="82">
        <v>1</v>
      </c>
      <c r="AA30" s="82">
        <v>1</v>
      </c>
      <c r="AB30" s="82">
        <v>0</v>
      </c>
      <c r="AC30" s="82">
        <v>1</v>
      </c>
      <c r="AD30" s="135" t="str">
        <f t="shared" si="0"/>
        <v>A</v>
      </c>
      <c r="AE30" s="82">
        <v>1</v>
      </c>
      <c r="AF30" s="135" t="str">
        <f t="shared" si="1"/>
        <v>A</v>
      </c>
      <c r="AG30" s="82">
        <v>0</v>
      </c>
      <c r="AH30" s="82">
        <v>0</v>
      </c>
      <c r="AI30" s="82">
        <v>0</v>
      </c>
      <c r="AJ30" s="82">
        <v>1</v>
      </c>
      <c r="AK30" s="82">
        <v>1</v>
      </c>
      <c r="AL30" s="135" t="str">
        <f t="shared" si="2"/>
        <v>A</v>
      </c>
      <c r="AM30" s="82">
        <v>0</v>
      </c>
      <c r="AN30" s="82">
        <v>0</v>
      </c>
      <c r="AO30" s="82">
        <v>1</v>
      </c>
      <c r="AP30" s="82">
        <v>1</v>
      </c>
      <c r="AQ30" s="135" t="str">
        <f t="shared" si="3"/>
        <v>A</v>
      </c>
      <c r="AR30" s="82">
        <v>0</v>
      </c>
      <c r="AS30" s="82">
        <v>0</v>
      </c>
      <c r="AT30" s="82">
        <v>0</v>
      </c>
      <c r="AU30" s="82">
        <v>1</v>
      </c>
      <c r="AV30" s="82">
        <v>0</v>
      </c>
      <c r="AW30" s="82">
        <v>0</v>
      </c>
      <c r="AX30" s="82">
        <v>1</v>
      </c>
      <c r="AY30" s="135" t="str">
        <f t="shared" si="4"/>
        <v>A</v>
      </c>
      <c r="AZ30" s="82">
        <v>1</v>
      </c>
      <c r="BA30" s="82">
        <v>0</v>
      </c>
      <c r="BB30" s="82">
        <v>0</v>
      </c>
      <c r="BC30" s="82">
        <v>1</v>
      </c>
      <c r="BD30" s="82">
        <v>0</v>
      </c>
      <c r="BE30" s="82">
        <v>3</v>
      </c>
      <c r="BF30" s="82">
        <v>0</v>
      </c>
      <c r="BG30" s="82">
        <v>47</v>
      </c>
      <c r="BH30" s="82">
        <v>0</v>
      </c>
      <c r="BI30" s="82">
        <v>0</v>
      </c>
      <c r="BJ30" s="82">
        <v>0</v>
      </c>
      <c r="BK30" s="82">
        <v>0</v>
      </c>
      <c r="BL30" s="82">
        <v>48</v>
      </c>
      <c r="BM30" s="82">
        <v>0</v>
      </c>
      <c r="BN30" s="82">
        <v>0</v>
      </c>
      <c r="BO30" s="82">
        <v>1</v>
      </c>
      <c r="BP30" s="82">
        <v>72</v>
      </c>
      <c r="BQ30" s="82">
        <v>0</v>
      </c>
      <c r="BR30" s="82">
        <v>0</v>
      </c>
      <c r="BS30" s="82">
        <v>0</v>
      </c>
      <c r="BT30" s="82">
        <v>0</v>
      </c>
      <c r="BU30" s="82">
        <v>0</v>
      </c>
      <c r="BV30" s="82">
        <v>0</v>
      </c>
      <c r="BW30" s="82">
        <v>0</v>
      </c>
      <c r="BX30" s="82">
        <v>0</v>
      </c>
      <c r="BY30" s="82">
        <v>0</v>
      </c>
      <c r="BZ30" s="82">
        <v>0</v>
      </c>
      <c r="CA30" s="82">
        <v>0</v>
      </c>
      <c r="CB30" s="82">
        <v>0</v>
      </c>
      <c r="CC30" s="82">
        <v>0</v>
      </c>
      <c r="CD30" s="82">
        <v>0</v>
      </c>
      <c r="CE30" s="82">
        <v>0</v>
      </c>
      <c r="CF30" s="82">
        <v>0</v>
      </c>
      <c r="CG30" s="82">
        <v>1</v>
      </c>
      <c r="CH30" s="82">
        <v>0</v>
      </c>
      <c r="CI30" s="82">
        <v>0</v>
      </c>
      <c r="CJ30" s="82">
        <v>0</v>
      </c>
      <c r="CK30" s="82">
        <v>0</v>
      </c>
      <c r="CL30" s="82">
        <v>0</v>
      </c>
      <c r="CM30" s="82">
        <v>0</v>
      </c>
      <c r="CN30" s="82">
        <v>0</v>
      </c>
      <c r="CO30" s="82">
        <v>0</v>
      </c>
      <c r="CP30" s="82">
        <v>0</v>
      </c>
      <c r="CQ30" s="82">
        <v>0</v>
      </c>
      <c r="CR30" s="82">
        <v>0</v>
      </c>
      <c r="CS30" s="82">
        <v>0</v>
      </c>
      <c r="CT30" s="82">
        <v>0</v>
      </c>
      <c r="CU30" s="82">
        <v>0</v>
      </c>
      <c r="CV30" s="82">
        <v>0</v>
      </c>
      <c r="CW30" s="82">
        <v>0</v>
      </c>
      <c r="CX30" s="82">
        <v>0</v>
      </c>
      <c r="CY30" s="82">
        <v>0</v>
      </c>
      <c r="CZ30" s="82">
        <v>0</v>
      </c>
      <c r="DA30" s="82">
        <v>0</v>
      </c>
      <c r="DB30" s="82">
        <v>0</v>
      </c>
      <c r="DC30" s="82">
        <v>0</v>
      </c>
      <c r="DD30" s="82">
        <v>0</v>
      </c>
      <c r="DE30" s="82">
        <v>0</v>
      </c>
      <c r="DF30" s="82">
        <v>0</v>
      </c>
      <c r="DG30" s="82">
        <v>0</v>
      </c>
      <c r="DH30" s="82">
        <v>0</v>
      </c>
      <c r="DI30" s="82">
        <v>0</v>
      </c>
      <c r="DJ30" s="82">
        <v>0</v>
      </c>
      <c r="DK30" s="82">
        <v>0</v>
      </c>
      <c r="DL30" s="82">
        <v>0</v>
      </c>
      <c r="DM30" s="82">
        <v>0</v>
      </c>
      <c r="DN30" s="82">
        <v>0</v>
      </c>
      <c r="DO30" s="82">
        <v>81</v>
      </c>
      <c r="DP30" s="82">
        <v>12</v>
      </c>
      <c r="DQ30" s="82">
        <v>206</v>
      </c>
      <c r="DR30" s="82">
        <v>37</v>
      </c>
      <c r="DS30" s="82">
        <v>0</v>
      </c>
      <c r="DT30" s="82"/>
      <c r="DU30" s="82">
        <v>3</v>
      </c>
      <c r="DV30" s="82" t="s">
        <v>1249</v>
      </c>
      <c r="DW30" s="82" t="s">
        <v>1250</v>
      </c>
      <c r="DX30" s="82">
        <v>1</v>
      </c>
      <c r="DY30" s="82">
        <v>1</v>
      </c>
      <c r="DZ30" s="82">
        <v>1</v>
      </c>
      <c r="EA30" s="82">
        <v>0</v>
      </c>
      <c r="EB30" s="82">
        <v>0</v>
      </c>
      <c r="EC30" s="84">
        <v>23427</v>
      </c>
      <c r="ED30" s="84">
        <v>121.1</v>
      </c>
      <c r="EE30" s="84">
        <v>9</v>
      </c>
    </row>
    <row r="31" spans="1:135">
      <c r="A31" s="82" t="s">
        <v>387</v>
      </c>
      <c r="B31" s="82" t="s">
        <v>414</v>
      </c>
      <c r="C31" s="133">
        <v>1</v>
      </c>
      <c r="D31" s="82" t="s">
        <v>413</v>
      </c>
      <c r="E31" s="82"/>
      <c r="F31" s="134"/>
      <c r="G31" s="82"/>
      <c r="H31" s="82"/>
      <c r="I31" s="82"/>
      <c r="J31" s="82"/>
      <c r="K31" s="82"/>
      <c r="L31" s="82"/>
      <c r="M31" s="82"/>
      <c r="N31" s="82"/>
      <c r="O31" s="82"/>
      <c r="P31" s="82"/>
      <c r="Q31" s="82"/>
      <c r="R31" s="82"/>
      <c r="S31" s="82"/>
      <c r="T31" s="82"/>
      <c r="U31" s="82"/>
      <c r="V31" s="82"/>
      <c r="W31" s="82"/>
      <c r="X31" s="82">
        <v>0</v>
      </c>
      <c r="Y31" s="82">
        <v>0</v>
      </c>
      <c r="Z31" s="82">
        <v>0</v>
      </c>
      <c r="AA31" s="82">
        <v>0</v>
      </c>
      <c r="AB31" s="82">
        <v>0</v>
      </c>
      <c r="AC31" s="82">
        <v>0</v>
      </c>
      <c r="AD31" s="135" t="str">
        <f t="shared" si="0"/>
        <v>A</v>
      </c>
      <c r="AE31" s="82">
        <v>0</v>
      </c>
      <c r="AF31" s="135" t="str">
        <f t="shared" si="1"/>
        <v>A</v>
      </c>
      <c r="AG31" s="82">
        <v>0</v>
      </c>
      <c r="AH31" s="82">
        <v>0</v>
      </c>
      <c r="AI31" s="82">
        <v>0</v>
      </c>
      <c r="AJ31" s="82">
        <v>0</v>
      </c>
      <c r="AK31" s="82">
        <v>0</v>
      </c>
      <c r="AL31" s="135" t="str">
        <f t="shared" si="2"/>
        <v>A</v>
      </c>
      <c r="AM31" s="82">
        <v>0</v>
      </c>
      <c r="AN31" s="82">
        <v>0</v>
      </c>
      <c r="AO31" s="82">
        <v>0</v>
      </c>
      <c r="AP31" s="82">
        <v>0</v>
      </c>
      <c r="AQ31" s="135" t="str">
        <f t="shared" si="3"/>
        <v>A</v>
      </c>
      <c r="AR31" s="82">
        <v>0</v>
      </c>
      <c r="AS31" s="82">
        <v>0</v>
      </c>
      <c r="AT31" s="82">
        <v>0</v>
      </c>
      <c r="AU31" s="82">
        <v>0</v>
      </c>
      <c r="AV31" s="82">
        <v>0</v>
      </c>
      <c r="AW31" s="82">
        <v>0</v>
      </c>
      <c r="AX31" s="82">
        <v>0</v>
      </c>
      <c r="AY31" s="135" t="str">
        <f t="shared" si="4"/>
        <v>A</v>
      </c>
      <c r="AZ31" s="82">
        <v>0</v>
      </c>
      <c r="BA31" s="82">
        <v>0</v>
      </c>
      <c r="BB31" s="82">
        <v>0</v>
      </c>
      <c r="BC31" s="82">
        <v>0</v>
      </c>
      <c r="BD31" s="82">
        <v>0</v>
      </c>
      <c r="BE31" s="82">
        <v>0</v>
      </c>
      <c r="BF31" s="82">
        <v>0</v>
      </c>
      <c r="BG31" s="82">
        <v>0</v>
      </c>
      <c r="BH31" s="82">
        <v>0</v>
      </c>
      <c r="BI31" s="82">
        <v>0</v>
      </c>
      <c r="BJ31" s="82">
        <v>0</v>
      </c>
      <c r="BK31" s="82">
        <v>0</v>
      </c>
      <c r="BL31" s="82">
        <v>0</v>
      </c>
      <c r="BM31" s="82">
        <v>0</v>
      </c>
      <c r="BN31" s="82">
        <v>0</v>
      </c>
      <c r="BO31" s="82">
        <v>0</v>
      </c>
      <c r="BP31" s="82">
        <v>0</v>
      </c>
      <c r="BQ31" s="82">
        <v>0</v>
      </c>
      <c r="BR31" s="82">
        <v>0</v>
      </c>
      <c r="BS31" s="82">
        <v>0</v>
      </c>
      <c r="BT31" s="82">
        <v>0</v>
      </c>
      <c r="BU31" s="82">
        <v>0</v>
      </c>
      <c r="BV31" s="82">
        <v>0</v>
      </c>
      <c r="BW31" s="82">
        <v>0</v>
      </c>
      <c r="BX31" s="82">
        <v>0</v>
      </c>
      <c r="BY31" s="82">
        <v>0</v>
      </c>
      <c r="BZ31" s="82">
        <v>0</v>
      </c>
      <c r="CA31" s="82">
        <v>0</v>
      </c>
      <c r="CB31" s="82">
        <v>0</v>
      </c>
      <c r="CC31" s="82">
        <v>0</v>
      </c>
      <c r="CD31" s="82">
        <v>0</v>
      </c>
      <c r="CE31" s="82">
        <v>0</v>
      </c>
      <c r="CF31" s="82">
        <v>0</v>
      </c>
      <c r="CG31" s="82">
        <v>0</v>
      </c>
      <c r="CH31" s="82">
        <v>0</v>
      </c>
      <c r="CI31" s="82">
        <v>0</v>
      </c>
      <c r="CJ31" s="82">
        <v>0</v>
      </c>
      <c r="CK31" s="82">
        <v>0</v>
      </c>
      <c r="CL31" s="82">
        <v>0</v>
      </c>
      <c r="CM31" s="82">
        <v>0</v>
      </c>
      <c r="CN31" s="82">
        <v>0</v>
      </c>
      <c r="CO31" s="82">
        <v>0</v>
      </c>
      <c r="CP31" s="82">
        <v>0</v>
      </c>
      <c r="CQ31" s="82">
        <v>0</v>
      </c>
      <c r="CR31" s="82">
        <v>0</v>
      </c>
      <c r="CS31" s="82">
        <v>0</v>
      </c>
      <c r="CT31" s="82">
        <v>0</v>
      </c>
      <c r="CU31" s="82">
        <v>0</v>
      </c>
      <c r="CV31" s="82">
        <v>0</v>
      </c>
      <c r="CW31" s="82">
        <v>0</v>
      </c>
      <c r="CX31" s="82">
        <v>0</v>
      </c>
      <c r="CY31" s="82">
        <v>0</v>
      </c>
      <c r="CZ31" s="82">
        <v>0</v>
      </c>
      <c r="DA31" s="82">
        <v>0</v>
      </c>
      <c r="DB31" s="82">
        <v>0</v>
      </c>
      <c r="DC31" s="82">
        <v>0</v>
      </c>
      <c r="DD31" s="82">
        <v>0</v>
      </c>
      <c r="DE31" s="82">
        <v>0</v>
      </c>
      <c r="DF31" s="82">
        <v>0</v>
      </c>
      <c r="DG31" s="82">
        <v>0</v>
      </c>
      <c r="DH31" s="82">
        <v>0</v>
      </c>
      <c r="DI31" s="82">
        <v>0</v>
      </c>
      <c r="DJ31" s="82">
        <v>0</v>
      </c>
      <c r="DK31" s="82">
        <v>0</v>
      </c>
      <c r="DL31" s="82">
        <v>0</v>
      </c>
      <c r="DM31" s="82">
        <v>0</v>
      </c>
      <c r="DN31" s="82">
        <v>0</v>
      </c>
      <c r="DO31" s="82">
        <v>0</v>
      </c>
      <c r="DP31" s="82">
        <v>0</v>
      </c>
      <c r="DQ31" s="82">
        <v>0</v>
      </c>
      <c r="DR31" s="82"/>
      <c r="DS31" s="82"/>
      <c r="DT31" s="82"/>
      <c r="DU31" s="82"/>
      <c r="DV31" s="82"/>
      <c r="DW31" s="82"/>
      <c r="DX31" s="82"/>
      <c r="DY31" s="82"/>
      <c r="DZ31" s="82"/>
      <c r="EA31" s="82"/>
      <c r="EB31" s="82"/>
      <c r="EC31" s="84">
        <v>43144</v>
      </c>
      <c r="ED31" s="84">
        <v>456.76</v>
      </c>
      <c r="EE31" s="84">
        <v>39</v>
      </c>
    </row>
    <row r="32" spans="1:135" ht="36">
      <c r="A32" s="82" t="s">
        <v>387</v>
      </c>
      <c r="B32" s="82" t="s">
        <v>416</v>
      </c>
      <c r="C32" s="133">
        <v>1</v>
      </c>
      <c r="D32" s="82" t="s">
        <v>415</v>
      </c>
      <c r="E32" s="82" t="s">
        <v>1035</v>
      </c>
      <c r="F32" s="134">
        <v>61</v>
      </c>
      <c r="G32" s="82">
        <v>29349</v>
      </c>
      <c r="H32" s="82" t="s">
        <v>416</v>
      </c>
      <c r="I32" s="82" t="s">
        <v>1251</v>
      </c>
      <c r="J32" s="82" t="s">
        <v>1252</v>
      </c>
      <c r="K32" s="82" t="s">
        <v>925</v>
      </c>
      <c r="L32" s="82" t="s">
        <v>926</v>
      </c>
      <c r="M32" s="82" t="s">
        <v>986</v>
      </c>
      <c r="N32" s="82" t="s">
        <v>1253</v>
      </c>
      <c r="O32" s="82"/>
      <c r="P32" s="82">
        <v>326716105</v>
      </c>
      <c r="Q32" s="82" t="s">
        <v>1254</v>
      </c>
      <c r="R32" s="82" t="s">
        <v>926</v>
      </c>
      <c r="S32" s="82" t="s">
        <v>986</v>
      </c>
      <c r="T32" s="82" t="s">
        <v>1253</v>
      </c>
      <c r="U32" s="82"/>
      <c r="V32" s="82">
        <v>326716105</v>
      </c>
      <c r="W32" s="82" t="s">
        <v>1254</v>
      </c>
      <c r="X32" s="82">
        <v>4</v>
      </c>
      <c r="Y32" s="82">
        <v>0</v>
      </c>
      <c r="Z32" s="82">
        <v>4</v>
      </c>
      <c r="AA32" s="82">
        <v>4</v>
      </c>
      <c r="AB32" s="82">
        <v>0</v>
      </c>
      <c r="AC32" s="82">
        <v>4</v>
      </c>
      <c r="AD32" s="135" t="str">
        <f t="shared" si="0"/>
        <v>A</v>
      </c>
      <c r="AE32" s="82">
        <v>4</v>
      </c>
      <c r="AF32" s="135" t="str">
        <f t="shared" si="1"/>
        <v>A</v>
      </c>
      <c r="AG32" s="82">
        <v>0</v>
      </c>
      <c r="AH32" s="82">
        <v>3</v>
      </c>
      <c r="AI32" s="82">
        <v>0</v>
      </c>
      <c r="AJ32" s="82">
        <v>1</v>
      </c>
      <c r="AK32" s="82">
        <v>4</v>
      </c>
      <c r="AL32" s="135" t="str">
        <f t="shared" si="2"/>
        <v>A</v>
      </c>
      <c r="AM32" s="82">
        <v>1</v>
      </c>
      <c r="AN32" s="82">
        <v>1</v>
      </c>
      <c r="AO32" s="82">
        <v>2</v>
      </c>
      <c r="AP32" s="82">
        <v>4</v>
      </c>
      <c r="AQ32" s="135" t="str">
        <f t="shared" si="3"/>
        <v>A</v>
      </c>
      <c r="AR32" s="82">
        <v>0</v>
      </c>
      <c r="AS32" s="82">
        <v>0</v>
      </c>
      <c r="AT32" s="82">
        <v>2</v>
      </c>
      <c r="AU32" s="82">
        <v>1</v>
      </c>
      <c r="AV32" s="82">
        <v>1</v>
      </c>
      <c r="AW32" s="82">
        <v>0</v>
      </c>
      <c r="AX32" s="82">
        <v>4</v>
      </c>
      <c r="AY32" s="135" t="str">
        <f t="shared" si="4"/>
        <v>A</v>
      </c>
      <c r="AZ32" s="82">
        <v>0</v>
      </c>
      <c r="BA32" s="82">
        <v>1</v>
      </c>
      <c r="BB32" s="82">
        <v>1</v>
      </c>
      <c r="BC32" s="82">
        <v>1</v>
      </c>
      <c r="BD32" s="82">
        <v>0</v>
      </c>
      <c r="BE32" s="82">
        <v>6</v>
      </c>
      <c r="BF32" s="82">
        <v>1</v>
      </c>
      <c r="BG32" s="82">
        <v>119</v>
      </c>
      <c r="BH32" s="82">
        <v>0</v>
      </c>
      <c r="BI32" s="82">
        <v>0</v>
      </c>
      <c r="BJ32" s="82">
        <v>20</v>
      </c>
      <c r="BK32" s="82">
        <v>0</v>
      </c>
      <c r="BL32" s="82">
        <v>99</v>
      </c>
      <c r="BM32" s="82">
        <v>0</v>
      </c>
      <c r="BN32" s="82">
        <v>0</v>
      </c>
      <c r="BO32" s="82">
        <v>0</v>
      </c>
      <c r="BP32" s="82">
        <v>119</v>
      </c>
      <c r="BQ32" s="82">
        <v>0</v>
      </c>
      <c r="BR32" s="82">
        <v>0</v>
      </c>
      <c r="BS32" s="82">
        <v>0</v>
      </c>
      <c r="BT32" s="82">
        <v>2</v>
      </c>
      <c r="BU32" s="82">
        <v>0</v>
      </c>
      <c r="BV32" s="82">
        <v>4</v>
      </c>
      <c r="BW32" s="82">
        <v>0</v>
      </c>
      <c r="BX32" s="82">
        <v>0</v>
      </c>
      <c r="BY32" s="82">
        <v>0</v>
      </c>
      <c r="BZ32" s="82">
        <v>0</v>
      </c>
      <c r="CA32" s="82">
        <v>0</v>
      </c>
      <c r="CB32" s="82">
        <v>0</v>
      </c>
      <c r="CC32" s="82">
        <v>0</v>
      </c>
      <c r="CD32" s="82">
        <v>3</v>
      </c>
      <c r="CE32" s="82">
        <v>2</v>
      </c>
      <c r="CF32" s="82">
        <v>2</v>
      </c>
      <c r="CG32" s="82">
        <v>0</v>
      </c>
      <c r="CH32" s="82">
        <v>0</v>
      </c>
      <c r="CI32" s="82">
        <v>0</v>
      </c>
      <c r="CJ32" s="82">
        <v>4</v>
      </c>
      <c r="CK32" s="82">
        <v>0</v>
      </c>
      <c r="CL32" s="82">
        <v>1</v>
      </c>
      <c r="CM32" s="82">
        <v>0</v>
      </c>
      <c r="CN32" s="82">
        <v>0</v>
      </c>
      <c r="CO32" s="82">
        <v>0</v>
      </c>
      <c r="CP32" s="82">
        <v>0</v>
      </c>
      <c r="CQ32" s="82">
        <v>0</v>
      </c>
      <c r="CR32" s="82">
        <v>0</v>
      </c>
      <c r="CS32" s="82">
        <v>0</v>
      </c>
      <c r="CT32" s="82">
        <v>0</v>
      </c>
      <c r="CU32" s="82">
        <v>0</v>
      </c>
      <c r="CV32" s="82">
        <v>0</v>
      </c>
      <c r="CW32" s="82">
        <v>0</v>
      </c>
      <c r="CX32" s="82">
        <v>0</v>
      </c>
      <c r="CY32" s="82">
        <v>0</v>
      </c>
      <c r="CZ32" s="82">
        <v>0</v>
      </c>
      <c r="DA32" s="82">
        <v>0</v>
      </c>
      <c r="DB32" s="82">
        <v>0</v>
      </c>
      <c r="DC32" s="82">
        <v>0</v>
      </c>
      <c r="DD32" s="82">
        <v>0</v>
      </c>
      <c r="DE32" s="82">
        <v>0</v>
      </c>
      <c r="DF32" s="82">
        <v>0</v>
      </c>
      <c r="DG32" s="82">
        <v>0</v>
      </c>
      <c r="DH32" s="82">
        <v>0</v>
      </c>
      <c r="DI32" s="82">
        <v>0</v>
      </c>
      <c r="DJ32" s="82">
        <v>0</v>
      </c>
      <c r="DK32" s="82">
        <v>0</v>
      </c>
      <c r="DL32" s="82">
        <v>0</v>
      </c>
      <c r="DM32" s="82">
        <v>0</v>
      </c>
      <c r="DN32" s="82">
        <v>0</v>
      </c>
      <c r="DO32" s="82">
        <v>296</v>
      </c>
      <c r="DP32" s="82">
        <v>6</v>
      </c>
      <c r="DQ32" s="82">
        <v>700</v>
      </c>
      <c r="DR32" s="82">
        <v>60</v>
      </c>
      <c r="DS32" s="82">
        <v>1</v>
      </c>
      <c r="DT32" s="82" t="s">
        <v>1255</v>
      </c>
      <c r="DU32" s="82">
        <v>5</v>
      </c>
      <c r="DV32" s="82" t="s">
        <v>1256</v>
      </c>
      <c r="DW32" s="82" t="s">
        <v>1257</v>
      </c>
      <c r="DX32" s="82">
        <v>1</v>
      </c>
      <c r="DY32" s="82">
        <v>1</v>
      </c>
      <c r="DZ32" s="82">
        <v>1</v>
      </c>
      <c r="EA32" s="82"/>
      <c r="EB32" s="82" t="s">
        <v>1258</v>
      </c>
      <c r="EC32" s="84">
        <v>107892</v>
      </c>
      <c r="ED32" s="84">
        <v>810.27</v>
      </c>
      <c r="EE32" s="84">
        <v>98</v>
      </c>
    </row>
    <row r="33" spans="1:135" ht="36">
      <c r="A33" s="82" t="s">
        <v>387</v>
      </c>
      <c r="B33" s="82" t="s">
        <v>418</v>
      </c>
      <c r="C33" s="133">
        <v>1</v>
      </c>
      <c r="D33" s="82" t="s">
        <v>417</v>
      </c>
      <c r="E33" s="82" t="s">
        <v>1110</v>
      </c>
      <c r="F33" s="134">
        <v>1</v>
      </c>
      <c r="G33" s="82">
        <v>29501</v>
      </c>
      <c r="H33" s="82" t="s">
        <v>418</v>
      </c>
      <c r="I33" s="82" t="s">
        <v>1259</v>
      </c>
      <c r="J33" s="82" t="s">
        <v>1260</v>
      </c>
      <c r="K33" s="82" t="s">
        <v>1261</v>
      </c>
      <c r="L33" s="82" t="s">
        <v>926</v>
      </c>
      <c r="M33" s="82" t="s">
        <v>1262</v>
      </c>
      <c r="N33" s="82" t="s">
        <v>1263</v>
      </c>
      <c r="O33" s="82"/>
      <c r="P33" s="82">
        <v>326776741</v>
      </c>
      <c r="Q33" s="82" t="s">
        <v>1264</v>
      </c>
      <c r="R33" s="82" t="s">
        <v>926</v>
      </c>
      <c r="S33" s="82" t="s">
        <v>1000</v>
      </c>
      <c r="T33" s="82" t="s">
        <v>1265</v>
      </c>
      <c r="U33" s="82"/>
      <c r="V33" s="82">
        <v>326776420</v>
      </c>
      <c r="W33" s="82" t="s">
        <v>1266</v>
      </c>
      <c r="X33" s="82">
        <v>2</v>
      </c>
      <c r="Y33" s="82">
        <v>0</v>
      </c>
      <c r="Z33" s="82">
        <v>2</v>
      </c>
      <c r="AA33" s="82">
        <v>1.5</v>
      </c>
      <c r="AB33" s="82">
        <v>0</v>
      </c>
      <c r="AC33" s="82">
        <v>1.5</v>
      </c>
      <c r="AD33" s="135" t="str">
        <f t="shared" si="0"/>
        <v>A</v>
      </c>
      <c r="AE33" s="82">
        <v>2</v>
      </c>
      <c r="AF33" s="135" t="str">
        <f t="shared" si="1"/>
        <v>A</v>
      </c>
      <c r="AG33" s="82">
        <v>0</v>
      </c>
      <c r="AH33" s="82">
        <v>0</v>
      </c>
      <c r="AI33" s="82">
        <v>2</v>
      </c>
      <c r="AJ33" s="82">
        <v>0</v>
      </c>
      <c r="AK33" s="82">
        <v>2</v>
      </c>
      <c r="AL33" s="135" t="str">
        <f t="shared" si="2"/>
        <v>A</v>
      </c>
      <c r="AM33" s="82">
        <v>2</v>
      </c>
      <c r="AN33" s="82">
        <v>0</v>
      </c>
      <c r="AO33" s="82">
        <v>0</v>
      </c>
      <c r="AP33" s="82">
        <v>2</v>
      </c>
      <c r="AQ33" s="135" t="str">
        <f t="shared" si="3"/>
        <v>A</v>
      </c>
      <c r="AR33" s="82">
        <v>0</v>
      </c>
      <c r="AS33" s="82">
        <v>0</v>
      </c>
      <c r="AT33" s="82">
        <v>0</v>
      </c>
      <c r="AU33" s="82">
        <v>2</v>
      </c>
      <c r="AV33" s="82">
        <v>0</v>
      </c>
      <c r="AW33" s="82">
        <v>0</v>
      </c>
      <c r="AX33" s="82">
        <v>2</v>
      </c>
      <c r="AY33" s="135" t="str">
        <f t="shared" si="4"/>
        <v>A</v>
      </c>
      <c r="AZ33" s="82">
        <v>0</v>
      </c>
      <c r="BA33" s="82">
        <v>1</v>
      </c>
      <c r="BB33" s="82">
        <v>0</v>
      </c>
      <c r="BC33" s="82">
        <v>1</v>
      </c>
      <c r="BD33" s="82">
        <v>0</v>
      </c>
      <c r="BE33" s="82">
        <v>12</v>
      </c>
      <c r="BF33" s="82">
        <v>0</v>
      </c>
      <c r="BG33" s="82">
        <v>52</v>
      </c>
      <c r="BH33" s="82">
        <v>0</v>
      </c>
      <c r="BI33" s="82">
        <v>0</v>
      </c>
      <c r="BJ33" s="82">
        <v>6</v>
      </c>
      <c r="BK33" s="82">
        <v>2</v>
      </c>
      <c r="BL33" s="82">
        <v>24</v>
      </c>
      <c r="BM33" s="82">
        <v>0</v>
      </c>
      <c r="BN33" s="82">
        <v>0</v>
      </c>
      <c r="BO33" s="82">
        <v>1</v>
      </c>
      <c r="BP33" s="82">
        <v>48</v>
      </c>
      <c r="BQ33" s="82">
        <v>0</v>
      </c>
      <c r="BR33" s="82">
        <v>0</v>
      </c>
      <c r="BS33" s="82">
        <v>0</v>
      </c>
      <c r="BT33" s="82">
        <v>1</v>
      </c>
      <c r="BU33" s="82">
        <v>1</v>
      </c>
      <c r="BV33" s="82">
        <v>1</v>
      </c>
      <c r="BW33" s="82">
        <v>0</v>
      </c>
      <c r="BX33" s="82">
        <v>0</v>
      </c>
      <c r="BY33" s="82">
        <v>0</v>
      </c>
      <c r="BZ33" s="82">
        <v>0</v>
      </c>
      <c r="CA33" s="82">
        <v>0</v>
      </c>
      <c r="CB33" s="82">
        <v>0</v>
      </c>
      <c r="CC33" s="82">
        <v>0</v>
      </c>
      <c r="CD33" s="82">
        <v>0</v>
      </c>
      <c r="CE33" s="82">
        <v>2</v>
      </c>
      <c r="CF33" s="82">
        <v>0</v>
      </c>
      <c r="CG33" s="82">
        <v>1</v>
      </c>
      <c r="CH33" s="82">
        <v>0</v>
      </c>
      <c r="CI33" s="82">
        <v>0</v>
      </c>
      <c r="CJ33" s="82">
        <v>2</v>
      </c>
      <c r="CK33" s="82">
        <v>2</v>
      </c>
      <c r="CL33" s="82">
        <v>5</v>
      </c>
      <c r="CM33" s="82">
        <v>0</v>
      </c>
      <c r="CN33" s="82">
        <v>0</v>
      </c>
      <c r="CO33" s="82">
        <v>0</v>
      </c>
      <c r="CP33" s="82">
        <v>0</v>
      </c>
      <c r="CQ33" s="82">
        <v>0</v>
      </c>
      <c r="CR33" s="82">
        <v>0</v>
      </c>
      <c r="CS33" s="82">
        <v>0</v>
      </c>
      <c r="CT33" s="82">
        <v>0</v>
      </c>
      <c r="CU33" s="82">
        <v>0</v>
      </c>
      <c r="CV33" s="82">
        <v>0</v>
      </c>
      <c r="CW33" s="82">
        <v>0</v>
      </c>
      <c r="CX33" s="82">
        <v>0</v>
      </c>
      <c r="CY33" s="82">
        <v>0</v>
      </c>
      <c r="CZ33" s="82">
        <v>0</v>
      </c>
      <c r="DA33" s="82">
        <v>5</v>
      </c>
      <c r="DB33" s="82">
        <v>0</v>
      </c>
      <c r="DC33" s="82">
        <v>0</v>
      </c>
      <c r="DD33" s="82">
        <v>0</v>
      </c>
      <c r="DE33" s="82">
        <v>0</v>
      </c>
      <c r="DF33" s="82">
        <v>2</v>
      </c>
      <c r="DG33" s="82">
        <v>3</v>
      </c>
      <c r="DH33" s="82">
        <v>0</v>
      </c>
      <c r="DI33" s="82">
        <v>1</v>
      </c>
      <c r="DJ33" s="82">
        <v>0</v>
      </c>
      <c r="DK33" s="82">
        <v>0</v>
      </c>
      <c r="DL33" s="82">
        <v>0</v>
      </c>
      <c r="DM33" s="82">
        <v>0</v>
      </c>
      <c r="DN33" s="82">
        <v>0</v>
      </c>
      <c r="DO33" s="82">
        <v>118</v>
      </c>
      <c r="DP33" s="82">
        <v>0</v>
      </c>
      <c r="DQ33" s="82">
        <v>27</v>
      </c>
      <c r="DR33" s="82">
        <v>50</v>
      </c>
      <c r="DS33" s="82">
        <v>1</v>
      </c>
      <c r="DT33" s="82"/>
      <c r="DU33" s="82">
        <v>2</v>
      </c>
      <c r="DV33" s="82" t="s">
        <v>1267</v>
      </c>
      <c r="DW33" s="82" t="s">
        <v>1268</v>
      </c>
      <c r="DX33" s="82">
        <v>1</v>
      </c>
      <c r="DY33" s="82">
        <v>1</v>
      </c>
      <c r="DZ33" s="82">
        <v>1</v>
      </c>
      <c r="EA33" s="82"/>
      <c r="EB33" s="82"/>
      <c r="EC33" s="84">
        <v>16578</v>
      </c>
      <c r="ED33" s="84">
        <v>212.5</v>
      </c>
      <c r="EE33" s="84">
        <v>22</v>
      </c>
    </row>
    <row r="34" spans="1:135" ht="24">
      <c r="A34" s="82" t="s">
        <v>387</v>
      </c>
      <c r="B34" s="82" t="s">
        <v>420</v>
      </c>
      <c r="C34" s="133">
        <v>1</v>
      </c>
      <c r="D34" s="82" t="s">
        <v>419</v>
      </c>
      <c r="E34" s="82" t="s">
        <v>1269</v>
      </c>
      <c r="F34" s="134">
        <v>1028</v>
      </c>
      <c r="G34" s="82">
        <v>27711</v>
      </c>
      <c r="H34" s="82" t="s">
        <v>420</v>
      </c>
      <c r="I34" s="82" t="s">
        <v>1270</v>
      </c>
      <c r="J34" s="82" t="s">
        <v>1271</v>
      </c>
      <c r="K34" s="82" t="s">
        <v>925</v>
      </c>
      <c r="L34" s="82" t="s">
        <v>926</v>
      </c>
      <c r="M34" s="82" t="s">
        <v>1272</v>
      </c>
      <c r="N34" s="82" t="s">
        <v>1273</v>
      </c>
      <c r="O34" s="82"/>
      <c r="P34" s="82">
        <v>315650334</v>
      </c>
      <c r="Q34" s="82" t="s">
        <v>1274</v>
      </c>
      <c r="R34" s="82"/>
      <c r="S34" s="82" t="s">
        <v>1018</v>
      </c>
      <c r="T34" s="82" t="s">
        <v>1275</v>
      </c>
      <c r="U34" s="82"/>
      <c r="V34" s="82">
        <v>315650357</v>
      </c>
      <c r="W34" s="82" t="s">
        <v>1276</v>
      </c>
      <c r="X34" s="82">
        <v>2</v>
      </c>
      <c r="Y34" s="82">
        <v>0</v>
      </c>
      <c r="Z34" s="82">
        <v>2</v>
      </c>
      <c r="AA34" s="82">
        <v>2</v>
      </c>
      <c r="AB34" s="82">
        <v>0</v>
      </c>
      <c r="AC34" s="82">
        <v>2</v>
      </c>
      <c r="AD34" s="135" t="str">
        <f t="shared" si="0"/>
        <v>A</v>
      </c>
      <c r="AE34" s="82">
        <v>2</v>
      </c>
      <c r="AF34" s="135" t="str">
        <f t="shared" si="1"/>
        <v>A</v>
      </c>
      <c r="AG34" s="82">
        <v>0</v>
      </c>
      <c r="AH34" s="82">
        <v>2</v>
      </c>
      <c r="AI34" s="82">
        <v>0</v>
      </c>
      <c r="AJ34" s="82">
        <v>0</v>
      </c>
      <c r="AK34" s="82">
        <v>2</v>
      </c>
      <c r="AL34" s="135" t="str">
        <f t="shared" si="2"/>
        <v>A</v>
      </c>
      <c r="AM34" s="82">
        <v>0</v>
      </c>
      <c r="AN34" s="82">
        <v>1</v>
      </c>
      <c r="AO34" s="82">
        <v>1</v>
      </c>
      <c r="AP34" s="82">
        <v>2</v>
      </c>
      <c r="AQ34" s="135" t="str">
        <f t="shared" si="3"/>
        <v>A</v>
      </c>
      <c r="AR34" s="82">
        <v>0</v>
      </c>
      <c r="AS34" s="82">
        <v>0</v>
      </c>
      <c r="AT34" s="82">
        <v>0</v>
      </c>
      <c r="AU34" s="82">
        <v>2</v>
      </c>
      <c r="AV34" s="82">
        <v>0</v>
      </c>
      <c r="AW34" s="82">
        <v>0</v>
      </c>
      <c r="AX34" s="82">
        <v>2</v>
      </c>
      <c r="AY34" s="135" t="str">
        <f t="shared" si="4"/>
        <v>A</v>
      </c>
      <c r="AZ34" s="82">
        <v>1</v>
      </c>
      <c r="BA34" s="82">
        <v>1</v>
      </c>
      <c r="BB34" s="82">
        <v>0</v>
      </c>
      <c r="BC34" s="82">
        <v>1</v>
      </c>
      <c r="BD34" s="82">
        <v>0</v>
      </c>
      <c r="BE34" s="82">
        <v>28</v>
      </c>
      <c r="BF34" s="82">
        <v>0</v>
      </c>
      <c r="BG34" s="82">
        <v>224</v>
      </c>
      <c r="BH34" s="82">
        <v>0</v>
      </c>
      <c r="BI34" s="82">
        <v>2</v>
      </c>
      <c r="BJ34" s="82">
        <v>5</v>
      </c>
      <c r="BK34" s="82">
        <v>0</v>
      </c>
      <c r="BL34" s="82">
        <v>33</v>
      </c>
      <c r="BM34" s="82">
        <v>0</v>
      </c>
      <c r="BN34" s="82">
        <v>1</v>
      </c>
      <c r="BO34" s="82">
        <v>5</v>
      </c>
      <c r="BP34" s="82">
        <v>0</v>
      </c>
      <c r="BQ34" s="82">
        <v>4</v>
      </c>
      <c r="BR34" s="82">
        <v>0</v>
      </c>
      <c r="BS34" s="82">
        <v>0</v>
      </c>
      <c r="BT34" s="82">
        <v>0</v>
      </c>
      <c r="BU34" s="82">
        <v>0</v>
      </c>
      <c r="BV34" s="82">
        <v>0</v>
      </c>
      <c r="BW34" s="82">
        <v>0</v>
      </c>
      <c r="BX34" s="82">
        <v>0</v>
      </c>
      <c r="BY34" s="82">
        <v>0</v>
      </c>
      <c r="BZ34" s="82">
        <v>0</v>
      </c>
      <c r="CA34" s="82">
        <v>0</v>
      </c>
      <c r="CB34" s="82">
        <v>0</v>
      </c>
      <c r="CC34" s="82">
        <v>0</v>
      </c>
      <c r="CD34" s="82">
        <v>4</v>
      </c>
      <c r="CE34" s="82">
        <v>2</v>
      </c>
      <c r="CF34" s="82">
        <v>0</v>
      </c>
      <c r="CG34" s="82">
        <v>2</v>
      </c>
      <c r="CH34" s="82">
        <v>0</v>
      </c>
      <c r="CI34" s="82">
        <v>0</v>
      </c>
      <c r="CJ34" s="82">
        <v>2</v>
      </c>
      <c r="CK34" s="82">
        <v>0</v>
      </c>
      <c r="CL34" s="82">
        <v>1</v>
      </c>
      <c r="CM34" s="82">
        <v>0</v>
      </c>
      <c r="CN34" s="82">
        <v>0</v>
      </c>
      <c r="CO34" s="82">
        <v>0</v>
      </c>
      <c r="CP34" s="82">
        <v>0</v>
      </c>
      <c r="CQ34" s="82">
        <v>0</v>
      </c>
      <c r="CR34" s="82">
        <v>0</v>
      </c>
      <c r="CS34" s="82">
        <v>0</v>
      </c>
      <c r="CT34" s="82">
        <v>0</v>
      </c>
      <c r="CU34" s="82">
        <v>0</v>
      </c>
      <c r="CV34" s="82">
        <v>0</v>
      </c>
      <c r="CW34" s="82">
        <v>0</v>
      </c>
      <c r="CX34" s="82">
        <v>0</v>
      </c>
      <c r="CY34" s="82">
        <v>0</v>
      </c>
      <c r="CZ34" s="82">
        <v>0</v>
      </c>
      <c r="DA34" s="82">
        <v>0</v>
      </c>
      <c r="DB34" s="82">
        <v>0</v>
      </c>
      <c r="DC34" s="82">
        <v>0</v>
      </c>
      <c r="DD34" s="82">
        <v>0</v>
      </c>
      <c r="DE34" s="82">
        <v>0</v>
      </c>
      <c r="DF34" s="82">
        <v>0</v>
      </c>
      <c r="DG34" s="82">
        <v>0</v>
      </c>
      <c r="DH34" s="82">
        <v>0</v>
      </c>
      <c r="DI34" s="82">
        <v>0</v>
      </c>
      <c r="DJ34" s="82">
        <v>0</v>
      </c>
      <c r="DK34" s="82">
        <v>0</v>
      </c>
      <c r="DL34" s="82">
        <v>40</v>
      </c>
      <c r="DM34" s="82">
        <v>0</v>
      </c>
      <c r="DN34" s="82">
        <v>0</v>
      </c>
      <c r="DO34" s="82">
        <v>198</v>
      </c>
      <c r="DP34" s="82">
        <v>11</v>
      </c>
      <c r="DQ34" s="82">
        <v>170</v>
      </c>
      <c r="DR34" s="82">
        <v>40</v>
      </c>
      <c r="DS34" s="82">
        <v>1</v>
      </c>
      <c r="DT34" s="82" t="s">
        <v>1277</v>
      </c>
      <c r="DU34" s="82">
        <v>2</v>
      </c>
      <c r="DV34" s="82" t="s">
        <v>1278</v>
      </c>
      <c r="DW34" s="82" t="s">
        <v>1071</v>
      </c>
      <c r="DX34" s="82">
        <v>1</v>
      </c>
      <c r="DY34" s="82">
        <v>1</v>
      </c>
      <c r="DZ34" s="82">
        <v>1</v>
      </c>
      <c r="EA34" s="82" t="s">
        <v>1071</v>
      </c>
      <c r="EB34" s="82" t="s">
        <v>1071</v>
      </c>
      <c r="EC34" s="84">
        <v>30605</v>
      </c>
      <c r="ED34" s="84">
        <v>113.16</v>
      </c>
      <c r="EE34" s="84">
        <v>12</v>
      </c>
    </row>
    <row r="35" spans="1:135" ht="84">
      <c r="A35" s="82" t="s">
        <v>387</v>
      </c>
      <c r="B35" s="82" t="s">
        <v>422</v>
      </c>
      <c r="C35" s="133">
        <v>1</v>
      </c>
      <c r="D35" s="82" t="s">
        <v>421</v>
      </c>
      <c r="E35" s="82" t="s">
        <v>1279</v>
      </c>
      <c r="F35" s="134">
        <v>163</v>
      </c>
      <c r="G35" s="82">
        <v>28828</v>
      </c>
      <c r="H35" s="82" t="s">
        <v>422</v>
      </c>
      <c r="I35" s="82" t="s">
        <v>1280</v>
      </c>
      <c r="J35" s="82" t="s">
        <v>1281</v>
      </c>
      <c r="K35" s="82" t="s">
        <v>925</v>
      </c>
      <c r="L35" s="82"/>
      <c r="M35" s="82" t="s">
        <v>1225</v>
      </c>
      <c r="N35" s="82" t="s">
        <v>1282</v>
      </c>
      <c r="O35" s="82"/>
      <c r="P35" s="82">
        <v>325501401</v>
      </c>
      <c r="Q35" s="82" t="s">
        <v>1283</v>
      </c>
      <c r="R35" s="82"/>
      <c r="S35" s="82" t="s">
        <v>1225</v>
      </c>
      <c r="T35" s="82" t="s">
        <v>1282</v>
      </c>
      <c r="U35" s="82"/>
      <c r="V35" s="82">
        <v>325501401</v>
      </c>
      <c r="W35" s="82" t="s">
        <v>1283</v>
      </c>
      <c r="X35" s="82">
        <v>2</v>
      </c>
      <c r="Y35" s="82">
        <v>7</v>
      </c>
      <c r="Z35" s="82">
        <v>9</v>
      </c>
      <c r="AA35" s="82">
        <v>2</v>
      </c>
      <c r="AB35" s="82">
        <v>0</v>
      </c>
      <c r="AC35" s="82">
        <v>2</v>
      </c>
      <c r="AD35" s="135" t="str">
        <f t="shared" si="0"/>
        <v>A</v>
      </c>
      <c r="AE35" s="82">
        <v>2</v>
      </c>
      <c r="AF35" s="135" t="str">
        <f t="shared" si="1"/>
        <v>A</v>
      </c>
      <c r="AG35" s="82">
        <v>0</v>
      </c>
      <c r="AH35" s="82">
        <v>1</v>
      </c>
      <c r="AI35" s="82">
        <v>0</v>
      </c>
      <c r="AJ35" s="82">
        <v>1</v>
      </c>
      <c r="AK35" s="82">
        <v>2</v>
      </c>
      <c r="AL35" s="135" t="str">
        <f t="shared" si="2"/>
        <v>A</v>
      </c>
      <c r="AM35" s="82">
        <v>0</v>
      </c>
      <c r="AN35" s="82">
        <v>0</v>
      </c>
      <c r="AO35" s="82">
        <v>2</v>
      </c>
      <c r="AP35" s="82">
        <v>2</v>
      </c>
      <c r="AQ35" s="135" t="str">
        <f t="shared" si="3"/>
        <v>A</v>
      </c>
      <c r="AR35" s="82">
        <v>0</v>
      </c>
      <c r="AS35" s="82">
        <v>0</v>
      </c>
      <c r="AT35" s="82">
        <v>2</v>
      </c>
      <c r="AU35" s="82">
        <v>0</v>
      </c>
      <c r="AV35" s="82">
        <v>0</v>
      </c>
      <c r="AW35" s="82">
        <v>0</v>
      </c>
      <c r="AX35" s="82">
        <v>2</v>
      </c>
      <c r="AY35" s="135" t="str">
        <f t="shared" si="4"/>
        <v>A</v>
      </c>
      <c r="AZ35" s="82">
        <v>1</v>
      </c>
      <c r="BA35" s="82">
        <v>1</v>
      </c>
      <c r="BB35" s="82">
        <v>1</v>
      </c>
      <c r="BC35" s="82">
        <v>1</v>
      </c>
      <c r="BD35" s="82">
        <v>0</v>
      </c>
      <c r="BE35" s="82">
        <v>3</v>
      </c>
      <c r="BF35" s="82">
        <v>0</v>
      </c>
      <c r="BG35" s="82">
        <v>68</v>
      </c>
      <c r="BH35" s="82">
        <v>0</v>
      </c>
      <c r="BI35" s="82">
        <v>0</v>
      </c>
      <c r="BJ35" s="82">
        <v>4</v>
      </c>
      <c r="BK35" s="82">
        <v>0</v>
      </c>
      <c r="BL35" s="82">
        <v>54</v>
      </c>
      <c r="BM35" s="82">
        <v>0</v>
      </c>
      <c r="BN35" s="82">
        <v>2</v>
      </c>
      <c r="BO35" s="82">
        <v>5</v>
      </c>
      <c r="BP35" s="82">
        <v>136</v>
      </c>
      <c r="BQ35" s="82">
        <v>0</v>
      </c>
      <c r="BR35" s="82">
        <v>0</v>
      </c>
      <c r="BS35" s="82">
        <v>0</v>
      </c>
      <c r="BT35" s="82">
        <v>1</v>
      </c>
      <c r="BU35" s="82">
        <v>0</v>
      </c>
      <c r="BV35" s="82">
        <v>4</v>
      </c>
      <c r="BW35" s="82">
        <v>0</v>
      </c>
      <c r="BX35" s="82">
        <v>0</v>
      </c>
      <c r="BY35" s="82">
        <v>0</v>
      </c>
      <c r="BZ35" s="82">
        <v>0</v>
      </c>
      <c r="CA35" s="82">
        <v>0</v>
      </c>
      <c r="CB35" s="82">
        <v>0</v>
      </c>
      <c r="CC35" s="82">
        <v>0</v>
      </c>
      <c r="CD35" s="82">
        <v>2</v>
      </c>
      <c r="CE35" s="82">
        <v>1</v>
      </c>
      <c r="CF35" s="82">
        <v>0</v>
      </c>
      <c r="CG35" s="82">
        <v>2</v>
      </c>
      <c r="CH35" s="82">
        <v>0</v>
      </c>
      <c r="CI35" s="82">
        <v>0</v>
      </c>
      <c r="CJ35" s="82">
        <v>4</v>
      </c>
      <c r="CK35" s="82">
        <v>0</v>
      </c>
      <c r="CL35" s="82">
        <v>0</v>
      </c>
      <c r="CM35" s="82">
        <v>0</v>
      </c>
      <c r="CN35" s="82">
        <v>0</v>
      </c>
      <c r="CO35" s="82">
        <v>0</v>
      </c>
      <c r="CP35" s="82">
        <v>0</v>
      </c>
      <c r="CQ35" s="82">
        <v>0</v>
      </c>
      <c r="CR35" s="82">
        <v>0</v>
      </c>
      <c r="CS35" s="82">
        <v>0</v>
      </c>
      <c r="CT35" s="82">
        <v>0</v>
      </c>
      <c r="CU35" s="82">
        <v>0</v>
      </c>
      <c r="CV35" s="82">
        <v>0</v>
      </c>
      <c r="CW35" s="82">
        <v>0</v>
      </c>
      <c r="CX35" s="82">
        <v>0</v>
      </c>
      <c r="CY35" s="82">
        <v>0</v>
      </c>
      <c r="CZ35" s="82">
        <v>0</v>
      </c>
      <c r="DA35" s="82">
        <v>0</v>
      </c>
      <c r="DB35" s="82">
        <v>0</v>
      </c>
      <c r="DC35" s="82">
        <v>0</v>
      </c>
      <c r="DD35" s="82">
        <v>0</v>
      </c>
      <c r="DE35" s="82">
        <v>0</v>
      </c>
      <c r="DF35" s="82">
        <v>0</v>
      </c>
      <c r="DG35" s="82">
        <v>0</v>
      </c>
      <c r="DH35" s="82">
        <v>0</v>
      </c>
      <c r="DI35" s="82">
        <v>0</v>
      </c>
      <c r="DJ35" s="82">
        <v>0</v>
      </c>
      <c r="DK35" s="82">
        <v>0</v>
      </c>
      <c r="DL35" s="82">
        <v>0</v>
      </c>
      <c r="DM35" s="82">
        <v>0</v>
      </c>
      <c r="DN35" s="82">
        <v>0</v>
      </c>
      <c r="DO35" s="82">
        <v>180</v>
      </c>
      <c r="DP35" s="82">
        <v>10</v>
      </c>
      <c r="DQ35" s="82">
        <v>307</v>
      </c>
      <c r="DR35" s="82">
        <v>40</v>
      </c>
      <c r="DS35" s="82">
        <v>1</v>
      </c>
      <c r="DT35" s="82" t="s">
        <v>1284</v>
      </c>
      <c r="DU35" s="83">
        <v>2</v>
      </c>
      <c r="DV35" s="82" t="s">
        <v>1285</v>
      </c>
      <c r="DW35" s="82"/>
      <c r="DX35" s="82">
        <v>1</v>
      </c>
      <c r="DY35" s="82">
        <v>1</v>
      </c>
      <c r="DZ35" s="82">
        <v>0</v>
      </c>
      <c r="EA35" s="82"/>
      <c r="EB35" s="82"/>
      <c r="EC35" s="84">
        <v>39178</v>
      </c>
      <c r="ED35" s="84">
        <v>355.48</v>
      </c>
      <c r="EE35" s="84">
        <v>39</v>
      </c>
    </row>
    <row r="36" spans="1:135" ht="24">
      <c r="A36" s="82" t="s">
        <v>387</v>
      </c>
      <c r="B36" s="82" t="s">
        <v>424</v>
      </c>
      <c r="C36" s="133">
        <v>1</v>
      </c>
      <c r="D36" s="82" t="s">
        <v>423</v>
      </c>
      <c r="E36" s="82" t="s">
        <v>1286</v>
      </c>
      <c r="F36" s="134">
        <v>20</v>
      </c>
      <c r="G36" s="82">
        <v>29031</v>
      </c>
      <c r="H36" s="82" t="s">
        <v>424</v>
      </c>
      <c r="I36" s="82" t="s">
        <v>1287</v>
      </c>
      <c r="J36" s="82" t="s">
        <v>1288</v>
      </c>
      <c r="K36" s="82" t="s">
        <v>1289</v>
      </c>
      <c r="L36" s="82" t="s">
        <v>926</v>
      </c>
      <c r="M36" s="82" t="s">
        <v>1290</v>
      </c>
      <c r="N36" s="82" t="s">
        <v>1291</v>
      </c>
      <c r="O36" s="82"/>
      <c r="P36" s="82">
        <v>325600430</v>
      </c>
      <c r="Q36" s="82" t="s">
        <v>1292</v>
      </c>
      <c r="R36" s="82" t="s">
        <v>926</v>
      </c>
      <c r="S36" s="82" t="s">
        <v>1102</v>
      </c>
      <c r="T36" s="82" t="s">
        <v>1293</v>
      </c>
      <c r="U36" s="82"/>
      <c r="V36" s="82">
        <v>325600480</v>
      </c>
      <c r="W36" s="82" t="s">
        <v>1294</v>
      </c>
      <c r="X36" s="82">
        <v>2</v>
      </c>
      <c r="Y36" s="82">
        <v>0</v>
      </c>
      <c r="Z36" s="82">
        <v>2</v>
      </c>
      <c r="AA36" s="82">
        <v>1.75</v>
      </c>
      <c r="AB36" s="82">
        <v>0</v>
      </c>
      <c r="AC36" s="82">
        <v>1.75</v>
      </c>
      <c r="AD36" s="135" t="str">
        <f t="shared" si="0"/>
        <v>A</v>
      </c>
      <c r="AE36" s="82">
        <v>2</v>
      </c>
      <c r="AF36" s="135" t="str">
        <f t="shared" si="1"/>
        <v>A</v>
      </c>
      <c r="AG36" s="82">
        <v>0</v>
      </c>
      <c r="AH36" s="82">
        <v>1</v>
      </c>
      <c r="AI36" s="82">
        <v>0</v>
      </c>
      <c r="AJ36" s="82">
        <v>1</v>
      </c>
      <c r="AK36" s="82">
        <v>2</v>
      </c>
      <c r="AL36" s="135" t="str">
        <f t="shared" si="2"/>
        <v>A</v>
      </c>
      <c r="AM36" s="82">
        <v>0</v>
      </c>
      <c r="AN36" s="82">
        <v>2</v>
      </c>
      <c r="AO36" s="82">
        <v>0</v>
      </c>
      <c r="AP36" s="82">
        <v>2</v>
      </c>
      <c r="AQ36" s="135" t="str">
        <f t="shared" si="3"/>
        <v>A</v>
      </c>
      <c r="AR36" s="82">
        <v>0</v>
      </c>
      <c r="AS36" s="82">
        <v>0</v>
      </c>
      <c r="AT36" s="82">
        <v>1</v>
      </c>
      <c r="AU36" s="82">
        <v>1</v>
      </c>
      <c r="AV36" s="82">
        <v>0</v>
      </c>
      <c r="AW36" s="82">
        <v>0</v>
      </c>
      <c r="AX36" s="82">
        <v>2</v>
      </c>
      <c r="AY36" s="135" t="str">
        <f t="shared" si="4"/>
        <v>A</v>
      </c>
      <c r="AZ36" s="82">
        <v>1</v>
      </c>
      <c r="BA36" s="82">
        <v>1</v>
      </c>
      <c r="BB36" s="82">
        <v>0</v>
      </c>
      <c r="BC36" s="82">
        <v>1</v>
      </c>
      <c r="BD36" s="82">
        <v>0</v>
      </c>
      <c r="BE36" s="82">
        <v>20</v>
      </c>
      <c r="BF36" s="82">
        <v>0</v>
      </c>
      <c r="BG36" s="82">
        <v>95</v>
      </c>
      <c r="BH36" s="82">
        <v>0</v>
      </c>
      <c r="BI36" s="82">
        <v>0</v>
      </c>
      <c r="BJ36" s="82">
        <v>2</v>
      </c>
      <c r="BK36" s="82">
        <v>0</v>
      </c>
      <c r="BL36" s="82">
        <v>74</v>
      </c>
      <c r="BM36" s="82">
        <v>0</v>
      </c>
      <c r="BN36" s="82">
        <v>0</v>
      </c>
      <c r="BO36" s="82">
        <v>2</v>
      </c>
      <c r="BP36" s="82">
        <v>95</v>
      </c>
      <c r="BQ36" s="82">
        <v>0</v>
      </c>
      <c r="BR36" s="82">
        <v>4</v>
      </c>
      <c r="BS36" s="82">
        <v>0</v>
      </c>
      <c r="BT36" s="82">
        <v>5</v>
      </c>
      <c r="BU36" s="82">
        <v>0</v>
      </c>
      <c r="BV36" s="82">
        <v>0</v>
      </c>
      <c r="BW36" s="82">
        <v>0</v>
      </c>
      <c r="BX36" s="82">
        <v>0</v>
      </c>
      <c r="BY36" s="82">
        <v>0</v>
      </c>
      <c r="BZ36" s="82">
        <v>0</v>
      </c>
      <c r="CA36" s="82">
        <v>0</v>
      </c>
      <c r="CB36" s="82">
        <v>0</v>
      </c>
      <c r="CC36" s="82">
        <v>0</v>
      </c>
      <c r="CD36" s="82">
        <v>0</v>
      </c>
      <c r="CE36" s="82">
        <v>0</v>
      </c>
      <c r="CF36" s="82">
        <v>0</v>
      </c>
      <c r="CG36" s="82">
        <v>2</v>
      </c>
      <c r="CH36" s="82">
        <v>0</v>
      </c>
      <c r="CI36" s="82">
        <v>0</v>
      </c>
      <c r="CJ36" s="82">
        <v>0</v>
      </c>
      <c r="CK36" s="82">
        <v>0</v>
      </c>
      <c r="CL36" s="82">
        <v>0</v>
      </c>
      <c r="CM36" s="82">
        <v>0</v>
      </c>
      <c r="CN36" s="82">
        <v>0</v>
      </c>
      <c r="CO36" s="82">
        <v>0</v>
      </c>
      <c r="CP36" s="82">
        <v>0</v>
      </c>
      <c r="CQ36" s="82">
        <v>0</v>
      </c>
      <c r="CR36" s="82">
        <v>0</v>
      </c>
      <c r="CS36" s="82">
        <v>0</v>
      </c>
      <c r="CT36" s="82">
        <v>0</v>
      </c>
      <c r="CU36" s="82">
        <v>0</v>
      </c>
      <c r="CV36" s="82">
        <v>0</v>
      </c>
      <c r="CW36" s="82">
        <v>0</v>
      </c>
      <c r="CX36" s="82">
        <v>0</v>
      </c>
      <c r="CY36" s="82">
        <v>0</v>
      </c>
      <c r="CZ36" s="82">
        <v>0</v>
      </c>
      <c r="DA36" s="82">
        <v>0</v>
      </c>
      <c r="DB36" s="82">
        <v>0</v>
      </c>
      <c r="DC36" s="82">
        <v>0</v>
      </c>
      <c r="DD36" s="82">
        <v>0</v>
      </c>
      <c r="DE36" s="82">
        <v>0</v>
      </c>
      <c r="DF36" s="82">
        <v>0</v>
      </c>
      <c r="DG36" s="82">
        <v>0</v>
      </c>
      <c r="DH36" s="82">
        <v>0</v>
      </c>
      <c r="DI36" s="82">
        <v>0</v>
      </c>
      <c r="DJ36" s="82">
        <v>0</v>
      </c>
      <c r="DK36" s="82">
        <v>0</v>
      </c>
      <c r="DL36" s="82">
        <v>0</v>
      </c>
      <c r="DM36" s="82">
        <v>15</v>
      </c>
      <c r="DN36" s="82">
        <v>0</v>
      </c>
      <c r="DO36" s="82">
        <v>117</v>
      </c>
      <c r="DP36" s="82">
        <v>7</v>
      </c>
      <c r="DQ36" s="82">
        <v>560</v>
      </c>
      <c r="DR36" s="82">
        <v>55</v>
      </c>
      <c r="DS36" s="82">
        <v>0</v>
      </c>
      <c r="DT36" s="82"/>
      <c r="DU36" s="82">
        <v>3</v>
      </c>
      <c r="DV36" s="82"/>
      <c r="DW36" s="82"/>
      <c r="DX36" s="82">
        <v>1</v>
      </c>
      <c r="DY36" s="82">
        <v>1</v>
      </c>
      <c r="DZ36" s="82">
        <v>0</v>
      </c>
      <c r="EA36" s="82"/>
      <c r="EB36" s="82"/>
      <c r="EC36" s="84">
        <v>30531</v>
      </c>
      <c r="ED36" s="84">
        <v>348.57</v>
      </c>
      <c r="EE36" s="84">
        <v>35</v>
      </c>
    </row>
    <row r="37" spans="1:135" ht="36">
      <c r="A37" s="82" t="s">
        <v>387</v>
      </c>
      <c r="B37" s="82" t="s">
        <v>426</v>
      </c>
      <c r="C37" s="133">
        <v>1</v>
      </c>
      <c r="D37" s="82" t="s">
        <v>425</v>
      </c>
      <c r="E37" s="82" t="s">
        <v>1295</v>
      </c>
      <c r="F37" s="134">
        <v>108</v>
      </c>
      <c r="G37" s="82">
        <v>26119</v>
      </c>
      <c r="H37" s="82" t="s">
        <v>426</v>
      </c>
      <c r="I37" s="82" t="s">
        <v>1296</v>
      </c>
      <c r="J37" s="82" t="s">
        <v>1297</v>
      </c>
      <c r="K37" s="82" t="s">
        <v>970</v>
      </c>
      <c r="L37" s="82"/>
      <c r="M37" s="82" t="s">
        <v>1298</v>
      </c>
      <c r="N37" s="82" t="s">
        <v>1299</v>
      </c>
      <c r="O37" s="82"/>
      <c r="P37" s="82">
        <v>318402482</v>
      </c>
      <c r="Q37" s="82" t="s">
        <v>1300</v>
      </c>
      <c r="R37" s="82" t="s">
        <v>926</v>
      </c>
      <c r="S37" s="82" t="s">
        <v>959</v>
      </c>
      <c r="T37" s="82" t="s">
        <v>1301</v>
      </c>
      <c r="U37" s="82"/>
      <c r="V37" s="82">
        <v>318402484</v>
      </c>
      <c r="W37" s="82" t="s">
        <v>1302</v>
      </c>
      <c r="X37" s="82">
        <v>3</v>
      </c>
      <c r="Y37" s="82">
        <v>0</v>
      </c>
      <c r="Z37" s="82">
        <v>3</v>
      </c>
      <c r="AA37" s="82">
        <v>3</v>
      </c>
      <c r="AB37" s="82">
        <v>0</v>
      </c>
      <c r="AC37" s="82">
        <v>3</v>
      </c>
      <c r="AD37" s="135" t="str">
        <f t="shared" si="0"/>
        <v>A</v>
      </c>
      <c r="AE37" s="82">
        <v>3</v>
      </c>
      <c r="AF37" s="135" t="str">
        <f t="shared" si="1"/>
        <v>A</v>
      </c>
      <c r="AG37" s="82">
        <v>0</v>
      </c>
      <c r="AH37" s="82">
        <v>2</v>
      </c>
      <c r="AI37" s="82">
        <v>0</v>
      </c>
      <c r="AJ37" s="82">
        <v>1</v>
      </c>
      <c r="AK37" s="82">
        <v>3</v>
      </c>
      <c r="AL37" s="135" t="str">
        <f t="shared" si="2"/>
        <v>A</v>
      </c>
      <c r="AM37" s="82">
        <v>0</v>
      </c>
      <c r="AN37" s="82">
        <v>1</v>
      </c>
      <c r="AO37" s="82">
        <v>2</v>
      </c>
      <c r="AP37" s="82">
        <v>3</v>
      </c>
      <c r="AQ37" s="135" t="str">
        <f t="shared" si="3"/>
        <v>A</v>
      </c>
      <c r="AR37" s="82">
        <v>0</v>
      </c>
      <c r="AS37" s="82">
        <v>0</v>
      </c>
      <c r="AT37" s="82">
        <v>0</v>
      </c>
      <c r="AU37" s="82">
        <v>3</v>
      </c>
      <c r="AV37" s="82">
        <v>0</v>
      </c>
      <c r="AW37" s="82">
        <v>0</v>
      </c>
      <c r="AX37" s="82">
        <v>3</v>
      </c>
      <c r="AY37" s="135" t="str">
        <f t="shared" si="4"/>
        <v>A</v>
      </c>
      <c r="AZ37" s="82">
        <v>1</v>
      </c>
      <c r="BA37" s="82">
        <v>1</v>
      </c>
      <c r="BB37" s="82">
        <v>0</v>
      </c>
      <c r="BC37" s="82">
        <v>1</v>
      </c>
      <c r="BD37" s="82">
        <v>0</v>
      </c>
      <c r="BE37" s="82">
        <v>5</v>
      </c>
      <c r="BF37" s="82">
        <v>0</v>
      </c>
      <c r="BG37" s="82">
        <v>126</v>
      </c>
      <c r="BH37" s="82">
        <v>0</v>
      </c>
      <c r="BI37" s="82">
        <v>0</v>
      </c>
      <c r="BJ37" s="82">
        <v>10</v>
      </c>
      <c r="BK37" s="82">
        <v>2</v>
      </c>
      <c r="BL37" s="82">
        <v>130</v>
      </c>
      <c r="BM37" s="82">
        <v>3</v>
      </c>
      <c r="BN37" s="82">
        <v>5</v>
      </c>
      <c r="BO37" s="82">
        <v>15</v>
      </c>
      <c r="BP37" s="82">
        <v>5</v>
      </c>
      <c r="BQ37" s="82">
        <v>3</v>
      </c>
      <c r="BR37" s="82">
        <v>0</v>
      </c>
      <c r="BS37" s="82">
        <v>0</v>
      </c>
      <c r="BT37" s="82">
        <v>0</v>
      </c>
      <c r="BU37" s="82">
        <v>0</v>
      </c>
      <c r="BV37" s="82">
        <v>28</v>
      </c>
      <c r="BW37" s="82">
        <v>0</v>
      </c>
      <c r="BX37" s="82">
        <v>0</v>
      </c>
      <c r="BY37" s="82">
        <v>0</v>
      </c>
      <c r="BZ37" s="82">
        <v>0</v>
      </c>
      <c r="CA37" s="82">
        <v>0</v>
      </c>
      <c r="CB37" s="82">
        <v>0</v>
      </c>
      <c r="CC37" s="82">
        <v>0</v>
      </c>
      <c r="CD37" s="82">
        <v>0</v>
      </c>
      <c r="CE37" s="82">
        <v>0</v>
      </c>
      <c r="CF37" s="82">
        <v>0</v>
      </c>
      <c r="CG37" s="82">
        <v>6</v>
      </c>
      <c r="CH37" s="82">
        <v>0</v>
      </c>
      <c r="CI37" s="82">
        <v>0</v>
      </c>
      <c r="CJ37" s="82">
        <v>3</v>
      </c>
      <c r="CK37" s="82">
        <v>0</v>
      </c>
      <c r="CL37" s="82">
        <v>0</v>
      </c>
      <c r="CM37" s="82">
        <v>0</v>
      </c>
      <c r="CN37" s="82">
        <v>0</v>
      </c>
      <c r="CO37" s="82">
        <v>0</v>
      </c>
      <c r="CP37" s="82">
        <v>0</v>
      </c>
      <c r="CQ37" s="82">
        <v>0</v>
      </c>
      <c r="CR37" s="82">
        <v>0</v>
      </c>
      <c r="CS37" s="82">
        <v>0</v>
      </c>
      <c r="CT37" s="82">
        <v>0</v>
      </c>
      <c r="CU37" s="82">
        <v>0</v>
      </c>
      <c r="CV37" s="82">
        <v>0</v>
      </c>
      <c r="CW37" s="82">
        <v>0</v>
      </c>
      <c r="CX37" s="82">
        <v>0</v>
      </c>
      <c r="CY37" s="82">
        <v>0</v>
      </c>
      <c r="CZ37" s="82">
        <v>0</v>
      </c>
      <c r="DA37" s="82">
        <v>0</v>
      </c>
      <c r="DB37" s="82">
        <v>0</v>
      </c>
      <c r="DC37" s="82">
        <v>0</v>
      </c>
      <c r="DD37" s="82">
        <v>0</v>
      </c>
      <c r="DE37" s="82">
        <v>0</v>
      </c>
      <c r="DF37" s="82">
        <v>0</v>
      </c>
      <c r="DG37" s="82">
        <v>0</v>
      </c>
      <c r="DH37" s="82">
        <v>0</v>
      </c>
      <c r="DI37" s="82">
        <v>0</v>
      </c>
      <c r="DJ37" s="82">
        <v>0</v>
      </c>
      <c r="DK37" s="82">
        <v>0</v>
      </c>
      <c r="DL37" s="82">
        <v>0</v>
      </c>
      <c r="DM37" s="82">
        <v>0</v>
      </c>
      <c r="DN37" s="82">
        <v>0</v>
      </c>
      <c r="DO37" s="82">
        <v>373</v>
      </c>
      <c r="DP37" s="82">
        <v>3</v>
      </c>
      <c r="DQ37" s="82">
        <v>435</v>
      </c>
      <c r="DR37" s="82">
        <v>50</v>
      </c>
      <c r="DS37" s="82">
        <v>0</v>
      </c>
      <c r="DT37" s="82"/>
      <c r="DU37" s="82">
        <v>2</v>
      </c>
      <c r="DV37" s="82"/>
      <c r="DW37" s="82"/>
      <c r="DX37" s="82">
        <v>1</v>
      </c>
      <c r="DY37" s="82">
        <v>1</v>
      </c>
      <c r="DZ37" s="82">
        <v>1</v>
      </c>
      <c r="EA37" s="82"/>
      <c r="EB37" s="82" t="s">
        <v>1303</v>
      </c>
      <c r="EC37" s="84">
        <v>70150</v>
      </c>
      <c r="ED37" s="84">
        <v>925.32</v>
      </c>
      <c r="EE37" s="84">
        <v>75</v>
      </c>
    </row>
    <row r="38" spans="1:135" ht="96">
      <c r="A38" s="82" t="s">
        <v>387</v>
      </c>
      <c r="B38" s="82" t="s">
        <v>428</v>
      </c>
      <c r="C38" s="133">
        <v>1</v>
      </c>
      <c r="D38" s="82" t="s">
        <v>427</v>
      </c>
      <c r="E38" s="82" t="s">
        <v>1242</v>
      </c>
      <c r="F38" s="134">
        <v>27</v>
      </c>
      <c r="G38" s="82">
        <v>26918</v>
      </c>
      <c r="H38" s="82" t="s">
        <v>1304</v>
      </c>
      <c r="I38" s="82" t="s">
        <v>1305</v>
      </c>
      <c r="J38" s="82" t="s">
        <v>1306</v>
      </c>
      <c r="K38" s="82" t="s">
        <v>925</v>
      </c>
      <c r="L38" s="82" t="s">
        <v>926</v>
      </c>
      <c r="M38" s="82" t="s">
        <v>1307</v>
      </c>
      <c r="N38" s="82" t="s">
        <v>1308</v>
      </c>
      <c r="O38" s="82"/>
      <c r="P38" s="82">
        <v>313259237</v>
      </c>
      <c r="Q38" s="82" t="s">
        <v>1309</v>
      </c>
      <c r="R38" s="82" t="s">
        <v>926</v>
      </c>
      <c r="S38" s="82" t="s">
        <v>1307</v>
      </c>
      <c r="T38" s="82" t="s">
        <v>1308</v>
      </c>
      <c r="U38" s="82"/>
      <c r="V38" s="82">
        <v>313259237</v>
      </c>
      <c r="W38" s="82" t="s">
        <v>1309</v>
      </c>
      <c r="X38" s="82">
        <v>6</v>
      </c>
      <c r="Y38" s="82">
        <v>0</v>
      </c>
      <c r="Z38" s="82">
        <v>6</v>
      </c>
      <c r="AA38" s="82">
        <v>6</v>
      </c>
      <c r="AB38" s="82">
        <v>0</v>
      </c>
      <c r="AC38" s="82">
        <v>6</v>
      </c>
      <c r="AD38" s="135" t="str">
        <f t="shared" si="0"/>
        <v>A</v>
      </c>
      <c r="AE38" s="82">
        <v>6</v>
      </c>
      <c r="AF38" s="135" t="str">
        <f t="shared" si="1"/>
        <v>A</v>
      </c>
      <c r="AG38" s="82">
        <v>0</v>
      </c>
      <c r="AH38" s="82">
        <v>3</v>
      </c>
      <c r="AI38" s="82">
        <v>0</v>
      </c>
      <c r="AJ38" s="82">
        <v>3</v>
      </c>
      <c r="AK38" s="82">
        <v>6</v>
      </c>
      <c r="AL38" s="135" t="str">
        <f t="shared" si="2"/>
        <v>A</v>
      </c>
      <c r="AM38" s="82">
        <v>0</v>
      </c>
      <c r="AN38" s="82">
        <v>3</v>
      </c>
      <c r="AO38" s="82">
        <v>3</v>
      </c>
      <c r="AP38" s="82">
        <v>6</v>
      </c>
      <c r="AQ38" s="135" t="str">
        <f t="shared" si="3"/>
        <v>A</v>
      </c>
      <c r="AR38" s="82">
        <v>0</v>
      </c>
      <c r="AS38" s="82">
        <v>0</v>
      </c>
      <c r="AT38" s="82">
        <v>2</v>
      </c>
      <c r="AU38" s="82">
        <v>3</v>
      </c>
      <c r="AV38" s="82">
        <v>1</v>
      </c>
      <c r="AW38" s="82">
        <v>0</v>
      </c>
      <c r="AX38" s="82">
        <v>6</v>
      </c>
      <c r="AY38" s="135" t="str">
        <f t="shared" si="4"/>
        <v>A</v>
      </c>
      <c r="AZ38" s="82">
        <v>1</v>
      </c>
      <c r="BA38" s="82">
        <v>1</v>
      </c>
      <c r="BB38" s="82">
        <v>0</v>
      </c>
      <c r="BC38" s="82">
        <v>1</v>
      </c>
      <c r="BD38" s="82">
        <v>6</v>
      </c>
      <c r="BE38" s="82">
        <v>23</v>
      </c>
      <c r="BF38" s="82">
        <v>0</v>
      </c>
      <c r="BG38" s="82">
        <v>123</v>
      </c>
      <c r="BH38" s="82">
        <v>0</v>
      </c>
      <c r="BI38" s="82">
        <v>0</v>
      </c>
      <c r="BJ38" s="82">
        <v>0</v>
      </c>
      <c r="BK38" s="82">
        <v>0</v>
      </c>
      <c r="BL38" s="82">
        <v>103</v>
      </c>
      <c r="BM38" s="82">
        <v>1</v>
      </c>
      <c r="BN38" s="82">
        <v>0</v>
      </c>
      <c r="BO38" s="82">
        <v>1</v>
      </c>
      <c r="BP38" s="82">
        <v>46</v>
      </c>
      <c r="BQ38" s="82">
        <v>0</v>
      </c>
      <c r="BR38" s="82">
        <v>0</v>
      </c>
      <c r="BS38" s="82">
        <v>0</v>
      </c>
      <c r="BT38" s="82">
        <v>2</v>
      </c>
      <c r="BU38" s="82">
        <v>1</v>
      </c>
      <c r="BV38" s="82">
        <v>1</v>
      </c>
      <c r="BW38" s="82">
        <v>0</v>
      </c>
      <c r="BX38" s="82">
        <v>0</v>
      </c>
      <c r="BY38" s="82">
        <v>0</v>
      </c>
      <c r="BZ38" s="82">
        <v>0</v>
      </c>
      <c r="CA38" s="82">
        <v>0</v>
      </c>
      <c r="CB38" s="82">
        <v>0</v>
      </c>
      <c r="CC38" s="82">
        <v>0</v>
      </c>
      <c r="CD38" s="82">
        <v>65</v>
      </c>
      <c r="CE38" s="82">
        <v>2</v>
      </c>
      <c r="CF38" s="82">
        <v>0</v>
      </c>
      <c r="CG38" s="82">
        <v>0</v>
      </c>
      <c r="CH38" s="82">
        <v>1</v>
      </c>
      <c r="CI38" s="82">
        <v>0</v>
      </c>
      <c r="CJ38" s="82">
        <v>8</v>
      </c>
      <c r="CK38" s="82">
        <v>0</v>
      </c>
      <c r="CL38" s="82">
        <v>3</v>
      </c>
      <c r="CM38" s="82">
        <v>0</v>
      </c>
      <c r="CN38" s="82">
        <v>0</v>
      </c>
      <c r="CO38" s="82">
        <v>0</v>
      </c>
      <c r="CP38" s="82">
        <v>0</v>
      </c>
      <c r="CQ38" s="82">
        <v>0</v>
      </c>
      <c r="CR38" s="82">
        <v>0</v>
      </c>
      <c r="CS38" s="82">
        <v>0</v>
      </c>
      <c r="CT38" s="82">
        <v>0</v>
      </c>
      <c r="CU38" s="82">
        <v>0</v>
      </c>
      <c r="CV38" s="82">
        <v>0</v>
      </c>
      <c r="CW38" s="82">
        <v>0</v>
      </c>
      <c r="CX38" s="82">
        <v>0</v>
      </c>
      <c r="CY38" s="82">
        <v>0</v>
      </c>
      <c r="CZ38" s="82">
        <v>0</v>
      </c>
      <c r="DA38" s="82">
        <v>1</v>
      </c>
      <c r="DB38" s="82">
        <v>0</v>
      </c>
      <c r="DC38" s="82">
        <v>0</v>
      </c>
      <c r="DD38" s="82">
        <v>0</v>
      </c>
      <c r="DE38" s="82">
        <v>0</v>
      </c>
      <c r="DF38" s="82">
        <v>0</v>
      </c>
      <c r="DG38" s="82">
        <v>1</v>
      </c>
      <c r="DH38" s="82">
        <v>0</v>
      </c>
      <c r="DI38" s="82">
        <v>2</v>
      </c>
      <c r="DJ38" s="82">
        <v>0</v>
      </c>
      <c r="DK38" s="82">
        <v>0</v>
      </c>
      <c r="DL38" s="82">
        <v>0</v>
      </c>
      <c r="DM38" s="82">
        <v>0</v>
      </c>
      <c r="DN38" s="82">
        <v>0</v>
      </c>
      <c r="DO38" s="82">
        <v>214</v>
      </c>
      <c r="DP38" s="82">
        <v>8</v>
      </c>
      <c r="DQ38" s="82">
        <v>451</v>
      </c>
      <c r="DR38" s="82">
        <v>40</v>
      </c>
      <c r="DS38" s="82">
        <v>0</v>
      </c>
      <c r="DT38" s="82"/>
      <c r="DU38" s="82">
        <v>3</v>
      </c>
      <c r="DV38" s="82" t="s">
        <v>1310</v>
      </c>
      <c r="DW38" s="82" t="s">
        <v>1311</v>
      </c>
      <c r="DX38" s="82">
        <v>1</v>
      </c>
      <c r="DY38" s="82">
        <v>1</v>
      </c>
      <c r="DZ38" s="82">
        <v>1</v>
      </c>
      <c r="EA38" s="82"/>
      <c r="EB38" s="82" t="s">
        <v>1312</v>
      </c>
      <c r="EC38" s="84">
        <v>55411</v>
      </c>
      <c r="ED38" s="84">
        <v>896.27</v>
      </c>
      <c r="EE38" s="84">
        <v>83</v>
      </c>
    </row>
    <row r="39" spans="1:135" ht="24">
      <c r="A39" s="82" t="s">
        <v>387</v>
      </c>
      <c r="B39" s="82" t="s">
        <v>430</v>
      </c>
      <c r="C39" s="133">
        <v>1</v>
      </c>
      <c r="D39" s="82" t="s">
        <v>429</v>
      </c>
      <c r="E39" s="82" t="s">
        <v>1110</v>
      </c>
      <c r="F39" s="134" t="s">
        <v>1313</v>
      </c>
      <c r="G39" s="82">
        <v>25101</v>
      </c>
      <c r="H39" s="82" t="s">
        <v>430</v>
      </c>
      <c r="I39" s="82" t="s">
        <v>1314</v>
      </c>
      <c r="J39" s="82" t="s">
        <v>1315</v>
      </c>
      <c r="K39" s="82" t="s">
        <v>1113</v>
      </c>
      <c r="L39" s="82" t="s">
        <v>926</v>
      </c>
      <c r="M39" s="82" t="s">
        <v>1316</v>
      </c>
      <c r="N39" s="82" t="s">
        <v>1317</v>
      </c>
      <c r="O39" s="82"/>
      <c r="P39" s="82">
        <v>323618282</v>
      </c>
      <c r="Q39" s="82" t="s">
        <v>1318</v>
      </c>
      <c r="R39" s="82" t="s">
        <v>926</v>
      </c>
      <c r="S39" s="82" t="s">
        <v>1316</v>
      </c>
      <c r="T39" s="82" t="s">
        <v>1317</v>
      </c>
      <c r="U39" s="82"/>
      <c r="V39" s="82">
        <v>323618282</v>
      </c>
      <c r="W39" s="82" t="s">
        <v>1318</v>
      </c>
      <c r="X39" s="82">
        <v>6</v>
      </c>
      <c r="Y39" s="82">
        <v>1</v>
      </c>
      <c r="Z39" s="82">
        <v>7</v>
      </c>
      <c r="AA39" s="82">
        <v>5.8</v>
      </c>
      <c r="AB39" s="82">
        <v>0.5</v>
      </c>
      <c r="AC39" s="82">
        <v>6.3</v>
      </c>
      <c r="AD39" s="135" t="str">
        <f t="shared" si="0"/>
        <v>A</v>
      </c>
      <c r="AE39" s="82">
        <v>6</v>
      </c>
      <c r="AF39" s="135" t="str">
        <f t="shared" si="1"/>
        <v>A</v>
      </c>
      <c r="AG39" s="82">
        <v>0</v>
      </c>
      <c r="AH39" s="82">
        <v>0</v>
      </c>
      <c r="AI39" s="82">
        <v>0</v>
      </c>
      <c r="AJ39" s="82">
        <v>6</v>
      </c>
      <c r="AK39" s="82">
        <v>6</v>
      </c>
      <c r="AL39" s="135" t="str">
        <f t="shared" si="2"/>
        <v>A</v>
      </c>
      <c r="AM39" s="82">
        <v>3</v>
      </c>
      <c r="AN39" s="82">
        <v>2</v>
      </c>
      <c r="AO39" s="82">
        <v>1</v>
      </c>
      <c r="AP39" s="82">
        <v>6</v>
      </c>
      <c r="AQ39" s="135" t="str">
        <f t="shared" si="3"/>
        <v>A</v>
      </c>
      <c r="AR39" s="82">
        <v>0</v>
      </c>
      <c r="AS39" s="82">
        <v>0</v>
      </c>
      <c r="AT39" s="82">
        <v>0</v>
      </c>
      <c r="AU39" s="82">
        <v>5</v>
      </c>
      <c r="AV39" s="82">
        <v>1</v>
      </c>
      <c r="AW39" s="82">
        <v>0</v>
      </c>
      <c r="AX39" s="82">
        <v>6</v>
      </c>
      <c r="AY39" s="135" t="str">
        <f t="shared" si="4"/>
        <v>A</v>
      </c>
      <c r="AZ39" s="82">
        <v>1</v>
      </c>
      <c r="BA39" s="82">
        <v>1</v>
      </c>
      <c r="BB39" s="82">
        <v>0</v>
      </c>
      <c r="BC39" s="82">
        <v>1</v>
      </c>
      <c r="BD39" s="82">
        <v>28</v>
      </c>
      <c r="BE39" s="82">
        <v>42</v>
      </c>
      <c r="BF39" s="82">
        <v>0</v>
      </c>
      <c r="BG39" s="82">
        <v>217</v>
      </c>
      <c r="BH39" s="82">
        <v>0</v>
      </c>
      <c r="BI39" s="82">
        <v>0</v>
      </c>
      <c r="BJ39" s="82">
        <v>47</v>
      </c>
      <c r="BK39" s="82">
        <v>0</v>
      </c>
      <c r="BL39" s="82">
        <v>95</v>
      </c>
      <c r="BM39" s="82">
        <v>0</v>
      </c>
      <c r="BN39" s="82">
        <v>7</v>
      </c>
      <c r="BO39" s="82">
        <v>10</v>
      </c>
      <c r="BP39" s="82">
        <v>3</v>
      </c>
      <c r="BQ39" s="82">
        <v>2</v>
      </c>
      <c r="BR39" s="82">
        <v>1</v>
      </c>
      <c r="BS39" s="82">
        <v>0</v>
      </c>
      <c r="BT39" s="82">
        <v>1</v>
      </c>
      <c r="BU39" s="82">
        <v>1</v>
      </c>
      <c r="BV39" s="82">
        <v>13</v>
      </c>
      <c r="BW39" s="82">
        <v>0</v>
      </c>
      <c r="BX39" s="82">
        <v>0</v>
      </c>
      <c r="BY39" s="82">
        <v>0</v>
      </c>
      <c r="BZ39" s="82">
        <v>0</v>
      </c>
      <c r="CA39" s="82">
        <v>0</v>
      </c>
      <c r="CB39" s="82">
        <v>0</v>
      </c>
      <c r="CC39" s="82">
        <v>0</v>
      </c>
      <c r="CD39" s="82">
        <v>6</v>
      </c>
      <c r="CE39" s="82">
        <v>10</v>
      </c>
      <c r="CF39" s="82">
        <v>1</v>
      </c>
      <c r="CG39" s="82">
        <v>7</v>
      </c>
      <c r="CH39" s="82">
        <v>0</v>
      </c>
      <c r="CI39" s="82">
        <v>8</v>
      </c>
      <c r="CJ39" s="82">
        <v>25</v>
      </c>
      <c r="CK39" s="82">
        <v>9</v>
      </c>
      <c r="CL39" s="82">
        <v>7</v>
      </c>
      <c r="CM39" s="82">
        <v>0</v>
      </c>
      <c r="CN39" s="82">
        <v>0</v>
      </c>
      <c r="CO39" s="82">
        <v>0</v>
      </c>
      <c r="CP39" s="82">
        <v>0</v>
      </c>
      <c r="CQ39" s="82">
        <v>0</v>
      </c>
      <c r="CR39" s="82">
        <v>0</v>
      </c>
      <c r="CS39" s="82">
        <v>0</v>
      </c>
      <c r="CT39" s="82">
        <v>0</v>
      </c>
      <c r="CU39" s="82">
        <v>0</v>
      </c>
      <c r="CV39" s="82">
        <v>0</v>
      </c>
      <c r="CW39" s="82">
        <v>0</v>
      </c>
      <c r="CX39" s="82">
        <v>0</v>
      </c>
      <c r="CY39" s="82">
        <v>0</v>
      </c>
      <c r="CZ39" s="82">
        <v>0</v>
      </c>
      <c r="DA39" s="82">
        <v>4</v>
      </c>
      <c r="DB39" s="82">
        <v>5</v>
      </c>
      <c r="DC39" s="82">
        <v>0</v>
      </c>
      <c r="DD39" s="82">
        <v>0</v>
      </c>
      <c r="DE39" s="82">
        <v>0</v>
      </c>
      <c r="DF39" s="82">
        <v>0</v>
      </c>
      <c r="DG39" s="82">
        <v>5</v>
      </c>
      <c r="DH39" s="82">
        <v>0</v>
      </c>
      <c r="DI39" s="82">
        <v>4</v>
      </c>
      <c r="DJ39" s="82">
        <v>1</v>
      </c>
      <c r="DK39" s="82">
        <v>0</v>
      </c>
      <c r="DL39" s="82">
        <v>8</v>
      </c>
      <c r="DM39" s="82">
        <v>0</v>
      </c>
      <c r="DN39" s="82">
        <v>0</v>
      </c>
      <c r="DO39" s="82">
        <v>300</v>
      </c>
      <c r="DP39" s="82">
        <v>1</v>
      </c>
      <c r="DQ39" s="82">
        <v>796</v>
      </c>
      <c r="DR39" s="82">
        <v>45</v>
      </c>
      <c r="DS39" s="82">
        <v>1</v>
      </c>
      <c r="DT39" s="82" t="s">
        <v>1319</v>
      </c>
      <c r="DU39" s="82">
        <v>2</v>
      </c>
      <c r="DV39" s="82"/>
      <c r="DW39" s="82"/>
      <c r="DX39" s="82">
        <v>1</v>
      </c>
      <c r="DY39" s="82"/>
      <c r="DZ39" s="82">
        <v>1</v>
      </c>
      <c r="EA39" s="82"/>
      <c r="EB39" s="82" t="s">
        <v>1320</v>
      </c>
      <c r="EC39" s="84">
        <v>60009</v>
      </c>
      <c r="ED39" s="84">
        <v>377.19</v>
      </c>
      <c r="EE39" s="84">
        <v>52</v>
      </c>
    </row>
    <row r="40" spans="1:135" ht="24">
      <c r="A40" s="82" t="s">
        <v>387</v>
      </c>
      <c r="B40" s="82" t="s">
        <v>560</v>
      </c>
      <c r="C40" s="133">
        <v>1</v>
      </c>
      <c r="D40" s="82" t="s">
        <v>431</v>
      </c>
      <c r="E40" s="82" t="s">
        <v>1321</v>
      </c>
      <c r="F40" s="134">
        <v>32</v>
      </c>
      <c r="G40" s="82">
        <v>26480</v>
      </c>
      <c r="H40" s="82" t="s">
        <v>1322</v>
      </c>
      <c r="I40" s="82" t="s">
        <v>1323</v>
      </c>
      <c r="J40" s="82" t="s">
        <v>1324</v>
      </c>
      <c r="K40" s="82" t="s">
        <v>925</v>
      </c>
      <c r="L40" s="82" t="s">
        <v>926</v>
      </c>
      <c r="M40" s="82" t="s">
        <v>1325</v>
      </c>
      <c r="N40" s="82" t="s">
        <v>1326</v>
      </c>
      <c r="O40" s="82"/>
      <c r="P40" s="82">
        <v>736264665</v>
      </c>
      <c r="Q40" s="82" t="s">
        <v>1327</v>
      </c>
      <c r="R40" s="82"/>
      <c r="S40" s="82"/>
      <c r="T40" s="82"/>
      <c r="U40" s="82"/>
      <c r="V40" s="82"/>
      <c r="W40" s="82"/>
      <c r="X40" s="82">
        <v>3</v>
      </c>
      <c r="Y40" s="82">
        <v>1</v>
      </c>
      <c r="Z40" s="82">
        <v>4</v>
      </c>
      <c r="AA40" s="82">
        <v>3</v>
      </c>
      <c r="AB40" s="82">
        <v>0.75</v>
      </c>
      <c r="AC40" s="82">
        <v>3.75</v>
      </c>
      <c r="AD40" s="135" t="str">
        <f t="shared" si="0"/>
        <v>A</v>
      </c>
      <c r="AE40" s="82">
        <v>3</v>
      </c>
      <c r="AF40" s="135" t="str">
        <f t="shared" si="1"/>
        <v>A</v>
      </c>
      <c r="AG40" s="82">
        <v>0</v>
      </c>
      <c r="AH40" s="82">
        <v>1</v>
      </c>
      <c r="AI40" s="82">
        <v>0</v>
      </c>
      <c r="AJ40" s="82">
        <v>2</v>
      </c>
      <c r="AK40" s="82">
        <v>3</v>
      </c>
      <c r="AL40" s="135" t="str">
        <f t="shared" si="2"/>
        <v>A</v>
      </c>
      <c r="AM40" s="82">
        <v>0</v>
      </c>
      <c r="AN40" s="82">
        <v>1</v>
      </c>
      <c r="AO40" s="82">
        <v>2</v>
      </c>
      <c r="AP40" s="82">
        <v>3</v>
      </c>
      <c r="AQ40" s="135" t="str">
        <f t="shared" si="3"/>
        <v>A</v>
      </c>
      <c r="AR40" s="82">
        <v>0</v>
      </c>
      <c r="AS40" s="82">
        <v>0</v>
      </c>
      <c r="AT40" s="82">
        <v>1</v>
      </c>
      <c r="AU40" s="82">
        <v>2</v>
      </c>
      <c r="AV40" s="82">
        <v>0</v>
      </c>
      <c r="AW40" s="82">
        <v>0</v>
      </c>
      <c r="AX40" s="82">
        <v>3</v>
      </c>
      <c r="AY40" s="135" t="str">
        <f t="shared" si="4"/>
        <v>A</v>
      </c>
      <c r="AZ40" s="82">
        <v>0</v>
      </c>
      <c r="BA40" s="82">
        <v>1</v>
      </c>
      <c r="BB40" s="82">
        <v>0</v>
      </c>
      <c r="BC40" s="82">
        <v>1</v>
      </c>
      <c r="BD40" s="82">
        <v>0</v>
      </c>
      <c r="BE40" s="82">
        <v>2</v>
      </c>
      <c r="BF40" s="82">
        <v>0</v>
      </c>
      <c r="BG40" s="82">
        <v>153</v>
      </c>
      <c r="BH40" s="82">
        <v>0</v>
      </c>
      <c r="BI40" s="82">
        <v>0</v>
      </c>
      <c r="BJ40" s="82">
        <v>6</v>
      </c>
      <c r="BK40" s="82">
        <v>0</v>
      </c>
      <c r="BL40" s="82">
        <v>68</v>
      </c>
      <c r="BM40" s="82">
        <v>0</v>
      </c>
      <c r="BN40" s="82">
        <v>0</v>
      </c>
      <c r="BO40" s="82">
        <v>2</v>
      </c>
      <c r="BP40" s="82">
        <v>12</v>
      </c>
      <c r="BQ40" s="82">
        <v>0</v>
      </c>
      <c r="BR40" s="82">
        <v>0</v>
      </c>
      <c r="BS40" s="82">
        <v>0</v>
      </c>
      <c r="BT40" s="82">
        <v>0</v>
      </c>
      <c r="BU40" s="82">
        <v>0</v>
      </c>
      <c r="BV40" s="82">
        <v>8</v>
      </c>
      <c r="BW40" s="82">
        <v>0</v>
      </c>
      <c r="BX40" s="82">
        <v>0</v>
      </c>
      <c r="BY40" s="82">
        <v>0</v>
      </c>
      <c r="BZ40" s="82">
        <v>0</v>
      </c>
      <c r="CA40" s="82">
        <v>0</v>
      </c>
      <c r="CB40" s="82">
        <v>0</v>
      </c>
      <c r="CC40" s="82">
        <v>0</v>
      </c>
      <c r="CD40" s="82">
        <v>3</v>
      </c>
      <c r="CE40" s="82">
        <v>3</v>
      </c>
      <c r="CF40" s="82">
        <v>0</v>
      </c>
      <c r="CG40" s="82">
        <v>3</v>
      </c>
      <c r="CH40" s="82">
        <v>0</v>
      </c>
      <c r="CI40" s="82">
        <v>0</v>
      </c>
      <c r="CJ40" s="82">
        <v>15</v>
      </c>
      <c r="CK40" s="82">
        <v>0</v>
      </c>
      <c r="CL40" s="82">
        <v>3</v>
      </c>
      <c r="CM40" s="82">
        <v>0</v>
      </c>
      <c r="CN40" s="82">
        <v>0</v>
      </c>
      <c r="CO40" s="82">
        <v>0</v>
      </c>
      <c r="CP40" s="82">
        <v>0</v>
      </c>
      <c r="CQ40" s="82">
        <v>0</v>
      </c>
      <c r="CR40" s="82">
        <v>1</v>
      </c>
      <c r="CS40" s="82">
        <v>0</v>
      </c>
      <c r="CT40" s="82">
        <v>0</v>
      </c>
      <c r="CU40" s="82">
        <v>0</v>
      </c>
      <c r="CV40" s="82">
        <v>0</v>
      </c>
      <c r="CW40" s="82">
        <v>0</v>
      </c>
      <c r="CX40" s="82">
        <v>0</v>
      </c>
      <c r="CY40" s="82">
        <v>0</v>
      </c>
      <c r="CZ40" s="82">
        <v>0</v>
      </c>
      <c r="DA40" s="82">
        <v>0</v>
      </c>
      <c r="DB40" s="82">
        <v>0</v>
      </c>
      <c r="DC40" s="82">
        <v>0</v>
      </c>
      <c r="DD40" s="82">
        <v>0</v>
      </c>
      <c r="DE40" s="82">
        <v>0</v>
      </c>
      <c r="DF40" s="82">
        <v>3</v>
      </c>
      <c r="DG40" s="82">
        <v>1</v>
      </c>
      <c r="DH40" s="82">
        <v>0</v>
      </c>
      <c r="DI40" s="82">
        <v>2</v>
      </c>
      <c r="DJ40" s="82">
        <v>0</v>
      </c>
      <c r="DK40" s="82">
        <v>0</v>
      </c>
      <c r="DL40" s="82">
        <v>0</v>
      </c>
      <c r="DM40" s="82">
        <v>0</v>
      </c>
      <c r="DN40" s="82">
        <v>0</v>
      </c>
      <c r="DO40" s="82">
        <v>301</v>
      </c>
      <c r="DP40" s="82">
        <v>8</v>
      </c>
      <c r="DQ40" s="82">
        <v>14</v>
      </c>
      <c r="DR40" s="83">
        <v>46</v>
      </c>
      <c r="DS40" s="82">
        <v>1</v>
      </c>
      <c r="DT40" s="82"/>
      <c r="DU40" s="82">
        <v>2</v>
      </c>
      <c r="DV40" s="82"/>
      <c r="DW40" s="82"/>
      <c r="DX40" s="82">
        <v>1</v>
      </c>
      <c r="DY40" s="82">
        <v>1</v>
      </c>
      <c r="DZ40" s="82">
        <v>1</v>
      </c>
      <c r="EA40" s="82"/>
      <c r="EB40" s="82"/>
      <c r="EC40" s="84">
        <v>22219</v>
      </c>
      <c r="ED40" s="84">
        <v>448.66</v>
      </c>
      <c r="EE40" s="84">
        <v>22</v>
      </c>
    </row>
    <row r="41" spans="1:135" ht="36">
      <c r="A41" s="82" t="s">
        <v>387</v>
      </c>
      <c r="B41" s="82" t="s">
        <v>433</v>
      </c>
      <c r="C41" s="133">
        <v>1</v>
      </c>
      <c r="D41" s="82" t="s">
        <v>432</v>
      </c>
      <c r="E41" s="82" t="s">
        <v>1328</v>
      </c>
      <c r="F41" s="134">
        <v>136</v>
      </c>
      <c r="G41" s="82">
        <v>27401</v>
      </c>
      <c r="H41" s="82" t="s">
        <v>433</v>
      </c>
      <c r="I41" s="82" t="s">
        <v>1329</v>
      </c>
      <c r="J41" s="82" t="s">
        <v>1330</v>
      </c>
      <c r="K41" s="82" t="s">
        <v>925</v>
      </c>
      <c r="L41" s="82" t="s">
        <v>926</v>
      </c>
      <c r="M41" s="82" t="s">
        <v>942</v>
      </c>
      <c r="N41" s="82" t="s">
        <v>1331</v>
      </c>
      <c r="O41" s="82"/>
      <c r="P41" s="82">
        <v>312511211</v>
      </c>
      <c r="Q41" s="82" t="s">
        <v>1332</v>
      </c>
      <c r="R41" s="82" t="s">
        <v>926</v>
      </c>
      <c r="S41" s="82" t="s">
        <v>1333</v>
      </c>
      <c r="T41" s="82" t="s">
        <v>1334</v>
      </c>
      <c r="U41" s="82"/>
      <c r="V41" s="82">
        <v>312511215</v>
      </c>
      <c r="W41" s="82" t="s">
        <v>1335</v>
      </c>
      <c r="X41" s="82">
        <v>2</v>
      </c>
      <c r="Y41" s="82">
        <v>0</v>
      </c>
      <c r="Z41" s="82">
        <v>2</v>
      </c>
      <c r="AA41" s="82">
        <v>2</v>
      </c>
      <c r="AB41" s="82">
        <v>0</v>
      </c>
      <c r="AC41" s="82">
        <v>2</v>
      </c>
      <c r="AD41" s="135" t="str">
        <f t="shared" si="0"/>
        <v>A</v>
      </c>
      <c r="AE41" s="82">
        <v>1</v>
      </c>
      <c r="AF41" s="135" t="str">
        <f t="shared" si="1"/>
        <v>A</v>
      </c>
      <c r="AG41" s="82">
        <v>0</v>
      </c>
      <c r="AH41" s="82">
        <v>1</v>
      </c>
      <c r="AI41" s="82">
        <v>0</v>
      </c>
      <c r="AJ41" s="82">
        <v>1</v>
      </c>
      <c r="AK41" s="82">
        <v>2</v>
      </c>
      <c r="AL41" s="135" t="str">
        <f t="shared" si="2"/>
        <v>A</v>
      </c>
      <c r="AM41" s="82">
        <v>0</v>
      </c>
      <c r="AN41" s="82">
        <v>1</v>
      </c>
      <c r="AO41" s="82">
        <v>1</v>
      </c>
      <c r="AP41" s="82">
        <v>2</v>
      </c>
      <c r="AQ41" s="135" t="str">
        <f t="shared" si="3"/>
        <v>A</v>
      </c>
      <c r="AR41" s="82">
        <v>0</v>
      </c>
      <c r="AS41" s="82">
        <v>0</v>
      </c>
      <c r="AT41" s="82">
        <v>2</v>
      </c>
      <c r="AU41" s="82">
        <v>0</v>
      </c>
      <c r="AV41" s="82">
        <v>0</v>
      </c>
      <c r="AW41" s="82">
        <v>0</v>
      </c>
      <c r="AX41" s="82">
        <v>2</v>
      </c>
      <c r="AY41" s="135" t="str">
        <f t="shared" si="4"/>
        <v>A</v>
      </c>
      <c r="AZ41" s="82">
        <v>0</v>
      </c>
      <c r="BA41" s="82">
        <v>1</v>
      </c>
      <c r="BB41" s="82">
        <v>1</v>
      </c>
      <c r="BC41" s="82">
        <v>1</v>
      </c>
      <c r="BD41" s="82">
        <v>0</v>
      </c>
      <c r="BE41" s="82">
        <v>9</v>
      </c>
      <c r="BF41" s="82">
        <v>0</v>
      </c>
      <c r="BG41" s="82">
        <v>39</v>
      </c>
      <c r="BH41" s="82">
        <v>0</v>
      </c>
      <c r="BI41" s="82">
        <v>0</v>
      </c>
      <c r="BJ41" s="82">
        <v>2</v>
      </c>
      <c r="BK41" s="82">
        <v>0</v>
      </c>
      <c r="BL41" s="82">
        <v>39</v>
      </c>
      <c r="BM41" s="82">
        <v>2</v>
      </c>
      <c r="BN41" s="82">
        <v>2</v>
      </c>
      <c r="BO41" s="82">
        <v>2</v>
      </c>
      <c r="BP41" s="82">
        <v>1</v>
      </c>
      <c r="BQ41" s="82">
        <v>0</v>
      </c>
      <c r="BR41" s="82">
        <v>0</v>
      </c>
      <c r="BS41" s="82">
        <v>0</v>
      </c>
      <c r="BT41" s="82">
        <v>0</v>
      </c>
      <c r="BU41" s="82">
        <v>2</v>
      </c>
      <c r="BV41" s="82">
        <v>0</v>
      </c>
      <c r="BW41" s="82">
        <v>0</v>
      </c>
      <c r="BX41" s="82">
        <v>0</v>
      </c>
      <c r="BY41" s="82">
        <v>0</v>
      </c>
      <c r="BZ41" s="82">
        <v>0</v>
      </c>
      <c r="CA41" s="82">
        <v>0</v>
      </c>
      <c r="CB41" s="82">
        <v>0</v>
      </c>
      <c r="CC41" s="82">
        <v>0</v>
      </c>
      <c r="CD41" s="82">
        <v>0</v>
      </c>
      <c r="CE41" s="82">
        <v>0</v>
      </c>
      <c r="CF41" s="82">
        <v>0</v>
      </c>
      <c r="CG41" s="82">
        <v>1</v>
      </c>
      <c r="CH41" s="82">
        <v>0</v>
      </c>
      <c r="CI41" s="82">
        <v>0</v>
      </c>
      <c r="CJ41" s="82">
        <v>6</v>
      </c>
      <c r="CK41" s="82">
        <v>0</v>
      </c>
      <c r="CL41" s="82">
        <v>0</v>
      </c>
      <c r="CM41" s="82">
        <v>0</v>
      </c>
      <c r="CN41" s="82">
        <v>0</v>
      </c>
      <c r="CO41" s="82">
        <v>0</v>
      </c>
      <c r="CP41" s="82">
        <v>0</v>
      </c>
      <c r="CQ41" s="82">
        <v>0</v>
      </c>
      <c r="CR41" s="82">
        <v>0</v>
      </c>
      <c r="CS41" s="82">
        <v>0</v>
      </c>
      <c r="CT41" s="82">
        <v>0</v>
      </c>
      <c r="CU41" s="82">
        <v>0</v>
      </c>
      <c r="CV41" s="82">
        <v>0</v>
      </c>
      <c r="CW41" s="82">
        <v>0</v>
      </c>
      <c r="CX41" s="82">
        <v>0</v>
      </c>
      <c r="CY41" s="82">
        <v>0</v>
      </c>
      <c r="CZ41" s="82">
        <v>0</v>
      </c>
      <c r="DA41" s="82">
        <v>1</v>
      </c>
      <c r="DB41" s="82">
        <v>0</v>
      </c>
      <c r="DC41" s="82">
        <v>0</v>
      </c>
      <c r="DD41" s="82">
        <v>0</v>
      </c>
      <c r="DE41" s="82">
        <v>0</v>
      </c>
      <c r="DF41" s="82">
        <v>0</v>
      </c>
      <c r="DG41" s="82">
        <v>0</v>
      </c>
      <c r="DH41" s="82">
        <v>0</v>
      </c>
      <c r="DI41" s="82">
        <v>0</v>
      </c>
      <c r="DJ41" s="82">
        <v>0</v>
      </c>
      <c r="DK41" s="82">
        <v>0</v>
      </c>
      <c r="DL41" s="82">
        <v>0</v>
      </c>
      <c r="DM41" s="82">
        <v>0</v>
      </c>
      <c r="DN41" s="82">
        <v>0</v>
      </c>
      <c r="DO41" s="82">
        <v>99</v>
      </c>
      <c r="DP41" s="82">
        <v>0</v>
      </c>
      <c r="DQ41" s="82">
        <v>222</v>
      </c>
      <c r="DR41" s="82">
        <v>20</v>
      </c>
      <c r="DS41" s="82">
        <v>1</v>
      </c>
      <c r="DT41" s="82" t="s">
        <v>1336</v>
      </c>
      <c r="DU41" s="82">
        <v>3</v>
      </c>
      <c r="DV41" s="82"/>
      <c r="DW41" s="82"/>
      <c r="DX41" s="82">
        <v>1</v>
      </c>
      <c r="DY41" s="82">
        <v>1</v>
      </c>
      <c r="DZ41" s="82">
        <v>1</v>
      </c>
      <c r="EA41" s="82"/>
      <c r="EB41" s="82"/>
      <c r="EC41" s="84">
        <v>39412</v>
      </c>
      <c r="ED41" s="84">
        <v>368.8</v>
      </c>
      <c r="EE41" s="84">
        <v>52</v>
      </c>
    </row>
    <row r="42" spans="1:135" ht="24">
      <c r="A42" s="82" t="s">
        <v>387</v>
      </c>
      <c r="B42" s="82" t="s">
        <v>435</v>
      </c>
      <c r="C42" s="133">
        <v>1</v>
      </c>
      <c r="D42" s="82" t="s">
        <v>434</v>
      </c>
      <c r="E42" s="82" t="s">
        <v>1337</v>
      </c>
      <c r="F42" s="134">
        <v>302</v>
      </c>
      <c r="G42" s="82">
        <v>25813</v>
      </c>
      <c r="H42" s="82" t="s">
        <v>435</v>
      </c>
      <c r="I42" s="82" t="s">
        <v>1338</v>
      </c>
      <c r="J42" s="82" t="s">
        <v>1339</v>
      </c>
      <c r="K42" s="82" t="s">
        <v>1113</v>
      </c>
      <c r="L42" s="82" t="s">
        <v>926</v>
      </c>
      <c r="M42" s="82" t="s">
        <v>990</v>
      </c>
      <c r="N42" s="82" t="s">
        <v>1340</v>
      </c>
      <c r="O42" s="82"/>
      <c r="P42" s="82">
        <v>777279965</v>
      </c>
      <c r="Q42" s="82" t="s">
        <v>1341</v>
      </c>
      <c r="R42" s="82" t="s">
        <v>926</v>
      </c>
      <c r="S42" s="82" t="s">
        <v>990</v>
      </c>
      <c r="T42" s="82" t="s">
        <v>1340</v>
      </c>
      <c r="U42" s="82"/>
      <c r="V42" s="82">
        <v>777279965</v>
      </c>
      <c r="W42" s="82" t="s">
        <v>1341</v>
      </c>
      <c r="X42" s="82">
        <v>4</v>
      </c>
      <c r="Y42" s="82">
        <v>0</v>
      </c>
      <c r="Z42" s="82">
        <v>4</v>
      </c>
      <c r="AA42" s="82">
        <v>4</v>
      </c>
      <c r="AB42" s="82">
        <v>0</v>
      </c>
      <c r="AC42" s="82">
        <v>4</v>
      </c>
      <c r="AD42" s="135" t="str">
        <f t="shared" si="0"/>
        <v>A</v>
      </c>
      <c r="AE42" s="82">
        <v>3</v>
      </c>
      <c r="AF42" s="135" t="str">
        <f t="shared" si="1"/>
        <v>A</v>
      </c>
      <c r="AG42" s="82">
        <v>0</v>
      </c>
      <c r="AH42" s="82">
        <v>3</v>
      </c>
      <c r="AI42" s="82">
        <v>0</v>
      </c>
      <c r="AJ42" s="82">
        <v>1</v>
      </c>
      <c r="AK42" s="82">
        <v>4</v>
      </c>
      <c r="AL42" s="135" t="str">
        <f t="shared" si="2"/>
        <v>A</v>
      </c>
      <c r="AM42" s="82">
        <v>0</v>
      </c>
      <c r="AN42" s="82">
        <v>1</v>
      </c>
      <c r="AO42" s="82">
        <v>3</v>
      </c>
      <c r="AP42" s="82">
        <v>4</v>
      </c>
      <c r="AQ42" s="135" t="str">
        <f t="shared" si="3"/>
        <v>A</v>
      </c>
      <c r="AR42" s="82">
        <v>0</v>
      </c>
      <c r="AS42" s="82">
        <v>0</v>
      </c>
      <c r="AT42" s="82">
        <v>1</v>
      </c>
      <c r="AU42" s="82">
        <v>3</v>
      </c>
      <c r="AV42" s="82">
        <v>0</v>
      </c>
      <c r="AW42" s="82">
        <v>0</v>
      </c>
      <c r="AX42" s="82">
        <v>4</v>
      </c>
      <c r="AY42" s="135" t="str">
        <f t="shared" si="4"/>
        <v>A</v>
      </c>
      <c r="AZ42" s="82">
        <v>0</v>
      </c>
      <c r="BA42" s="82">
        <v>1</v>
      </c>
      <c r="BB42" s="82">
        <v>1</v>
      </c>
      <c r="BC42" s="82">
        <v>1</v>
      </c>
      <c r="BD42" s="82">
        <v>0</v>
      </c>
      <c r="BE42" s="82">
        <v>40</v>
      </c>
      <c r="BF42" s="82">
        <v>0</v>
      </c>
      <c r="BG42" s="82">
        <v>125</v>
      </c>
      <c r="BH42" s="82">
        <v>0</v>
      </c>
      <c r="BI42" s="82">
        <v>0</v>
      </c>
      <c r="BJ42" s="82">
        <v>26</v>
      </c>
      <c r="BK42" s="82">
        <v>0</v>
      </c>
      <c r="BL42" s="82">
        <v>105</v>
      </c>
      <c r="BM42" s="82">
        <v>0</v>
      </c>
      <c r="BN42" s="82">
        <v>0</v>
      </c>
      <c r="BO42" s="82">
        <v>5</v>
      </c>
      <c r="BP42" s="82">
        <v>140</v>
      </c>
      <c r="BQ42" s="82">
        <v>0</v>
      </c>
      <c r="BR42" s="82">
        <v>0</v>
      </c>
      <c r="BS42" s="82">
        <v>0</v>
      </c>
      <c r="BT42" s="82">
        <v>0</v>
      </c>
      <c r="BU42" s="82">
        <v>0</v>
      </c>
      <c r="BV42" s="82">
        <v>0</v>
      </c>
      <c r="BW42" s="82">
        <v>0</v>
      </c>
      <c r="BX42" s="82">
        <v>0</v>
      </c>
      <c r="BY42" s="82">
        <v>0</v>
      </c>
      <c r="BZ42" s="82">
        <v>0</v>
      </c>
      <c r="CA42" s="82">
        <v>0</v>
      </c>
      <c r="CB42" s="82">
        <v>0</v>
      </c>
      <c r="CC42" s="82">
        <v>0</v>
      </c>
      <c r="CD42" s="82">
        <v>0</v>
      </c>
      <c r="CE42" s="82">
        <v>0</v>
      </c>
      <c r="CF42" s="82">
        <v>0</v>
      </c>
      <c r="CG42" s="82">
        <v>0</v>
      </c>
      <c r="CH42" s="82">
        <v>0</v>
      </c>
      <c r="CI42" s="82">
        <v>0</v>
      </c>
      <c r="CJ42" s="82">
        <v>25</v>
      </c>
      <c r="CK42" s="82">
        <v>0</v>
      </c>
      <c r="CL42" s="82">
        <v>0</v>
      </c>
      <c r="CM42" s="82">
        <v>0</v>
      </c>
      <c r="CN42" s="82">
        <v>0</v>
      </c>
      <c r="CO42" s="82">
        <v>0</v>
      </c>
      <c r="CP42" s="82">
        <v>0</v>
      </c>
      <c r="CQ42" s="82">
        <v>0</v>
      </c>
      <c r="CR42" s="82">
        <v>0</v>
      </c>
      <c r="CS42" s="82">
        <v>0</v>
      </c>
      <c r="CT42" s="82">
        <v>0</v>
      </c>
      <c r="CU42" s="82">
        <v>0</v>
      </c>
      <c r="CV42" s="82">
        <v>0</v>
      </c>
      <c r="CW42" s="82">
        <v>0</v>
      </c>
      <c r="CX42" s="82">
        <v>0</v>
      </c>
      <c r="CY42" s="82">
        <v>0</v>
      </c>
      <c r="CZ42" s="82">
        <v>0</v>
      </c>
      <c r="DA42" s="82">
        <v>0</v>
      </c>
      <c r="DB42" s="82">
        <v>0</v>
      </c>
      <c r="DC42" s="82">
        <v>0</v>
      </c>
      <c r="DD42" s="82">
        <v>0</v>
      </c>
      <c r="DE42" s="82">
        <v>0</v>
      </c>
      <c r="DF42" s="82">
        <v>0</v>
      </c>
      <c r="DG42" s="82">
        <v>0</v>
      </c>
      <c r="DH42" s="82">
        <v>0</v>
      </c>
      <c r="DI42" s="82">
        <v>0</v>
      </c>
      <c r="DJ42" s="82">
        <v>0</v>
      </c>
      <c r="DK42" s="82">
        <v>0</v>
      </c>
      <c r="DL42" s="82">
        <v>0</v>
      </c>
      <c r="DM42" s="82">
        <v>0</v>
      </c>
      <c r="DN42" s="82">
        <v>0</v>
      </c>
      <c r="DO42" s="82">
        <v>75</v>
      </c>
      <c r="DP42" s="82">
        <v>6</v>
      </c>
      <c r="DQ42" s="82">
        <v>745</v>
      </c>
      <c r="DR42" s="82">
        <v>75</v>
      </c>
      <c r="DS42" s="82">
        <v>1</v>
      </c>
      <c r="DT42" s="82" t="s">
        <v>1342</v>
      </c>
      <c r="DU42" s="82">
        <v>2</v>
      </c>
      <c r="DV42" s="82"/>
      <c r="DW42" s="82"/>
      <c r="DX42" s="82">
        <v>1</v>
      </c>
      <c r="DY42" s="82">
        <v>1</v>
      </c>
      <c r="DZ42" s="82">
        <v>1</v>
      </c>
      <c r="EA42" s="82" t="s">
        <v>1343</v>
      </c>
      <c r="EB42" s="82" t="s">
        <v>1344</v>
      </c>
      <c r="EC42" s="84">
        <v>25756</v>
      </c>
      <c r="ED42" s="84">
        <v>495.96</v>
      </c>
      <c r="EE42" s="84">
        <v>48</v>
      </c>
    </row>
    <row r="43" spans="1:135" ht="60">
      <c r="A43" s="82" t="s">
        <v>387</v>
      </c>
      <c r="B43" s="82" t="s">
        <v>437</v>
      </c>
      <c r="C43" s="133">
        <v>1</v>
      </c>
      <c r="D43" s="82" t="s">
        <v>436</v>
      </c>
      <c r="E43" s="82" t="s">
        <v>1345</v>
      </c>
      <c r="F43" s="134">
        <v>700</v>
      </c>
      <c r="G43" s="82">
        <v>25917</v>
      </c>
      <c r="H43" s="82" t="s">
        <v>437</v>
      </c>
      <c r="I43" s="82" t="s">
        <v>1346</v>
      </c>
      <c r="J43" s="82" t="s">
        <v>1347</v>
      </c>
      <c r="K43" s="82" t="s">
        <v>1348</v>
      </c>
      <c r="L43" s="82" t="s">
        <v>926</v>
      </c>
      <c r="M43" s="82" t="s">
        <v>971</v>
      </c>
      <c r="N43" s="82" t="s">
        <v>1349</v>
      </c>
      <c r="O43" s="82" t="s">
        <v>1071</v>
      </c>
      <c r="P43" s="82">
        <v>317830130</v>
      </c>
      <c r="Q43" s="82" t="s">
        <v>1350</v>
      </c>
      <c r="R43" s="82" t="s">
        <v>926</v>
      </c>
      <c r="S43" s="82" t="s">
        <v>971</v>
      </c>
      <c r="T43" s="82" t="s">
        <v>1349</v>
      </c>
      <c r="U43" s="82" t="s">
        <v>1071</v>
      </c>
      <c r="V43" s="82">
        <v>317830130</v>
      </c>
      <c r="W43" s="82" t="s">
        <v>1350</v>
      </c>
      <c r="X43" s="82">
        <v>1</v>
      </c>
      <c r="Y43" s="82">
        <v>0</v>
      </c>
      <c r="Z43" s="82">
        <v>1</v>
      </c>
      <c r="AA43" s="82">
        <v>1</v>
      </c>
      <c r="AB43" s="82">
        <v>0</v>
      </c>
      <c r="AC43" s="82">
        <v>1</v>
      </c>
      <c r="AD43" s="135" t="str">
        <f t="shared" si="0"/>
        <v>A</v>
      </c>
      <c r="AE43" s="82">
        <v>1</v>
      </c>
      <c r="AF43" s="135" t="str">
        <f t="shared" si="1"/>
        <v>A</v>
      </c>
      <c r="AG43" s="82">
        <v>0</v>
      </c>
      <c r="AH43" s="82">
        <v>0</v>
      </c>
      <c r="AI43" s="82">
        <v>0</v>
      </c>
      <c r="AJ43" s="82">
        <v>1</v>
      </c>
      <c r="AK43" s="82">
        <v>1</v>
      </c>
      <c r="AL43" s="135" t="str">
        <f t="shared" si="2"/>
        <v>A</v>
      </c>
      <c r="AM43" s="82">
        <v>0</v>
      </c>
      <c r="AN43" s="82">
        <v>1</v>
      </c>
      <c r="AO43" s="82">
        <v>0</v>
      </c>
      <c r="AP43" s="82">
        <v>1</v>
      </c>
      <c r="AQ43" s="135" t="str">
        <f t="shared" si="3"/>
        <v>A</v>
      </c>
      <c r="AR43" s="82">
        <v>0</v>
      </c>
      <c r="AS43" s="82">
        <v>0</v>
      </c>
      <c r="AT43" s="82">
        <v>0</v>
      </c>
      <c r="AU43" s="82">
        <v>0</v>
      </c>
      <c r="AV43" s="82">
        <v>1</v>
      </c>
      <c r="AW43" s="82">
        <v>0</v>
      </c>
      <c r="AX43" s="82">
        <v>1</v>
      </c>
      <c r="AY43" s="135" t="str">
        <f t="shared" si="4"/>
        <v>A</v>
      </c>
      <c r="AZ43" s="82">
        <v>0</v>
      </c>
      <c r="BA43" s="82">
        <v>1</v>
      </c>
      <c r="BB43" s="82">
        <v>0</v>
      </c>
      <c r="BC43" s="82">
        <v>1</v>
      </c>
      <c r="BD43" s="82">
        <v>0</v>
      </c>
      <c r="BE43" s="82">
        <v>5</v>
      </c>
      <c r="BF43" s="82">
        <v>0</v>
      </c>
      <c r="BG43" s="82">
        <v>32</v>
      </c>
      <c r="BH43" s="82">
        <v>0</v>
      </c>
      <c r="BI43" s="82">
        <v>0</v>
      </c>
      <c r="BJ43" s="82">
        <v>2</v>
      </c>
      <c r="BK43" s="82">
        <v>0</v>
      </c>
      <c r="BL43" s="82">
        <v>34</v>
      </c>
      <c r="BM43" s="82">
        <v>1</v>
      </c>
      <c r="BN43" s="82">
        <v>0</v>
      </c>
      <c r="BO43" s="82">
        <v>1</v>
      </c>
      <c r="BP43" s="82">
        <v>34</v>
      </c>
      <c r="BQ43" s="82">
        <v>0</v>
      </c>
      <c r="BR43" s="82">
        <v>0</v>
      </c>
      <c r="BS43" s="82">
        <v>0</v>
      </c>
      <c r="BT43" s="82">
        <v>0</v>
      </c>
      <c r="BU43" s="82">
        <v>0</v>
      </c>
      <c r="BV43" s="82">
        <v>1</v>
      </c>
      <c r="BW43" s="82">
        <v>0</v>
      </c>
      <c r="BX43" s="82">
        <v>0</v>
      </c>
      <c r="BY43" s="82">
        <v>0</v>
      </c>
      <c r="BZ43" s="82">
        <v>0</v>
      </c>
      <c r="CA43" s="82">
        <v>0</v>
      </c>
      <c r="CB43" s="82">
        <v>0</v>
      </c>
      <c r="CC43" s="82">
        <v>0</v>
      </c>
      <c r="CD43" s="82">
        <v>0</v>
      </c>
      <c r="CE43" s="82">
        <v>0</v>
      </c>
      <c r="CF43" s="82">
        <v>0</v>
      </c>
      <c r="CG43" s="82">
        <v>0</v>
      </c>
      <c r="CH43" s="82">
        <v>0</v>
      </c>
      <c r="CI43" s="82">
        <v>0</v>
      </c>
      <c r="CJ43" s="82">
        <v>0</v>
      </c>
      <c r="CK43" s="82">
        <v>1</v>
      </c>
      <c r="CL43" s="82">
        <v>4</v>
      </c>
      <c r="CM43" s="82">
        <v>0</v>
      </c>
      <c r="CN43" s="82">
        <v>0</v>
      </c>
      <c r="CO43" s="82">
        <v>0</v>
      </c>
      <c r="CP43" s="82">
        <v>0</v>
      </c>
      <c r="CQ43" s="82">
        <v>0</v>
      </c>
      <c r="CR43" s="82">
        <v>0</v>
      </c>
      <c r="CS43" s="82">
        <v>0</v>
      </c>
      <c r="CT43" s="82">
        <v>0</v>
      </c>
      <c r="CU43" s="82">
        <v>0</v>
      </c>
      <c r="CV43" s="82">
        <v>0</v>
      </c>
      <c r="CW43" s="82">
        <v>0</v>
      </c>
      <c r="CX43" s="82">
        <v>0</v>
      </c>
      <c r="CY43" s="82">
        <v>0</v>
      </c>
      <c r="CZ43" s="82">
        <v>0</v>
      </c>
      <c r="DA43" s="82">
        <v>3</v>
      </c>
      <c r="DB43" s="82">
        <v>0</v>
      </c>
      <c r="DC43" s="82">
        <v>0</v>
      </c>
      <c r="DD43" s="82">
        <v>0</v>
      </c>
      <c r="DE43" s="82">
        <v>0</v>
      </c>
      <c r="DF43" s="82">
        <v>0</v>
      </c>
      <c r="DG43" s="82">
        <v>0</v>
      </c>
      <c r="DH43" s="82">
        <v>0</v>
      </c>
      <c r="DI43" s="82">
        <v>0</v>
      </c>
      <c r="DJ43" s="82">
        <v>0</v>
      </c>
      <c r="DK43" s="82">
        <v>0</v>
      </c>
      <c r="DL43" s="82">
        <v>0</v>
      </c>
      <c r="DM43" s="82">
        <v>0</v>
      </c>
      <c r="DN43" s="82">
        <v>0</v>
      </c>
      <c r="DO43" s="82">
        <v>54</v>
      </c>
      <c r="DP43" s="82">
        <v>1</v>
      </c>
      <c r="DQ43" s="82">
        <v>210</v>
      </c>
      <c r="DR43" s="82">
        <v>40</v>
      </c>
      <c r="DS43" s="82">
        <v>1</v>
      </c>
      <c r="DT43" s="82" t="s">
        <v>1351</v>
      </c>
      <c r="DU43" s="82">
        <v>2</v>
      </c>
      <c r="DV43" s="82" t="s">
        <v>1352</v>
      </c>
      <c r="DW43" s="82" t="s">
        <v>1353</v>
      </c>
      <c r="DX43" s="82">
        <v>1</v>
      </c>
      <c r="DY43" s="82">
        <v>1</v>
      </c>
      <c r="DZ43" s="82">
        <v>1</v>
      </c>
      <c r="EA43" s="82"/>
      <c r="EB43" s="82" t="s">
        <v>1354</v>
      </c>
      <c r="EC43" s="84">
        <v>12312</v>
      </c>
      <c r="ED43" s="84">
        <v>288.79000000000002</v>
      </c>
      <c r="EE43" s="84">
        <v>15</v>
      </c>
    </row>
    <row r="44" spans="1:135">
      <c r="A44" s="82" t="s">
        <v>99</v>
      </c>
      <c r="B44" s="82" t="s">
        <v>101</v>
      </c>
      <c r="C44" s="133">
        <v>1</v>
      </c>
      <c r="D44" s="82" t="s">
        <v>100</v>
      </c>
      <c r="E44" s="82" t="s">
        <v>1355</v>
      </c>
      <c r="F44" s="134">
        <v>322</v>
      </c>
      <c r="G44" s="82">
        <v>38811</v>
      </c>
      <c r="H44" s="82" t="s">
        <v>101</v>
      </c>
      <c r="I44" s="82" t="s">
        <v>1356</v>
      </c>
      <c r="J44" s="82" t="s">
        <v>1357</v>
      </c>
      <c r="K44" s="82" t="s">
        <v>925</v>
      </c>
      <c r="L44" s="82" t="s">
        <v>926</v>
      </c>
      <c r="M44" s="82" t="s">
        <v>1358</v>
      </c>
      <c r="N44" s="82" t="s">
        <v>1359</v>
      </c>
      <c r="O44" s="82"/>
      <c r="P44" s="82">
        <v>383416230</v>
      </c>
      <c r="Q44" s="82" t="s">
        <v>1360</v>
      </c>
      <c r="R44" s="82"/>
      <c r="S44" s="82" t="s">
        <v>1272</v>
      </c>
      <c r="T44" s="82" t="s">
        <v>1361</v>
      </c>
      <c r="U44" s="82" t="s">
        <v>1362</v>
      </c>
      <c r="V44" s="82">
        <v>383416236</v>
      </c>
      <c r="W44" s="82" t="s">
        <v>1363</v>
      </c>
      <c r="X44" s="82">
        <v>2</v>
      </c>
      <c r="Y44" s="82">
        <v>0</v>
      </c>
      <c r="Z44" s="82">
        <v>2</v>
      </c>
      <c r="AA44" s="82">
        <v>1.25</v>
      </c>
      <c r="AB44" s="82">
        <v>0</v>
      </c>
      <c r="AC44" s="82">
        <v>1.25</v>
      </c>
      <c r="AD44" s="135" t="str">
        <f t="shared" si="0"/>
        <v>A</v>
      </c>
      <c r="AE44" s="82">
        <v>2</v>
      </c>
      <c r="AF44" s="135" t="str">
        <f t="shared" si="1"/>
        <v>A</v>
      </c>
      <c r="AG44" s="82">
        <v>0</v>
      </c>
      <c r="AH44" s="82">
        <v>1</v>
      </c>
      <c r="AI44" s="82">
        <v>0</v>
      </c>
      <c r="AJ44" s="82">
        <v>1</v>
      </c>
      <c r="AK44" s="82">
        <v>2</v>
      </c>
      <c r="AL44" s="135" t="str">
        <f t="shared" si="2"/>
        <v>A</v>
      </c>
      <c r="AM44" s="82">
        <v>0</v>
      </c>
      <c r="AN44" s="82">
        <v>0</v>
      </c>
      <c r="AO44" s="82">
        <v>2</v>
      </c>
      <c r="AP44" s="82">
        <v>2</v>
      </c>
      <c r="AQ44" s="135" t="str">
        <f t="shared" si="3"/>
        <v>A</v>
      </c>
      <c r="AR44" s="82">
        <v>0</v>
      </c>
      <c r="AS44" s="82">
        <v>0</v>
      </c>
      <c r="AT44" s="82">
        <v>1</v>
      </c>
      <c r="AU44" s="82">
        <v>0</v>
      </c>
      <c r="AV44" s="82">
        <v>1</v>
      </c>
      <c r="AW44" s="82">
        <v>0</v>
      </c>
      <c r="AX44" s="82">
        <v>2</v>
      </c>
      <c r="AY44" s="135" t="str">
        <f t="shared" si="4"/>
        <v>A</v>
      </c>
      <c r="AZ44" s="82">
        <v>0</v>
      </c>
      <c r="BA44" s="82">
        <v>1</v>
      </c>
      <c r="BB44" s="82">
        <v>1</v>
      </c>
      <c r="BC44" s="82">
        <v>1</v>
      </c>
      <c r="BD44" s="82">
        <v>2</v>
      </c>
      <c r="BE44" s="82">
        <v>11</v>
      </c>
      <c r="BF44" s="82">
        <v>0</v>
      </c>
      <c r="BG44" s="82">
        <v>52</v>
      </c>
      <c r="BH44" s="82">
        <v>0</v>
      </c>
      <c r="BI44" s="82">
        <v>0</v>
      </c>
      <c r="BJ44" s="82">
        <v>4</v>
      </c>
      <c r="BK44" s="82">
        <v>0</v>
      </c>
      <c r="BL44" s="82">
        <v>36</v>
      </c>
      <c r="BM44" s="82">
        <v>0</v>
      </c>
      <c r="BN44" s="82">
        <v>1</v>
      </c>
      <c r="BO44" s="82">
        <v>1</v>
      </c>
      <c r="BP44" s="82">
        <v>52</v>
      </c>
      <c r="BQ44" s="82">
        <v>0</v>
      </c>
      <c r="BR44" s="82">
        <v>0</v>
      </c>
      <c r="BS44" s="82">
        <v>0</v>
      </c>
      <c r="BT44" s="82">
        <v>0</v>
      </c>
      <c r="BU44" s="82">
        <v>0</v>
      </c>
      <c r="BV44" s="82">
        <v>3</v>
      </c>
      <c r="BW44" s="82">
        <v>2</v>
      </c>
      <c r="BX44" s="82">
        <v>0</v>
      </c>
      <c r="BY44" s="82">
        <v>0</v>
      </c>
      <c r="BZ44" s="82">
        <v>0</v>
      </c>
      <c r="CA44" s="82">
        <v>1</v>
      </c>
      <c r="CB44" s="82">
        <v>0</v>
      </c>
      <c r="CC44" s="82">
        <v>0</v>
      </c>
      <c r="CD44" s="82">
        <v>0</v>
      </c>
      <c r="CE44" s="82">
        <v>0</v>
      </c>
      <c r="CF44" s="82">
        <v>0</v>
      </c>
      <c r="CG44" s="82">
        <v>1</v>
      </c>
      <c r="CH44" s="82">
        <v>0</v>
      </c>
      <c r="CI44" s="82">
        <v>2</v>
      </c>
      <c r="CJ44" s="82">
        <v>2</v>
      </c>
      <c r="CK44" s="82">
        <v>2</v>
      </c>
      <c r="CL44" s="82">
        <v>0</v>
      </c>
      <c r="CM44" s="82">
        <v>0</v>
      </c>
      <c r="CN44" s="82">
        <v>0</v>
      </c>
      <c r="CO44" s="82">
        <v>0</v>
      </c>
      <c r="CP44" s="82">
        <v>0</v>
      </c>
      <c r="CQ44" s="82">
        <v>0</v>
      </c>
      <c r="CR44" s="82">
        <v>2</v>
      </c>
      <c r="CS44" s="82">
        <v>0</v>
      </c>
      <c r="CT44" s="82">
        <v>0</v>
      </c>
      <c r="CU44" s="82">
        <v>0</v>
      </c>
      <c r="CV44" s="82">
        <v>0</v>
      </c>
      <c r="CW44" s="82">
        <v>0</v>
      </c>
      <c r="CX44" s="82">
        <v>0</v>
      </c>
      <c r="CY44" s="82">
        <v>0</v>
      </c>
      <c r="CZ44" s="82">
        <v>0</v>
      </c>
      <c r="DA44" s="82">
        <v>11</v>
      </c>
      <c r="DB44" s="82">
        <v>0</v>
      </c>
      <c r="DC44" s="82">
        <v>0</v>
      </c>
      <c r="DD44" s="82">
        <v>0</v>
      </c>
      <c r="DE44" s="82">
        <v>0</v>
      </c>
      <c r="DF44" s="82">
        <v>0</v>
      </c>
      <c r="DG44" s="82">
        <v>0</v>
      </c>
      <c r="DH44" s="82">
        <v>0</v>
      </c>
      <c r="DI44" s="82">
        <v>0</v>
      </c>
      <c r="DJ44" s="82">
        <v>0</v>
      </c>
      <c r="DK44" s="82">
        <v>0</v>
      </c>
      <c r="DL44" s="82">
        <v>0</v>
      </c>
      <c r="DM44" s="82">
        <v>0</v>
      </c>
      <c r="DN44" s="82">
        <v>0</v>
      </c>
      <c r="DO44" s="82">
        <v>225</v>
      </c>
      <c r="DP44" s="82">
        <v>19</v>
      </c>
      <c r="DQ44" s="82">
        <v>201</v>
      </c>
      <c r="DR44" s="82">
        <v>40</v>
      </c>
      <c r="DS44" s="82">
        <v>0</v>
      </c>
      <c r="DT44" s="82"/>
      <c r="DU44" s="82">
        <v>2</v>
      </c>
      <c r="DV44" s="82"/>
      <c r="DW44" s="82"/>
      <c r="DX44" s="82">
        <v>1</v>
      </c>
      <c r="DY44" s="82">
        <v>1</v>
      </c>
      <c r="DZ44" s="82">
        <v>0</v>
      </c>
      <c r="EA44" s="82"/>
      <c r="EB44" s="82"/>
      <c r="EC44" s="84">
        <v>13833</v>
      </c>
      <c r="ED44" s="84">
        <v>278.57</v>
      </c>
      <c r="EE44" s="84">
        <v>26</v>
      </c>
    </row>
    <row r="45" spans="1:135" ht="48">
      <c r="A45" s="82" t="s">
        <v>99</v>
      </c>
      <c r="B45" s="82" t="s">
        <v>103</v>
      </c>
      <c r="C45" s="133">
        <v>1</v>
      </c>
      <c r="D45" s="82" t="s">
        <v>102</v>
      </c>
      <c r="E45" s="136" t="s">
        <v>1364</v>
      </c>
      <c r="F45" s="134" t="s">
        <v>1127</v>
      </c>
      <c r="G45" s="82">
        <v>37092</v>
      </c>
      <c r="H45" s="82" t="s">
        <v>952</v>
      </c>
      <c r="I45" s="82" t="s">
        <v>1365</v>
      </c>
      <c r="J45" s="82" t="s">
        <v>1366</v>
      </c>
      <c r="K45" s="82" t="s">
        <v>1367</v>
      </c>
      <c r="L45" s="82" t="s">
        <v>926</v>
      </c>
      <c r="M45" s="82" t="s">
        <v>1368</v>
      </c>
      <c r="N45" s="82" t="s">
        <v>1369</v>
      </c>
      <c r="O45" s="82"/>
      <c r="P45" s="82">
        <v>386801101</v>
      </c>
      <c r="Q45" s="82" t="s">
        <v>1370</v>
      </c>
      <c r="R45" s="82" t="s">
        <v>926</v>
      </c>
      <c r="S45" s="82" t="s">
        <v>1371</v>
      </c>
      <c r="T45" s="82" t="s">
        <v>1372</v>
      </c>
      <c r="U45" s="82"/>
      <c r="V45" s="82">
        <v>386801110</v>
      </c>
      <c r="W45" s="82" t="s">
        <v>1373</v>
      </c>
      <c r="X45" s="82">
        <v>5</v>
      </c>
      <c r="Y45" s="82">
        <v>0</v>
      </c>
      <c r="Z45" s="82">
        <v>5</v>
      </c>
      <c r="AA45" s="82">
        <v>5</v>
      </c>
      <c r="AB45" s="82">
        <v>0</v>
      </c>
      <c r="AC45" s="82">
        <v>5</v>
      </c>
      <c r="AD45" s="135" t="str">
        <f t="shared" si="0"/>
        <v>A</v>
      </c>
      <c r="AE45" s="82">
        <v>4</v>
      </c>
      <c r="AF45" s="135" t="str">
        <f t="shared" si="1"/>
        <v>A</v>
      </c>
      <c r="AG45" s="82">
        <v>1</v>
      </c>
      <c r="AH45" s="82">
        <v>0</v>
      </c>
      <c r="AI45" s="82">
        <v>0</v>
      </c>
      <c r="AJ45" s="82">
        <v>4</v>
      </c>
      <c r="AK45" s="82">
        <v>5</v>
      </c>
      <c r="AL45" s="135" t="str">
        <f t="shared" si="2"/>
        <v>A</v>
      </c>
      <c r="AM45" s="82">
        <v>1</v>
      </c>
      <c r="AN45" s="82">
        <v>1</v>
      </c>
      <c r="AO45" s="82">
        <v>3</v>
      </c>
      <c r="AP45" s="82">
        <v>5</v>
      </c>
      <c r="AQ45" s="135" t="str">
        <f t="shared" si="3"/>
        <v>A</v>
      </c>
      <c r="AR45" s="82">
        <v>0</v>
      </c>
      <c r="AS45" s="82">
        <v>0</v>
      </c>
      <c r="AT45" s="82">
        <v>2</v>
      </c>
      <c r="AU45" s="82">
        <v>3</v>
      </c>
      <c r="AV45" s="82">
        <v>0</v>
      </c>
      <c r="AW45" s="82">
        <v>0</v>
      </c>
      <c r="AX45" s="82">
        <v>5</v>
      </c>
      <c r="AY45" s="135" t="str">
        <f t="shared" si="4"/>
        <v>A</v>
      </c>
      <c r="AZ45" s="82">
        <v>1</v>
      </c>
      <c r="BA45" s="82">
        <v>1</v>
      </c>
      <c r="BB45" s="82">
        <v>0</v>
      </c>
      <c r="BC45" s="82">
        <v>1</v>
      </c>
      <c r="BD45" s="82">
        <v>0</v>
      </c>
      <c r="BE45" s="82">
        <v>20</v>
      </c>
      <c r="BF45" s="82">
        <v>0</v>
      </c>
      <c r="BG45" s="82">
        <v>222</v>
      </c>
      <c r="BH45" s="82">
        <v>0</v>
      </c>
      <c r="BI45" s="82">
        <v>0</v>
      </c>
      <c r="BJ45" s="82">
        <v>0</v>
      </c>
      <c r="BK45" s="82">
        <v>0</v>
      </c>
      <c r="BL45" s="82">
        <v>128</v>
      </c>
      <c r="BM45" s="82">
        <v>0</v>
      </c>
      <c r="BN45" s="82">
        <v>0</v>
      </c>
      <c r="BO45" s="82">
        <v>5</v>
      </c>
      <c r="BP45" s="82">
        <v>17</v>
      </c>
      <c r="BQ45" s="82">
        <v>0</v>
      </c>
      <c r="BR45" s="82">
        <v>0</v>
      </c>
      <c r="BS45" s="82">
        <v>0</v>
      </c>
      <c r="BT45" s="82">
        <v>0</v>
      </c>
      <c r="BU45" s="82">
        <v>0</v>
      </c>
      <c r="BV45" s="82">
        <v>4</v>
      </c>
      <c r="BW45" s="82">
        <v>0</v>
      </c>
      <c r="BX45" s="82">
        <v>0</v>
      </c>
      <c r="BY45" s="82">
        <v>0</v>
      </c>
      <c r="BZ45" s="82">
        <v>0</v>
      </c>
      <c r="CA45" s="82">
        <v>0</v>
      </c>
      <c r="CB45" s="82">
        <v>0</v>
      </c>
      <c r="CC45" s="82">
        <v>0</v>
      </c>
      <c r="CD45" s="82">
        <v>6</v>
      </c>
      <c r="CE45" s="82">
        <v>4</v>
      </c>
      <c r="CF45" s="82">
        <v>0</v>
      </c>
      <c r="CG45" s="82">
        <v>2</v>
      </c>
      <c r="CH45" s="82">
        <v>0</v>
      </c>
      <c r="CI45" s="82">
        <v>0</v>
      </c>
      <c r="CJ45" s="82">
        <v>0</v>
      </c>
      <c r="CK45" s="82">
        <v>2</v>
      </c>
      <c r="CL45" s="82">
        <v>1</v>
      </c>
      <c r="CM45" s="82">
        <v>0</v>
      </c>
      <c r="CN45" s="82">
        <v>0</v>
      </c>
      <c r="CO45" s="82">
        <v>0</v>
      </c>
      <c r="CP45" s="82">
        <v>0</v>
      </c>
      <c r="CQ45" s="82">
        <v>0</v>
      </c>
      <c r="CR45" s="82">
        <v>0</v>
      </c>
      <c r="CS45" s="82">
        <v>0</v>
      </c>
      <c r="CT45" s="82">
        <v>0</v>
      </c>
      <c r="CU45" s="82">
        <v>0</v>
      </c>
      <c r="CV45" s="82">
        <v>0</v>
      </c>
      <c r="CW45" s="82">
        <v>0</v>
      </c>
      <c r="CX45" s="82">
        <v>0</v>
      </c>
      <c r="CY45" s="82">
        <v>0</v>
      </c>
      <c r="CZ45" s="82">
        <v>0</v>
      </c>
      <c r="DA45" s="82">
        <v>10</v>
      </c>
      <c r="DB45" s="82">
        <v>0</v>
      </c>
      <c r="DC45" s="82">
        <v>0</v>
      </c>
      <c r="DD45" s="82">
        <v>0</v>
      </c>
      <c r="DE45" s="82">
        <v>0</v>
      </c>
      <c r="DF45" s="82">
        <v>0</v>
      </c>
      <c r="DG45" s="82">
        <v>0</v>
      </c>
      <c r="DH45" s="82">
        <v>0</v>
      </c>
      <c r="DI45" s="82">
        <v>0</v>
      </c>
      <c r="DJ45" s="82">
        <v>1</v>
      </c>
      <c r="DK45" s="82">
        <v>0</v>
      </c>
      <c r="DL45" s="82">
        <v>3</v>
      </c>
      <c r="DM45" s="82">
        <v>0</v>
      </c>
      <c r="DN45" s="82">
        <v>0</v>
      </c>
      <c r="DO45" s="82">
        <v>152</v>
      </c>
      <c r="DP45" s="82">
        <v>25</v>
      </c>
      <c r="DQ45" s="82">
        <v>1990</v>
      </c>
      <c r="DR45" s="82">
        <v>75</v>
      </c>
      <c r="DS45" s="82">
        <v>1</v>
      </c>
      <c r="DT45" s="82" t="s">
        <v>1374</v>
      </c>
      <c r="DU45" s="82">
        <v>2</v>
      </c>
      <c r="DV45" s="82"/>
      <c r="DW45" s="82" t="s">
        <v>1375</v>
      </c>
      <c r="DX45" s="82">
        <v>1</v>
      </c>
      <c r="DY45" s="82">
        <v>1</v>
      </c>
      <c r="DZ45" s="82">
        <v>1</v>
      </c>
      <c r="EA45" s="82"/>
      <c r="EB45" s="82" t="s">
        <v>1376</v>
      </c>
      <c r="EC45" s="84">
        <v>155589</v>
      </c>
      <c r="ED45" s="84">
        <v>923.78</v>
      </c>
      <c r="EE45" s="84">
        <v>79</v>
      </c>
    </row>
    <row r="46" spans="1:135" ht="36">
      <c r="A46" s="82" t="s">
        <v>99</v>
      </c>
      <c r="B46" s="82" t="s">
        <v>105</v>
      </c>
      <c r="C46" s="133">
        <v>1</v>
      </c>
      <c r="D46" s="82" t="s">
        <v>104</v>
      </c>
      <c r="E46" s="82" t="s">
        <v>1377</v>
      </c>
      <c r="F46" s="134">
        <v>439</v>
      </c>
      <c r="G46" s="82">
        <v>38101</v>
      </c>
      <c r="H46" s="82" t="s">
        <v>105</v>
      </c>
      <c r="I46" s="82" t="s">
        <v>1378</v>
      </c>
      <c r="J46" s="82" t="s">
        <v>1379</v>
      </c>
      <c r="K46" s="82" t="s">
        <v>999</v>
      </c>
      <c r="L46" s="82"/>
      <c r="M46" s="82"/>
      <c r="N46" s="82"/>
      <c r="O46" s="82"/>
      <c r="P46" s="82"/>
      <c r="Q46" s="82"/>
      <c r="R46" s="82"/>
      <c r="S46" s="82" t="s">
        <v>1225</v>
      </c>
      <c r="T46" s="82" t="s">
        <v>1380</v>
      </c>
      <c r="U46" s="82" t="s">
        <v>1362</v>
      </c>
      <c r="V46" s="82" t="s">
        <v>1381</v>
      </c>
      <c r="W46" s="82" t="s">
        <v>1382</v>
      </c>
      <c r="X46" s="82">
        <v>3</v>
      </c>
      <c r="Y46" s="82">
        <v>1</v>
      </c>
      <c r="Z46" s="82">
        <v>4</v>
      </c>
      <c r="AA46" s="82">
        <v>3</v>
      </c>
      <c r="AB46" s="82">
        <v>1</v>
      </c>
      <c r="AC46" s="82">
        <v>4</v>
      </c>
      <c r="AD46" s="135" t="str">
        <f t="shared" si="0"/>
        <v>A</v>
      </c>
      <c r="AE46" s="82">
        <v>3</v>
      </c>
      <c r="AF46" s="135" t="str">
        <f t="shared" si="1"/>
        <v>A</v>
      </c>
      <c r="AG46" s="82">
        <v>0</v>
      </c>
      <c r="AH46" s="82">
        <v>1</v>
      </c>
      <c r="AI46" s="82">
        <v>0</v>
      </c>
      <c r="AJ46" s="82">
        <v>2</v>
      </c>
      <c r="AK46" s="82">
        <v>3</v>
      </c>
      <c r="AL46" s="135" t="str">
        <f t="shared" si="2"/>
        <v>A</v>
      </c>
      <c r="AM46" s="82">
        <v>1</v>
      </c>
      <c r="AN46" s="82">
        <v>2</v>
      </c>
      <c r="AO46" s="82">
        <v>0</v>
      </c>
      <c r="AP46" s="82">
        <v>3</v>
      </c>
      <c r="AQ46" s="135" t="str">
        <f t="shared" si="3"/>
        <v>A</v>
      </c>
      <c r="AR46" s="82">
        <v>0</v>
      </c>
      <c r="AS46" s="82">
        <v>0</v>
      </c>
      <c r="AT46" s="82">
        <v>3</v>
      </c>
      <c r="AU46" s="82">
        <v>0</v>
      </c>
      <c r="AV46" s="82">
        <v>0</v>
      </c>
      <c r="AW46" s="82">
        <v>0</v>
      </c>
      <c r="AX46" s="82">
        <v>3</v>
      </c>
      <c r="AY46" s="135" t="str">
        <f t="shared" si="4"/>
        <v>A</v>
      </c>
      <c r="AZ46" s="82">
        <v>1</v>
      </c>
      <c r="BA46" s="82">
        <v>1</v>
      </c>
      <c r="BB46" s="82">
        <v>1</v>
      </c>
      <c r="BC46" s="82">
        <v>1</v>
      </c>
      <c r="BD46" s="82">
        <v>0</v>
      </c>
      <c r="BE46" s="82">
        <v>9</v>
      </c>
      <c r="BF46" s="82">
        <v>0</v>
      </c>
      <c r="BG46" s="82">
        <v>115</v>
      </c>
      <c r="BH46" s="82">
        <v>0</v>
      </c>
      <c r="BI46" s="82">
        <v>0</v>
      </c>
      <c r="BJ46" s="82">
        <v>17</v>
      </c>
      <c r="BK46" s="82">
        <v>0</v>
      </c>
      <c r="BL46" s="82">
        <v>70</v>
      </c>
      <c r="BM46" s="82">
        <v>0</v>
      </c>
      <c r="BN46" s="82">
        <v>0</v>
      </c>
      <c r="BO46" s="82">
        <v>6</v>
      </c>
      <c r="BP46" s="82">
        <v>5</v>
      </c>
      <c r="BQ46" s="82">
        <v>0</v>
      </c>
      <c r="BR46" s="82">
        <v>0</v>
      </c>
      <c r="BS46" s="82">
        <v>0</v>
      </c>
      <c r="BT46" s="82">
        <v>0</v>
      </c>
      <c r="BU46" s="82">
        <v>3</v>
      </c>
      <c r="BV46" s="82">
        <v>7</v>
      </c>
      <c r="BW46" s="82">
        <v>0</v>
      </c>
      <c r="BX46" s="82">
        <v>0</v>
      </c>
      <c r="BY46" s="82">
        <v>0</v>
      </c>
      <c r="BZ46" s="82">
        <v>0</v>
      </c>
      <c r="CA46" s="82">
        <v>0</v>
      </c>
      <c r="CB46" s="82">
        <v>0</v>
      </c>
      <c r="CC46" s="82">
        <v>0</v>
      </c>
      <c r="CD46" s="82">
        <v>0</v>
      </c>
      <c r="CE46" s="82">
        <v>0</v>
      </c>
      <c r="CF46" s="82">
        <v>0</v>
      </c>
      <c r="CG46" s="82">
        <v>6</v>
      </c>
      <c r="CH46" s="82">
        <v>0</v>
      </c>
      <c r="CI46" s="82">
        <v>0</v>
      </c>
      <c r="CJ46" s="82">
        <v>3</v>
      </c>
      <c r="CK46" s="82">
        <v>2</v>
      </c>
      <c r="CL46" s="82">
        <v>1</v>
      </c>
      <c r="CM46" s="82">
        <v>0</v>
      </c>
      <c r="CN46" s="82">
        <v>0</v>
      </c>
      <c r="CO46" s="82">
        <v>0</v>
      </c>
      <c r="CP46" s="82">
        <v>0</v>
      </c>
      <c r="CQ46" s="82">
        <v>0</v>
      </c>
      <c r="CR46" s="82">
        <v>7</v>
      </c>
      <c r="CS46" s="82">
        <v>0</v>
      </c>
      <c r="CT46" s="82">
        <v>0</v>
      </c>
      <c r="CU46" s="82">
        <v>0</v>
      </c>
      <c r="CV46" s="82">
        <v>0</v>
      </c>
      <c r="CW46" s="82">
        <v>0</v>
      </c>
      <c r="CX46" s="82">
        <v>0</v>
      </c>
      <c r="CY46" s="82">
        <v>0</v>
      </c>
      <c r="CZ46" s="82">
        <v>0</v>
      </c>
      <c r="DA46" s="82">
        <v>3</v>
      </c>
      <c r="DB46" s="82">
        <v>2</v>
      </c>
      <c r="DC46" s="82">
        <v>0</v>
      </c>
      <c r="DD46" s="82">
        <v>0</v>
      </c>
      <c r="DE46" s="82">
        <v>0</v>
      </c>
      <c r="DF46" s="82">
        <v>0</v>
      </c>
      <c r="DG46" s="82">
        <v>0</v>
      </c>
      <c r="DH46" s="82">
        <v>0</v>
      </c>
      <c r="DI46" s="82">
        <v>0</v>
      </c>
      <c r="DJ46" s="82">
        <v>0</v>
      </c>
      <c r="DK46" s="82">
        <v>0</v>
      </c>
      <c r="DL46" s="82">
        <v>1</v>
      </c>
      <c r="DM46" s="82">
        <v>0</v>
      </c>
      <c r="DN46" s="82">
        <v>0</v>
      </c>
      <c r="DO46" s="82">
        <v>167</v>
      </c>
      <c r="DP46" s="82">
        <v>11</v>
      </c>
      <c r="DQ46" s="82">
        <v>126</v>
      </c>
      <c r="DR46" s="82">
        <v>40</v>
      </c>
      <c r="DS46" s="82">
        <v>0</v>
      </c>
      <c r="DT46" s="82"/>
      <c r="DU46" s="82">
        <v>1</v>
      </c>
      <c r="DV46" s="82"/>
      <c r="DW46" s="82" t="s">
        <v>1383</v>
      </c>
      <c r="DX46" s="82">
        <v>0</v>
      </c>
      <c r="DY46" s="82">
        <v>1</v>
      </c>
      <c r="DZ46" s="82">
        <v>1</v>
      </c>
      <c r="EA46" s="82" t="s">
        <v>1384</v>
      </c>
      <c r="EB46" s="82" t="s">
        <v>1385</v>
      </c>
      <c r="EC46" s="84">
        <v>41639</v>
      </c>
      <c r="ED46" s="84">
        <v>1129.94</v>
      </c>
      <c r="EE46" s="84">
        <v>31</v>
      </c>
    </row>
    <row r="47" spans="1:135" ht="36">
      <c r="A47" s="82" t="s">
        <v>99</v>
      </c>
      <c r="B47" s="82" t="s">
        <v>107</v>
      </c>
      <c r="C47" s="133">
        <v>1</v>
      </c>
      <c r="D47" s="82" t="s">
        <v>106</v>
      </c>
      <c r="E47" s="82"/>
      <c r="F47" s="134"/>
      <c r="G47" s="82"/>
      <c r="H47" s="82"/>
      <c r="I47" s="82"/>
      <c r="J47" s="82"/>
      <c r="K47" s="82"/>
      <c r="L47" s="82"/>
      <c r="M47" s="82"/>
      <c r="N47" s="82"/>
      <c r="O47" s="82"/>
      <c r="P47" s="82"/>
      <c r="Q47" s="82"/>
      <c r="R47" s="82"/>
      <c r="S47" s="82"/>
      <c r="T47" s="82"/>
      <c r="U47" s="82"/>
      <c r="V47" s="82"/>
      <c r="W47" s="82"/>
      <c r="X47" s="82">
        <v>0</v>
      </c>
      <c r="Y47" s="82">
        <v>0</v>
      </c>
      <c r="Z47" s="82">
        <v>0</v>
      </c>
      <c r="AA47" s="82">
        <v>0</v>
      </c>
      <c r="AB47" s="82">
        <v>0</v>
      </c>
      <c r="AC47" s="82">
        <v>0</v>
      </c>
      <c r="AD47" s="135" t="str">
        <f t="shared" si="0"/>
        <v>A</v>
      </c>
      <c r="AE47" s="82">
        <v>0</v>
      </c>
      <c r="AF47" s="135" t="str">
        <f t="shared" si="1"/>
        <v>A</v>
      </c>
      <c r="AG47" s="82">
        <v>0</v>
      </c>
      <c r="AH47" s="82">
        <v>0</v>
      </c>
      <c r="AI47" s="82">
        <v>0</v>
      </c>
      <c r="AJ47" s="82">
        <v>0</v>
      </c>
      <c r="AK47" s="82">
        <v>0</v>
      </c>
      <c r="AL47" s="135" t="str">
        <f t="shared" si="2"/>
        <v>A</v>
      </c>
      <c r="AM47" s="82">
        <v>0</v>
      </c>
      <c r="AN47" s="82">
        <v>0</v>
      </c>
      <c r="AO47" s="82">
        <v>0</v>
      </c>
      <c r="AP47" s="82">
        <v>0</v>
      </c>
      <c r="AQ47" s="135" t="str">
        <f t="shared" si="3"/>
        <v>A</v>
      </c>
      <c r="AR47" s="82">
        <v>0</v>
      </c>
      <c r="AS47" s="82">
        <v>0</v>
      </c>
      <c r="AT47" s="82">
        <v>0</v>
      </c>
      <c r="AU47" s="82">
        <v>0</v>
      </c>
      <c r="AV47" s="82">
        <v>0</v>
      </c>
      <c r="AW47" s="82">
        <v>0</v>
      </c>
      <c r="AX47" s="82">
        <v>0</v>
      </c>
      <c r="AY47" s="135" t="str">
        <f t="shared" si="4"/>
        <v>A</v>
      </c>
      <c r="AZ47" s="82">
        <v>0</v>
      </c>
      <c r="BA47" s="82">
        <v>0</v>
      </c>
      <c r="BB47" s="82">
        <v>0</v>
      </c>
      <c r="BC47" s="82">
        <v>0</v>
      </c>
      <c r="BD47" s="82">
        <v>0</v>
      </c>
      <c r="BE47" s="82">
        <v>0</v>
      </c>
      <c r="BF47" s="82">
        <v>0</v>
      </c>
      <c r="BG47" s="82">
        <v>0</v>
      </c>
      <c r="BH47" s="82">
        <v>0</v>
      </c>
      <c r="BI47" s="82">
        <v>0</v>
      </c>
      <c r="BJ47" s="82">
        <v>0</v>
      </c>
      <c r="BK47" s="82">
        <v>0</v>
      </c>
      <c r="BL47" s="82">
        <v>0</v>
      </c>
      <c r="BM47" s="82">
        <v>0</v>
      </c>
      <c r="BN47" s="82">
        <v>0</v>
      </c>
      <c r="BO47" s="82">
        <v>0</v>
      </c>
      <c r="BP47" s="82">
        <v>0</v>
      </c>
      <c r="BQ47" s="82">
        <v>0</v>
      </c>
      <c r="BR47" s="82">
        <v>0</v>
      </c>
      <c r="BS47" s="82">
        <v>0</v>
      </c>
      <c r="BT47" s="82">
        <v>0</v>
      </c>
      <c r="BU47" s="82">
        <v>0</v>
      </c>
      <c r="BV47" s="82">
        <v>0</v>
      </c>
      <c r="BW47" s="82">
        <v>0</v>
      </c>
      <c r="BX47" s="82">
        <v>0</v>
      </c>
      <c r="BY47" s="82">
        <v>0</v>
      </c>
      <c r="BZ47" s="82">
        <v>0</v>
      </c>
      <c r="CA47" s="82">
        <v>0</v>
      </c>
      <c r="CB47" s="82">
        <v>0</v>
      </c>
      <c r="CC47" s="82">
        <v>0</v>
      </c>
      <c r="CD47" s="82">
        <v>0</v>
      </c>
      <c r="CE47" s="82">
        <v>0</v>
      </c>
      <c r="CF47" s="82">
        <v>0</v>
      </c>
      <c r="CG47" s="82">
        <v>0</v>
      </c>
      <c r="CH47" s="82">
        <v>0</v>
      </c>
      <c r="CI47" s="82">
        <v>0</v>
      </c>
      <c r="CJ47" s="82">
        <v>0</v>
      </c>
      <c r="CK47" s="82">
        <v>0</v>
      </c>
      <c r="CL47" s="82">
        <v>0</v>
      </c>
      <c r="CM47" s="82">
        <v>0</v>
      </c>
      <c r="CN47" s="82">
        <v>0</v>
      </c>
      <c r="CO47" s="82">
        <v>0</v>
      </c>
      <c r="CP47" s="82">
        <v>0</v>
      </c>
      <c r="CQ47" s="82">
        <v>0</v>
      </c>
      <c r="CR47" s="82">
        <v>0</v>
      </c>
      <c r="CS47" s="82">
        <v>0</v>
      </c>
      <c r="CT47" s="82">
        <v>0</v>
      </c>
      <c r="CU47" s="82">
        <v>0</v>
      </c>
      <c r="CV47" s="82">
        <v>0</v>
      </c>
      <c r="CW47" s="82">
        <v>0</v>
      </c>
      <c r="CX47" s="82">
        <v>0</v>
      </c>
      <c r="CY47" s="82">
        <v>0</v>
      </c>
      <c r="CZ47" s="82">
        <v>0</v>
      </c>
      <c r="DA47" s="82">
        <v>0</v>
      </c>
      <c r="DB47" s="82">
        <v>0</v>
      </c>
      <c r="DC47" s="82">
        <v>0</v>
      </c>
      <c r="DD47" s="82">
        <v>0</v>
      </c>
      <c r="DE47" s="82">
        <v>0</v>
      </c>
      <c r="DF47" s="82">
        <v>0</v>
      </c>
      <c r="DG47" s="82">
        <v>0</v>
      </c>
      <c r="DH47" s="82">
        <v>0</v>
      </c>
      <c r="DI47" s="82">
        <v>0</v>
      </c>
      <c r="DJ47" s="82">
        <v>0</v>
      </c>
      <c r="DK47" s="82">
        <v>0</v>
      </c>
      <c r="DL47" s="82">
        <v>0</v>
      </c>
      <c r="DM47" s="82">
        <v>0</v>
      </c>
      <c r="DN47" s="82">
        <v>0</v>
      </c>
      <c r="DO47" s="82">
        <v>0</v>
      </c>
      <c r="DP47" s="82">
        <v>0</v>
      </c>
      <c r="DQ47" s="82">
        <v>0</v>
      </c>
      <c r="DR47" s="82"/>
      <c r="DS47" s="82"/>
      <c r="DT47" s="82"/>
      <c r="DU47" s="82"/>
      <c r="DV47" s="82"/>
      <c r="DW47" s="82" t="s">
        <v>1386</v>
      </c>
      <c r="DX47" s="82">
        <v>1</v>
      </c>
      <c r="DY47" s="82">
        <v>1</v>
      </c>
      <c r="DZ47" s="82">
        <v>1</v>
      </c>
      <c r="EA47" s="82"/>
      <c r="EB47" s="82"/>
      <c r="EC47" s="84">
        <v>19601</v>
      </c>
      <c r="ED47" s="84">
        <v>471.89</v>
      </c>
      <c r="EE47" s="84">
        <v>23</v>
      </c>
    </row>
    <row r="48" spans="1:135" ht="24">
      <c r="A48" s="82" t="s">
        <v>99</v>
      </c>
      <c r="B48" s="82" t="s">
        <v>109</v>
      </c>
      <c r="C48" s="133">
        <v>1</v>
      </c>
      <c r="D48" s="82" t="s">
        <v>108</v>
      </c>
      <c r="E48" s="82" t="s">
        <v>1387</v>
      </c>
      <c r="F48" s="134" t="s">
        <v>1388</v>
      </c>
      <c r="G48" s="82">
        <v>37701</v>
      </c>
      <c r="H48" s="82" t="s">
        <v>109</v>
      </c>
      <c r="I48" s="82" t="s">
        <v>1389</v>
      </c>
      <c r="J48" s="82" t="s">
        <v>1390</v>
      </c>
      <c r="K48" s="82" t="s">
        <v>970</v>
      </c>
      <c r="L48" s="82" t="s">
        <v>926</v>
      </c>
      <c r="M48" s="82" t="s">
        <v>1225</v>
      </c>
      <c r="N48" s="82" t="s">
        <v>1391</v>
      </c>
      <c r="O48" s="82"/>
      <c r="P48" s="82">
        <v>384351280</v>
      </c>
      <c r="Q48" s="82" t="s">
        <v>1392</v>
      </c>
      <c r="R48" s="82" t="s">
        <v>926</v>
      </c>
      <c r="S48" s="82" t="s">
        <v>1225</v>
      </c>
      <c r="T48" s="82" t="s">
        <v>1393</v>
      </c>
      <c r="U48" s="82"/>
      <c r="V48" s="82">
        <v>384351281</v>
      </c>
      <c r="W48" s="82" t="s">
        <v>1394</v>
      </c>
      <c r="X48" s="82">
        <v>3</v>
      </c>
      <c r="Y48" s="82">
        <v>0</v>
      </c>
      <c r="Z48" s="82">
        <v>3</v>
      </c>
      <c r="AA48" s="82">
        <v>3</v>
      </c>
      <c r="AB48" s="82">
        <v>0</v>
      </c>
      <c r="AC48" s="82">
        <v>3</v>
      </c>
      <c r="AD48" s="135" t="str">
        <f t="shared" si="0"/>
        <v>A</v>
      </c>
      <c r="AE48" s="82">
        <v>3</v>
      </c>
      <c r="AF48" s="135" t="str">
        <f t="shared" si="1"/>
        <v>A</v>
      </c>
      <c r="AG48" s="82">
        <v>0</v>
      </c>
      <c r="AH48" s="82">
        <v>0</v>
      </c>
      <c r="AI48" s="82">
        <v>0</v>
      </c>
      <c r="AJ48" s="82">
        <v>3</v>
      </c>
      <c r="AK48" s="82">
        <v>3</v>
      </c>
      <c r="AL48" s="135" t="str">
        <f t="shared" si="2"/>
        <v>A</v>
      </c>
      <c r="AM48" s="82">
        <v>0</v>
      </c>
      <c r="AN48" s="82">
        <v>0</v>
      </c>
      <c r="AO48" s="82">
        <v>3</v>
      </c>
      <c r="AP48" s="82">
        <v>3</v>
      </c>
      <c r="AQ48" s="135" t="str">
        <f t="shared" si="3"/>
        <v>A</v>
      </c>
      <c r="AR48" s="82">
        <v>0</v>
      </c>
      <c r="AS48" s="82">
        <v>0</v>
      </c>
      <c r="AT48" s="82">
        <v>1</v>
      </c>
      <c r="AU48" s="82">
        <v>2</v>
      </c>
      <c r="AV48" s="82">
        <v>0</v>
      </c>
      <c r="AW48" s="82">
        <v>0</v>
      </c>
      <c r="AX48" s="82">
        <v>3</v>
      </c>
      <c r="AY48" s="135" t="str">
        <f t="shared" si="4"/>
        <v>A</v>
      </c>
      <c r="AZ48" s="82">
        <v>0</v>
      </c>
      <c r="BA48" s="82">
        <v>1</v>
      </c>
      <c r="BB48" s="82">
        <v>0</v>
      </c>
      <c r="BC48" s="82">
        <v>1</v>
      </c>
      <c r="BD48" s="82">
        <v>1</v>
      </c>
      <c r="BE48" s="82">
        <v>22</v>
      </c>
      <c r="BF48" s="82">
        <v>0</v>
      </c>
      <c r="BG48" s="82">
        <v>124</v>
      </c>
      <c r="BH48" s="82">
        <v>0</v>
      </c>
      <c r="BI48" s="82">
        <v>0</v>
      </c>
      <c r="BJ48" s="82">
        <v>6</v>
      </c>
      <c r="BK48" s="82">
        <v>0</v>
      </c>
      <c r="BL48" s="82">
        <v>99</v>
      </c>
      <c r="BM48" s="82">
        <v>0</v>
      </c>
      <c r="BN48" s="82">
        <v>0</v>
      </c>
      <c r="BO48" s="82">
        <v>3</v>
      </c>
      <c r="BP48" s="82">
        <v>128</v>
      </c>
      <c r="BQ48" s="82">
        <v>0</v>
      </c>
      <c r="BR48" s="82">
        <v>0</v>
      </c>
      <c r="BS48" s="82">
        <v>0</v>
      </c>
      <c r="BT48" s="82">
        <v>1</v>
      </c>
      <c r="BU48" s="82">
        <v>0</v>
      </c>
      <c r="BV48" s="82">
        <v>6</v>
      </c>
      <c r="BW48" s="82">
        <v>0</v>
      </c>
      <c r="BX48" s="82">
        <v>0</v>
      </c>
      <c r="BY48" s="82">
        <v>0</v>
      </c>
      <c r="BZ48" s="82">
        <v>0</v>
      </c>
      <c r="CA48" s="82">
        <v>0</v>
      </c>
      <c r="CB48" s="82">
        <v>0</v>
      </c>
      <c r="CC48" s="82">
        <v>0</v>
      </c>
      <c r="CD48" s="82">
        <v>1</v>
      </c>
      <c r="CE48" s="82">
        <v>0</v>
      </c>
      <c r="CF48" s="82">
        <v>0</v>
      </c>
      <c r="CG48" s="82">
        <v>1</v>
      </c>
      <c r="CH48" s="82">
        <v>0</v>
      </c>
      <c r="CI48" s="82">
        <v>1</v>
      </c>
      <c r="CJ48" s="82">
        <v>5</v>
      </c>
      <c r="CK48" s="82">
        <v>0</v>
      </c>
      <c r="CL48" s="82">
        <v>2</v>
      </c>
      <c r="CM48" s="82">
        <v>0</v>
      </c>
      <c r="CN48" s="82">
        <v>0</v>
      </c>
      <c r="CO48" s="82">
        <v>0</v>
      </c>
      <c r="CP48" s="82">
        <v>0</v>
      </c>
      <c r="CQ48" s="82">
        <v>0</v>
      </c>
      <c r="CR48" s="82">
        <v>0</v>
      </c>
      <c r="CS48" s="82">
        <v>0</v>
      </c>
      <c r="CT48" s="82">
        <v>0</v>
      </c>
      <c r="CU48" s="82">
        <v>0</v>
      </c>
      <c r="CV48" s="82">
        <v>0</v>
      </c>
      <c r="CW48" s="82">
        <v>0</v>
      </c>
      <c r="CX48" s="82">
        <v>0</v>
      </c>
      <c r="CY48" s="82">
        <v>0</v>
      </c>
      <c r="CZ48" s="82">
        <v>0</v>
      </c>
      <c r="DA48" s="82">
        <v>0</v>
      </c>
      <c r="DB48" s="82">
        <v>0</v>
      </c>
      <c r="DC48" s="82">
        <v>2</v>
      </c>
      <c r="DD48" s="82">
        <v>0</v>
      </c>
      <c r="DE48" s="82">
        <v>1</v>
      </c>
      <c r="DF48" s="82">
        <v>1</v>
      </c>
      <c r="DG48" s="82">
        <v>0</v>
      </c>
      <c r="DH48" s="82">
        <v>0</v>
      </c>
      <c r="DI48" s="82">
        <v>1</v>
      </c>
      <c r="DJ48" s="82">
        <v>0</v>
      </c>
      <c r="DK48" s="82">
        <v>0</v>
      </c>
      <c r="DL48" s="82">
        <v>5</v>
      </c>
      <c r="DM48" s="82">
        <v>0</v>
      </c>
      <c r="DN48" s="82">
        <v>0</v>
      </c>
      <c r="DO48" s="82">
        <v>217</v>
      </c>
      <c r="DP48" s="82">
        <v>19</v>
      </c>
      <c r="DQ48" s="82">
        <v>1212</v>
      </c>
      <c r="DR48" s="82">
        <v>70</v>
      </c>
      <c r="DS48" s="82">
        <v>0</v>
      </c>
      <c r="DT48" s="82"/>
      <c r="DU48" s="82">
        <v>1</v>
      </c>
      <c r="DV48" s="82"/>
      <c r="DW48" s="82" t="s">
        <v>1395</v>
      </c>
      <c r="DX48" s="82">
        <v>1</v>
      </c>
      <c r="DY48" s="82">
        <v>1</v>
      </c>
      <c r="DZ48" s="82">
        <v>0</v>
      </c>
      <c r="EA48" s="82"/>
      <c r="EB48" s="82"/>
      <c r="EC48" s="84">
        <v>47595</v>
      </c>
      <c r="ED48" s="84">
        <v>933.51</v>
      </c>
      <c r="EE48" s="84">
        <v>58</v>
      </c>
    </row>
    <row r="49" spans="1:135" ht="156">
      <c r="A49" s="82" t="s">
        <v>99</v>
      </c>
      <c r="B49" s="82" t="s">
        <v>111</v>
      </c>
      <c r="C49" s="133">
        <v>1</v>
      </c>
      <c r="D49" s="82" t="s">
        <v>110</v>
      </c>
      <c r="E49" s="82" t="s">
        <v>1396</v>
      </c>
      <c r="F49" s="134">
        <v>70</v>
      </c>
      <c r="G49" s="82">
        <v>38241</v>
      </c>
      <c r="H49" s="82" t="s">
        <v>111</v>
      </c>
      <c r="I49" s="82" t="s">
        <v>1397</v>
      </c>
      <c r="J49" s="82" t="s">
        <v>1398</v>
      </c>
      <c r="K49" s="82" t="s">
        <v>1399</v>
      </c>
      <c r="L49" s="82" t="s">
        <v>926</v>
      </c>
      <c r="M49" s="82" t="s">
        <v>1400</v>
      </c>
      <c r="N49" s="82" t="s">
        <v>1401</v>
      </c>
      <c r="O49" s="82"/>
      <c r="P49" s="82">
        <v>380303149</v>
      </c>
      <c r="Q49" s="82" t="s">
        <v>1402</v>
      </c>
      <c r="R49" s="82" t="s">
        <v>989</v>
      </c>
      <c r="S49" s="82" t="s">
        <v>1403</v>
      </c>
      <c r="T49" s="82" t="s">
        <v>1404</v>
      </c>
      <c r="U49" s="82"/>
      <c r="V49" s="82">
        <v>380303142</v>
      </c>
      <c r="W49" s="82" t="s">
        <v>1405</v>
      </c>
      <c r="X49" s="82">
        <v>2</v>
      </c>
      <c r="Y49" s="82">
        <v>0</v>
      </c>
      <c r="Z49" s="82">
        <v>2</v>
      </c>
      <c r="AA49" s="82">
        <v>2</v>
      </c>
      <c r="AB49" s="82">
        <v>0</v>
      </c>
      <c r="AC49" s="82">
        <v>2</v>
      </c>
      <c r="AD49" s="135" t="str">
        <f t="shared" si="0"/>
        <v>A</v>
      </c>
      <c r="AE49" s="82">
        <v>1</v>
      </c>
      <c r="AF49" s="135" t="str">
        <f t="shared" si="1"/>
        <v>A</v>
      </c>
      <c r="AG49" s="82">
        <v>0</v>
      </c>
      <c r="AH49" s="82">
        <v>0</v>
      </c>
      <c r="AI49" s="82">
        <v>1</v>
      </c>
      <c r="AJ49" s="82">
        <v>1</v>
      </c>
      <c r="AK49" s="82">
        <v>2</v>
      </c>
      <c r="AL49" s="135" t="str">
        <f t="shared" si="2"/>
        <v>A</v>
      </c>
      <c r="AM49" s="82">
        <v>1</v>
      </c>
      <c r="AN49" s="82">
        <v>1</v>
      </c>
      <c r="AO49" s="82">
        <v>0</v>
      </c>
      <c r="AP49" s="82">
        <v>2</v>
      </c>
      <c r="AQ49" s="135" t="str">
        <f t="shared" si="3"/>
        <v>A</v>
      </c>
      <c r="AR49" s="82">
        <v>0</v>
      </c>
      <c r="AS49" s="82">
        <v>0</v>
      </c>
      <c r="AT49" s="82">
        <v>0</v>
      </c>
      <c r="AU49" s="82">
        <v>2</v>
      </c>
      <c r="AV49" s="82">
        <v>0</v>
      </c>
      <c r="AW49" s="82">
        <v>0</v>
      </c>
      <c r="AX49" s="82">
        <v>2</v>
      </c>
      <c r="AY49" s="135" t="str">
        <f t="shared" si="4"/>
        <v>A</v>
      </c>
      <c r="AZ49" s="82">
        <v>0</v>
      </c>
      <c r="BA49" s="82">
        <v>1</v>
      </c>
      <c r="BB49" s="82">
        <v>0</v>
      </c>
      <c r="BC49" s="82">
        <v>1</v>
      </c>
      <c r="BD49" s="82">
        <v>0</v>
      </c>
      <c r="BE49" s="82">
        <v>20</v>
      </c>
      <c r="BF49" s="82">
        <v>0</v>
      </c>
      <c r="BG49" s="82">
        <v>30</v>
      </c>
      <c r="BH49" s="82">
        <v>0</v>
      </c>
      <c r="BI49" s="82">
        <v>0</v>
      </c>
      <c r="BJ49" s="82">
        <v>3</v>
      </c>
      <c r="BK49" s="82">
        <v>0</v>
      </c>
      <c r="BL49" s="82">
        <v>29</v>
      </c>
      <c r="BM49" s="82">
        <v>0</v>
      </c>
      <c r="BN49" s="82">
        <v>0</v>
      </c>
      <c r="BO49" s="82">
        <v>1</v>
      </c>
      <c r="BP49" s="82">
        <v>8</v>
      </c>
      <c r="BQ49" s="82">
        <v>0</v>
      </c>
      <c r="BR49" s="82">
        <v>0</v>
      </c>
      <c r="BS49" s="82">
        <v>0</v>
      </c>
      <c r="BT49" s="82">
        <v>0</v>
      </c>
      <c r="BU49" s="82">
        <v>0</v>
      </c>
      <c r="BV49" s="82">
        <v>1</v>
      </c>
      <c r="BW49" s="82">
        <v>0</v>
      </c>
      <c r="BX49" s="82">
        <v>0</v>
      </c>
      <c r="BY49" s="82">
        <v>0</v>
      </c>
      <c r="BZ49" s="82">
        <v>0</v>
      </c>
      <c r="CA49" s="82">
        <v>0</v>
      </c>
      <c r="CB49" s="82">
        <v>0</v>
      </c>
      <c r="CC49" s="82">
        <v>0</v>
      </c>
      <c r="CD49" s="82">
        <v>2</v>
      </c>
      <c r="CE49" s="82">
        <v>1</v>
      </c>
      <c r="CF49" s="82">
        <v>0</v>
      </c>
      <c r="CG49" s="82">
        <v>1</v>
      </c>
      <c r="CH49" s="82">
        <v>0</v>
      </c>
      <c r="CI49" s="82">
        <v>0</v>
      </c>
      <c r="CJ49" s="82">
        <v>2</v>
      </c>
      <c r="CK49" s="82">
        <v>0</v>
      </c>
      <c r="CL49" s="82">
        <v>3</v>
      </c>
      <c r="CM49" s="82">
        <v>0</v>
      </c>
      <c r="CN49" s="82">
        <v>0</v>
      </c>
      <c r="CO49" s="82">
        <v>0</v>
      </c>
      <c r="CP49" s="82">
        <v>0</v>
      </c>
      <c r="CQ49" s="82">
        <v>0</v>
      </c>
      <c r="CR49" s="82">
        <v>3</v>
      </c>
      <c r="CS49" s="82">
        <v>1</v>
      </c>
      <c r="CT49" s="82">
        <v>0</v>
      </c>
      <c r="CU49" s="82">
        <v>0</v>
      </c>
      <c r="CV49" s="82">
        <v>0</v>
      </c>
      <c r="CW49" s="82">
        <v>0</v>
      </c>
      <c r="CX49" s="82">
        <v>0</v>
      </c>
      <c r="CY49" s="82">
        <v>0</v>
      </c>
      <c r="CZ49" s="82">
        <v>0</v>
      </c>
      <c r="DA49" s="82">
        <v>0</v>
      </c>
      <c r="DB49" s="82">
        <v>0</v>
      </c>
      <c r="DC49" s="82">
        <v>0</v>
      </c>
      <c r="DD49" s="82">
        <v>0</v>
      </c>
      <c r="DE49" s="82">
        <v>0</v>
      </c>
      <c r="DF49" s="82">
        <v>0</v>
      </c>
      <c r="DG49" s="82">
        <v>1</v>
      </c>
      <c r="DH49" s="82">
        <v>0</v>
      </c>
      <c r="DI49" s="82">
        <v>2</v>
      </c>
      <c r="DJ49" s="82">
        <v>0</v>
      </c>
      <c r="DK49" s="82">
        <v>0</v>
      </c>
      <c r="DL49" s="82">
        <v>0</v>
      </c>
      <c r="DM49" s="82">
        <v>0</v>
      </c>
      <c r="DN49" s="82">
        <v>0</v>
      </c>
      <c r="DO49" s="82">
        <v>91</v>
      </c>
      <c r="DP49" s="82">
        <v>4</v>
      </c>
      <c r="DQ49" s="82">
        <v>95</v>
      </c>
      <c r="DR49" s="82">
        <v>40</v>
      </c>
      <c r="DS49" s="82">
        <v>1</v>
      </c>
      <c r="DT49" s="82" t="s">
        <v>1406</v>
      </c>
      <c r="DU49" s="82">
        <v>4</v>
      </c>
      <c r="DV49" s="82" t="s">
        <v>1407</v>
      </c>
      <c r="DW49" s="82" t="s">
        <v>1408</v>
      </c>
      <c r="DX49" s="82">
        <v>1</v>
      </c>
      <c r="DY49" s="82">
        <v>1</v>
      </c>
      <c r="DZ49" s="82">
        <v>1</v>
      </c>
      <c r="EA49" s="82"/>
      <c r="EB49" s="82" t="s">
        <v>1409</v>
      </c>
      <c r="EC49" s="84">
        <v>19592</v>
      </c>
      <c r="ED49" s="84">
        <v>484.72</v>
      </c>
      <c r="EE49" s="84">
        <v>15</v>
      </c>
    </row>
    <row r="50" spans="1:135" ht="24">
      <c r="A50" s="82" t="s">
        <v>99</v>
      </c>
      <c r="B50" s="82" t="s">
        <v>113</v>
      </c>
      <c r="C50" s="133">
        <v>1</v>
      </c>
      <c r="D50" s="82" t="s">
        <v>112</v>
      </c>
      <c r="E50" s="82" t="s">
        <v>1410</v>
      </c>
      <c r="F50" s="134">
        <v>420</v>
      </c>
      <c r="G50" s="82">
        <v>39901</v>
      </c>
      <c r="H50" s="82" t="s">
        <v>113</v>
      </c>
      <c r="I50" s="82" t="s">
        <v>1411</v>
      </c>
      <c r="J50" s="82" t="s">
        <v>1412</v>
      </c>
      <c r="K50" s="82" t="s">
        <v>925</v>
      </c>
      <c r="L50" s="82" t="s">
        <v>926</v>
      </c>
      <c r="M50" s="82" t="s">
        <v>986</v>
      </c>
      <c r="N50" s="82" t="s">
        <v>1413</v>
      </c>
      <c r="O50" s="82"/>
      <c r="P50" s="82">
        <v>382504202</v>
      </c>
      <c r="Q50" s="82" t="s">
        <v>1414</v>
      </c>
      <c r="R50" s="82" t="s">
        <v>989</v>
      </c>
      <c r="S50" s="82" t="s">
        <v>1272</v>
      </c>
      <c r="T50" s="82" t="s">
        <v>1415</v>
      </c>
      <c r="U50" s="82"/>
      <c r="V50" s="82">
        <v>382504208</v>
      </c>
      <c r="W50" s="82" t="s">
        <v>1416</v>
      </c>
      <c r="X50" s="82">
        <v>2</v>
      </c>
      <c r="Y50" s="82">
        <v>0</v>
      </c>
      <c r="Z50" s="82">
        <v>2</v>
      </c>
      <c r="AA50" s="82">
        <v>1.85</v>
      </c>
      <c r="AB50" s="82">
        <v>0</v>
      </c>
      <c r="AC50" s="82">
        <v>1.85</v>
      </c>
      <c r="AD50" s="135" t="str">
        <f t="shared" si="0"/>
        <v>A</v>
      </c>
      <c r="AE50" s="82">
        <v>2</v>
      </c>
      <c r="AF50" s="135" t="str">
        <f t="shared" si="1"/>
        <v>A</v>
      </c>
      <c r="AG50" s="82">
        <v>0</v>
      </c>
      <c r="AH50" s="82">
        <v>0</v>
      </c>
      <c r="AI50" s="82">
        <v>1</v>
      </c>
      <c r="AJ50" s="82">
        <v>1</v>
      </c>
      <c r="AK50" s="82">
        <v>2</v>
      </c>
      <c r="AL50" s="135" t="str">
        <f t="shared" si="2"/>
        <v>A</v>
      </c>
      <c r="AM50" s="82">
        <v>0</v>
      </c>
      <c r="AN50" s="82">
        <v>0</v>
      </c>
      <c r="AO50" s="82">
        <v>2</v>
      </c>
      <c r="AP50" s="82">
        <v>2</v>
      </c>
      <c r="AQ50" s="135" t="str">
        <f t="shared" si="3"/>
        <v>A</v>
      </c>
      <c r="AR50" s="82">
        <v>0</v>
      </c>
      <c r="AS50" s="82">
        <v>0</v>
      </c>
      <c r="AT50" s="82">
        <v>0</v>
      </c>
      <c r="AU50" s="82">
        <v>2</v>
      </c>
      <c r="AV50" s="82">
        <v>0</v>
      </c>
      <c r="AW50" s="82">
        <v>0</v>
      </c>
      <c r="AX50" s="82">
        <v>2</v>
      </c>
      <c r="AY50" s="135" t="str">
        <f t="shared" si="4"/>
        <v>A</v>
      </c>
      <c r="AZ50" s="82">
        <v>0</v>
      </c>
      <c r="BA50" s="82">
        <v>1</v>
      </c>
      <c r="BB50" s="82">
        <v>1</v>
      </c>
      <c r="BC50" s="82">
        <v>1</v>
      </c>
      <c r="BD50" s="82">
        <v>0</v>
      </c>
      <c r="BE50" s="82">
        <v>11</v>
      </c>
      <c r="BF50" s="82">
        <v>0</v>
      </c>
      <c r="BG50" s="82">
        <v>44</v>
      </c>
      <c r="BH50" s="82">
        <v>0</v>
      </c>
      <c r="BI50" s="82">
        <v>0</v>
      </c>
      <c r="BJ50" s="82">
        <v>2</v>
      </c>
      <c r="BK50" s="82">
        <v>0</v>
      </c>
      <c r="BL50" s="82">
        <v>25</v>
      </c>
      <c r="BM50" s="82">
        <v>3</v>
      </c>
      <c r="BN50" s="82">
        <v>0</v>
      </c>
      <c r="BO50" s="82">
        <v>2</v>
      </c>
      <c r="BP50" s="82">
        <v>0</v>
      </c>
      <c r="BQ50" s="82">
        <v>0</v>
      </c>
      <c r="BR50" s="82">
        <v>0</v>
      </c>
      <c r="BS50" s="82">
        <v>0</v>
      </c>
      <c r="BT50" s="82">
        <v>0</v>
      </c>
      <c r="BU50" s="82">
        <v>1</v>
      </c>
      <c r="BV50" s="82">
        <v>4</v>
      </c>
      <c r="BW50" s="82">
        <v>0</v>
      </c>
      <c r="BX50" s="82">
        <v>0</v>
      </c>
      <c r="BY50" s="82">
        <v>0</v>
      </c>
      <c r="BZ50" s="82">
        <v>0</v>
      </c>
      <c r="CA50" s="82">
        <v>0</v>
      </c>
      <c r="CB50" s="82">
        <v>0</v>
      </c>
      <c r="CC50" s="82">
        <v>0</v>
      </c>
      <c r="CD50" s="82">
        <v>2</v>
      </c>
      <c r="CE50" s="82">
        <v>1</v>
      </c>
      <c r="CF50" s="82">
        <v>0</v>
      </c>
      <c r="CG50" s="82">
        <v>2</v>
      </c>
      <c r="CH50" s="82">
        <v>0</v>
      </c>
      <c r="CI50" s="82">
        <v>0</v>
      </c>
      <c r="CJ50" s="82">
        <v>3</v>
      </c>
      <c r="CK50" s="82">
        <v>3</v>
      </c>
      <c r="CL50" s="82">
        <v>1</v>
      </c>
      <c r="CM50" s="82">
        <v>0</v>
      </c>
      <c r="CN50" s="82">
        <v>0</v>
      </c>
      <c r="CO50" s="82">
        <v>0</v>
      </c>
      <c r="CP50" s="82">
        <v>0</v>
      </c>
      <c r="CQ50" s="82">
        <v>0</v>
      </c>
      <c r="CR50" s="82">
        <v>2</v>
      </c>
      <c r="CS50" s="82">
        <v>0</v>
      </c>
      <c r="CT50" s="82">
        <v>0</v>
      </c>
      <c r="CU50" s="82">
        <v>0</v>
      </c>
      <c r="CV50" s="82">
        <v>0</v>
      </c>
      <c r="CW50" s="82">
        <v>0</v>
      </c>
      <c r="CX50" s="82">
        <v>0</v>
      </c>
      <c r="CY50" s="82">
        <v>0</v>
      </c>
      <c r="CZ50" s="82">
        <v>0</v>
      </c>
      <c r="DA50" s="82">
        <v>4</v>
      </c>
      <c r="DB50" s="82">
        <v>2</v>
      </c>
      <c r="DC50" s="82">
        <v>0</v>
      </c>
      <c r="DD50" s="82">
        <v>0</v>
      </c>
      <c r="DE50" s="82">
        <v>0</v>
      </c>
      <c r="DF50" s="82">
        <v>0</v>
      </c>
      <c r="DG50" s="82">
        <v>1</v>
      </c>
      <c r="DH50" s="82">
        <v>0</v>
      </c>
      <c r="DI50" s="82">
        <v>0</v>
      </c>
      <c r="DJ50" s="82">
        <v>0</v>
      </c>
      <c r="DK50" s="82">
        <v>0</v>
      </c>
      <c r="DL50" s="82">
        <v>0</v>
      </c>
      <c r="DM50" s="82">
        <v>0</v>
      </c>
      <c r="DN50" s="82">
        <v>0</v>
      </c>
      <c r="DO50" s="82">
        <v>118</v>
      </c>
      <c r="DP50" s="82">
        <v>18</v>
      </c>
      <c r="DQ50" s="82">
        <v>430</v>
      </c>
      <c r="DR50" s="82">
        <v>40</v>
      </c>
      <c r="DS50" s="82">
        <v>1</v>
      </c>
      <c r="DT50" s="82" t="s">
        <v>1417</v>
      </c>
      <c r="DU50" s="82">
        <v>2</v>
      </c>
      <c r="DV50" s="82" t="s">
        <v>1418</v>
      </c>
      <c r="DW50" s="82"/>
      <c r="DX50" s="82">
        <v>1</v>
      </c>
      <c r="DY50" s="82">
        <v>1</v>
      </c>
      <c r="DZ50" s="82">
        <v>1</v>
      </c>
      <c r="EA50" s="82"/>
      <c r="EB50" s="82" t="s">
        <v>1419</v>
      </c>
      <c r="EC50" s="84">
        <v>18546</v>
      </c>
      <c r="ED50" s="84">
        <v>385.21</v>
      </c>
      <c r="EE50" s="84">
        <v>26</v>
      </c>
    </row>
    <row r="51" spans="1:135" ht="84">
      <c r="A51" s="82" t="s">
        <v>99</v>
      </c>
      <c r="B51" s="82" t="s">
        <v>115</v>
      </c>
      <c r="C51" s="133">
        <v>1</v>
      </c>
      <c r="D51" s="82" t="s">
        <v>114</v>
      </c>
      <c r="E51" s="82" t="s">
        <v>1420</v>
      </c>
      <c r="F51" s="134" t="s">
        <v>1421</v>
      </c>
      <c r="G51" s="82">
        <v>39719</v>
      </c>
      <c r="H51" s="82" t="s">
        <v>115</v>
      </c>
      <c r="I51" s="82" t="s">
        <v>1422</v>
      </c>
      <c r="J51" s="82" t="s">
        <v>1423</v>
      </c>
      <c r="K51" s="82" t="s">
        <v>925</v>
      </c>
      <c r="L51" s="82" t="s">
        <v>926</v>
      </c>
      <c r="M51" s="82" t="s">
        <v>1424</v>
      </c>
      <c r="N51" s="82" t="s">
        <v>1425</v>
      </c>
      <c r="O51" s="82"/>
      <c r="P51" s="82">
        <v>382330650</v>
      </c>
      <c r="Q51" s="82"/>
      <c r="R51" s="82" t="s">
        <v>926</v>
      </c>
      <c r="S51" s="82" t="s">
        <v>1426</v>
      </c>
      <c r="T51" s="82" t="s">
        <v>1427</v>
      </c>
      <c r="U51" s="82"/>
      <c r="V51" s="82">
        <v>398330653</v>
      </c>
      <c r="W51" s="82" t="s">
        <v>1428</v>
      </c>
      <c r="X51" s="82">
        <v>3</v>
      </c>
      <c r="Y51" s="82">
        <v>0</v>
      </c>
      <c r="Z51" s="82">
        <v>3</v>
      </c>
      <c r="AA51" s="82">
        <v>3</v>
      </c>
      <c r="AB51" s="82">
        <v>0</v>
      </c>
      <c r="AC51" s="82">
        <v>3</v>
      </c>
      <c r="AD51" s="135" t="str">
        <f t="shared" si="0"/>
        <v>A</v>
      </c>
      <c r="AE51" s="82">
        <v>3</v>
      </c>
      <c r="AF51" s="135" t="str">
        <f t="shared" si="1"/>
        <v>A</v>
      </c>
      <c r="AG51" s="82">
        <v>0</v>
      </c>
      <c r="AH51" s="82">
        <v>2</v>
      </c>
      <c r="AI51" s="82">
        <v>0</v>
      </c>
      <c r="AJ51" s="82">
        <v>1</v>
      </c>
      <c r="AK51" s="82">
        <v>3</v>
      </c>
      <c r="AL51" s="135" t="str">
        <f t="shared" si="2"/>
        <v>A</v>
      </c>
      <c r="AM51" s="82">
        <v>0</v>
      </c>
      <c r="AN51" s="82">
        <v>0</v>
      </c>
      <c r="AO51" s="82">
        <v>3</v>
      </c>
      <c r="AP51" s="82">
        <v>3</v>
      </c>
      <c r="AQ51" s="135" t="str">
        <f t="shared" si="3"/>
        <v>A</v>
      </c>
      <c r="AR51" s="82">
        <v>0</v>
      </c>
      <c r="AS51" s="82">
        <v>0</v>
      </c>
      <c r="AT51" s="82">
        <v>2</v>
      </c>
      <c r="AU51" s="82">
        <v>1</v>
      </c>
      <c r="AV51" s="82">
        <v>0</v>
      </c>
      <c r="AW51" s="82">
        <v>0</v>
      </c>
      <c r="AX51" s="82">
        <v>3</v>
      </c>
      <c r="AY51" s="135" t="str">
        <f t="shared" si="4"/>
        <v>A</v>
      </c>
      <c r="AZ51" s="82">
        <v>0</v>
      </c>
      <c r="BA51" s="82">
        <v>1</v>
      </c>
      <c r="BB51" s="82">
        <v>0</v>
      </c>
      <c r="BC51" s="82">
        <v>1</v>
      </c>
      <c r="BD51" s="82">
        <v>5</v>
      </c>
      <c r="BE51" s="82">
        <v>28</v>
      </c>
      <c r="BF51" s="82">
        <v>0</v>
      </c>
      <c r="BG51" s="82">
        <v>113</v>
      </c>
      <c r="BH51" s="82">
        <v>0</v>
      </c>
      <c r="BI51" s="82">
        <v>0</v>
      </c>
      <c r="BJ51" s="82">
        <v>10</v>
      </c>
      <c r="BK51" s="82">
        <v>0</v>
      </c>
      <c r="BL51" s="82">
        <v>35</v>
      </c>
      <c r="BM51" s="82">
        <v>2</v>
      </c>
      <c r="BN51" s="82">
        <v>0</v>
      </c>
      <c r="BO51" s="82">
        <v>3</v>
      </c>
      <c r="BP51" s="82">
        <v>3</v>
      </c>
      <c r="BQ51" s="82">
        <v>0</v>
      </c>
      <c r="BR51" s="82">
        <v>0</v>
      </c>
      <c r="BS51" s="82">
        <v>0</v>
      </c>
      <c r="BT51" s="82">
        <v>0</v>
      </c>
      <c r="BU51" s="82">
        <v>0</v>
      </c>
      <c r="BV51" s="82">
        <v>11</v>
      </c>
      <c r="BW51" s="82">
        <v>0</v>
      </c>
      <c r="BX51" s="82">
        <v>0</v>
      </c>
      <c r="BY51" s="82">
        <v>0</v>
      </c>
      <c r="BZ51" s="82">
        <v>0</v>
      </c>
      <c r="CA51" s="82">
        <v>0</v>
      </c>
      <c r="CB51" s="82">
        <v>0</v>
      </c>
      <c r="CC51" s="82">
        <v>0</v>
      </c>
      <c r="CD51" s="82">
        <v>0</v>
      </c>
      <c r="CE51" s="82">
        <v>0</v>
      </c>
      <c r="CF51" s="82">
        <v>0</v>
      </c>
      <c r="CG51" s="82">
        <v>3</v>
      </c>
      <c r="CH51" s="82">
        <v>0</v>
      </c>
      <c r="CI51" s="82">
        <v>0</v>
      </c>
      <c r="CJ51" s="82">
        <v>19</v>
      </c>
      <c r="CK51" s="82">
        <v>2</v>
      </c>
      <c r="CL51" s="82">
        <v>1</v>
      </c>
      <c r="CM51" s="82">
        <v>0</v>
      </c>
      <c r="CN51" s="82">
        <v>0</v>
      </c>
      <c r="CO51" s="82">
        <v>0</v>
      </c>
      <c r="CP51" s="82">
        <v>0</v>
      </c>
      <c r="CQ51" s="82">
        <v>0</v>
      </c>
      <c r="CR51" s="82">
        <v>0</v>
      </c>
      <c r="CS51" s="82">
        <v>0</v>
      </c>
      <c r="CT51" s="82">
        <v>0</v>
      </c>
      <c r="CU51" s="82">
        <v>0</v>
      </c>
      <c r="CV51" s="82">
        <v>0</v>
      </c>
      <c r="CW51" s="82">
        <v>0</v>
      </c>
      <c r="CX51" s="82">
        <v>0</v>
      </c>
      <c r="CY51" s="82">
        <v>0</v>
      </c>
      <c r="CZ51" s="82">
        <v>0</v>
      </c>
      <c r="DA51" s="82">
        <v>0</v>
      </c>
      <c r="DB51" s="82">
        <v>0</v>
      </c>
      <c r="DC51" s="82">
        <v>0</v>
      </c>
      <c r="DD51" s="82">
        <v>0</v>
      </c>
      <c r="DE51" s="82">
        <v>0</v>
      </c>
      <c r="DF51" s="82">
        <v>0</v>
      </c>
      <c r="DG51" s="82">
        <v>0</v>
      </c>
      <c r="DH51" s="82">
        <v>0</v>
      </c>
      <c r="DI51" s="82">
        <v>1</v>
      </c>
      <c r="DJ51" s="82">
        <v>0</v>
      </c>
      <c r="DK51" s="82">
        <v>0</v>
      </c>
      <c r="DL51" s="82">
        <v>0</v>
      </c>
      <c r="DM51" s="82">
        <v>0</v>
      </c>
      <c r="DN51" s="82">
        <v>0</v>
      </c>
      <c r="DO51" s="82">
        <v>351</v>
      </c>
      <c r="DP51" s="82">
        <v>28</v>
      </c>
      <c r="DQ51" s="82">
        <v>1372</v>
      </c>
      <c r="DR51" s="82">
        <v>35</v>
      </c>
      <c r="DS51" s="82">
        <v>1</v>
      </c>
      <c r="DT51" s="82" t="s">
        <v>1429</v>
      </c>
      <c r="DU51" s="82">
        <v>1</v>
      </c>
      <c r="DV51" s="82" t="s">
        <v>1071</v>
      </c>
      <c r="DW51" s="82" t="s">
        <v>1071</v>
      </c>
      <c r="DX51" s="82">
        <v>1</v>
      </c>
      <c r="DY51" s="82">
        <v>1</v>
      </c>
      <c r="DZ51" s="82">
        <v>1</v>
      </c>
      <c r="EA51" s="82" t="s">
        <v>1071</v>
      </c>
      <c r="EB51" s="82" t="s">
        <v>1430</v>
      </c>
      <c r="EC51" s="84">
        <v>51978</v>
      </c>
      <c r="ED51" s="84">
        <v>741.68</v>
      </c>
      <c r="EE51" s="84">
        <v>49</v>
      </c>
    </row>
    <row r="52" spans="1:135">
      <c r="A52" s="82" t="s">
        <v>99</v>
      </c>
      <c r="B52" s="82" t="s">
        <v>117</v>
      </c>
      <c r="C52" s="133">
        <v>1</v>
      </c>
      <c r="D52" s="82" t="s">
        <v>116</v>
      </c>
      <c r="E52" s="82" t="s">
        <v>1420</v>
      </c>
      <c r="F52" s="134">
        <v>3</v>
      </c>
      <c r="G52" s="82">
        <v>38301</v>
      </c>
      <c r="H52" s="82" t="s">
        <v>117</v>
      </c>
      <c r="I52" s="82" t="s">
        <v>1431</v>
      </c>
      <c r="J52" s="82" t="s">
        <v>1432</v>
      </c>
      <c r="K52" s="82" t="s">
        <v>925</v>
      </c>
      <c r="L52" s="82"/>
      <c r="M52" s="82" t="s">
        <v>1433</v>
      </c>
      <c r="N52" s="82" t="s">
        <v>1434</v>
      </c>
      <c r="O52" s="82"/>
      <c r="P52" s="82">
        <v>388607214</v>
      </c>
      <c r="Q52" s="82" t="s">
        <v>1435</v>
      </c>
      <c r="R52" s="82"/>
      <c r="S52" s="82" t="s">
        <v>1433</v>
      </c>
      <c r="T52" s="82" t="s">
        <v>1434</v>
      </c>
      <c r="U52" s="82"/>
      <c r="V52" s="82">
        <v>388307214</v>
      </c>
      <c r="W52" s="82" t="s">
        <v>1435</v>
      </c>
      <c r="X52" s="82">
        <v>3</v>
      </c>
      <c r="Y52" s="82">
        <v>0</v>
      </c>
      <c r="Z52" s="82">
        <v>3</v>
      </c>
      <c r="AA52" s="82">
        <v>3</v>
      </c>
      <c r="AB52" s="82">
        <v>0</v>
      </c>
      <c r="AC52" s="82">
        <v>3</v>
      </c>
      <c r="AD52" s="135" t="str">
        <f t="shared" si="0"/>
        <v>A</v>
      </c>
      <c r="AE52" s="82">
        <v>3</v>
      </c>
      <c r="AF52" s="135" t="str">
        <f t="shared" si="1"/>
        <v>A</v>
      </c>
      <c r="AG52" s="82">
        <v>0</v>
      </c>
      <c r="AH52" s="82">
        <v>1</v>
      </c>
      <c r="AI52" s="82">
        <v>0</v>
      </c>
      <c r="AJ52" s="82">
        <v>2</v>
      </c>
      <c r="AK52" s="82">
        <v>3</v>
      </c>
      <c r="AL52" s="135" t="str">
        <f t="shared" si="2"/>
        <v>A</v>
      </c>
      <c r="AM52" s="82">
        <v>0</v>
      </c>
      <c r="AN52" s="82">
        <v>1</v>
      </c>
      <c r="AO52" s="82">
        <v>2</v>
      </c>
      <c r="AP52" s="82">
        <v>3</v>
      </c>
      <c r="AQ52" s="135" t="str">
        <f t="shared" si="3"/>
        <v>A</v>
      </c>
      <c r="AR52" s="82">
        <v>0</v>
      </c>
      <c r="AS52" s="82">
        <v>0</v>
      </c>
      <c r="AT52" s="82">
        <v>0</v>
      </c>
      <c r="AU52" s="82">
        <v>3</v>
      </c>
      <c r="AV52" s="82">
        <v>0</v>
      </c>
      <c r="AW52" s="82">
        <v>0</v>
      </c>
      <c r="AX52" s="82">
        <v>3</v>
      </c>
      <c r="AY52" s="135" t="str">
        <f t="shared" si="4"/>
        <v>A</v>
      </c>
      <c r="AZ52" s="82">
        <v>0</v>
      </c>
      <c r="BA52" s="82">
        <v>1</v>
      </c>
      <c r="BB52" s="82">
        <v>0</v>
      </c>
      <c r="BC52" s="82">
        <v>1</v>
      </c>
      <c r="BD52" s="82">
        <v>0</v>
      </c>
      <c r="BE52" s="82">
        <v>8</v>
      </c>
      <c r="BF52" s="82">
        <v>0</v>
      </c>
      <c r="BG52" s="82">
        <v>55</v>
      </c>
      <c r="BH52" s="82">
        <v>2</v>
      </c>
      <c r="BI52" s="82">
        <v>0</v>
      </c>
      <c r="BJ52" s="82">
        <v>2</v>
      </c>
      <c r="BK52" s="82">
        <v>0</v>
      </c>
      <c r="BL52" s="82">
        <v>37</v>
      </c>
      <c r="BM52" s="82">
        <v>0</v>
      </c>
      <c r="BN52" s="82">
        <v>0</v>
      </c>
      <c r="BO52" s="82">
        <v>0</v>
      </c>
      <c r="BP52" s="82">
        <v>2</v>
      </c>
      <c r="BQ52" s="82">
        <v>0</v>
      </c>
      <c r="BR52" s="82">
        <v>0</v>
      </c>
      <c r="BS52" s="82">
        <v>0</v>
      </c>
      <c r="BT52" s="82">
        <v>0</v>
      </c>
      <c r="BU52" s="82">
        <v>0</v>
      </c>
      <c r="BV52" s="82">
        <v>0</v>
      </c>
      <c r="BW52" s="82">
        <v>0</v>
      </c>
      <c r="BX52" s="82">
        <v>0</v>
      </c>
      <c r="BY52" s="82">
        <v>0</v>
      </c>
      <c r="BZ52" s="82">
        <v>0</v>
      </c>
      <c r="CA52" s="82">
        <v>0</v>
      </c>
      <c r="CB52" s="82">
        <v>0</v>
      </c>
      <c r="CC52" s="82">
        <v>0</v>
      </c>
      <c r="CD52" s="82">
        <v>0</v>
      </c>
      <c r="CE52" s="82">
        <v>0</v>
      </c>
      <c r="CF52" s="82">
        <v>0</v>
      </c>
      <c r="CG52" s="82">
        <v>2</v>
      </c>
      <c r="CH52" s="82">
        <v>0</v>
      </c>
      <c r="CI52" s="82">
        <v>0</v>
      </c>
      <c r="CJ52" s="82">
        <v>5</v>
      </c>
      <c r="CK52" s="82">
        <v>0</v>
      </c>
      <c r="CL52" s="82">
        <v>0</v>
      </c>
      <c r="CM52" s="82">
        <v>0</v>
      </c>
      <c r="CN52" s="82">
        <v>0</v>
      </c>
      <c r="CO52" s="82">
        <v>0</v>
      </c>
      <c r="CP52" s="82">
        <v>0</v>
      </c>
      <c r="CQ52" s="82">
        <v>0</v>
      </c>
      <c r="CR52" s="82">
        <v>0</v>
      </c>
      <c r="CS52" s="82">
        <v>0</v>
      </c>
      <c r="CT52" s="82">
        <v>0</v>
      </c>
      <c r="CU52" s="82">
        <v>0</v>
      </c>
      <c r="CV52" s="82">
        <v>0</v>
      </c>
      <c r="CW52" s="82">
        <v>0</v>
      </c>
      <c r="CX52" s="82">
        <v>0</v>
      </c>
      <c r="CY52" s="82">
        <v>0</v>
      </c>
      <c r="CZ52" s="82">
        <v>0</v>
      </c>
      <c r="DA52" s="82">
        <v>0</v>
      </c>
      <c r="DB52" s="82">
        <v>0</v>
      </c>
      <c r="DC52" s="82">
        <v>0</v>
      </c>
      <c r="DD52" s="82">
        <v>0</v>
      </c>
      <c r="DE52" s="82">
        <v>0</v>
      </c>
      <c r="DF52" s="82">
        <v>0</v>
      </c>
      <c r="DG52" s="82">
        <v>0</v>
      </c>
      <c r="DH52" s="82">
        <v>0</v>
      </c>
      <c r="DI52" s="82">
        <v>0</v>
      </c>
      <c r="DJ52" s="82">
        <v>0</v>
      </c>
      <c r="DK52" s="82">
        <v>0</v>
      </c>
      <c r="DL52" s="82">
        <v>1</v>
      </c>
      <c r="DM52" s="82">
        <v>0</v>
      </c>
      <c r="DN52" s="82">
        <v>0</v>
      </c>
      <c r="DO52" s="82">
        <v>165</v>
      </c>
      <c r="DP52" s="82">
        <v>5</v>
      </c>
      <c r="DQ52" s="82">
        <v>376</v>
      </c>
      <c r="DR52" s="82">
        <v>50</v>
      </c>
      <c r="DS52" s="82">
        <v>1</v>
      </c>
      <c r="DT52" s="82" t="s">
        <v>1342</v>
      </c>
      <c r="DU52" s="82">
        <v>3</v>
      </c>
      <c r="DV52" s="82"/>
      <c r="DW52" s="82" t="s">
        <v>1436</v>
      </c>
      <c r="DX52" s="82">
        <v>1</v>
      </c>
      <c r="DY52" s="82">
        <v>1</v>
      </c>
      <c r="DZ52" s="82">
        <v>1</v>
      </c>
      <c r="EA52" s="82"/>
      <c r="EB52" s="82"/>
      <c r="EC52" s="84">
        <v>33449</v>
      </c>
      <c r="ED52" s="84">
        <v>839.58</v>
      </c>
      <c r="EE52" s="84">
        <v>44</v>
      </c>
    </row>
    <row r="53" spans="1:135" ht="36">
      <c r="A53" s="82" t="s">
        <v>99</v>
      </c>
      <c r="B53" s="82" t="s">
        <v>119</v>
      </c>
      <c r="C53" s="133">
        <v>1</v>
      </c>
      <c r="D53" s="82" t="s">
        <v>118</v>
      </c>
      <c r="E53" s="82" t="s">
        <v>1437</v>
      </c>
      <c r="F53" s="134" t="s">
        <v>1438</v>
      </c>
      <c r="G53" s="82">
        <v>39217</v>
      </c>
      <c r="H53" s="82" t="s">
        <v>119</v>
      </c>
      <c r="I53" s="82" t="s">
        <v>1439</v>
      </c>
      <c r="J53" s="82" t="s">
        <v>1440</v>
      </c>
      <c r="K53" s="82" t="s">
        <v>925</v>
      </c>
      <c r="L53" s="82" t="s">
        <v>926</v>
      </c>
      <c r="M53" s="82" t="s">
        <v>971</v>
      </c>
      <c r="N53" s="82" t="s">
        <v>1441</v>
      </c>
      <c r="O53" s="82" t="s">
        <v>1071</v>
      </c>
      <c r="P53" s="82"/>
      <c r="Q53" s="82"/>
      <c r="R53" s="82"/>
      <c r="S53" s="82"/>
      <c r="T53" s="82"/>
      <c r="U53" s="82"/>
      <c r="V53" s="82">
        <v>381508148</v>
      </c>
      <c r="W53" s="82" t="s">
        <v>1442</v>
      </c>
      <c r="X53" s="82">
        <v>3</v>
      </c>
      <c r="Y53" s="82">
        <v>0</v>
      </c>
      <c r="Z53" s="82">
        <v>3</v>
      </c>
      <c r="AA53" s="82">
        <v>2.5</v>
      </c>
      <c r="AB53" s="82">
        <v>0</v>
      </c>
      <c r="AC53" s="82">
        <v>2.5</v>
      </c>
      <c r="AD53" s="135" t="str">
        <f t="shared" si="0"/>
        <v>A</v>
      </c>
      <c r="AE53" s="82">
        <v>2</v>
      </c>
      <c r="AF53" s="135" t="str">
        <f t="shared" si="1"/>
        <v>A</v>
      </c>
      <c r="AG53" s="82">
        <v>0</v>
      </c>
      <c r="AH53" s="82">
        <v>0</v>
      </c>
      <c r="AI53" s="82">
        <v>0</v>
      </c>
      <c r="AJ53" s="82">
        <v>3</v>
      </c>
      <c r="AK53" s="82">
        <v>3</v>
      </c>
      <c r="AL53" s="135" t="str">
        <f t="shared" si="2"/>
        <v>A</v>
      </c>
      <c r="AM53" s="82">
        <v>0</v>
      </c>
      <c r="AN53" s="82">
        <v>0</v>
      </c>
      <c r="AO53" s="82">
        <v>3</v>
      </c>
      <c r="AP53" s="82">
        <v>3</v>
      </c>
      <c r="AQ53" s="135" t="str">
        <f t="shared" si="3"/>
        <v>A</v>
      </c>
      <c r="AR53" s="82">
        <v>0</v>
      </c>
      <c r="AS53" s="82">
        <v>0</v>
      </c>
      <c r="AT53" s="82">
        <v>0</v>
      </c>
      <c r="AU53" s="82">
        <v>3</v>
      </c>
      <c r="AV53" s="82">
        <v>0</v>
      </c>
      <c r="AW53" s="82">
        <v>0</v>
      </c>
      <c r="AX53" s="82">
        <v>3</v>
      </c>
      <c r="AY53" s="135" t="str">
        <f t="shared" si="4"/>
        <v>A</v>
      </c>
      <c r="AZ53" s="82">
        <v>0</v>
      </c>
      <c r="BA53" s="82">
        <v>1</v>
      </c>
      <c r="BB53" s="82">
        <v>0</v>
      </c>
      <c r="BC53" s="82">
        <v>1</v>
      </c>
      <c r="BD53" s="82">
        <v>0</v>
      </c>
      <c r="BE53" s="82">
        <v>3</v>
      </c>
      <c r="BF53" s="82">
        <v>0</v>
      </c>
      <c r="BG53" s="82">
        <v>35</v>
      </c>
      <c r="BH53" s="82">
        <v>0</v>
      </c>
      <c r="BI53" s="82">
        <v>0</v>
      </c>
      <c r="BJ53" s="82">
        <v>4</v>
      </c>
      <c r="BK53" s="82">
        <v>0</v>
      </c>
      <c r="BL53" s="82">
        <v>25</v>
      </c>
      <c r="BM53" s="82">
        <v>0</v>
      </c>
      <c r="BN53" s="82">
        <v>2</v>
      </c>
      <c r="BO53" s="82">
        <v>1</v>
      </c>
      <c r="BP53" s="82">
        <v>0</v>
      </c>
      <c r="BQ53" s="82">
        <v>0</v>
      </c>
      <c r="BR53" s="82">
        <v>0</v>
      </c>
      <c r="BS53" s="82">
        <v>0</v>
      </c>
      <c r="BT53" s="82">
        <v>0</v>
      </c>
      <c r="BU53" s="82">
        <v>0</v>
      </c>
      <c r="BV53" s="82">
        <v>8</v>
      </c>
      <c r="BW53" s="82">
        <v>0</v>
      </c>
      <c r="BX53" s="82">
        <v>2</v>
      </c>
      <c r="BY53" s="82">
        <v>0</v>
      </c>
      <c r="BZ53" s="82">
        <v>0</v>
      </c>
      <c r="CA53" s="82">
        <v>0</v>
      </c>
      <c r="CB53" s="82">
        <v>0</v>
      </c>
      <c r="CC53" s="82">
        <v>0</v>
      </c>
      <c r="CD53" s="82">
        <v>2</v>
      </c>
      <c r="CE53" s="82">
        <v>0</v>
      </c>
      <c r="CF53" s="82">
        <v>0</v>
      </c>
      <c r="CG53" s="82">
        <v>0</v>
      </c>
      <c r="CH53" s="82">
        <v>0</v>
      </c>
      <c r="CI53" s="82">
        <v>0</v>
      </c>
      <c r="CJ53" s="82">
        <v>4</v>
      </c>
      <c r="CK53" s="82">
        <v>0</v>
      </c>
      <c r="CL53" s="82">
        <v>0</v>
      </c>
      <c r="CM53" s="82">
        <v>0</v>
      </c>
      <c r="CN53" s="82">
        <v>0</v>
      </c>
      <c r="CO53" s="82">
        <v>0</v>
      </c>
      <c r="CP53" s="82">
        <v>0</v>
      </c>
      <c r="CQ53" s="82">
        <v>0</v>
      </c>
      <c r="CR53" s="82">
        <v>0</v>
      </c>
      <c r="CS53" s="82">
        <v>0</v>
      </c>
      <c r="CT53" s="82">
        <v>0</v>
      </c>
      <c r="CU53" s="82">
        <v>0</v>
      </c>
      <c r="CV53" s="82">
        <v>0</v>
      </c>
      <c r="CW53" s="82">
        <v>0</v>
      </c>
      <c r="CX53" s="82">
        <v>0</v>
      </c>
      <c r="CY53" s="82">
        <v>0</v>
      </c>
      <c r="CZ53" s="82">
        <v>0</v>
      </c>
      <c r="DA53" s="82">
        <v>2</v>
      </c>
      <c r="DB53" s="82">
        <v>0</v>
      </c>
      <c r="DC53" s="82">
        <v>0</v>
      </c>
      <c r="DD53" s="82">
        <v>0</v>
      </c>
      <c r="DE53" s="82">
        <v>0</v>
      </c>
      <c r="DF53" s="82">
        <v>0</v>
      </c>
      <c r="DG53" s="82">
        <v>0</v>
      </c>
      <c r="DH53" s="82">
        <v>0</v>
      </c>
      <c r="DI53" s="82">
        <v>0</v>
      </c>
      <c r="DJ53" s="82">
        <v>0</v>
      </c>
      <c r="DK53" s="82">
        <v>0</v>
      </c>
      <c r="DL53" s="82">
        <v>0</v>
      </c>
      <c r="DM53" s="82">
        <v>0</v>
      </c>
      <c r="DN53" s="82">
        <v>0</v>
      </c>
      <c r="DO53" s="82">
        <v>61</v>
      </c>
      <c r="DP53" s="82">
        <v>23</v>
      </c>
      <c r="DQ53" s="82">
        <v>263</v>
      </c>
      <c r="DR53" s="82">
        <v>50</v>
      </c>
      <c r="DS53" s="82">
        <v>1</v>
      </c>
      <c r="DT53" s="82" t="s">
        <v>1443</v>
      </c>
      <c r="DU53" s="82">
        <v>2</v>
      </c>
      <c r="DV53" s="82" t="s">
        <v>1444</v>
      </c>
      <c r="DW53" s="82" t="s">
        <v>1445</v>
      </c>
      <c r="DX53" s="82">
        <v>1</v>
      </c>
      <c r="DY53" s="82">
        <v>1</v>
      </c>
      <c r="DZ53" s="82">
        <v>1</v>
      </c>
      <c r="EA53" s="82"/>
      <c r="EB53" s="82" t="s">
        <v>1446</v>
      </c>
      <c r="EC53" s="84">
        <v>22071</v>
      </c>
      <c r="ED53" s="84">
        <v>323.85000000000002</v>
      </c>
      <c r="EE53" s="84">
        <v>31</v>
      </c>
    </row>
    <row r="54" spans="1:135" ht="24">
      <c r="A54" s="82" t="s">
        <v>99</v>
      </c>
      <c r="B54" s="82" t="s">
        <v>121</v>
      </c>
      <c r="C54" s="133">
        <v>1</v>
      </c>
      <c r="D54" s="82" t="s">
        <v>120</v>
      </c>
      <c r="E54" s="82" t="s">
        <v>1420</v>
      </c>
      <c r="F54" s="134">
        <v>2</v>
      </c>
      <c r="G54" s="82">
        <v>38621</v>
      </c>
      <c r="H54" s="82" t="s">
        <v>121</v>
      </c>
      <c r="I54" s="82" t="s">
        <v>1447</v>
      </c>
      <c r="J54" s="82" t="s">
        <v>1448</v>
      </c>
      <c r="K54" s="82" t="s">
        <v>970</v>
      </c>
      <c r="L54" s="82" t="s">
        <v>926</v>
      </c>
      <c r="M54" s="82" t="s">
        <v>1146</v>
      </c>
      <c r="N54" s="82" t="s">
        <v>1449</v>
      </c>
      <c r="O54" s="82"/>
      <c r="P54" s="82">
        <v>383700277</v>
      </c>
      <c r="Q54" s="82" t="s">
        <v>1450</v>
      </c>
      <c r="R54" s="82" t="s">
        <v>926</v>
      </c>
      <c r="S54" s="82" t="s">
        <v>1146</v>
      </c>
      <c r="T54" s="82" t="s">
        <v>1449</v>
      </c>
      <c r="U54" s="82"/>
      <c r="V54" s="82">
        <v>383700277</v>
      </c>
      <c r="W54" s="82" t="s">
        <v>1450</v>
      </c>
      <c r="X54" s="82">
        <v>5</v>
      </c>
      <c r="Y54" s="82">
        <v>1</v>
      </c>
      <c r="Z54" s="82">
        <v>6</v>
      </c>
      <c r="AA54" s="82">
        <v>5</v>
      </c>
      <c r="AB54" s="82">
        <v>1</v>
      </c>
      <c r="AC54" s="82">
        <v>6</v>
      </c>
      <c r="AD54" s="135" t="str">
        <f t="shared" si="0"/>
        <v>A</v>
      </c>
      <c r="AE54" s="82">
        <v>4</v>
      </c>
      <c r="AF54" s="135" t="str">
        <f t="shared" si="1"/>
        <v>A</v>
      </c>
      <c r="AG54" s="82">
        <v>0</v>
      </c>
      <c r="AH54" s="82">
        <v>0</v>
      </c>
      <c r="AI54" s="82">
        <v>0</v>
      </c>
      <c r="AJ54" s="82">
        <v>5</v>
      </c>
      <c r="AK54" s="82">
        <v>5</v>
      </c>
      <c r="AL54" s="135" t="str">
        <f t="shared" si="2"/>
        <v>A</v>
      </c>
      <c r="AM54" s="82">
        <v>0</v>
      </c>
      <c r="AN54" s="82">
        <v>1</v>
      </c>
      <c r="AO54" s="82">
        <v>4</v>
      </c>
      <c r="AP54" s="82">
        <v>5</v>
      </c>
      <c r="AQ54" s="135" t="str">
        <f t="shared" si="3"/>
        <v>A</v>
      </c>
      <c r="AR54" s="82">
        <v>0</v>
      </c>
      <c r="AS54" s="82">
        <v>0</v>
      </c>
      <c r="AT54" s="82">
        <v>0</v>
      </c>
      <c r="AU54" s="82">
        <v>2</v>
      </c>
      <c r="AV54" s="82">
        <v>3</v>
      </c>
      <c r="AW54" s="82">
        <v>0</v>
      </c>
      <c r="AX54" s="82">
        <v>5</v>
      </c>
      <c r="AY54" s="135" t="str">
        <f t="shared" si="4"/>
        <v>A</v>
      </c>
      <c r="AZ54" s="82">
        <v>0</v>
      </c>
      <c r="BA54" s="82">
        <v>1</v>
      </c>
      <c r="BB54" s="82">
        <v>0</v>
      </c>
      <c r="BC54" s="82">
        <v>1</v>
      </c>
      <c r="BD54" s="82">
        <v>0</v>
      </c>
      <c r="BE54" s="82">
        <v>0</v>
      </c>
      <c r="BF54" s="82">
        <v>0</v>
      </c>
      <c r="BG54" s="82">
        <v>176</v>
      </c>
      <c r="BH54" s="82">
        <v>0</v>
      </c>
      <c r="BI54" s="82">
        <v>0</v>
      </c>
      <c r="BJ54" s="82">
        <v>7</v>
      </c>
      <c r="BK54" s="82">
        <v>0</v>
      </c>
      <c r="BL54" s="82">
        <v>108</v>
      </c>
      <c r="BM54" s="82">
        <v>0</v>
      </c>
      <c r="BN54" s="82">
        <v>1</v>
      </c>
      <c r="BO54" s="82">
        <v>6</v>
      </c>
      <c r="BP54" s="82">
        <v>22</v>
      </c>
      <c r="BQ54" s="82">
        <v>2</v>
      </c>
      <c r="BR54" s="82">
        <v>3</v>
      </c>
      <c r="BS54" s="82">
        <v>0</v>
      </c>
      <c r="BT54" s="82">
        <v>0</v>
      </c>
      <c r="BU54" s="82">
        <v>24</v>
      </c>
      <c r="BV54" s="82">
        <v>41</v>
      </c>
      <c r="BW54" s="82">
        <v>0</v>
      </c>
      <c r="BX54" s="82">
        <v>0</v>
      </c>
      <c r="BY54" s="82">
        <v>0</v>
      </c>
      <c r="BZ54" s="82">
        <v>0</v>
      </c>
      <c r="CA54" s="82">
        <v>0</v>
      </c>
      <c r="CB54" s="82">
        <v>0</v>
      </c>
      <c r="CC54" s="82">
        <v>0</v>
      </c>
      <c r="CD54" s="82">
        <v>0</v>
      </c>
      <c r="CE54" s="82">
        <v>5</v>
      </c>
      <c r="CF54" s="82">
        <v>0</v>
      </c>
      <c r="CG54" s="82">
        <v>7</v>
      </c>
      <c r="CH54" s="82">
        <v>2</v>
      </c>
      <c r="CI54" s="82">
        <v>0</v>
      </c>
      <c r="CJ54" s="82">
        <v>20</v>
      </c>
      <c r="CK54" s="82">
        <v>3</v>
      </c>
      <c r="CL54" s="82">
        <v>6</v>
      </c>
      <c r="CM54" s="82">
        <v>0</v>
      </c>
      <c r="CN54" s="82">
        <v>0</v>
      </c>
      <c r="CO54" s="82">
        <v>0</v>
      </c>
      <c r="CP54" s="82">
        <v>0</v>
      </c>
      <c r="CQ54" s="82">
        <v>0</v>
      </c>
      <c r="CR54" s="82">
        <v>0</v>
      </c>
      <c r="CS54" s="82">
        <v>0</v>
      </c>
      <c r="CT54" s="82">
        <v>0</v>
      </c>
      <c r="CU54" s="82">
        <v>0</v>
      </c>
      <c r="CV54" s="82">
        <v>0</v>
      </c>
      <c r="CW54" s="82">
        <v>0</v>
      </c>
      <c r="CX54" s="82">
        <v>0</v>
      </c>
      <c r="CY54" s="82">
        <v>0</v>
      </c>
      <c r="CZ54" s="82">
        <v>0</v>
      </c>
      <c r="DA54" s="82">
        <v>0</v>
      </c>
      <c r="DB54" s="82">
        <v>0</v>
      </c>
      <c r="DC54" s="82">
        <v>0</v>
      </c>
      <c r="DD54" s="82">
        <v>0</v>
      </c>
      <c r="DE54" s="82">
        <v>0</v>
      </c>
      <c r="DF54" s="82">
        <v>6</v>
      </c>
      <c r="DG54" s="82">
        <v>0</v>
      </c>
      <c r="DH54" s="82">
        <v>0</v>
      </c>
      <c r="DI54" s="82">
        <v>0</v>
      </c>
      <c r="DJ54" s="82">
        <v>0</v>
      </c>
      <c r="DK54" s="82">
        <v>0</v>
      </c>
      <c r="DL54" s="82">
        <v>0</v>
      </c>
      <c r="DM54" s="82">
        <v>0</v>
      </c>
      <c r="DN54" s="82">
        <v>0</v>
      </c>
      <c r="DO54" s="82">
        <v>325</v>
      </c>
      <c r="DP54" s="82">
        <v>34</v>
      </c>
      <c r="DQ54" s="82">
        <v>632</v>
      </c>
      <c r="DR54" s="82">
        <v>40</v>
      </c>
      <c r="DS54" s="82">
        <v>0</v>
      </c>
      <c r="DT54" s="82"/>
      <c r="DU54" s="82">
        <v>2</v>
      </c>
      <c r="DV54" s="82"/>
      <c r="DW54" s="82"/>
      <c r="DX54" s="82">
        <v>1</v>
      </c>
      <c r="DY54" s="82">
        <v>1</v>
      </c>
      <c r="DZ54" s="82">
        <v>1</v>
      </c>
      <c r="EA54" s="82"/>
      <c r="EB54" s="82"/>
      <c r="EC54" s="84">
        <v>45154</v>
      </c>
      <c r="ED54" s="84">
        <v>574.09</v>
      </c>
      <c r="EE54" s="84">
        <v>69</v>
      </c>
    </row>
    <row r="55" spans="1:135" ht="72">
      <c r="A55" s="82" t="s">
        <v>99</v>
      </c>
      <c r="B55" s="82" t="s">
        <v>123</v>
      </c>
      <c r="C55" s="133">
        <v>1</v>
      </c>
      <c r="D55" s="82" t="s">
        <v>122</v>
      </c>
      <c r="E55" s="82" t="s">
        <v>1451</v>
      </c>
      <c r="F55" s="134" t="s">
        <v>922</v>
      </c>
      <c r="G55" s="82">
        <v>39015</v>
      </c>
      <c r="H55" s="82" t="s">
        <v>123</v>
      </c>
      <c r="I55" s="82" t="s">
        <v>1452</v>
      </c>
      <c r="J55" s="82" t="s">
        <v>1453</v>
      </c>
      <c r="K55" s="82" t="s">
        <v>925</v>
      </c>
      <c r="L55" s="82" t="s">
        <v>926</v>
      </c>
      <c r="M55" s="82" t="s">
        <v>1187</v>
      </c>
      <c r="N55" s="82" t="s">
        <v>1454</v>
      </c>
      <c r="O55" s="82"/>
      <c r="P55" s="82">
        <v>381486480</v>
      </c>
      <c r="Q55" s="82" t="s">
        <v>1455</v>
      </c>
      <c r="R55" s="82" t="s">
        <v>926</v>
      </c>
      <c r="S55" s="82" t="s">
        <v>1307</v>
      </c>
      <c r="T55" s="82" t="s">
        <v>1456</v>
      </c>
      <c r="U55" s="82"/>
      <c r="V55" s="82">
        <v>381486496</v>
      </c>
      <c r="W55" s="82" t="s">
        <v>1457</v>
      </c>
      <c r="X55" s="82">
        <v>4</v>
      </c>
      <c r="Y55" s="82">
        <v>0</v>
      </c>
      <c r="Z55" s="82">
        <v>4</v>
      </c>
      <c r="AA55" s="82">
        <v>4</v>
      </c>
      <c r="AB55" s="82">
        <v>0</v>
      </c>
      <c r="AC55" s="82">
        <v>4</v>
      </c>
      <c r="AD55" s="135" t="str">
        <f t="shared" si="0"/>
        <v>A</v>
      </c>
      <c r="AE55" s="82">
        <v>4</v>
      </c>
      <c r="AF55" s="135" t="str">
        <f t="shared" si="1"/>
        <v>A</v>
      </c>
      <c r="AG55" s="82">
        <v>0</v>
      </c>
      <c r="AH55" s="82">
        <v>0</v>
      </c>
      <c r="AI55" s="82">
        <v>0</v>
      </c>
      <c r="AJ55" s="82">
        <v>4</v>
      </c>
      <c r="AK55" s="82">
        <v>4</v>
      </c>
      <c r="AL55" s="135" t="str">
        <f t="shared" si="2"/>
        <v>A</v>
      </c>
      <c r="AM55" s="82">
        <v>0</v>
      </c>
      <c r="AN55" s="82">
        <v>1</v>
      </c>
      <c r="AO55" s="82">
        <v>3</v>
      </c>
      <c r="AP55" s="82">
        <v>4</v>
      </c>
      <c r="AQ55" s="135" t="str">
        <f t="shared" si="3"/>
        <v>A</v>
      </c>
      <c r="AR55" s="82">
        <v>0</v>
      </c>
      <c r="AS55" s="82">
        <v>0</v>
      </c>
      <c r="AT55" s="82">
        <v>0</v>
      </c>
      <c r="AU55" s="82">
        <v>3</v>
      </c>
      <c r="AV55" s="82">
        <v>1</v>
      </c>
      <c r="AW55" s="82">
        <v>0</v>
      </c>
      <c r="AX55" s="82">
        <v>4</v>
      </c>
      <c r="AY55" s="135" t="str">
        <f t="shared" si="4"/>
        <v>A</v>
      </c>
      <c r="AZ55" s="82">
        <v>0</v>
      </c>
      <c r="BA55" s="82">
        <v>1</v>
      </c>
      <c r="BB55" s="82">
        <v>0</v>
      </c>
      <c r="BC55" s="82">
        <v>1</v>
      </c>
      <c r="BD55" s="82">
        <v>0</v>
      </c>
      <c r="BE55" s="82">
        <v>14</v>
      </c>
      <c r="BF55" s="82">
        <v>1</v>
      </c>
      <c r="BG55" s="82">
        <v>155</v>
      </c>
      <c r="BH55" s="82">
        <v>0</v>
      </c>
      <c r="BI55" s="82">
        <v>0</v>
      </c>
      <c r="BJ55" s="82">
        <v>13</v>
      </c>
      <c r="BK55" s="82">
        <v>0</v>
      </c>
      <c r="BL55" s="82">
        <v>59</v>
      </c>
      <c r="BM55" s="82">
        <v>0</v>
      </c>
      <c r="BN55" s="82">
        <v>2</v>
      </c>
      <c r="BO55" s="82">
        <v>3</v>
      </c>
      <c r="BP55" s="82">
        <v>2</v>
      </c>
      <c r="BQ55" s="82">
        <v>0</v>
      </c>
      <c r="BR55" s="82">
        <v>0</v>
      </c>
      <c r="BS55" s="82">
        <v>0</v>
      </c>
      <c r="BT55" s="82">
        <v>3</v>
      </c>
      <c r="BU55" s="82">
        <v>0</v>
      </c>
      <c r="BV55" s="82">
        <v>2</v>
      </c>
      <c r="BW55" s="82">
        <v>0</v>
      </c>
      <c r="BX55" s="82">
        <v>0</v>
      </c>
      <c r="BY55" s="82">
        <v>0</v>
      </c>
      <c r="BZ55" s="82">
        <v>0</v>
      </c>
      <c r="CA55" s="82">
        <v>0</v>
      </c>
      <c r="CB55" s="82">
        <v>0</v>
      </c>
      <c r="CC55" s="82">
        <v>0</v>
      </c>
      <c r="CD55" s="82">
        <v>0</v>
      </c>
      <c r="CE55" s="82">
        <v>1</v>
      </c>
      <c r="CF55" s="82">
        <v>0</v>
      </c>
      <c r="CG55" s="82">
        <v>5</v>
      </c>
      <c r="CH55" s="82">
        <v>0</v>
      </c>
      <c r="CI55" s="82">
        <v>1</v>
      </c>
      <c r="CJ55" s="82">
        <v>10</v>
      </c>
      <c r="CK55" s="82">
        <v>2</v>
      </c>
      <c r="CL55" s="82">
        <v>3</v>
      </c>
      <c r="CM55" s="82">
        <v>0</v>
      </c>
      <c r="CN55" s="82">
        <v>0</v>
      </c>
      <c r="CO55" s="82">
        <v>2</v>
      </c>
      <c r="CP55" s="82">
        <v>0</v>
      </c>
      <c r="CQ55" s="82">
        <v>0</v>
      </c>
      <c r="CR55" s="82">
        <v>0</v>
      </c>
      <c r="CS55" s="82">
        <v>0</v>
      </c>
      <c r="CT55" s="82">
        <v>0</v>
      </c>
      <c r="CU55" s="82">
        <v>0</v>
      </c>
      <c r="CV55" s="82">
        <v>0</v>
      </c>
      <c r="CW55" s="82">
        <v>0</v>
      </c>
      <c r="CX55" s="82">
        <v>0</v>
      </c>
      <c r="CY55" s="82">
        <v>0</v>
      </c>
      <c r="CZ55" s="82">
        <v>0</v>
      </c>
      <c r="DA55" s="82">
        <v>0</v>
      </c>
      <c r="DB55" s="82">
        <v>0</v>
      </c>
      <c r="DC55" s="82">
        <v>0</v>
      </c>
      <c r="DD55" s="82">
        <v>0</v>
      </c>
      <c r="DE55" s="82">
        <v>0</v>
      </c>
      <c r="DF55" s="82">
        <v>0</v>
      </c>
      <c r="DG55" s="82">
        <v>0</v>
      </c>
      <c r="DH55" s="82">
        <v>0</v>
      </c>
      <c r="DI55" s="82">
        <v>0</v>
      </c>
      <c r="DJ55" s="82">
        <v>0</v>
      </c>
      <c r="DK55" s="82">
        <v>0</v>
      </c>
      <c r="DL55" s="82">
        <v>0</v>
      </c>
      <c r="DM55" s="82">
        <v>0</v>
      </c>
      <c r="DN55" s="82">
        <v>0</v>
      </c>
      <c r="DO55" s="82">
        <v>384</v>
      </c>
      <c r="DP55" s="82">
        <v>17</v>
      </c>
      <c r="DQ55" s="82">
        <v>878</v>
      </c>
      <c r="DR55" s="82">
        <v>35</v>
      </c>
      <c r="DS55" s="82">
        <v>1</v>
      </c>
      <c r="DT55" s="82" t="s">
        <v>1458</v>
      </c>
      <c r="DU55" s="82">
        <v>2</v>
      </c>
      <c r="DV55" s="82" t="s">
        <v>1459</v>
      </c>
      <c r="DW55" s="82" t="s">
        <v>1460</v>
      </c>
      <c r="DX55" s="82"/>
      <c r="DY55" s="82">
        <v>1</v>
      </c>
      <c r="DZ55" s="82">
        <v>1</v>
      </c>
      <c r="EA55" s="82" t="s">
        <v>1461</v>
      </c>
      <c r="EB55" s="82" t="s">
        <v>1462</v>
      </c>
      <c r="EC55" s="84">
        <v>80612</v>
      </c>
      <c r="ED55" s="84">
        <v>1002.12</v>
      </c>
      <c r="EE55" s="84">
        <v>79</v>
      </c>
    </row>
    <row r="56" spans="1:135" ht="72">
      <c r="A56" s="82" t="s">
        <v>99</v>
      </c>
      <c r="B56" s="82" t="s">
        <v>125</v>
      </c>
      <c r="C56" s="133">
        <v>1</v>
      </c>
      <c r="D56" s="82" t="s">
        <v>124</v>
      </c>
      <c r="E56" s="82" t="s">
        <v>1463</v>
      </c>
      <c r="F56" s="134">
        <v>32</v>
      </c>
      <c r="G56" s="82">
        <v>37401</v>
      </c>
      <c r="H56" s="82" t="s">
        <v>125</v>
      </c>
      <c r="I56" s="82" t="s">
        <v>1464</v>
      </c>
      <c r="J56" s="82" t="s">
        <v>1465</v>
      </c>
      <c r="K56" s="82" t="s">
        <v>970</v>
      </c>
      <c r="L56" s="82" t="s">
        <v>926</v>
      </c>
      <c r="M56" s="82" t="s">
        <v>1466</v>
      </c>
      <c r="N56" s="82" t="s">
        <v>1467</v>
      </c>
      <c r="O56" s="82"/>
      <c r="P56" s="82">
        <v>386301451</v>
      </c>
      <c r="Q56" s="82" t="s">
        <v>1468</v>
      </c>
      <c r="R56" s="82" t="s">
        <v>926</v>
      </c>
      <c r="S56" s="82" t="s">
        <v>1466</v>
      </c>
      <c r="T56" s="82" t="s">
        <v>1467</v>
      </c>
      <c r="U56" s="82"/>
      <c r="V56" s="82">
        <v>386301451</v>
      </c>
      <c r="W56" s="82" t="s">
        <v>1468</v>
      </c>
      <c r="X56" s="82">
        <v>1</v>
      </c>
      <c r="Y56" s="82">
        <v>1</v>
      </c>
      <c r="Z56" s="82">
        <v>2</v>
      </c>
      <c r="AA56" s="82">
        <v>1</v>
      </c>
      <c r="AB56" s="82">
        <v>1</v>
      </c>
      <c r="AC56" s="82">
        <v>2</v>
      </c>
      <c r="AD56" s="135" t="str">
        <f t="shared" si="0"/>
        <v>A</v>
      </c>
      <c r="AE56" s="82">
        <v>1</v>
      </c>
      <c r="AF56" s="135" t="str">
        <f t="shared" si="1"/>
        <v>A</v>
      </c>
      <c r="AG56" s="82">
        <v>0</v>
      </c>
      <c r="AH56" s="82">
        <v>0</v>
      </c>
      <c r="AI56" s="82">
        <v>0</v>
      </c>
      <c r="AJ56" s="82">
        <v>1</v>
      </c>
      <c r="AK56" s="82">
        <v>1</v>
      </c>
      <c r="AL56" s="135" t="str">
        <f t="shared" si="2"/>
        <v>A</v>
      </c>
      <c r="AM56" s="82">
        <v>0</v>
      </c>
      <c r="AN56" s="82">
        <v>0</v>
      </c>
      <c r="AO56" s="82">
        <v>1</v>
      </c>
      <c r="AP56" s="82">
        <v>1</v>
      </c>
      <c r="AQ56" s="135" t="str">
        <f t="shared" si="3"/>
        <v>A</v>
      </c>
      <c r="AR56" s="82">
        <v>0</v>
      </c>
      <c r="AS56" s="82">
        <v>0</v>
      </c>
      <c r="AT56" s="82">
        <v>0</v>
      </c>
      <c r="AU56" s="82">
        <v>1</v>
      </c>
      <c r="AV56" s="82">
        <v>0</v>
      </c>
      <c r="AW56" s="82">
        <v>0</v>
      </c>
      <c r="AX56" s="82">
        <v>1</v>
      </c>
      <c r="AY56" s="135" t="str">
        <f t="shared" si="4"/>
        <v>A</v>
      </c>
      <c r="AZ56" s="82">
        <v>0</v>
      </c>
      <c r="BA56" s="82">
        <v>1</v>
      </c>
      <c r="BB56" s="82">
        <v>0</v>
      </c>
      <c r="BC56" s="82">
        <v>1</v>
      </c>
      <c r="BD56" s="82">
        <v>0</v>
      </c>
      <c r="BE56" s="82">
        <v>19</v>
      </c>
      <c r="BF56" s="82">
        <v>0</v>
      </c>
      <c r="BG56" s="82">
        <v>60</v>
      </c>
      <c r="BH56" s="82">
        <v>0</v>
      </c>
      <c r="BI56" s="82">
        <v>0</v>
      </c>
      <c r="BJ56" s="82">
        <v>0</v>
      </c>
      <c r="BK56" s="82">
        <v>0</v>
      </c>
      <c r="BL56" s="82">
        <v>50</v>
      </c>
      <c r="BM56" s="82">
        <v>0</v>
      </c>
      <c r="BN56" s="82">
        <v>0</v>
      </c>
      <c r="BO56" s="82">
        <v>1</v>
      </c>
      <c r="BP56" s="82">
        <v>24</v>
      </c>
      <c r="BQ56" s="82">
        <v>0</v>
      </c>
      <c r="BR56" s="82">
        <v>0</v>
      </c>
      <c r="BS56" s="82">
        <v>0</v>
      </c>
      <c r="BT56" s="82">
        <v>0</v>
      </c>
      <c r="BU56" s="82">
        <v>0</v>
      </c>
      <c r="BV56" s="82">
        <v>0</v>
      </c>
      <c r="BW56" s="82">
        <v>0</v>
      </c>
      <c r="BX56" s="82">
        <v>0</v>
      </c>
      <c r="BY56" s="82">
        <v>0</v>
      </c>
      <c r="BZ56" s="82">
        <v>0</v>
      </c>
      <c r="CA56" s="82">
        <v>0</v>
      </c>
      <c r="CB56" s="82">
        <v>0</v>
      </c>
      <c r="CC56" s="82">
        <v>0</v>
      </c>
      <c r="CD56" s="82">
        <v>0</v>
      </c>
      <c r="CE56" s="82">
        <v>0</v>
      </c>
      <c r="CF56" s="82">
        <v>0</v>
      </c>
      <c r="CG56" s="82">
        <v>2</v>
      </c>
      <c r="CH56" s="82">
        <v>0</v>
      </c>
      <c r="CI56" s="82">
        <v>0</v>
      </c>
      <c r="CJ56" s="82">
        <v>0</v>
      </c>
      <c r="CK56" s="82">
        <v>0</v>
      </c>
      <c r="CL56" s="82">
        <v>1</v>
      </c>
      <c r="CM56" s="82">
        <v>0</v>
      </c>
      <c r="CN56" s="82">
        <v>0</v>
      </c>
      <c r="CO56" s="82">
        <v>0</v>
      </c>
      <c r="CP56" s="82">
        <v>0</v>
      </c>
      <c r="CQ56" s="82">
        <v>0</v>
      </c>
      <c r="CR56" s="82">
        <v>0</v>
      </c>
      <c r="CS56" s="82">
        <v>0</v>
      </c>
      <c r="CT56" s="82">
        <v>0</v>
      </c>
      <c r="CU56" s="82">
        <v>0</v>
      </c>
      <c r="CV56" s="82">
        <v>0</v>
      </c>
      <c r="CW56" s="82">
        <v>0</v>
      </c>
      <c r="CX56" s="82">
        <v>0</v>
      </c>
      <c r="CY56" s="82">
        <v>0</v>
      </c>
      <c r="CZ56" s="82">
        <v>0</v>
      </c>
      <c r="DA56" s="82">
        <v>1</v>
      </c>
      <c r="DB56" s="82">
        <v>0</v>
      </c>
      <c r="DC56" s="82">
        <v>0</v>
      </c>
      <c r="DD56" s="82">
        <v>0</v>
      </c>
      <c r="DE56" s="82">
        <v>0</v>
      </c>
      <c r="DF56" s="82">
        <v>0</v>
      </c>
      <c r="DG56" s="82">
        <v>1</v>
      </c>
      <c r="DH56" s="82">
        <v>0</v>
      </c>
      <c r="DI56" s="82">
        <v>0</v>
      </c>
      <c r="DJ56" s="82">
        <v>0</v>
      </c>
      <c r="DK56" s="82">
        <v>0</v>
      </c>
      <c r="DL56" s="82">
        <v>0</v>
      </c>
      <c r="DM56" s="82">
        <v>0</v>
      </c>
      <c r="DN56" s="82">
        <v>0</v>
      </c>
      <c r="DO56" s="82">
        <v>80</v>
      </c>
      <c r="DP56" s="82">
        <v>8</v>
      </c>
      <c r="DQ56" s="82">
        <v>234</v>
      </c>
      <c r="DR56" s="82">
        <v>50</v>
      </c>
      <c r="DS56" s="82">
        <v>1</v>
      </c>
      <c r="DT56" s="82" t="s">
        <v>1469</v>
      </c>
      <c r="DU56" s="82">
        <v>3</v>
      </c>
      <c r="DV56" s="82" t="s">
        <v>1470</v>
      </c>
      <c r="DW56" s="82" t="s">
        <v>1471</v>
      </c>
      <c r="DX56" s="82">
        <v>1</v>
      </c>
      <c r="DY56" s="82">
        <v>0</v>
      </c>
      <c r="DZ56" s="82">
        <v>1</v>
      </c>
      <c r="EA56" s="82" t="s">
        <v>1472</v>
      </c>
      <c r="EB56" s="82" t="s">
        <v>1473</v>
      </c>
      <c r="EC56" s="84">
        <v>18563</v>
      </c>
      <c r="ED56" s="84">
        <v>452.34</v>
      </c>
      <c r="EE56" s="84">
        <v>16</v>
      </c>
    </row>
    <row r="57" spans="1:135" ht="36">
      <c r="A57" s="82" t="s">
        <v>99</v>
      </c>
      <c r="B57" s="82" t="s">
        <v>127</v>
      </c>
      <c r="C57" s="133">
        <v>1</v>
      </c>
      <c r="D57" s="82" t="s">
        <v>126</v>
      </c>
      <c r="E57" s="82" t="s">
        <v>1474</v>
      </c>
      <c r="F57" s="134" t="s">
        <v>1475</v>
      </c>
      <c r="G57" s="82">
        <v>37901</v>
      </c>
      <c r="H57" s="82" t="s">
        <v>127</v>
      </c>
      <c r="I57" s="82" t="s">
        <v>1476</v>
      </c>
      <c r="J57" s="82" t="s">
        <v>1477</v>
      </c>
      <c r="K57" s="82" t="s">
        <v>925</v>
      </c>
      <c r="L57" s="82" t="s">
        <v>926</v>
      </c>
      <c r="M57" s="82" t="s">
        <v>1049</v>
      </c>
      <c r="N57" s="82" t="s">
        <v>1478</v>
      </c>
      <c r="O57" s="82"/>
      <c r="P57" s="82">
        <v>384342175</v>
      </c>
      <c r="Q57" s="82" t="s">
        <v>1479</v>
      </c>
      <c r="R57" s="82" t="s">
        <v>926</v>
      </c>
      <c r="S57" s="82" t="s">
        <v>1163</v>
      </c>
      <c r="T57" s="82" t="s">
        <v>1480</v>
      </c>
      <c r="U57" s="82"/>
      <c r="V57" s="82">
        <v>384342177</v>
      </c>
      <c r="W57" s="82" t="s">
        <v>1481</v>
      </c>
      <c r="X57" s="82">
        <v>3</v>
      </c>
      <c r="Y57" s="82">
        <v>1</v>
      </c>
      <c r="Z57" s="82">
        <v>4</v>
      </c>
      <c r="AA57" s="82">
        <v>3</v>
      </c>
      <c r="AB57" s="82">
        <v>1</v>
      </c>
      <c r="AC57" s="82">
        <v>4</v>
      </c>
      <c r="AD57" s="135" t="str">
        <f t="shared" si="0"/>
        <v>A</v>
      </c>
      <c r="AE57" s="82">
        <v>3</v>
      </c>
      <c r="AF57" s="135" t="str">
        <f t="shared" si="1"/>
        <v>A</v>
      </c>
      <c r="AG57" s="82">
        <v>0</v>
      </c>
      <c r="AH57" s="82">
        <v>0</v>
      </c>
      <c r="AI57" s="82">
        <v>0</v>
      </c>
      <c r="AJ57" s="82">
        <v>3</v>
      </c>
      <c r="AK57" s="82">
        <v>3</v>
      </c>
      <c r="AL57" s="135" t="str">
        <f t="shared" si="2"/>
        <v>A</v>
      </c>
      <c r="AM57" s="82">
        <v>3</v>
      </c>
      <c r="AN57" s="82">
        <v>0</v>
      </c>
      <c r="AO57" s="82">
        <v>0</v>
      </c>
      <c r="AP57" s="82">
        <v>3</v>
      </c>
      <c r="AQ57" s="135" t="str">
        <f t="shared" si="3"/>
        <v>A</v>
      </c>
      <c r="AR57" s="82">
        <v>0</v>
      </c>
      <c r="AS57" s="82">
        <v>0</v>
      </c>
      <c r="AT57" s="82">
        <v>0</v>
      </c>
      <c r="AU57" s="82">
        <v>2</v>
      </c>
      <c r="AV57" s="82">
        <v>1</v>
      </c>
      <c r="AW57" s="82">
        <v>0</v>
      </c>
      <c r="AX57" s="82">
        <v>3</v>
      </c>
      <c r="AY57" s="135" t="str">
        <f t="shared" si="4"/>
        <v>A</v>
      </c>
      <c r="AZ57" s="82">
        <v>0</v>
      </c>
      <c r="BA57" s="82">
        <v>1</v>
      </c>
      <c r="BB57" s="82">
        <v>1</v>
      </c>
      <c r="BC57" s="82">
        <v>1</v>
      </c>
      <c r="BD57" s="82">
        <v>1</v>
      </c>
      <c r="BE57" s="82">
        <v>0</v>
      </c>
      <c r="BF57" s="82">
        <v>0</v>
      </c>
      <c r="BG57" s="82">
        <v>25</v>
      </c>
      <c r="BH57" s="82">
        <v>0</v>
      </c>
      <c r="BI57" s="82">
        <v>0</v>
      </c>
      <c r="BJ57" s="82">
        <v>16</v>
      </c>
      <c r="BK57" s="82">
        <v>0</v>
      </c>
      <c r="BL57" s="82">
        <v>33</v>
      </c>
      <c r="BM57" s="82">
        <v>0</v>
      </c>
      <c r="BN57" s="82">
        <v>0</v>
      </c>
      <c r="BO57" s="82">
        <v>6</v>
      </c>
      <c r="BP57" s="82">
        <v>0</v>
      </c>
      <c r="BQ57" s="82">
        <v>0</v>
      </c>
      <c r="BR57" s="82">
        <v>0</v>
      </c>
      <c r="BS57" s="82">
        <v>0</v>
      </c>
      <c r="BT57" s="82">
        <v>0</v>
      </c>
      <c r="BU57" s="82">
        <v>0</v>
      </c>
      <c r="BV57" s="82">
        <v>11</v>
      </c>
      <c r="BW57" s="82">
        <v>0</v>
      </c>
      <c r="BX57" s="82">
        <v>0</v>
      </c>
      <c r="BY57" s="82">
        <v>0</v>
      </c>
      <c r="BZ57" s="82">
        <v>0</v>
      </c>
      <c r="CA57" s="82">
        <v>0</v>
      </c>
      <c r="CB57" s="82">
        <v>0</v>
      </c>
      <c r="CC57" s="82">
        <v>0</v>
      </c>
      <c r="CD57" s="82">
        <v>0</v>
      </c>
      <c r="CE57" s="82">
        <v>0</v>
      </c>
      <c r="CF57" s="82">
        <v>0</v>
      </c>
      <c r="CG57" s="82">
        <v>1</v>
      </c>
      <c r="CH57" s="82">
        <v>0</v>
      </c>
      <c r="CI57" s="82">
        <v>0</v>
      </c>
      <c r="CJ57" s="82">
        <v>4</v>
      </c>
      <c r="CK57" s="82">
        <v>2</v>
      </c>
      <c r="CL57" s="82">
        <v>0</v>
      </c>
      <c r="CM57" s="82">
        <v>0</v>
      </c>
      <c r="CN57" s="82">
        <v>0</v>
      </c>
      <c r="CO57" s="82">
        <v>0</v>
      </c>
      <c r="CP57" s="82">
        <v>0</v>
      </c>
      <c r="CQ57" s="82">
        <v>0</v>
      </c>
      <c r="CR57" s="82">
        <v>0</v>
      </c>
      <c r="CS57" s="82">
        <v>0</v>
      </c>
      <c r="CT57" s="82">
        <v>0</v>
      </c>
      <c r="CU57" s="82">
        <v>0</v>
      </c>
      <c r="CV57" s="82">
        <v>0</v>
      </c>
      <c r="CW57" s="82">
        <v>0</v>
      </c>
      <c r="CX57" s="82">
        <v>0</v>
      </c>
      <c r="CY57" s="82">
        <v>0</v>
      </c>
      <c r="CZ57" s="82">
        <v>0</v>
      </c>
      <c r="DA57" s="82">
        <v>0</v>
      </c>
      <c r="DB57" s="82">
        <v>0</v>
      </c>
      <c r="DC57" s="82">
        <v>0</v>
      </c>
      <c r="DD57" s="82">
        <v>0</v>
      </c>
      <c r="DE57" s="82">
        <v>0</v>
      </c>
      <c r="DF57" s="82">
        <v>0</v>
      </c>
      <c r="DG57" s="82">
        <v>0</v>
      </c>
      <c r="DH57" s="82">
        <v>0</v>
      </c>
      <c r="DI57" s="82">
        <v>1</v>
      </c>
      <c r="DJ57" s="82">
        <v>0</v>
      </c>
      <c r="DK57" s="82">
        <v>0</v>
      </c>
      <c r="DL57" s="82">
        <v>0</v>
      </c>
      <c r="DM57" s="82">
        <v>0</v>
      </c>
      <c r="DN57" s="82">
        <v>0</v>
      </c>
      <c r="DO57" s="82">
        <v>75</v>
      </c>
      <c r="DP57" s="82">
        <v>6</v>
      </c>
      <c r="DQ57" s="82">
        <v>398</v>
      </c>
      <c r="DR57" s="82">
        <v>40</v>
      </c>
      <c r="DS57" s="82">
        <v>0</v>
      </c>
      <c r="DT57" s="82"/>
      <c r="DU57" s="82">
        <v>2</v>
      </c>
      <c r="DV57" s="82" t="s">
        <v>1482</v>
      </c>
      <c r="DW57" s="82" t="s">
        <v>1483</v>
      </c>
      <c r="DX57" s="82">
        <v>1</v>
      </c>
      <c r="DY57" s="82">
        <v>1</v>
      </c>
      <c r="DZ57" s="82">
        <v>1</v>
      </c>
      <c r="EA57" s="82"/>
      <c r="EB57" s="82" t="s">
        <v>1484</v>
      </c>
      <c r="EC57" s="84">
        <v>25026</v>
      </c>
      <c r="ED57" s="84">
        <v>538.14</v>
      </c>
      <c r="EE57" s="84">
        <v>25</v>
      </c>
    </row>
    <row r="58" spans="1:135" ht="24">
      <c r="A58" s="82" t="s">
        <v>99</v>
      </c>
      <c r="B58" s="82" t="s">
        <v>129</v>
      </c>
      <c r="C58" s="133">
        <v>1</v>
      </c>
      <c r="D58" s="82" t="s">
        <v>128</v>
      </c>
      <c r="E58" s="82" t="s">
        <v>1485</v>
      </c>
      <c r="F58" s="134">
        <v>2</v>
      </c>
      <c r="G58" s="82">
        <v>37501</v>
      </c>
      <c r="H58" s="82" t="s">
        <v>1486</v>
      </c>
      <c r="I58" s="82" t="s">
        <v>1487</v>
      </c>
      <c r="J58" s="82" t="s">
        <v>1488</v>
      </c>
      <c r="K58" s="82" t="s">
        <v>925</v>
      </c>
      <c r="L58" s="82" t="s">
        <v>926</v>
      </c>
      <c r="M58" s="82" t="s">
        <v>1489</v>
      </c>
      <c r="N58" s="82" t="s">
        <v>1490</v>
      </c>
      <c r="O58" s="82"/>
      <c r="P58" s="82">
        <v>385772271</v>
      </c>
      <c r="Q58" s="82" t="s">
        <v>1491</v>
      </c>
      <c r="R58" s="82"/>
      <c r="S58" s="82" t="s">
        <v>1489</v>
      </c>
      <c r="T58" s="82" t="s">
        <v>1490</v>
      </c>
      <c r="U58" s="82"/>
      <c r="V58" s="82">
        <v>385772271</v>
      </c>
      <c r="W58" s="82" t="s">
        <v>1491</v>
      </c>
      <c r="X58" s="82">
        <v>2</v>
      </c>
      <c r="Y58" s="82">
        <v>0</v>
      </c>
      <c r="Z58" s="82">
        <v>2</v>
      </c>
      <c r="AA58" s="82">
        <v>2</v>
      </c>
      <c r="AB58" s="82">
        <v>0</v>
      </c>
      <c r="AC58" s="82">
        <v>2</v>
      </c>
      <c r="AD58" s="135" t="str">
        <f t="shared" si="0"/>
        <v>A</v>
      </c>
      <c r="AE58" s="82">
        <v>2</v>
      </c>
      <c r="AF58" s="135" t="str">
        <f t="shared" si="1"/>
        <v>A</v>
      </c>
      <c r="AG58" s="82">
        <v>0</v>
      </c>
      <c r="AH58" s="82">
        <v>0</v>
      </c>
      <c r="AI58" s="82">
        <v>1</v>
      </c>
      <c r="AJ58" s="82">
        <v>1</v>
      </c>
      <c r="AK58" s="82">
        <v>2</v>
      </c>
      <c r="AL58" s="135" t="str">
        <f t="shared" si="2"/>
        <v>A</v>
      </c>
      <c r="AM58" s="82">
        <v>0</v>
      </c>
      <c r="AN58" s="82">
        <v>0</v>
      </c>
      <c r="AO58" s="82">
        <v>2</v>
      </c>
      <c r="AP58" s="82">
        <v>2</v>
      </c>
      <c r="AQ58" s="135" t="str">
        <f t="shared" si="3"/>
        <v>A</v>
      </c>
      <c r="AR58" s="82">
        <v>0</v>
      </c>
      <c r="AS58" s="82">
        <v>0</v>
      </c>
      <c r="AT58" s="82">
        <v>0</v>
      </c>
      <c r="AU58" s="82">
        <v>2</v>
      </c>
      <c r="AV58" s="82">
        <v>0</v>
      </c>
      <c r="AW58" s="82">
        <v>0</v>
      </c>
      <c r="AX58" s="82">
        <v>2</v>
      </c>
      <c r="AY58" s="135" t="str">
        <f t="shared" si="4"/>
        <v>A</v>
      </c>
      <c r="AZ58" s="82">
        <v>1</v>
      </c>
      <c r="BA58" s="82">
        <v>1</v>
      </c>
      <c r="BB58" s="82">
        <v>0</v>
      </c>
      <c r="BC58" s="82">
        <v>1</v>
      </c>
      <c r="BD58" s="82">
        <v>4</v>
      </c>
      <c r="BE58" s="82">
        <v>39</v>
      </c>
      <c r="BF58" s="82">
        <v>0</v>
      </c>
      <c r="BG58" s="82">
        <v>225</v>
      </c>
      <c r="BH58" s="82">
        <v>0</v>
      </c>
      <c r="BI58" s="82">
        <v>0</v>
      </c>
      <c r="BJ58" s="82">
        <v>25</v>
      </c>
      <c r="BK58" s="82">
        <v>0</v>
      </c>
      <c r="BL58" s="82">
        <v>118</v>
      </c>
      <c r="BM58" s="82">
        <v>0</v>
      </c>
      <c r="BN58" s="82">
        <v>0</v>
      </c>
      <c r="BO58" s="82">
        <v>4</v>
      </c>
      <c r="BP58" s="82">
        <v>265</v>
      </c>
      <c r="BQ58" s="82">
        <v>0</v>
      </c>
      <c r="BR58" s="82">
        <v>0</v>
      </c>
      <c r="BS58" s="82">
        <v>0</v>
      </c>
      <c r="BT58" s="82">
        <v>2</v>
      </c>
      <c r="BU58" s="82">
        <v>1</v>
      </c>
      <c r="BV58" s="82">
        <v>35</v>
      </c>
      <c r="BW58" s="82">
        <v>0</v>
      </c>
      <c r="BX58" s="82">
        <v>0</v>
      </c>
      <c r="BY58" s="82">
        <v>0</v>
      </c>
      <c r="BZ58" s="82">
        <v>0</v>
      </c>
      <c r="CA58" s="82">
        <v>0</v>
      </c>
      <c r="CB58" s="82">
        <v>0</v>
      </c>
      <c r="CC58" s="82">
        <v>0</v>
      </c>
      <c r="CD58" s="82">
        <v>1</v>
      </c>
      <c r="CE58" s="82">
        <v>2</v>
      </c>
      <c r="CF58" s="82">
        <v>0</v>
      </c>
      <c r="CG58" s="82">
        <v>4</v>
      </c>
      <c r="CH58" s="82">
        <v>0</v>
      </c>
      <c r="CI58" s="82">
        <v>0</v>
      </c>
      <c r="CJ58" s="82">
        <v>1</v>
      </c>
      <c r="CK58" s="82">
        <v>15</v>
      </c>
      <c r="CL58" s="82">
        <v>0</v>
      </c>
      <c r="CM58" s="82">
        <v>0</v>
      </c>
      <c r="CN58" s="82">
        <v>0</v>
      </c>
      <c r="CO58" s="82">
        <v>0</v>
      </c>
      <c r="CP58" s="82">
        <v>0</v>
      </c>
      <c r="CQ58" s="82">
        <v>0</v>
      </c>
      <c r="CR58" s="82">
        <v>0</v>
      </c>
      <c r="CS58" s="82">
        <v>0</v>
      </c>
      <c r="CT58" s="82">
        <v>0</v>
      </c>
      <c r="CU58" s="82">
        <v>0</v>
      </c>
      <c r="CV58" s="82">
        <v>0</v>
      </c>
      <c r="CW58" s="82">
        <v>0</v>
      </c>
      <c r="CX58" s="82">
        <v>0</v>
      </c>
      <c r="CY58" s="82">
        <v>0</v>
      </c>
      <c r="CZ58" s="82">
        <v>0</v>
      </c>
      <c r="DA58" s="82">
        <v>26</v>
      </c>
      <c r="DB58" s="82">
        <v>0</v>
      </c>
      <c r="DC58" s="82">
        <v>0</v>
      </c>
      <c r="DD58" s="82">
        <v>0</v>
      </c>
      <c r="DE58" s="82">
        <v>0</v>
      </c>
      <c r="DF58" s="82">
        <v>0</v>
      </c>
      <c r="DG58" s="82">
        <v>2</v>
      </c>
      <c r="DH58" s="82">
        <v>0</v>
      </c>
      <c r="DI58" s="82">
        <v>0</v>
      </c>
      <c r="DJ58" s="82">
        <v>0</v>
      </c>
      <c r="DK58" s="82">
        <v>0</v>
      </c>
      <c r="DL58" s="82">
        <v>0</v>
      </c>
      <c r="DM58" s="82">
        <v>0</v>
      </c>
      <c r="DN58" s="82">
        <v>0</v>
      </c>
      <c r="DO58" s="82">
        <v>265</v>
      </c>
      <c r="DP58" s="82">
        <v>12</v>
      </c>
      <c r="DQ58" s="82">
        <v>149</v>
      </c>
      <c r="DR58" s="82">
        <v>70</v>
      </c>
      <c r="DS58" s="82">
        <v>0</v>
      </c>
      <c r="DT58" s="82">
        <v>0</v>
      </c>
      <c r="DU58" s="82">
        <v>3</v>
      </c>
      <c r="DV58" s="82">
        <v>0</v>
      </c>
      <c r="DW58" s="82" t="s">
        <v>1492</v>
      </c>
      <c r="DX58" s="82">
        <v>1</v>
      </c>
      <c r="DY58" s="82">
        <v>1</v>
      </c>
      <c r="DZ58" s="82"/>
      <c r="EA58" s="82">
        <v>0</v>
      </c>
      <c r="EB58" s="82" t="s">
        <v>1493</v>
      </c>
      <c r="EC58" s="84">
        <v>14112</v>
      </c>
      <c r="ED58" s="84">
        <v>262.39</v>
      </c>
      <c r="EE58" s="84">
        <v>14</v>
      </c>
    </row>
    <row r="59" spans="1:135" ht="72">
      <c r="A59" s="82" t="s">
        <v>99</v>
      </c>
      <c r="B59" s="82" t="s">
        <v>131</v>
      </c>
      <c r="C59" s="133">
        <v>1</v>
      </c>
      <c r="D59" s="82" t="s">
        <v>130</v>
      </c>
      <c r="E59" s="82" t="s">
        <v>1494</v>
      </c>
      <c r="F59" s="134">
        <v>6</v>
      </c>
      <c r="G59" s="82">
        <v>38517</v>
      </c>
      <c r="H59" s="82" t="s">
        <v>131</v>
      </c>
      <c r="I59" s="82" t="s">
        <v>1495</v>
      </c>
      <c r="J59" s="82" t="s">
        <v>1496</v>
      </c>
      <c r="K59" s="82" t="s">
        <v>925</v>
      </c>
      <c r="L59" s="82" t="s">
        <v>926</v>
      </c>
      <c r="M59" s="82" t="s">
        <v>927</v>
      </c>
      <c r="N59" s="82" t="s">
        <v>1497</v>
      </c>
      <c r="O59" s="82"/>
      <c r="P59" s="82">
        <v>606907553</v>
      </c>
      <c r="Q59" s="82" t="s">
        <v>1498</v>
      </c>
      <c r="R59" s="82"/>
      <c r="S59" s="82" t="s">
        <v>1187</v>
      </c>
      <c r="T59" s="82" t="s">
        <v>1499</v>
      </c>
      <c r="U59" s="82"/>
      <c r="V59" s="82">
        <v>388402253</v>
      </c>
      <c r="W59" s="82" t="s">
        <v>1500</v>
      </c>
      <c r="X59" s="82">
        <v>3</v>
      </c>
      <c r="Y59" s="82">
        <v>0</v>
      </c>
      <c r="Z59" s="82">
        <v>3</v>
      </c>
      <c r="AA59" s="82">
        <v>2.4</v>
      </c>
      <c r="AB59" s="82">
        <v>0</v>
      </c>
      <c r="AC59" s="82">
        <v>2.4</v>
      </c>
      <c r="AD59" s="135" t="str">
        <f t="shared" si="0"/>
        <v>A</v>
      </c>
      <c r="AE59" s="82">
        <v>3</v>
      </c>
      <c r="AF59" s="135" t="str">
        <f t="shared" si="1"/>
        <v>A</v>
      </c>
      <c r="AG59" s="82">
        <v>0</v>
      </c>
      <c r="AH59" s="82">
        <v>1</v>
      </c>
      <c r="AI59" s="82">
        <v>1</v>
      </c>
      <c r="AJ59" s="82">
        <v>1</v>
      </c>
      <c r="AK59" s="82">
        <v>3</v>
      </c>
      <c r="AL59" s="135" t="str">
        <f t="shared" si="2"/>
        <v>A</v>
      </c>
      <c r="AM59" s="82">
        <v>0</v>
      </c>
      <c r="AN59" s="82">
        <v>1</v>
      </c>
      <c r="AO59" s="82">
        <v>2</v>
      </c>
      <c r="AP59" s="82">
        <v>3</v>
      </c>
      <c r="AQ59" s="135" t="str">
        <f t="shared" si="3"/>
        <v>A</v>
      </c>
      <c r="AR59" s="82">
        <v>0</v>
      </c>
      <c r="AS59" s="82">
        <v>0</v>
      </c>
      <c r="AT59" s="82">
        <v>0</v>
      </c>
      <c r="AU59" s="82">
        <v>3</v>
      </c>
      <c r="AV59" s="82">
        <v>0</v>
      </c>
      <c r="AW59" s="82">
        <v>0</v>
      </c>
      <c r="AX59" s="82">
        <v>3</v>
      </c>
      <c r="AY59" s="135" t="str">
        <f t="shared" si="4"/>
        <v>A</v>
      </c>
      <c r="AZ59" s="82">
        <v>0</v>
      </c>
      <c r="BA59" s="82">
        <v>1</v>
      </c>
      <c r="BB59" s="82">
        <v>0</v>
      </c>
      <c r="BC59" s="82">
        <v>1</v>
      </c>
      <c r="BD59" s="82">
        <v>0</v>
      </c>
      <c r="BE59" s="82">
        <v>16</v>
      </c>
      <c r="BF59" s="82">
        <v>2</v>
      </c>
      <c r="BG59" s="82">
        <v>25</v>
      </c>
      <c r="BH59" s="82">
        <v>0</v>
      </c>
      <c r="BI59" s="82">
        <v>0</v>
      </c>
      <c r="BJ59" s="82">
        <v>1</v>
      </c>
      <c r="BK59" s="82">
        <v>0</v>
      </c>
      <c r="BL59" s="82">
        <v>28</v>
      </c>
      <c r="BM59" s="82">
        <v>0</v>
      </c>
      <c r="BN59" s="82">
        <v>0</v>
      </c>
      <c r="BO59" s="82">
        <v>0</v>
      </c>
      <c r="BP59" s="82">
        <v>7</v>
      </c>
      <c r="BQ59" s="82">
        <v>0</v>
      </c>
      <c r="BR59" s="82">
        <v>0</v>
      </c>
      <c r="BS59" s="82">
        <v>0</v>
      </c>
      <c r="BT59" s="82">
        <v>0</v>
      </c>
      <c r="BU59" s="82">
        <v>0</v>
      </c>
      <c r="BV59" s="82">
        <v>7</v>
      </c>
      <c r="BW59" s="82">
        <v>0</v>
      </c>
      <c r="BX59" s="82">
        <v>0</v>
      </c>
      <c r="BY59" s="82">
        <v>0</v>
      </c>
      <c r="BZ59" s="82">
        <v>0</v>
      </c>
      <c r="CA59" s="82">
        <v>0</v>
      </c>
      <c r="CB59" s="82">
        <v>0</v>
      </c>
      <c r="CC59" s="82">
        <v>0</v>
      </c>
      <c r="CD59" s="82">
        <v>0</v>
      </c>
      <c r="CE59" s="82">
        <v>0</v>
      </c>
      <c r="CF59" s="82">
        <v>0</v>
      </c>
      <c r="CG59" s="82">
        <v>0</v>
      </c>
      <c r="CH59" s="82">
        <v>0</v>
      </c>
      <c r="CI59" s="82">
        <v>0</v>
      </c>
      <c r="CJ59" s="82">
        <v>0</v>
      </c>
      <c r="CK59" s="82">
        <v>0</v>
      </c>
      <c r="CL59" s="82">
        <v>0</v>
      </c>
      <c r="CM59" s="82">
        <v>0</v>
      </c>
      <c r="CN59" s="82">
        <v>0</v>
      </c>
      <c r="CO59" s="82">
        <v>0</v>
      </c>
      <c r="CP59" s="82">
        <v>0</v>
      </c>
      <c r="CQ59" s="82">
        <v>0</v>
      </c>
      <c r="CR59" s="82">
        <v>0</v>
      </c>
      <c r="CS59" s="82">
        <v>0</v>
      </c>
      <c r="CT59" s="82">
        <v>0</v>
      </c>
      <c r="CU59" s="82">
        <v>0</v>
      </c>
      <c r="CV59" s="82">
        <v>0</v>
      </c>
      <c r="CW59" s="82">
        <v>0</v>
      </c>
      <c r="CX59" s="82">
        <v>0</v>
      </c>
      <c r="CY59" s="82">
        <v>0</v>
      </c>
      <c r="CZ59" s="82">
        <v>0</v>
      </c>
      <c r="DA59" s="82">
        <v>0</v>
      </c>
      <c r="DB59" s="82">
        <v>0</v>
      </c>
      <c r="DC59" s="82">
        <v>0</v>
      </c>
      <c r="DD59" s="82">
        <v>0</v>
      </c>
      <c r="DE59" s="82">
        <v>0</v>
      </c>
      <c r="DF59" s="82">
        <v>0</v>
      </c>
      <c r="DG59" s="82">
        <v>0</v>
      </c>
      <c r="DH59" s="82">
        <v>0</v>
      </c>
      <c r="DI59" s="82">
        <v>0</v>
      </c>
      <c r="DJ59" s="82">
        <v>0</v>
      </c>
      <c r="DK59" s="82">
        <v>0</v>
      </c>
      <c r="DL59" s="82">
        <v>0</v>
      </c>
      <c r="DM59" s="82">
        <v>0</v>
      </c>
      <c r="DN59" s="82">
        <v>0</v>
      </c>
      <c r="DO59" s="82">
        <v>135</v>
      </c>
      <c r="DP59" s="82">
        <v>4</v>
      </c>
      <c r="DQ59" s="82">
        <v>127</v>
      </c>
      <c r="DR59" s="82">
        <v>35</v>
      </c>
      <c r="DS59" s="82">
        <v>1</v>
      </c>
      <c r="DT59" s="82" t="s">
        <v>1501</v>
      </c>
      <c r="DU59" s="82">
        <v>2</v>
      </c>
      <c r="DV59" s="82" t="s">
        <v>1502</v>
      </c>
      <c r="DW59" s="82" t="s">
        <v>1503</v>
      </c>
      <c r="DX59" s="82">
        <v>1</v>
      </c>
      <c r="DY59" s="82">
        <v>1</v>
      </c>
      <c r="DZ59" s="82"/>
      <c r="EA59" s="82"/>
      <c r="EB59" s="82"/>
      <c r="EC59" s="84">
        <v>17581</v>
      </c>
      <c r="ED59" s="84">
        <v>535.35</v>
      </c>
      <c r="EE59" s="84">
        <v>21</v>
      </c>
    </row>
    <row r="60" spans="1:135">
      <c r="A60" s="82" t="s">
        <v>99</v>
      </c>
      <c r="B60" s="82" t="s">
        <v>133</v>
      </c>
      <c r="C60" s="133">
        <v>1</v>
      </c>
      <c r="D60" s="82" t="s">
        <v>132</v>
      </c>
      <c r="E60" s="82" t="s">
        <v>1504</v>
      </c>
      <c r="F60" s="134">
        <v>18</v>
      </c>
      <c r="G60" s="82">
        <v>38901</v>
      </c>
      <c r="H60" s="82" t="s">
        <v>1505</v>
      </c>
      <c r="I60" s="82" t="s">
        <v>1506</v>
      </c>
      <c r="J60" s="82" t="s">
        <v>1507</v>
      </c>
      <c r="K60" s="82" t="s">
        <v>925</v>
      </c>
      <c r="L60" s="82"/>
      <c r="M60" s="82"/>
      <c r="N60" s="82"/>
      <c r="O60" s="82"/>
      <c r="P60" s="82"/>
      <c r="Q60" s="82"/>
      <c r="R60" s="82"/>
      <c r="S60" s="82"/>
      <c r="T60" s="82"/>
      <c r="U60" s="82"/>
      <c r="V60" s="82"/>
      <c r="W60" s="82"/>
      <c r="X60" s="82">
        <v>0</v>
      </c>
      <c r="Y60" s="82">
        <v>0</v>
      </c>
      <c r="Z60" s="82">
        <v>0</v>
      </c>
      <c r="AA60" s="82">
        <v>0</v>
      </c>
      <c r="AB60" s="82">
        <v>0</v>
      </c>
      <c r="AC60" s="82">
        <v>0</v>
      </c>
      <c r="AD60" s="135" t="str">
        <f t="shared" si="0"/>
        <v>A</v>
      </c>
      <c r="AE60" s="82">
        <v>0</v>
      </c>
      <c r="AF60" s="135" t="str">
        <f t="shared" si="1"/>
        <v>A</v>
      </c>
      <c r="AG60" s="82">
        <v>0</v>
      </c>
      <c r="AH60" s="82">
        <v>0</v>
      </c>
      <c r="AI60" s="82">
        <v>0</v>
      </c>
      <c r="AJ60" s="82">
        <v>0</v>
      </c>
      <c r="AK60" s="82">
        <v>0</v>
      </c>
      <c r="AL60" s="135" t="str">
        <f t="shared" si="2"/>
        <v>A</v>
      </c>
      <c r="AM60" s="82">
        <v>0</v>
      </c>
      <c r="AN60" s="82">
        <v>0</v>
      </c>
      <c r="AO60" s="82">
        <v>0</v>
      </c>
      <c r="AP60" s="82">
        <v>0</v>
      </c>
      <c r="AQ60" s="135" t="str">
        <f t="shared" si="3"/>
        <v>A</v>
      </c>
      <c r="AR60" s="82">
        <v>0</v>
      </c>
      <c r="AS60" s="82">
        <v>0</v>
      </c>
      <c r="AT60" s="82">
        <v>0</v>
      </c>
      <c r="AU60" s="82">
        <v>0</v>
      </c>
      <c r="AV60" s="82">
        <v>0</v>
      </c>
      <c r="AW60" s="82">
        <v>0</v>
      </c>
      <c r="AX60" s="82">
        <v>0</v>
      </c>
      <c r="AY60" s="135" t="str">
        <f t="shared" si="4"/>
        <v>A</v>
      </c>
      <c r="AZ60" s="82">
        <v>0</v>
      </c>
      <c r="BA60" s="82">
        <v>0</v>
      </c>
      <c r="BB60" s="82">
        <v>0</v>
      </c>
      <c r="BC60" s="82">
        <v>0</v>
      </c>
      <c r="BD60" s="82">
        <v>0</v>
      </c>
      <c r="BE60" s="82">
        <v>6</v>
      </c>
      <c r="BF60" s="82">
        <v>0</v>
      </c>
      <c r="BG60" s="82">
        <v>18</v>
      </c>
      <c r="BH60" s="82">
        <v>0</v>
      </c>
      <c r="BI60" s="82">
        <v>0</v>
      </c>
      <c r="BJ60" s="82">
        <v>0</v>
      </c>
      <c r="BK60" s="82">
        <v>0</v>
      </c>
      <c r="BL60" s="82">
        <v>17</v>
      </c>
      <c r="BM60" s="82">
        <v>0</v>
      </c>
      <c r="BN60" s="82">
        <v>0</v>
      </c>
      <c r="BO60" s="82">
        <v>1</v>
      </c>
      <c r="BP60" s="82">
        <v>24</v>
      </c>
      <c r="BQ60" s="82">
        <v>0</v>
      </c>
      <c r="BR60" s="82">
        <v>0</v>
      </c>
      <c r="BS60" s="82">
        <v>0</v>
      </c>
      <c r="BT60" s="82">
        <v>0</v>
      </c>
      <c r="BU60" s="82">
        <v>0</v>
      </c>
      <c r="BV60" s="82">
        <v>1</v>
      </c>
      <c r="BW60" s="82">
        <v>0</v>
      </c>
      <c r="BX60" s="82">
        <v>0</v>
      </c>
      <c r="BY60" s="82">
        <v>0</v>
      </c>
      <c r="BZ60" s="82">
        <v>0</v>
      </c>
      <c r="CA60" s="82">
        <v>0</v>
      </c>
      <c r="CB60" s="82">
        <v>0</v>
      </c>
      <c r="CC60" s="82">
        <v>0</v>
      </c>
      <c r="CD60" s="82">
        <v>0</v>
      </c>
      <c r="CE60" s="82">
        <v>0</v>
      </c>
      <c r="CF60" s="82">
        <v>0</v>
      </c>
      <c r="CG60" s="82">
        <v>0</v>
      </c>
      <c r="CH60" s="82">
        <v>0</v>
      </c>
      <c r="CI60" s="82">
        <v>0</v>
      </c>
      <c r="CJ60" s="82">
        <v>1</v>
      </c>
      <c r="CK60" s="82">
        <v>0</v>
      </c>
      <c r="CL60" s="82">
        <v>0</v>
      </c>
      <c r="CM60" s="82">
        <v>0</v>
      </c>
      <c r="CN60" s="82">
        <v>0</v>
      </c>
      <c r="CO60" s="82">
        <v>0</v>
      </c>
      <c r="CP60" s="82">
        <v>0</v>
      </c>
      <c r="CQ60" s="82">
        <v>0</v>
      </c>
      <c r="CR60" s="82">
        <v>0</v>
      </c>
      <c r="CS60" s="82">
        <v>0</v>
      </c>
      <c r="CT60" s="82">
        <v>0</v>
      </c>
      <c r="CU60" s="82">
        <v>0</v>
      </c>
      <c r="CV60" s="82">
        <v>0</v>
      </c>
      <c r="CW60" s="82">
        <v>0</v>
      </c>
      <c r="CX60" s="82">
        <v>0</v>
      </c>
      <c r="CY60" s="82">
        <v>0</v>
      </c>
      <c r="CZ60" s="82">
        <v>0</v>
      </c>
      <c r="DA60" s="82">
        <v>0</v>
      </c>
      <c r="DB60" s="82">
        <v>0</v>
      </c>
      <c r="DC60" s="82">
        <v>0</v>
      </c>
      <c r="DD60" s="82">
        <v>0</v>
      </c>
      <c r="DE60" s="82">
        <v>0</v>
      </c>
      <c r="DF60" s="82">
        <v>0</v>
      </c>
      <c r="DG60" s="82">
        <v>0</v>
      </c>
      <c r="DH60" s="82">
        <v>0</v>
      </c>
      <c r="DI60" s="82">
        <v>0</v>
      </c>
      <c r="DJ60" s="82">
        <v>0</v>
      </c>
      <c r="DK60" s="82">
        <v>0</v>
      </c>
      <c r="DL60" s="82">
        <v>0</v>
      </c>
      <c r="DM60" s="82">
        <v>0</v>
      </c>
      <c r="DN60" s="82">
        <v>0</v>
      </c>
      <c r="DO60" s="82">
        <v>62</v>
      </c>
      <c r="DP60" s="82">
        <v>5</v>
      </c>
      <c r="DQ60" s="82">
        <v>157</v>
      </c>
      <c r="DR60" s="82">
        <v>32</v>
      </c>
      <c r="DS60" s="82">
        <v>1</v>
      </c>
      <c r="DT60" s="82"/>
      <c r="DU60" s="82">
        <v>4</v>
      </c>
      <c r="DV60" s="82"/>
      <c r="DW60" s="82"/>
      <c r="DX60" s="82"/>
      <c r="DY60" s="82"/>
      <c r="DZ60" s="82"/>
      <c r="EA60" s="82"/>
      <c r="EB60" s="82"/>
      <c r="EC60" s="84">
        <v>11670</v>
      </c>
      <c r="ED60" s="84">
        <v>179.21</v>
      </c>
      <c r="EE60" s="84">
        <v>17</v>
      </c>
    </row>
    <row r="61" spans="1:135" ht="24">
      <c r="A61" s="82" t="s">
        <v>358</v>
      </c>
      <c r="B61" s="82" t="s">
        <v>360</v>
      </c>
      <c r="C61" s="133">
        <v>1</v>
      </c>
      <c r="D61" s="82" t="s">
        <v>359</v>
      </c>
      <c r="E61" s="82" t="s">
        <v>1110</v>
      </c>
      <c r="F61" s="134">
        <v>143</v>
      </c>
      <c r="G61" s="82">
        <v>33601</v>
      </c>
      <c r="H61" s="82" t="s">
        <v>360</v>
      </c>
      <c r="I61" s="82" t="s">
        <v>1508</v>
      </c>
      <c r="J61" s="82" t="s">
        <v>1509</v>
      </c>
      <c r="K61" s="82" t="s">
        <v>925</v>
      </c>
      <c r="L61" s="82" t="s">
        <v>926</v>
      </c>
      <c r="M61" s="82" t="s">
        <v>1510</v>
      </c>
      <c r="N61" s="82" t="s">
        <v>1511</v>
      </c>
      <c r="O61" s="82"/>
      <c r="P61" s="82">
        <v>371516156</v>
      </c>
      <c r="Q61" s="82" t="s">
        <v>1512</v>
      </c>
      <c r="R61" s="82" t="s">
        <v>989</v>
      </c>
      <c r="S61" s="82" t="s">
        <v>1513</v>
      </c>
      <c r="T61" s="82" t="s">
        <v>1514</v>
      </c>
      <c r="U61" s="82"/>
      <c r="V61" s="82">
        <v>371156157</v>
      </c>
      <c r="W61" s="82" t="s">
        <v>1515</v>
      </c>
      <c r="X61" s="82">
        <v>2</v>
      </c>
      <c r="Y61" s="82">
        <v>0</v>
      </c>
      <c r="Z61" s="82">
        <v>2</v>
      </c>
      <c r="AA61" s="82">
        <v>2</v>
      </c>
      <c r="AB61" s="82">
        <v>0</v>
      </c>
      <c r="AC61" s="82">
        <v>2</v>
      </c>
      <c r="AD61" s="135" t="str">
        <f t="shared" si="0"/>
        <v>A</v>
      </c>
      <c r="AE61" s="82">
        <v>2</v>
      </c>
      <c r="AF61" s="135" t="str">
        <f t="shared" si="1"/>
        <v>A</v>
      </c>
      <c r="AG61" s="82">
        <v>0</v>
      </c>
      <c r="AH61" s="82">
        <v>1</v>
      </c>
      <c r="AI61" s="82">
        <v>1</v>
      </c>
      <c r="AJ61" s="82">
        <v>0</v>
      </c>
      <c r="AK61" s="82">
        <v>2</v>
      </c>
      <c r="AL61" s="135" t="str">
        <f t="shared" si="2"/>
        <v>A</v>
      </c>
      <c r="AM61" s="82">
        <v>0</v>
      </c>
      <c r="AN61" s="82">
        <v>0</v>
      </c>
      <c r="AO61" s="82">
        <v>2</v>
      </c>
      <c r="AP61" s="82">
        <v>2</v>
      </c>
      <c r="AQ61" s="135" t="str">
        <f t="shared" si="3"/>
        <v>A</v>
      </c>
      <c r="AR61" s="82">
        <v>0</v>
      </c>
      <c r="AS61" s="82">
        <v>0</v>
      </c>
      <c r="AT61" s="82">
        <v>1</v>
      </c>
      <c r="AU61" s="82">
        <v>1</v>
      </c>
      <c r="AV61" s="82">
        <v>0</v>
      </c>
      <c r="AW61" s="82">
        <v>0</v>
      </c>
      <c r="AX61" s="82">
        <v>2</v>
      </c>
      <c r="AY61" s="135" t="str">
        <f t="shared" si="4"/>
        <v>A</v>
      </c>
      <c r="AZ61" s="82">
        <v>1</v>
      </c>
      <c r="BA61" s="82">
        <v>1</v>
      </c>
      <c r="BB61" s="82">
        <v>1</v>
      </c>
      <c r="BC61" s="82">
        <v>1</v>
      </c>
      <c r="BD61" s="82">
        <v>0</v>
      </c>
      <c r="BE61" s="82">
        <v>0</v>
      </c>
      <c r="BF61" s="82">
        <v>0</v>
      </c>
      <c r="BG61" s="82">
        <v>41</v>
      </c>
      <c r="BH61" s="82">
        <v>0</v>
      </c>
      <c r="BI61" s="82">
        <v>0</v>
      </c>
      <c r="BJ61" s="82">
        <v>5</v>
      </c>
      <c r="BK61" s="82">
        <v>0</v>
      </c>
      <c r="BL61" s="82">
        <v>30</v>
      </c>
      <c r="BM61" s="82">
        <v>0</v>
      </c>
      <c r="BN61" s="82">
        <v>0</v>
      </c>
      <c r="BO61" s="82">
        <v>1</v>
      </c>
      <c r="BP61" s="82">
        <v>4</v>
      </c>
      <c r="BQ61" s="82">
        <v>1</v>
      </c>
      <c r="BR61" s="82">
        <v>0</v>
      </c>
      <c r="BS61" s="82">
        <v>0</v>
      </c>
      <c r="BT61" s="82">
        <v>0</v>
      </c>
      <c r="BU61" s="82">
        <v>0</v>
      </c>
      <c r="BV61" s="82">
        <v>3</v>
      </c>
      <c r="BW61" s="82">
        <v>0</v>
      </c>
      <c r="BX61" s="82">
        <v>0</v>
      </c>
      <c r="BY61" s="82">
        <v>0</v>
      </c>
      <c r="BZ61" s="82">
        <v>0</v>
      </c>
      <c r="CA61" s="82">
        <v>0</v>
      </c>
      <c r="CB61" s="82">
        <v>0</v>
      </c>
      <c r="CC61" s="82">
        <v>0</v>
      </c>
      <c r="CD61" s="82">
        <v>0</v>
      </c>
      <c r="CE61" s="82">
        <v>0</v>
      </c>
      <c r="CF61" s="82">
        <v>0</v>
      </c>
      <c r="CG61" s="82">
        <v>0</v>
      </c>
      <c r="CH61" s="82">
        <v>0</v>
      </c>
      <c r="CI61" s="82">
        <v>0</v>
      </c>
      <c r="CJ61" s="82">
        <v>3</v>
      </c>
      <c r="CK61" s="82">
        <v>0</v>
      </c>
      <c r="CL61" s="82">
        <v>0</v>
      </c>
      <c r="CM61" s="82">
        <v>0</v>
      </c>
      <c r="CN61" s="82">
        <v>0</v>
      </c>
      <c r="CO61" s="82">
        <v>0</v>
      </c>
      <c r="CP61" s="82">
        <v>0</v>
      </c>
      <c r="CQ61" s="82">
        <v>0</v>
      </c>
      <c r="CR61" s="82">
        <v>0</v>
      </c>
      <c r="CS61" s="82">
        <v>0</v>
      </c>
      <c r="CT61" s="82">
        <v>0</v>
      </c>
      <c r="CU61" s="82">
        <v>0</v>
      </c>
      <c r="CV61" s="82">
        <v>0</v>
      </c>
      <c r="CW61" s="82">
        <v>0</v>
      </c>
      <c r="CX61" s="82">
        <v>0</v>
      </c>
      <c r="CY61" s="82">
        <v>0</v>
      </c>
      <c r="CZ61" s="82">
        <v>0</v>
      </c>
      <c r="DA61" s="82">
        <v>0</v>
      </c>
      <c r="DB61" s="82">
        <v>0</v>
      </c>
      <c r="DC61" s="82">
        <v>0</v>
      </c>
      <c r="DD61" s="82">
        <v>0</v>
      </c>
      <c r="DE61" s="82">
        <v>0</v>
      </c>
      <c r="DF61" s="82">
        <v>0</v>
      </c>
      <c r="DG61" s="82">
        <v>0</v>
      </c>
      <c r="DH61" s="82">
        <v>0</v>
      </c>
      <c r="DI61" s="82">
        <v>0</v>
      </c>
      <c r="DJ61" s="82">
        <v>0</v>
      </c>
      <c r="DK61" s="82">
        <v>0</v>
      </c>
      <c r="DL61" s="82">
        <v>0</v>
      </c>
      <c r="DM61" s="82">
        <v>0</v>
      </c>
      <c r="DN61" s="82">
        <v>0</v>
      </c>
      <c r="DO61" s="82">
        <v>60</v>
      </c>
      <c r="DP61" s="82">
        <v>0</v>
      </c>
      <c r="DQ61" s="82">
        <v>124</v>
      </c>
      <c r="DR61" s="82">
        <v>50</v>
      </c>
      <c r="DS61" s="82">
        <v>0</v>
      </c>
      <c r="DT61" s="82"/>
      <c r="DU61" s="82">
        <v>2</v>
      </c>
      <c r="DV61" s="82" t="s">
        <v>1516</v>
      </c>
      <c r="DW61" s="82"/>
      <c r="DX61" s="82">
        <v>1</v>
      </c>
      <c r="DY61" s="82">
        <v>1</v>
      </c>
      <c r="DZ61" s="82">
        <v>1</v>
      </c>
      <c r="EA61" s="82" t="s">
        <v>1517</v>
      </c>
      <c r="EB61" s="82"/>
      <c r="EC61" s="84">
        <v>11759</v>
      </c>
      <c r="ED61" s="84">
        <v>222.5</v>
      </c>
      <c r="EE61" s="84">
        <v>19</v>
      </c>
    </row>
    <row r="62" spans="1:135" ht="36">
      <c r="A62" s="82" t="s">
        <v>358</v>
      </c>
      <c r="B62" s="82" t="s">
        <v>362</v>
      </c>
      <c r="C62" s="133">
        <v>1</v>
      </c>
      <c r="D62" s="82" t="s">
        <v>361</v>
      </c>
      <c r="E62" s="82" t="s">
        <v>1485</v>
      </c>
      <c r="F62" s="134">
        <v>1</v>
      </c>
      <c r="G62" s="82">
        <v>34401</v>
      </c>
      <c r="H62" s="82" t="s">
        <v>362</v>
      </c>
      <c r="I62" s="82" t="s">
        <v>1518</v>
      </c>
      <c r="J62" s="82" t="s">
        <v>1519</v>
      </c>
      <c r="K62" s="82" t="s">
        <v>925</v>
      </c>
      <c r="L62" s="82" t="s">
        <v>985</v>
      </c>
      <c r="M62" s="82" t="s">
        <v>1510</v>
      </c>
      <c r="N62" s="82" t="s">
        <v>1520</v>
      </c>
      <c r="O62" s="82"/>
      <c r="P62" s="82">
        <v>379719261</v>
      </c>
      <c r="Q62" s="82" t="s">
        <v>1521</v>
      </c>
      <c r="R62" s="82"/>
      <c r="S62" s="82" t="s">
        <v>1102</v>
      </c>
      <c r="T62" s="82" t="s">
        <v>1522</v>
      </c>
      <c r="U62" s="82"/>
      <c r="V62" s="82">
        <v>379719263</v>
      </c>
      <c r="W62" s="82" t="s">
        <v>1523</v>
      </c>
      <c r="X62" s="82">
        <v>2</v>
      </c>
      <c r="Y62" s="82">
        <v>1</v>
      </c>
      <c r="Z62" s="82">
        <v>3</v>
      </c>
      <c r="AA62" s="82">
        <v>2</v>
      </c>
      <c r="AB62" s="82">
        <v>0.2</v>
      </c>
      <c r="AC62" s="82">
        <v>2.2000000000000002</v>
      </c>
      <c r="AD62" s="135" t="str">
        <f t="shared" si="0"/>
        <v>A</v>
      </c>
      <c r="AE62" s="82">
        <v>2</v>
      </c>
      <c r="AF62" s="135" t="str">
        <f t="shared" si="1"/>
        <v>A</v>
      </c>
      <c r="AG62" s="82">
        <v>0</v>
      </c>
      <c r="AH62" s="82">
        <v>1</v>
      </c>
      <c r="AI62" s="82">
        <v>0</v>
      </c>
      <c r="AJ62" s="82">
        <v>1</v>
      </c>
      <c r="AK62" s="82">
        <v>2</v>
      </c>
      <c r="AL62" s="135" t="str">
        <f t="shared" si="2"/>
        <v>A</v>
      </c>
      <c r="AM62" s="82">
        <v>1</v>
      </c>
      <c r="AN62" s="82">
        <v>0</v>
      </c>
      <c r="AO62" s="82">
        <v>1</v>
      </c>
      <c r="AP62" s="82">
        <v>2</v>
      </c>
      <c r="AQ62" s="135" t="str">
        <f t="shared" si="3"/>
        <v>A</v>
      </c>
      <c r="AR62" s="82">
        <v>0</v>
      </c>
      <c r="AS62" s="82">
        <v>0</v>
      </c>
      <c r="AT62" s="82">
        <v>2</v>
      </c>
      <c r="AU62" s="82">
        <v>0</v>
      </c>
      <c r="AV62" s="82">
        <v>0</v>
      </c>
      <c r="AW62" s="82">
        <v>0</v>
      </c>
      <c r="AX62" s="82">
        <v>2</v>
      </c>
      <c r="AY62" s="135" t="str">
        <f t="shared" si="4"/>
        <v>A</v>
      </c>
      <c r="AZ62" s="82">
        <v>1</v>
      </c>
      <c r="BA62" s="82">
        <v>1</v>
      </c>
      <c r="BB62" s="82">
        <v>0</v>
      </c>
      <c r="BC62" s="82">
        <v>1</v>
      </c>
      <c r="BD62" s="82">
        <v>1</v>
      </c>
      <c r="BE62" s="82">
        <v>15</v>
      </c>
      <c r="BF62" s="82">
        <v>0</v>
      </c>
      <c r="BG62" s="82">
        <v>88</v>
      </c>
      <c r="BH62" s="82">
        <v>0</v>
      </c>
      <c r="BI62" s="82">
        <v>0</v>
      </c>
      <c r="BJ62" s="82">
        <v>2</v>
      </c>
      <c r="BK62" s="82">
        <v>0</v>
      </c>
      <c r="BL62" s="82">
        <v>31</v>
      </c>
      <c r="BM62" s="82">
        <v>0</v>
      </c>
      <c r="BN62" s="82">
        <v>0</v>
      </c>
      <c r="BO62" s="82">
        <v>1</v>
      </c>
      <c r="BP62" s="82">
        <v>11</v>
      </c>
      <c r="BQ62" s="82">
        <v>0</v>
      </c>
      <c r="BR62" s="82">
        <v>0</v>
      </c>
      <c r="BS62" s="82">
        <v>0</v>
      </c>
      <c r="BT62" s="82">
        <v>0</v>
      </c>
      <c r="BU62" s="82">
        <v>0</v>
      </c>
      <c r="BV62" s="82">
        <v>0</v>
      </c>
      <c r="BW62" s="82">
        <v>0</v>
      </c>
      <c r="BX62" s="82">
        <v>0</v>
      </c>
      <c r="BY62" s="82">
        <v>0</v>
      </c>
      <c r="BZ62" s="82">
        <v>0</v>
      </c>
      <c r="CA62" s="82">
        <v>0</v>
      </c>
      <c r="CB62" s="82">
        <v>0</v>
      </c>
      <c r="CC62" s="82">
        <v>0</v>
      </c>
      <c r="CD62" s="82">
        <v>0</v>
      </c>
      <c r="CE62" s="82">
        <v>0</v>
      </c>
      <c r="CF62" s="82">
        <v>0</v>
      </c>
      <c r="CG62" s="82">
        <v>1</v>
      </c>
      <c r="CH62" s="82">
        <v>0</v>
      </c>
      <c r="CI62" s="82">
        <v>0</v>
      </c>
      <c r="CJ62" s="82">
        <v>1</v>
      </c>
      <c r="CK62" s="82">
        <v>0</v>
      </c>
      <c r="CL62" s="82">
        <v>0</v>
      </c>
      <c r="CM62" s="82">
        <v>0</v>
      </c>
      <c r="CN62" s="82">
        <v>0</v>
      </c>
      <c r="CO62" s="82">
        <v>0</v>
      </c>
      <c r="CP62" s="82">
        <v>0</v>
      </c>
      <c r="CQ62" s="82">
        <v>0</v>
      </c>
      <c r="CR62" s="82">
        <v>0</v>
      </c>
      <c r="CS62" s="82">
        <v>0</v>
      </c>
      <c r="CT62" s="82">
        <v>0</v>
      </c>
      <c r="CU62" s="82">
        <v>0</v>
      </c>
      <c r="CV62" s="82">
        <v>0</v>
      </c>
      <c r="CW62" s="82">
        <v>0</v>
      </c>
      <c r="CX62" s="82">
        <v>0</v>
      </c>
      <c r="CY62" s="82">
        <v>0</v>
      </c>
      <c r="CZ62" s="82">
        <v>0</v>
      </c>
      <c r="DA62" s="82">
        <v>0</v>
      </c>
      <c r="DB62" s="82">
        <v>0</v>
      </c>
      <c r="DC62" s="82">
        <v>0</v>
      </c>
      <c r="DD62" s="82">
        <v>0</v>
      </c>
      <c r="DE62" s="82">
        <v>0</v>
      </c>
      <c r="DF62" s="82">
        <v>0</v>
      </c>
      <c r="DG62" s="82">
        <v>0</v>
      </c>
      <c r="DH62" s="82">
        <v>0</v>
      </c>
      <c r="DI62" s="82">
        <v>0</v>
      </c>
      <c r="DJ62" s="82">
        <v>0</v>
      </c>
      <c r="DK62" s="82">
        <v>0</v>
      </c>
      <c r="DL62" s="82">
        <v>0</v>
      </c>
      <c r="DM62" s="82">
        <v>0</v>
      </c>
      <c r="DN62" s="82">
        <v>0</v>
      </c>
      <c r="DO62" s="82">
        <v>133</v>
      </c>
      <c r="DP62" s="82">
        <v>30</v>
      </c>
      <c r="DQ62" s="82">
        <v>434</v>
      </c>
      <c r="DR62" s="82">
        <v>40</v>
      </c>
      <c r="DS62" s="82">
        <v>1</v>
      </c>
      <c r="DT62" s="82" t="s">
        <v>1524</v>
      </c>
      <c r="DU62" s="82">
        <v>2</v>
      </c>
      <c r="DV62" s="82" t="s">
        <v>1525</v>
      </c>
      <c r="DW62" s="82" t="s">
        <v>1526</v>
      </c>
      <c r="DX62" s="82">
        <v>1</v>
      </c>
      <c r="DY62" s="82">
        <v>1</v>
      </c>
      <c r="DZ62" s="82">
        <v>0</v>
      </c>
      <c r="EA62" s="82"/>
      <c r="EB62" s="82"/>
      <c r="EC62" s="84">
        <v>40296</v>
      </c>
      <c r="ED62" s="84">
        <v>763.08</v>
      </c>
      <c r="EE62" s="84">
        <v>58</v>
      </c>
    </row>
    <row r="63" spans="1:135" ht="84">
      <c r="A63" s="82" t="s">
        <v>358</v>
      </c>
      <c r="B63" s="82" t="s">
        <v>364</v>
      </c>
      <c r="C63" s="133">
        <v>1</v>
      </c>
      <c r="D63" s="82" t="s">
        <v>363</v>
      </c>
      <c r="E63" s="82" t="s">
        <v>1173</v>
      </c>
      <c r="F63" s="134">
        <v>1</v>
      </c>
      <c r="G63" s="82">
        <v>34101</v>
      </c>
      <c r="H63" s="82" t="s">
        <v>364</v>
      </c>
      <c r="I63" s="82" t="s">
        <v>1527</v>
      </c>
      <c r="J63" s="82" t="s">
        <v>1528</v>
      </c>
      <c r="K63" s="82" t="s">
        <v>1113</v>
      </c>
      <c r="L63" s="82" t="s">
        <v>926</v>
      </c>
      <c r="M63" s="82" t="s">
        <v>1121</v>
      </c>
      <c r="N63" s="82" t="s">
        <v>1529</v>
      </c>
      <c r="O63" s="82"/>
      <c r="P63" s="82">
        <v>371430545</v>
      </c>
      <c r="Q63" s="82" t="s">
        <v>1530</v>
      </c>
      <c r="R63" s="82" t="s">
        <v>926</v>
      </c>
      <c r="S63" s="82" t="s">
        <v>1121</v>
      </c>
      <c r="T63" s="82" t="s">
        <v>1529</v>
      </c>
      <c r="U63" s="82"/>
      <c r="V63" s="82">
        <v>371430545</v>
      </c>
      <c r="W63" s="82" t="s">
        <v>1530</v>
      </c>
      <c r="X63" s="82">
        <v>2</v>
      </c>
      <c r="Y63" s="82">
        <v>0</v>
      </c>
      <c r="Z63" s="82">
        <v>2</v>
      </c>
      <c r="AA63" s="82">
        <v>1.5</v>
      </c>
      <c r="AB63" s="82">
        <v>0</v>
      </c>
      <c r="AC63" s="82">
        <v>1.5</v>
      </c>
      <c r="AD63" s="135" t="str">
        <f t="shared" si="0"/>
        <v>A</v>
      </c>
      <c r="AE63" s="82">
        <v>2</v>
      </c>
      <c r="AF63" s="135" t="str">
        <f t="shared" si="1"/>
        <v>A</v>
      </c>
      <c r="AG63" s="82">
        <v>0</v>
      </c>
      <c r="AH63" s="82">
        <v>0</v>
      </c>
      <c r="AI63" s="82">
        <v>0</v>
      </c>
      <c r="AJ63" s="82">
        <v>2</v>
      </c>
      <c r="AK63" s="82">
        <v>2</v>
      </c>
      <c r="AL63" s="135" t="str">
        <f t="shared" si="2"/>
        <v>A</v>
      </c>
      <c r="AM63" s="82">
        <v>0</v>
      </c>
      <c r="AN63" s="82">
        <v>0</v>
      </c>
      <c r="AO63" s="82">
        <v>2</v>
      </c>
      <c r="AP63" s="82">
        <v>2</v>
      </c>
      <c r="AQ63" s="135" t="str">
        <f t="shared" si="3"/>
        <v>A</v>
      </c>
      <c r="AR63" s="82">
        <v>0</v>
      </c>
      <c r="AS63" s="82">
        <v>0</v>
      </c>
      <c r="AT63" s="82">
        <v>2</v>
      </c>
      <c r="AU63" s="82">
        <v>0</v>
      </c>
      <c r="AV63" s="82">
        <v>0</v>
      </c>
      <c r="AW63" s="82">
        <v>0</v>
      </c>
      <c r="AX63" s="82">
        <v>2</v>
      </c>
      <c r="AY63" s="135" t="str">
        <f t="shared" si="4"/>
        <v>A</v>
      </c>
      <c r="AZ63" s="82">
        <v>0</v>
      </c>
      <c r="BA63" s="82">
        <v>1</v>
      </c>
      <c r="BB63" s="82">
        <v>0</v>
      </c>
      <c r="BC63" s="82">
        <v>1</v>
      </c>
      <c r="BD63" s="82">
        <v>0</v>
      </c>
      <c r="BE63" s="82">
        <v>0</v>
      </c>
      <c r="BF63" s="82">
        <v>0</v>
      </c>
      <c r="BG63" s="82">
        <v>49</v>
      </c>
      <c r="BH63" s="82">
        <v>0</v>
      </c>
      <c r="BI63" s="82">
        <v>0</v>
      </c>
      <c r="BJ63" s="82">
        <v>1</v>
      </c>
      <c r="BK63" s="82">
        <v>0</v>
      </c>
      <c r="BL63" s="82">
        <v>34</v>
      </c>
      <c r="BM63" s="82">
        <v>2</v>
      </c>
      <c r="BN63" s="82">
        <v>0</v>
      </c>
      <c r="BO63" s="82">
        <v>0</v>
      </c>
      <c r="BP63" s="82">
        <v>37</v>
      </c>
      <c r="BQ63" s="82">
        <v>3</v>
      </c>
      <c r="BR63" s="82">
        <v>0</v>
      </c>
      <c r="BS63" s="82">
        <v>0</v>
      </c>
      <c r="BT63" s="82">
        <v>0</v>
      </c>
      <c r="BU63" s="82">
        <v>0</v>
      </c>
      <c r="BV63" s="82">
        <v>0</v>
      </c>
      <c r="BW63" s="82">
        <v>0</v>
      </c>
      <c r="BX63" s="82">
        <v>0</v>
      </c>
      <c r="BY63" s="82">
        <v>0</v>
      </c>
      <c r="BZ63" s="82">
        <v>0</v>
      </c>
      <c r="CA63" s="82">
        <v>0</v>
      </c>
      <c r="CB63" s="82">
        <v>0</v>
      </c>
      <c r="CC63" s="82">
        <v>0</v>
      </c>
      <c r="CD63" s="82">
        <v>0</v>
      </c>
      <c r="CE63" s="82">
        <v>0</v>
      </c>
      <c r="CF63" s="82">
        <v>0</v>
      </c>
      <c r="CG63" s="82">
        <v>0</v>
      </c>
      <c r="CH63" s="82">
        <v>0</v>
      </c>
      <c r="CI63" s="82">
        <v>0</v>
      </c>
      <c r="CJ63" s="82">
        <v>18</v>
      </c>
      <c r="CK63" s="82">
        <v>0</v>
      </c>
      <c r="CL63" s="82">
        <v>0</v>
      </c>
      <c r="CM63" s="82">
        <v>0</v>
      </c>
      <c r="CN63" s="82">
        <v>0</v>
      </c>
      <c r="CO63" s="82">
        <v>0</v>
      </c>
      <c r="CP63" s="82">
        <v>0</v>
      </c>
      <c r="CQ63" s="82">
        <v>0</v>
      </c>
      <c r="CR63" s="82">
        <v>0</v>
      </c>
      <c r="CS63" s="82">
        <v>0</v>
      </c>
      <c r="CT63" s="82">
        <v>0</v>
      </c>
      <c r="CU63" s="82">
        <v>0</v>
      </c>
      <c r="CV63" s="82">
        <v>0</v>
      </c>
      <c r="CW63" s="82">
        <v>0</v>
      </c>
      <c r="CX63" s="82">
        <v>0</v>
      </c>
      <c r="CY63" s="82">
        <v>0</v>
      </c>
      <c r="CZ63" s="82">
        <v>0</v>
      </c>
      <c r="DA63" s="82">
        <v>0</v>
      </c>
      <c r="DB63" s="82">
        <v>0</v>
      </c>
      <c r="DC63" s="82">
        <v>0</v>
      </c>
      <c r="DD63" s="82">
        <v>0</v>
      </c>
      <c r="DE63" s="82">
        <v>0</v>
      </c>
      <c r="DF63" s="82">
        <v>0</v>
      </c>
      <c r="DG63" s="82">
        <v>0</v>
      </c>
      <c r="DH63" s="82">
        <v>0</v>
      </c>
      <c r="DI63" s="82">
        <v>0</v>
      </c>
      <c r="DJ63" s="82">
        <v>2</v>
      </c>
      <c r="DK63" s="82">
        <v>0</v>
      </c>
      <c r="DL63" s="82">
        <v>0</v>
      </c>
      <c r="DM63" s="82">
        <v>0</v>
      </c>
      <c r="DN63" s="82">
        <v>0</v>
      </c>
      <c r="DO63" s="82">
        <v>130</v>
      </c>
      <c r="DP63" s="82">
        <v>10</v>
      </c>
      <c r="DQ63" s="82">
        <v>252</v>
      </c>
      <c r="DR63" s="82">
        <v>2</v>
      </c>
      <c r="DS63" s="82">
        <v>1</v>
      </c>
      <c r="DT63" s="82" t="s">
        <v>1531</v>
      </c>
      <c r="DU63" s="82">
        <v>2</v>
      </c>
      <c r="DV63" s="82" t="s">
        <v>1532</v>
      </c>
      <c r="DW63" s="82" t="s">
        <v>1533</v>
      </c>
      <c r="DX63" s="82">
        <v>1</v>
      </c>
      <c r="DY63" s="82">
        <v>1</v>
      </c>
      <c r="DZ63" s="82">
        <v>1</v>
      </c>
      <c r="EA63" s="82"/>
      <c r="EB63" s="82" t="s">
        <v>1534</v>
      </c>
      <c r="EC63" s="84">
        <v>12010</v>
      </c>
      <c r="ED63" s="84">
        <v>258.75</v>
      </c>
      <c r="EE63" s="84">
        <v>20</v>
      </c>
    </row>
    <row r="64" spans="1:135" ht="36">
      <c r="A64" s="82" t="s">
        <v>358</v>
      </c>
      <c r="B64" s="82" t="s">
        <v>366</v>
      </c>
      <c r="C64" s="133">
        <v>1</v>
      </c>
      <c r="D64" s="82" t="s">
        <v>365</v>
      </c>
      <c r="E64" s="82" t="s">
        <v>1437</v>
      </c>
      <c r="F64" s="134">
        <v>52</v>
      </c>
      <c r="G64" s="82">
        <v>34561</v>
      </c>
      <c r="H64" s="82" t="s">
        <v>366</v>
      </c>
      <c r="I64" s="82" t="s">
        <v>1535</v>
      </c>
      <c r="J64" s="82" t="s">
        <v>1536</v>
      </c>
      <c r="K64" s="82" t="s">
        <v>1113</v>
      </c>
      <c r="L64" s="82" t="s">
        <v>926</v>
      </c>
      <c r="M64" s="82" t="s">
        <v>1121</v>
      </c>
      <c r="N64" s="82" t="s">
        <v>1537</v>
      </c>
      <c r="O64" s="82"/>
      <c r="P64" s="82">
        <v>379415170</v>
      </c>
      <c r="Q64" s="82" t="s">
        <v>1538</v>
      </c>
      <c r="R64" s="82"/>
      <c r="S64" s="82" t="s">
        <v>974</v>
      </c>
      <c r="T64" s="82" t="s">
        <v>1539</v>
      </c>
      <c r="U64" s="82"/>
      <c r="V64" s="82">
        <v>379415175</v>
      </c>
      <c r="W64" s="82" t="s">
        <v>1540</v>
      </c>
      <c r="X64" s="82">
        <v>1</v>
      </c>
      <c r="Y64" s="82">
        <v>1</v>
      </c>
      <c r="Z64" s="82">
        <v>2</v>
      </c>
      <c r="AA64" s="82">
        <v>1</v>
      </c>
      <c r="AB64" s="82">
        <v>1</v>
      </c>
      <c r="AC64" s="82">
        <v>2</v>
      </c>
      <c r="AD64" s="135" t="str">
        <f t="shared" si="0"/>
        <v>A</v>
      </c>
      <c r="AE64" s="82">
        <v>1</v>
      </c>
      <c r="AF64" s="135" t="str">
        <f t="shared" si="1"/>
        <v>A</v>
      </c>
      <c r="AG64" s="82">
        <v>0</v>
      </c>
      <c r="AH64" s="82">
        <v>1</v>
      </c>
      <c r="AI64" s="82">
        <v>0</v>
      </c>
      <c r="AJ64" s="82">
        <v>0</v>
      </c>
      <c r="AK64" s="82">
        <v>1</v>
      </c>
      <c r="AL64" s="135" t="str">
        <f t="shared" si="2"/>
        <v>A</v>
      </c>
      <c r="AM64" s="82">
        <v>0</v>
      </c>
      <c r="AN64" s="82">
        <v>1</v>
      </c>
      <c r="AO64" s="82">
        <v>0</v>
      </c>
      <c r="AP64" s="82">
        <v>1</v>
      </c>
      <c r="AQ64" s="135" t="str">
        <f t="shared" si="3"/>
        <v>A</v>
      </c>
      <c r="AR64" s="82">
        <v>0</v>
      </c>
      <c r="AS64" s="82">
        <v>0</v>
      </c>
      <c r="AT64" s="82">
        <v>1</v>
      </c>
      <c r="AU64" s="82">
        <v>0</v>
      </c>
      <c r="AV64" s="82">
        <v>0</v>
      </c>
      <c r="AW64" s="82">
        <v>0</v>
      </c>
      <c r="AX64" s="82">
        <v>1</v>
      </c>
      <c r="AY64" s="135" t="str">
        <f t="shared" si="4"/>
        <v>A</v>
      </c>
      <c r="AZ64" s="82">
        <v>0</v>
      </c>
      <c r="BA64" s="82">
        <v>1</v>
      </c>
      <c r="BB64" s="82">
        <v>1</v>
      </c>
      <c r="BC64" s="82">
        <v>1</v>
      </c>
      <c r="BD64" s="82">
        <v>0</v>
      </c>
      <c r="BE64" s="82">
        <v>4</v>
      </c>
      <c r="BF64" s="82">
        <v>0</v>
      </c>
      <c r="BG64" s="82">
        <v>0</v>
      </c>
      <c r="BH64" s="82">
        <v>0</v>
      </c>
      <c r="BI64" s="82">
        <v>0</v>
      </c>
      <c r="BJ64" s="82">
        <v>4</v>
      </c>
      <c r="BK64" s="82">
        <v>0</v>
      </c>
      <c r="BL64" s="82">
        <v>29</v>
      </c>
      <c r="BM64" s="82">
        <v>0</v>
      </c>
      <c r="BN64" s="82">
        <v>2</v>
      </c>
      <c r="BO64" s="82">
        <v>1</v>
      </c>
      <c r="BP64" s="82">
        <v>63</v>
      </c>
      <c r="BQ64" s="82">
        <v>0</v>
      </c>
      <c r="BR64" s="82">
        <v>0</v>
      </c>
      <c r="BS64" s="82">
        <v>0</v>
      </c>
      <c r="BT64" s="82">
        <v>16</v>
      </c>
      <c r="BU64" s="82">
        <v>0</v>
      </c>
      <c r="BV64" s="82">
        <v>1</v>
      </c>
      <c r="BW64" s="82">
        <v>0</v>
      </c>
      <c r="BX64" s="82">
        <v>0</v>
      </c>
      <c r="BY64" s="82">
        <v>0</v>
      </c>
      <c r="BZ64" s="82">
        <v>0</v>
      </c>
      <c r="CA64" s="82">
        <v>0</v>
      </c>
      <c r="CB64" s="82">
        <v>0</v>
      </c>
      <c r="CC64" s="82">
        <v>0</v>
      </c>
      <c r="CD64" s="82">
        <v>2</v>
      </c>
      <c r="CE64" s="82">
        <v>0</v>
      </c>
      <c r="CF64" s="82">
        <v>0</v>
      </c>
      <c r="CG64" s="82">
        <v>2</v>
      </c>
      <c r="CH64" s="82">
        <v>0</v>
      </c>
      <c r="CI64" s="82">
        <v>0</v>
      </c>
      <c r="CJ64" s="82">
        <v>2</v>
      </c>
      <c r="CK64" s="82">
        <v>0</v>
      </c>
      <c r="CL64" s="82">
        <v>1</v>
      </c>
      <c r="CM64" s="82">
        <v>0</v>
      </c>
      <c r="CN64" s="82">
        <v>0</v>
      </c>
      <c r="CO64" s="82">
        <v>0</v>
      </c>
      <c r="CP64" s="82">
        <v>0</v>
      </c>
      <c r="CQ64" s="82">
        <v>0</v>
      </c>
      <c r="CR64" s="82">
        <v>0</v>
      </c>
      <c r="CS64" s="82">
        <v>0</v>
      </c>
      <c r="CT64" s="82">
        <v>0</v>
      </c>
      <c r="CU64" s="82">
        <v>0</v>
      </c>
      <c r="CV64" s="82">
        <v>0</v>
      </c>
      <c r="CW64" s="82">
        <v>0</v>
      </c>
      <c r="CX64" s="82">
        <v>0</v>
      </c>
      <c r="CY64" s="82">
        <v>0</v>
      </c>
      <c r="CZ64" s="82">
        <v>0</v>
      </c>
      <c r="DA64" s="82">
        <v>2</v>
      </c>
      <c r="DB64" s="82">
        <v>2</v>
      </c>
      <c r="DC64" s="82">
        <v>0</v>
      </c>
      <c r="DD64" s="82">
        <v>0</v>
      </c>
      <c r="DE64" s="82">
        <v>0</v>
      </c>
      <c r="DF64" s="82">
        <v>0</v>
      </c>
      <c r="DG64" s="82">
        <v>0</v>
      </c>
      <c r="DH64" s="82">
        <v>0</v>
      </c>
      <c r="DI64" s="82">
        <v>1</v>
      </c>
      <c r="DJ64" s="82">
        <v>0</v>
      </c>
      <c r="DK64" s="82">
        <v>0</v>
      </c>
      <c r="DL64" s="82">
        <v>0</v>
      </c>
      <c r="DM64" s="82">
        <v>0</v>
      </c>
      <c r="DN64" s="82">
        <v>0</v>
      </c>
      <c r="DO64" s="82">
        <v>63</v>
      </c>
      <c r="DP64" s="82">
        <v>26</v>
      </c>
      <c r="DQ64" s="82">
        <v>125</v>
      </c>
      <c r="DR64" s="82">
        <v>30</v>
      </c>
      <c r="DS64" s="82">
        <v>1</v>
      </c>
      <c r="DT64" s="82" t="s">
        <v>1541</v>
      </c>
      <c r="DU64" s="82">
        <v>2</v>
      </c>
      <c r="DV64" s="82" t="s">
        <v>1542</v>
      </c>
      <c r="DW64" s="82" t="s">
        <v>1543</v>
      </c>
      <c r="DX64" s="82">
        <v>1</v>
      </c>
      <c r="DY64" s="82">
        <v>1</v>
      </c>
      <c r="DZ64" s="82">
        <v>1</v>
      </c>
      <c r="EA64" s="82"/>
      <c r="EB64" s="82"/>
      <c r="EC64" s="84">
        <v>14276</v>
      </c>
      <c r="ED64" s="84">
        <v>288.70999999999998</v>
      </c>
      <c r="EE64" s="84">
        <v>18</v>
      </c>
    </row>
    <row r="65" spans="1:135" ht="60">
      <c r="A65" s="82" t="s">
        <v>358</v>
      </c>
      <c r="B65" s="82" t="s">
        <v>368</v>
      </c>
      <c r="C65" s="133">
        <v>1</v>
      </c>
      <c r="D65" s="82" t="s">
        <v>367</v>
      </c>
      <c r="E65" s="82" t="s">
        <v>1485</v>
      </c>
      <c r="F65" s="134">
        <v>62</v>
      </c>
      <c r="G65" s="82">
        <v>33901</v>
      </c>
      <c r="H65" s="82" t="s">
        <v>1544</v>
      </c>
      <c r="I65" s="82" t="s">
        <v>1545</v>
      </c>
      <c r="J65" s="82" t="s">
        <v>1546</v>
      </c>
      <c r="K65" s="82" t="s">
        <v>925</v>
      </c>
      <c r="L65" s="82" t="s">
        <v>926</v>
      </c>
      <c r="M65" s="82" t="s">
        <v>1547</v>
      </c>
      <c r="N65" s="82" t="s">
        <v>1548</v>
      </c>
      <c r="O65" s="82"/>
      <c r="P65" s="82">
        <v>376347383</v>
      </c>
      <c r="Q65" s="82" t="s">
        <v>1549</v>
      </c>
      <c r="R65" s="82"/>
      <c r="S65" s="82" t="s">
        <v>1176</v>
      </c>
      <c r="T65" s="82" t="s">
        <v>1550</v>
      </c>
      <c r="U65" s="82"/>
      <c r="V65" s="82">
        <v>376347241</v>
      </c>
      <c r="W65" s="82" t="s">
        <v>1551</v>
      </c>
      <c r="X65" s="82">
        <v>5</v>
      </c>
      <c r="Y65" s="82">
        <v>2</v>
      </c>
      <c r="Z65" s="82">
        <v>7</v>
      </c>
      <c r="AA65" s="82">
        <v>3.75</v>
      </c>
      <c r="AB65" s="82">
        <v>2</v>
      </c>
      <c r="AC65" s="82">
        <v>5.75</v>
      </c>
      <c r="AD65" s="135" t="str">
        <f t="shared" si="0"/>
        <v>A</v>
      </c>
      <c r="AE65" s="82">
        <v>3</v>
      </c>
      <c r="AF65" s="135" t="str">
        <f t="shared" si="1"/>
        <v>A</v>
      </c>
      <c r="AG65" s="82">
        <v>0</v>
      </c>
      <c r="AH65" s="82">
        <v>2</v>
      </c>
      <c r="AI65" s="82">
        <v>0</v>
      </c>
      <c r="AJ65" s="82">
        <v>3</v>
      </c>
      <c r="AK65" s="82">
        <v>5</v>
      </c>
      <c r="AL65" s="135" t="str">
        <f t="shared" si="2"/>
        <v>A</v>
      </c>
      <c r="AM65" s="82">
        <v>1</v>
      </c>
      <c r="AN65" s="82">
        <v>0</v>
      </c>
      <c r="AO65" s="82">
        <v>4</v>
      </c>
      <c r="AP65" s="82">
        <v>5</v>
      </c>
      <c r="AQ65" s="135" t="str">
        <f t="shared" si="3"/>
        <v>A</v>
      </c>
      <c r="AR65" s="82">
        <v>0</v>
      </c>
      <c r="AS65" s="82">
        <v>0</v>
      </c>
      <c r="AT65" s="82">
        <v>4</v>
      </c>
      <c r="AU65" s="82">
        <v>1</v>
      </c>
      <c r="AV65" s="82">
        <v>0</v>
      </c>
      <c r="AW65" s="82">
        <v>0</v>
      </c>
      <c r="AX65" s="82">
        <v>5</v>
      </c>
      <c r="AY65" s="135" t="str">
        <f t="shared" si="4"/>
        <v>A</v>
      </c>
      <c r="AZ65" s="82">
        <v>0</v>
      </c>
      <c r="BA65" s="82">
        <v>1</v>
      </c>
      <c r="BB65" s="82">
        <v>1</v>
      </c>
      <c r="BC65" s="82">
        <v>1</v>
      </c>
      <c r="BD65" s="82">
        <v>0</v>
      </c>
      <c r="BE65" s="82">
        <v>35</v>
      </c>
      <c r="BF65" s="82">
        <v>0</v>
      </c>
      <c r="BG65" s="82">
        <v>138</v>
      </c>
      <c r="BH65" s="82">
        <v>1</v>
      </c>
      <c r="BI65" s="82">
        <v>0</v>
      </c>
      <c r="BJ65" s="82">
        <v>5</v>
      </c>
      <c r="BK65" s="82">
        <v>0</v>
      </c>
      <c r="BL65" s="82">
        <v>39</v>
      </c>
      <c r="BM65" s="82">
        <v>0</v>
      </c>
      <c r="BN65" s="82">
        <v>0</v>
      </c>
      <c r="BO65" s="82">
        <v>0</v>
      </c>
      <c r="BP65" s="82">
        <v>8</v>
      </c>
      <c r="BQ65" s="82">
        <v>0</v>
      </c>
      <c r="BR65" s="82">
        <v>0</v>
      </c>
      <c r="BS65" s="82">
        <v>0</v>
      </c>
      <c r="BT65" s="82">
        <v>0</v>
      </c>
      <c r="BU65" s="82">
        <v>0</v>
      </c>
      <c r="BV65" s="82">
        <v>6</v>
      </c>
      <c r="BW65" s="82">
        <v>0</v>
      </c>
      <c r="BX65" s="82">
        <v>0</v>
      </c>
      <c r="BY65" s="82">
        <v>0</v>
      </c>
      <c r="BZ65" s="82">
        <v>0</v>
      </c>
      <c r="CA65" s="82">
        <v>0</v>
      </c>
      <c r="CB65" s="82">
        <v>0</v>
      </c>
      <c r="CC65" s="82">
        <v>0</v>
      </c>
      <c r="CD65" s="82">
        <v>2</v>
      </c>
      <c r="CE65" s="82">
        <v>2</v>
      </c>
      <c r="CF65" s="82">
        <v>0</v>
      </c>
      <c r="CG65" s="82">
        <v>0</v>
      </c>
      <c r="CH65" s="82">
        <v>0</v>
      </c>
      <c r="CI65" s="82">
        <v>0</v>
      </c>
      <c r="CJ65" s="82">
        <v>13</v>
      </c>
      <c r="CK65" s="82">
        <v>2</v>
      </c>
      <c r="CL65" s="82">
        <v>2</v>
      </c>
      <c r="CM65" s="82">
        <v>0</v>
      </c>
      <c r="CN65" s="82">
        <v>0</v>
      </c>
      <c r="CO65" s="82">
        <v>0</v>
      </c>
      <c r="CP65" s="82">
        <v>0</v>
      </c>
      <c r="CQ65" s="82">
        <v>0</v>
      </c>
      <c r="CR65" s="82">
        <v>0</v>
      </c>
      <c r="CS65" s="82">
        <v>0</v>
      </c>
      <c r="CT65" s="82">
        <v>0</v>
      </c>
      <c r="CU65" s="82">
        <v>0</v>
      </c>
      <c r="CV65" s="82">
        <v>0</v>
      </c>
      <c r="CW65" s="82">
        <v>0</v>
      </c>
      <c r="CX65" s="82">
        <v>0</v>
      </c>
      <c r="CY65" s="82">
        <v>0</v>
      </c>
      <c r="CZ65" s="82">
        <v>0</v>
      </c>
      <c r="DA65" s="82">
        <v>0</v>
      </c>
      <c r="DB65" s="82">
        <v>0</v>
      </c>
      <c r="DC65" s="82">
        <v>0</v>
      </c>
      <c r="DD65" s="82">
        <v>0</v>
      </c>
      <c r="DE65" s="82">
        <v>0</v>
      </c>
      <c r="DF65" s="82">
        <v>0</v>
      </c>
      <c r="DG65" s="82">
        <v>0</v>
      </c>
      <c r="DH65" s="82">
        <v>0</v>
      </c>
      <c r="DI65" s="82">
        <v>2</v>
      </c>
      <c r="DJ65" s="82">
        <v>0</v>
      </c>
      <c r="DK65" s="82">
        <v>0</v>
      </c>
      <c r="DL65" s="82">
        <v>0</v>
      </c>
      <c r="DM65" s="82">
        <v>0</v>
      </c>
      <c r="DN65" s="82">
        <v>0</v>
      </c>
      <c r="DO65" s="82">
        <v>209</v>
      </c>
      <c r="DP65" s="82">
        <v>26</v>
      </c>
      <c r="DQ65" s="82">
        <v>351</v>
      </c>
      <c r="DR65" s="82">
        <v>40</v>
      </c>
      <c r="DS65" s="82">
        <v>1</v>
      </c>
      <c r="DT65" s="82" t="s">
        <v>1552</v>
      </c>
      <c r="DU65" s="82">
        <v>4</v>
      </c>
      <c r="DV65" s="82" t="s">
        <v>1553</v>
      </c>
      <c r="DW65" s="82" t="s">
        <v>1554</v>
      </c>
      <c r="DX65" s="82">
        <v>1</v>
      </c>
      <c r="DY65" s="82">
        <v>1</v>
      </c>
      <c r="DZ65" s="82">
        <v>0</v>
      </c>
      <c r="EA65" s="82" t="s">
        <v>1555</v>
      </c>
      <c r="EB65" s="82" t="s">
        <v>1556</v>
      </c>
      <c r="EC65" s="84">
        <v>50751</v>
      </c>
      <c r="ED65" s="84">
        <v>906.32</v>
      </c>
      <c r="EE65" s="84">
        <v>44</v>
      </c>
    </row>
    <row r="66" spans="1:135">
      <c r="A66" s="82" t="s">
        <v>358</v>
      </c>
      <c r="B66" s="82" t="s">
        <v>370</v>
      </c>
      <c r="C66" s="133">
        <v>1</v>
      </c>
      <c r="D66" s="82" t="s">
        <v>369</v>
      </c>
      <c r="E66" s="82" t="s">
        <v>1557</v>
      </c>
      <c r="F66" s="134">
        <v>2</v>
      </c>
      <c r="G66" s="82">
        <v>33141</v>
      </c>
      <c r="H66" s="82" t="s">
        <v>370</v>
      </c>
      <c r="I66" s="82" t="s">
        <v>1558</v>
      </c>
      <c r="J66" s="82" t="s">
        <v>1559</v>
      </c>
      <c r="K66" s="82" t="s">
        <v>925</v>
      </c>
      <c r="L66" s="82" t="s">
        <v>1560</v>
      </c>
      <c r="M66" s="82" t="s">
        <v>1272</v>
      </c>
      <c r="N66" s="82" t="s">
        <v>1561</v>
      </c>
      <c r="O66" s="82"/>
      <c r="P66" s="82">
        <v>373300255</v>
      </c>
      <c r="Q66" s="82" t="s">
        <v>1562</v>
      </c>
      <c r="R66" s="82" t="s">
        <v>989</v>
      </c>
      <c r="S66" s="82" t="s">
        <v>1563</v>
      </c>
      <c r="T66" s="82" t="s">
        <v>1564</v>
      </c>
      <c r="U66" s="82"/>
      <c r="V66" s="82">
        <v>373300238</v>
      </c>
      <c r="W66" s="82" t="s">
        <v>1565</v>
      </c>
      <c r="X66" s="82">
        <v>2</v>
      </c>
      <c r="Y66" s="82">
        <v>0</v>
      </c>
      <c r="Z66" s="82">
        <v>2</v>
      </c>
      <c r="AA66" s="82">
        <v>2</v>
      </c>
      <c r="AB66" s="82">
        <v>0</v>
      </c>
      <c r="AC66" s="82">
        <v>2</v>
      </c>
      <c r="AD66" s="135" t="str">
        <f t="shared" si="0"/>
        <v>A</v>
      </c>
      <c r="AE66" s="82">
        <v>2</v>
      </c>
      <c r="AF66" s="135" t="str">
        <f t="shared" si="1"/>
        <v>A</v>
      </c>
      <c r="AG66" s="82">
        <v>0</v>
      </c>
      <c r="AH66" s="82">
        <v>1</v>
      </c>
      <c r="AI66" s="82">
        <v>1</v>
      </c>
      <c r="AJ66" s="82">
        <v>0</v>
      </c>
      <c r="AK66" s="82">
        <v>2</v>
      </c>
      <c r="AL66" s="135" t="str">
        <f t="shared" si="2"/>
        <v>A</v>
      </c>
      <c r="AM66" s="82">
        <v>1</v>
      </c>
      <c r="AN66" s="82">
        <v>1</v>
      </c>
      <c r="AO66" s="82">
        <v>0</v>
      </c>
      <c r="AP66" s="82">
        <v>2</v>
      </c>
      <c r="AQ66" s="135" t="str">
        <f t="shared" si="3"/>
        <v>A</v>
      </c>
      <c r="AR66" s="82">
        <v>0</v>
      </c>
      <c r="AS66" s="82">
        <v>0</v>
      </c>
      <c r="AT66" s="82">
        <v>1</v>
      </c>
      <c r="AU66" s="82">
        <v>1</v>
      </c>
      <c r="AV66" s="82">
        <v>0</v>
      </c>
      <c r="AW66" s="82">
        <v>0</v>
      </c>
      <c r="AX66" s="82">
        <v>2</v>
      </c>
      <c r="AY66" s="135" t="str">
        <f t="shared" si="4"/>
        <v>A</v>
      </c>
      <c r="AZ66" s="82">
        <v>1</v>
      </c>
      <c r="BA66" s="82">
        <v>1</v>
      </c>
      <c r="BB66" s="82">
        <v>1</v>
      </c>
      <c r="BC66" s="82">
        <v>1</v>
      </c>
      <c r="BD66" s="82">
        <v>1</v>
      </c>
      <c r="BE66" s="82">
        <v>6</v>
      </c>
      <c r="BF66" s="82">
        <v>0</v>
      </c>
      <c r="BG66" s="82">
        <v>0</v>
      </c>
      <c r="BH66" s="82">
        <v>0</v>
      </c>
      <c r="BI66" s="82">
        <v>0</v>
      </c>
      <c r="BJ66" s="82">
        <v>3</v>
      </c>
      <c r="BK66" s="82">
        <v>0</v>
      </c>
      <c r="BL66" s="82">
        <v>54</v>
      </c>
      <c r="BM66" s="82">
        <v>0</v>
      </c>
      <c r="BN66" s="82">
        <v>2</v>
      </c>
      <c r="BO66" s="82">
        <v>12</v>
      </c>
      <c r="BP66" s="82">
        <v>5</v>
      </c>
      <c r="BQ66" s="82">
        <v>0</v>
      </c>
      <c r="BR66" s="82">
        <v>0</v>
      </c>
      <c r="BS66" s="82">
        <v>0</v>
      </c>
      <c r="BT66" s="82">
        <v>0</v>
      </c>
      <c r="BU66" s="82">
        <v>0</v>
      </c>
      <c r="BV66" s="82">
        <v>8</v>
      </c>
      <c r="BW66" s="82">
        <v>0</v>
      </c>
      <c r="BX66" s="82">
        <v>0</v>
      </c>
      <c r="BY66" s="82">
        <v>0</v>
      </c>
      <c r="BZ66" s="82">
        <v>0</v>
      </c>
      <c r="CA66" s="82">
        <v>0</v>
      </c>
      <c r="CB66" s="82">
        <v>0</v>
      </c>
      <c r="CC66" s="82">
        <v>0</v>
      </c>
      <c r="CD66" s="82">
        <v>2</v>
      </c>
      <c r="CE66" s="82">
        <v>1</v>
      </c>
      <c r="CF66" s="82">
        <v>0</v>
      </c>
      <c r="CG66" s="82">
        <v>0</v>
      </c>
      <c r="CH66" s="82">
        <v>0</v>
      </c>
      <c r="CI66" s="82">
        <v>0</v>
      </c>
      <c r="CJ66" s="82">
        <v>1</v>
      </c>
      <c r="CK66" s="82">
        <v>0</v>
      </c>
      <c r="CL66" s="82">
        <v>1</v>
      </c>
      <c r="CM66" s="82">
        <v>0</v>
      </c>
      <c r="CN66" s="82">
        <v>0</v>
      </c>
      <c r="CO66" s="82">
        <v>0</v>
      </c>
      <c r="CP66" s="82">
        <v>0</v>
      </c>
      <c r="CQ66" s="82">
        <v>0</v>
      </c>
      <c r="CR66" s="82">
        <v>0</v>
      </c>
      <c r="CS66" s="82">
        <v>0</v>
      </c>
      <c r="CT66" s="82">
        <v>0</v>
      </c>
      <c r="CU66" s="82">
        <v>0</v>
      </c>
      <c r="CV66" s="82">
        <v>0</v>
      </c>
      <c r="CW66" s="82">
        <v>0</v>
      </c>
      <c r="CX66" s="82">
        <v>0</v>
      </c>
      <c r="CY66" s="82">
        <v>0</v>
      </c>
      <c r="CZ66" s="82">
        <v>0</v>
      </c>
      <c r="DA66" s="82">
        <v>0</v>
      </c>
      <c r="DB66" s="82">
        <v>0</v>
      </c>
      <c r="DC66" s="82">
        <v>0</v>
      </c>
      <c r="DD66" s="82">
        <v>0</v>
      </c>
      <c r="DE66" s="82">
        <v>0</v>
      </c>
      <c r="DF66" s="82">
        <v>0</v>
      </c>
      <c r="DG66" s="82">
        <v>0</v>
      </c>
      <c r="DH66" s="82">
        <v>0</v>
      </c>
      <c r="DI66" s="82">
        <v>1</v>
      </c>
      <c r="DJ66" s="82">
        <v>0</v>
      </c>
      <c r="DK66" s="82">
        <v>0</v>
      </c>
      <c r="DL66" s="82">
        <v>0</v>
      </c>
      <c r="DM66" s="82">
        <v>0</v>
      </c>
      <c r="DN66" s="82">
        <v>0</v>
      </c>
      <c r="DO66" s="82">
        <v>192</v>
      </c>
      <c r="DP66" s="82">
        <v>21</v>
      </c>
      <c r="DQ66" s="82">
        <v>171</v>
      </c>
      <c r="DR66" s="82">
        <v>80</v>
      </c>
      <c r="DS66" s="82">
        <v>0</v>
      </c>
      <c r="DT66" s="82"/>
      <c r="DU66" s="82">
        <v>4</v>
      </c>
      <c r="DV66" s="82" t="s">
        <v>1566</v>
      </c>
      <c r="DW66" s="82" t="s">
        <v>1567</v>
      </c>
      <c r="DX66" s="82">
        <v>1</v>
      </c>
      <c r="DY66" s="82">
        <v>1</v>
      </c>
      <c r="DZ66" s="82">
        <v>1</v>
      </c>
      <c r="EA66" s="82"/>
      <c r="EB66" s="82"/>
      <c r="EC66" s="84">
        <v>22283</v>
      </c>
      <c r="ED66" s="84">
        <v>659.22</v>
      </c>
      <c r="EE66" s="84">
        <v>44</v>
      </c>
    </row>
    <row r="67" spans="1:135" ht="36">
      <c r="A67" s="82" t="s">
        <v>358</v>
      </c>
      <c r="B67" s="82" t="s">
        <v>372</v>
      </c>
      <c r="C67" s="133">
        <v>1</v>
      </c>
      <c r="D67" s="82" t="s">
        <v>371</v>
      </c>
      <c r="E67" s="82" t="s">
        <v>1568</v>
      </c>
      <c r="F67" s="134">
        <v>63</v>
      </c>
      <c r="G67" s="82">
        <v>33501</v>
      </c>
      <c r="H67" s="82" t="s">
        <v>1569</v>
      </c>
      <c r="I67" s="82" t="s">
        <v>1570</v>
      </c>
      <c r="J67" s="82" t="s">
        <v>1571</v>
      </c>
      <c r="K67" s="82" t="s">
        <v>1572</v>
      </c>
      <c r="L67" s="82" t="s">
        <v>926</v>
      </c>
      <c r="M67" s="82" t="s">
        <v>1510</v>
      </c>
      <c r="N67" s="82" t="s">
        <v>1573</v>
      </c>
      <c r="O67" s="82"/>
      <c r="P67" s="82">
        <v>371519730</v>
      </c>
      <c r="Q67" s="82" t="s">
        <v>1574</v>
      </c>
      <c r="R67" s="82"/>
      <c r="S67" s="82" t="s">
        <v>1575</v>
      </c>
      <c r="T67" s="82" t="s">
        <v>1576</v>
      </c>
      <c r="U67" s="82"/>
      <c r="V67" s="82">
        <v>371519725</v>
      </c>
      <c r="W67" s="82" t="s">
        <v>1577</v>
      </c>
      <c r="X67" s="82">
        <v>1</v>
      </c>
      <c r="Y67" s="82">
        <v>0</v>
      </c>
      <c r="Z67" s="82">
        <v>1</v>
      </c>
      <c r="AA67" s="82">
        <v>1</v>
      </c>
      <c r="AB67" s="82">
        <v>0</v>
      </c>
      <c r="AC67" s="82">
        <v>1</v>
      </c>
      <c r="AD67" s="135" t="str">
        <f t="shared" si="0"/>
        <v>A</v>
      </c>
      <c r="AE67" s="82">
        <v>1</v>
      </c>
      <c r="AF67" s="135" t="str">
        <f t="shared" si="1"/>
        <v>A</v>
      </c>
      <c r="AG67" s="82">
        <v>0</v>
      </c>
      <c r="AH67" s="82">
        <v>1</v>
      </c>
      <c r="AI67" s="82">
        <v>0</v>
      </c>
      <c r="AJ67" s="82">
        <v>0</v>
      </c>
      <c r="AK67" s="82">
        <v>1</v>
      </c>
      <c r="AL67" s="135" t="str">
        <f t="shared" si="2"/>
        <v>A</v>
      </c>
      <c r="AM67" s="82">
        <v>0</v>
      </c>
      <c r="AN67" s="82">
        <v>0</v>
      </c>
      <c r="AO67" s="82">
        <v>1</v>
      </c>
      <c r="AP67" s="82">
        <v>1</v>
      </c>
      <c r="AQ67" s="135" t="str">
        <f t="shared" si="3"/>
        <v>A</v>
      </c>
      <c r="AR67" s="82">
        <v>0</v>
      </c>
      <c r="AS67" s="82">
        <v>1</v>
      </c>
      <c r="AT67" s="82">
        <v>0</v>
      </c>
      <c r="AU67" s="82">
        <v>0</v>
      </c>
      <c r="AV67" s="82">
        <v>0</v>
      </c>
      <c r="AW67" s="82">
        <v>0</v>
      </c>
      <c r="AX67" s="82">
        <v>1</v>
      </c>
      <c r="AY67" s="135" t="str">
        <f t="shared" si="4"/>
        <v>A</v>
      </c>
      <c r="AZ67" s="82">
        <v>1</v>
      </c>
      <c r="BA67" s="82">
        <v>1</v>
      </c>
      <c r="BB67" s="82">
        <v>0</v>
      </c>
      <c r="BC67" s="82">
        <v>0</v>
      </c>
      <c r="BD67" s="82">
        <v>0</v>
      </c>
      <c r="BE67" s="82">
        <v>0</v>
      </c>
      <c r="BF67" s="82">
        <v>0</v>
      </c>
      <c r="BG67" s="82">
        <v>44</v>
      </c>
      <c r="BH67" s="82">
        <v>0</v>
      </c>
      <c r="BI67" s="82">
        <v>0</v>
      </c>
      <c r="BJ67" s="82">
        <v>1</v>
      </c>
      <c r="BK67" s="82">
        <v>0</v>
      </c>
      <c r="BL67" s="82">
        <v>23</v>
      </c>
      <c r="BM67" s="82">
        <v>0</v>
      </c>
      <c r="BN67" s="82">
        <v>0</v>
      </c>
      <c r="BO67" s="82">
        <v>0</v>
      </c>
      <c r="BP67" s="82">
        <v>44</v>
      </c>
      <c r="BQ67" s="82">
        <v>0</v>
      </c>
      <c r="BR67" s="82">
        <v>0</v>
      </c>
      <c r="BS67" s="82">
        <v>0</v>
      </c>
      <c r="BT67" s="82">
        <v>0</v>
      </c>
      <c r="BU67" s="82">
        <v>0</v>
      </c>
      <c r="BV67" s="82">
        <v>0</v>
      </c>
      <c r="BW67" s="82">
        <v>0</v>
      </c>
      <c r="BX67" s="82">
        <v>0</v>
      </c>
      <c r="BY67" s="82">
        <v>0</v>
      </c>
      <c r="BZ67" s="82">
        <v>0</v>
      </c>
      <c r="CA67" s="82">
        <v>0</v>
      </c>
      <c r="CB67" s="82">
        <v>0</v>
      </c>
      <c r="CC67" s="82">
        <v>0</v>
      </c>
      <c r="CD67" s="82">
        <v>0</v>
      </c>
      <c r="CE67" s="82">
        <v>1</v>
      </c>
      <c r="CF67" s="82">
        <v>0</v>
      </c>
      <c r="CG67" s="82">
        <v>0</v>
      </c>
      <c r="CH67" s="82">
        <v>0</v>
      </c>
      <c r="CI67" s="82">
        <v>0</v>
      </c>
      <c r="CJ67" s="82">
        <v>0</v>
      </c>
      <c r="CK67" s="82">
        <v>0</v>
      </c>
      <c r="CL67" s="82">
        <v>1</v>
      </c>
      <c r="CM67" s="82">
        <v>0</v>
      </c>
      <c r="CN67" s="82">
        <v>0</v>
      </c>
      <c r="CO67" s="82">
        <v>0</v>
      </c>
      <c r="CP67" s="82">
        <v>0</v>
      </c>
      <c r="CQ67" s="82">
        <v>0</v>
      </c>
      <c r="CR67" s="82">
        <v>0</v>
      </c>
      <c r="CS67" s="82">
        <v>0</v>
      </c>
      <c r="CT67" s="82">
        <v>0</v>
      </c>
      <c r="CU67" s="82">
        <v>0</v>
      </c>
      <c r="CV67" s="82">
        <v>0</v>
      </c>
      <c r="CW67" s="82">
        <v>0</v>
      </c>
      <c r="CX67" s="82">
        <v>0</v>
      </c>
      <c r="CY67" s="82">
        <v>0</v>
      </c>
      <c r="CZ67" s="82">
        <v>0</v>
      </c>
      <c r="DA67" s="82">
        <v>0</v>
      </c>
      <c r="DB67" s="82">
        <v>0</v>
      </c>
      <c r="DC67" s="82">
        <v>0</v>
      </c>
      <c r="DD67" s="82">
        <v>0</v>
      </c>
      <c r="DE67" s="82">
        <v>0</v>
      </c>
      <c r="DF67" s="82">
        <v>0</v>
      </c>
      <c r="DG67" s="82">
        <v>1</v>
      </c>
      <c r="DH67" s="82">
        <v>0</v>
      </c>
      <c r="DI67" s="82">
        <v>0</v>
      </c>
      <c r="DJ67" s="82">
        <v>0</v>
      </c>
      <c r="DK67" s="82">
        <v>0</v>
      </c>
      <c r="DL67" s="82">
        <v>0</v>
      </c>
      <c r="DM67" s="82">
        <v>0</v>
      </c>
      <c r="DN67" s="82">
        <v>0</v>
      </c>
      <c r="DO67" s="82">
        <v>70</v>
      </c>
      <c r="DP67" s="82">
        <v>28</v>
      </c>
      <c r="DQ67" s="82">
        <v>45</v>
      </c>
      <c r="DR67" s="82">
        <v>65</v>
      </c>
      <c r="DS67" s="82">
        <v>1</v>
      </c>
      <c r="DT67" s="82" t="s">
        <v>1578</v>
      </c>
      <c r="DU67" s="82">
        <v>3</v>
      </c>
      <c r="DV67" s="82"/>
      <c r="DW67" s="82"/>
      <c r="DX67" s="82">
        <v>0</v>
      </c>
      <c r="DY67" s="82">
        <v>1</v>
      </c>
      <c r="DZ67" s="82">
        <v>0</v>
      </c>
      <c r="EA67" s="82"/>
      <c r="EB67" s="82"/>
      <c r="EC67" s="84">
        <v>11713</v>
      </c>
      <c r="ED67" s="84">
        <v>308.70999999999998</v>
      </c>
      <c r="EE67" s="84">
        <v>26</v>
      </c>
    </row>
    <row r="68" spans="1:135" ht="48">
      <c r="A68" s="82" t="s">
        <v>358</v>
      </c>
      <c r="B68" s="82" t="s">
        <v>374</v>
      </c>
      <c r="C68" s="133">
        <v>1</v>
      </c>
      <c r="D68" s="82" t="s">
        <v>373</v>
      </c>
      <c r="E68" s="82" t="s">
        <v>1579</v>
      </c>
      <c r="F68" s="134">
        <v>295</v>
      </c>
      <c r="G68" s="82">
        <v>33023</v>
      </c>
      <c r="H68" s="82" t="s">
        <v>374</v>
      </c>
      <c r="I68" s="82" t="s">
        <v>1580</v>
      </c>
      <c r="J68" s="82" t="s">
        <v>1581</v>
      </c>
      <c r="K68" s="82" t="s">
        <v>1582</v>
      </c>
      <c r="L68" s="82" t="s">
        <v>926</v>
      </c>
      <c r="M68" s="82" t="s">
        <v>1272</v>
      </c>
      <c r="N68" s="82" t="s">
        <v>1583</v>
      </c>
      <c r="O68" s="82"/>
      <c r="P68" s="82">
        <v>377168019</v>
      </c>
      <c r="Q68" s="82" t="s">
        <v>1584</v>
      </c>
      <c r="R68" s="82" t="s">
        <v>926</v>
      </c>
      <c r="S68" s="82" t="s">
        <v>1272</v>
      </c>
      <c r="T68" s="82" t="s">
        <v>1585</v>
      </c>
      <c r="U68" s="82"/>
      <c r="V68" s="82">
        <v>377168052</v>
      </c>
      <c r="W68" s="82" t="s">
        <v>1586</v>
      </c>
      <c r="X68" s="82">
        <v>4</v>
      </c>
      <c r="Y68" s="82">
        <v>6</v>
      </c>
      <c r="Z68" s="82">
        <v>10</v>
      </c>
      <c r="AA68" s="82">
        <v>4</v>
      </c>
      <c r="AB68" s="82">
        <v>6</v>
      </c>
      <c r="AC68" s="82">
        <v>10</v>
      </c>
      <c r="AD68" s="135" t="str">
        <f t="shared" ref="AD68:AD131" si="5">IF(AC68&lt;=Z68,"A","N")</f>
        <v>A</v>
      </c>
      <c r="AE68" s="82">
        <v>4</v>
      </c>
      <c r="AF68" s="135" t="str">
        <f t="shared" ref="AF68:AF131" si="6">IF(AE68&lt;=X68,"A","N")</f>
        <v>A</v>
      </c>
      <c r="AG68" s="82">
        <v>0</v>
      </c>
      <c r="AH68" s="82">
        <v>0</v>
      </c>
      <c r="AI68" s="82">
        <v>2</v>
      </c>
      <c r="AJ68" s="82">
        <v>2</v>
      </c>
      <c r="AK68" s="82">
        <v>4</v>
      </c>
      <c r="AL68" s="135" t="str">
        <f t="shared" ref="AL68:AL131" si="7">IF(AK68=X68,"A","N")</f>
        <v>A</v>
      </c>
      <c r="AM68" s="82">
        <v>3</v>
      </c>
      <c r="AN68" s="82">
        <v>1</v>
      </c>
      <c r="AO68" s="82">
        <v>0</v>
      </c>
      <c r="AP68" s="82">
        <v>4</v>
      </c>
      <c r="AQ68" s="135" t="str">
        <f t="shared" ref="AQ68:AQ131" si="8">IF(AP68=X68,"A","N")</f>
        <v>A</v>
      </c>
      <c r="AR68" s="82">
        <v>0</v>
      </c>
      <c r="AS68" s="82">
        <v>0</v>
      </c>
      <c r="AT68" s="82">
        <v>0</v>
      </c>
      <c r="AU68" s="82">
        <v>4</v>
      </c>
      <c r="AV68" s="82">
        <v>0</v>
      </c>
      <c r="AW68" s="82">
        <v>0</v>
      </c>
      <c r="AX68" s="82">
        <v>4</v>
      </c>
      <c r="AY68" s="135" t="str">
        <f t="shared" ref="AY68:AY131" si="9">IF(AX68=X68,"A","N")</f>
        <v>A</v>
      </c>
      <c r="AZ68" s="82">
        <v>0</v>
      </c>
      <c r="BA68" s="82">
        <v>1</v>
      </c>
      <c r="BB68" s="82">
        <v>1</v>
      </c>
      <c r="BC68" s="82">
        <v>1</v>
      </c>
      <c r="BD68" s="82">
        <v>0</v>
      </c>
      <c r="BE68" s="82">
        <v>3</v>
      </c>
      <c r="BF68" s="82">
        <v>0</v>
      </c>
      <c r="BG68" s="82">
        <v>159</v>
      </c>
      <c r="BH68" s="82">
        <v>0</v>
      </c>
      <c r="BI68" s="82">
        <v>0</v>
      </c>
      <c r="BJ68" s="82">
        <v>0</v>
      </c>
      <c r="BK68" s="82">
        <v>0</v>
      </c>
      <c r="BL68" s="82">
        <v>131</v>
      </c>
      <c r="BM68" s="82">
        <v>0</v>
      </c>
      <c r="BN68" s="82">
        <v>0</v>
      </c>
      <c r="BO68" s="82">
        <v>4</v>
      </c>
      <c r="BP68" s="82">
        <v>30</v>
      </c>
      <c r="BQ68" s="82">
        <v>0</v>
      </c>
      <c r="BR68" s="82">
        <v>0</v>
      </c>
      <c r="BS68" s="82">
        <v>0</v>
      </c>
      <c r="BT68" s="82">
        <v>1</v>
      </c>
      <c r="BU68" s="82">
        <v>0</v>
      </c>
      <c r="BV68" s="82">
        <v>10</v>
      </c>
      <c r="BW68" s="82">
        <v>0</v>
      </c>
      <c r="BX68" s="82">
        <v>1</v>
      </c>
      <c r="BY68" s="82">
        <v>0</v>
      </c>
      <c r="BZ68" s="82">
        <v>0</v>
      </c>
      <c r="CA68" s="82">
        <v>0</v>
      </c>
      <c r="CB68" s="82">
        <v>0</v>
      </c>
      <c r="CC68" s="82">
        <v>0</v>
      </c>
      <c r="CD68" s="82">
        <v>0</v>
      </c>
      <c r="CE68" s="82">
        <v>0</v>
      </c>
      <c r="CF68" s="82">
        <v>0</v>
      </c>
      <c r="CG68" s="82">
        <v>0</v>
      </c>
      <c r="CH68" s="82">
        <v>0</v>
      </c>
      <c r="CI68" s="82">
        <v>0</v>
      </c>
      <c r="CJ68" s="82">
        <v>1</v>
      </c>
      <c r="CK68" s="82">
        <v>8</v>
      </c>
      <c r="CL68" s="82">
        <v>4</v>
      </c>
      <c r="CM68" s="82">
        <v>0</v>
      </c>
      <c r="CN68" s="82">
        <v>0</v>
      </c>
      <c r="CO68" s="82">
        <v>0</v>
      </c>
      <c r="CP68" s="82">
        <v>0</v>
      </c>
      <c r="CQ68" s="82">
        <v>0</v>
      </c>
      <c r="CR68" s="82">
        <v>1</v>
      </c>
      <c r="CS68" s="82">
        <v>0</v>
      </c>
      <c r="CT68" s="82">
        <v>0</v>
      </c>
      <c r="CU68" s="82">
        <v>0</v>
      </c>
      <c r="CV68" s="82">
        <v>0</v>
      </c>
      <c r="CW68" s="82">
        <v>0</v>
      </c>
      <c r="CX68" s="82">
        <v>0</v>
      </c>
      <c r="CY68" s="82">
        <v>0</v>
      </c>
      <c r="CZ68" s="82">
        <v>0</v>
      </c>
      <c r="DA68" s="82">
        <v>0</v>
      </c>
      <c r="DB68" s="82">
        <v>0</v>
      </c>
      <c r="DC68" s="82">
        <v>0</v>
      </c>
      <c r="DD68" s="82">
        <v>0</v>
      </c>
      <c r="DE68" s="82">
        <v>0</v>
      </c>
      <c r="DF68" s="82">
        <v>0</v>
      </c>
      <c r="DG68" s="82">
        <v>0</v>
      </c>
      <c r="DH68" s="82">
        <v>0</v>
      </c>
      <c r="DI68" s="82">
        <v>3</v>
      </c>
      <c r="DJ68" s="82">
        <v>1</v>
      </c>
      <c r="DK68" s="82">
        <v>0</v>
      </c>
      <c r="DL68" s="82">
        <v>2</v>
      </c>
      <c r="DM68" s="82">
        <v>0</v>
      </c>
      <c r="DN68" s="82">
        <v>0</v>
      </c>
      <c r="DO68" s="82">
        <v>289</v>
      </c>
      <c r="DP68" s="82">
        <v>34</v>
      </c>
      <c r="DQ68" s="82">
        <v>231</v>
      </c>
      <c r="DR68" s="82">
        <v>70</v>
      </c>
      <c r="DS68" s="82">
        <v>1</v>
      </c>
      <c r="DT68" s="82" t="s">
        <v>1587</v>
      </c>
      <c r="DU68" s="82">
        <v>3</v>
      </c>
      <c r="DV68" s="82" t="s">
        <v>1588</v>
      </c>
      <c r="DW68" s="82" t="s">
        <v>1589</v>
      </c>
      <c r="DX68" s="82"/>
      <c r="DY68" s="82">
        <v>1</v>
      </c>
      <c r="DZ68" s="82">
        <v>1</v>
      </c>
      <c r="EA68" s="82"/>
      <c r="EB68" s="82" t="s">
        <v>1590</v>
      </c>
      <c r="EC68" s="84">
        <v>53949</v>
      </c>
      <c r="ED68" s="84">
        <v>627.52</v>
      </c>
      <c r="EE68" s="84">
        <v>54</v>
      </c>
    </row>
    <row r="69" spans="1:135" ht="24">
      <c r="A69" s="82" t="s">
        <v>358</v>
      </c>
      <c r="B69" s="82" t="s">
        <v>341</v>
      </c>
      <c r="C69" s="133">
        <v>2</v>
      </c>
      <c r="D69" s="82" t="s">
        <v>342</v>
      </c>
      <c r="E69" s="82" t="s">
        <v>965</v>
      </c>
      <c r="F69" s="134" t="s">
        <v>1591</v>
      </c>
      <c r="G69" s="82">
        <v>30632</v>
      </c>
      <c r="H69" s="82" t="s">
        <v>343</v>
      </c>
      <c r="I69" s="82" t="s">
        <v>1592</v>
      </c>
      <c r="J69" s="82" t="s">
        <v>1593</v>
      </c>
      <c r="K69" s="82" t="s">
        <v>1594</v>
      </c>
      <c r="L69" s="82" t="s">
        <v>926</v>
      </c>
      <c r="M69" s="82" t="s">
        <v>1595</v>
      </c>
      <c r="N69" s="82" t="s">
        <v>1596</v>
      </c>
      <c r="O69" s="82"/>
      <c r="P69" s="82">
        <v>378034130</v>
      </c>
      <c r="Q69" s="82" t="s">
        <v>1597</v>
      </c>
      <c r="R69" s="82" t="s">
        <v>926</v>
      </c>
      <c r="S69" s="82" t="s">
        <v>1595</v>
      </c>
      <c r="T69" s="82" t="s">
        <v>1596</v>
      </c>
      <c r="U69" s="82"/>
      <c r="V69" s="82">
        <v>378034130</v>
      </c>
      <c r="W69" s="82" t="s">
        <v>1597</v>
      </c>
      <c r="X69" s="82">
        <v>4</v>
      </c>
      <c r="Y69" s="82">
        <v>0</v>
      </c>
      <c r="Z69" s="82">
        <v>4</v>
      </c>
      <c r="AA69" s="82">
        <v>4</v>
      </c>
      <c r="AB69" s="82">
        <v>0</v>
      </c>
      <c r="AC69" s="82">
        <v>4</v>
      </c>
      <c r="AD69" s="135" t="str">
        <f t="shared" si="5"/>
        <v>A</v>
      </c>
      <c r="AE69" s="82">
        <v>4</v>
      </c>
      <c r="AF69" s="135" t="str">
        <f t="shared" si="6"/>
        <v>A</v>
      </c>
      <c r="AG69" s="82">
        <v>0</v>
      </c>
      <c r="AH69" s="82">
        <v>0</v>
      </c>
      <c r="AI69" s="82">
        <v>0</v>
      </c>
      <c r="AJ69" s="82">
        <v>4</v>
      </c>
      <c r="AK69" s="82">
        <v>4</v>
      </c>
      <c r="AL69" s="135" t="str">
        <f t="shared" si="7"/>
        <v>A</v>
      </c>
      <c r="AM69" s="82">
        <v>2</v>
      </c>
      <c r="AN69" s="82">
        <v>0</v>
      </c>
      <c r="AO69" s="82">
        <v>2</v>
      </c>
      <c r="AP69" s="82">
        <v>4</v>
      </c>
      <c r="AQ69" s="135" t="str">
        <f t="shared" si="8"/>
        <v>A</v>
      </c>
      <c r="AR69" s="82">
        <v>0</v>
      </c>
      <c r="AS69" s="82">
        <v>0</v>
      </c>
      <c r="AT69" s="82">
        <v>0</v>
      </c>
      <c r="AU69" s="82">
        <v>3</v>
      </c>
      <c r="AV69" s="82">
        <v>1</v>
      </c>
      <c r="AW69" s="82">
        <v>0</v>
      </c>
      <c r="AX69" s="82">
        <v>4</v>
      </c>
      <c r="AY69" s="135" t="str">
        <f t="shared" si="9"/>
        <v>A</v>
      </c>
      <c r="AZ69" s="82">
        <v>1</v>
      </c>
      <c r="BA69" s="82">
        <v>0</v>
      </c>
      <c r="BB69" s="82">
        <v>0</v>
      </c>
      <c r="BC69" s="82">
        <v>1</v>
      </c>
      <c r="BD69" s="82">
        <v>0</v>
      </c>
      <c r="BE69" s="82">
        <v>16</v>
      </c>
      <c r="BF69" s="82">
        <v>0</v>
      </c>
      <c r="BG69" s="82">
        <v>154</v>
      </c>
      <c r="BH69" s="82">
        <v>0</v>
      </c>
      <c r="BI69" s="82">
        <v>0</v>
      </c>
      <c r="BJ69" s="82">
        <v>7</v>
      </c>
      <c r="BK69" s="82">
        <v>1</v>
      </c>
      <c r="BL69" s="82">
        <v>72</v>
      </c>
      <c r="BM69" s="82">
        <v>1</v>
      </c>
      <c r="BN69" s="82">
        <v>7</v>
      </c>
      <c r="BO69" s="82">
        <v>13</v>
      </c>
      <c r="BP69" s="82">
        <v>11</v>
      </c>
      <c r="BQ69" s="82">
        <v>0</v>
      </c>
      <c r="BR69" s="82">
        <v>0</v>
      </c>
      <c r="BS69" s="82">
        <v>0</v>
      </c>
      <c r="BT69" s="82">
        <v>5</v>
      </c>
      <c r="BU69" s="82">
        <v>0</v>
      </c>
      <c r="BV69" s="82">
        <v>1</v>
      </c>
      <c r="BW69" s="82">
        <v>0</v>
      </c>
      <c r="BX69" s="82">
        <v>0</v>
      </c>
      <c r="BY69" s="82">
        <v>0</v>
      </c>
      <c r="BZ69" s="82">
        <v>0</v>
      </c>
      <c r="CA69" s="82">
        <v>0</v>
      </c>
      <c r="CB69" s="82">
        <v>0</v>
      </c>
      <c r="CC69" s="82">
        <v>0</v>
      </c>
      <c r="CD69" s="82">
        <v>0</v>
      </c>
      <c r="CE69" s="82">
        <v>0</v>
      </c>
      <c r="CF69" s="82">
        <v>0</v>
      </c>
      <c r="CG69" s="82">
        <v>1</v>
      </c>
      <c r="CH69" s="82">
        <v>0</v>
      </c>
      <c r="CI69" s="82">
        <v>0</v>
      </c>
      <c r="CJ69" s="82">
        <v>15</v>
      </c>
      <c r="CK69" s="82">
        <v>0</v>
      </c>
      <c r="CL69" s="82">
        <v>1</v>
      </c>
      <c r="CM69" s="82">
        <v>0</v>
      </c>
      <c r="CN69" s="82">
        <v>0</v>
      </c>
      <c r="CO69" s="82">
        <v>0</v>
      </c>
      <c r="CP69" s="82">
        <v>0</v>
      </c>
      <c r="CQ69" s="82">
        <v>0</v>
      </c>
      <c r="CR69" s="82">
        <v>0</v>
      </c>
      <c r="CS69" s="82">
        <v>0</v>
      </c>
      <c r="CT69" s="82">
        <v>0</v>
      </c>
      <c r="CU69" s="82">
        <v>0</v>
      </c>
      <c r="CV69" s="82">
        <v>0</v>
      </c>
      <c r="CW69" s="82">
        <v>0</v>
      </c>
      <c r="CX69" s="82">
        <v>0</v>
      </c>
      <c r="CY69" s="82">
        <v>0</v>
      </c>
      <c r="CZ69" s="82">
        <v>0</v>
      </c>
      <c r="DA69" s="82">
        <v>1</v>
      </c>
      <c r="DB69" s="82">
        <v>0</v>
      </c>
      <c r="DC69" s="82">
        <v>0</v>
      </c>
      <c r="DD69" s="82">
        <v>0</v>
      </c>
      <c r="DE69" s="82">
        <v>0</v>
      </c>
      <c r="DF69" s="82">
        <v>0</v>
      </c>
      <c r="DG69" s="82">
        <v>0</v>
      </c>
      <c r="DH69" s="82">
        <v>0</v>
      </c>
      <c r="DI69" s="82">
        <v>0</v>
      </c>
      <c r="DJ69" s="82">
        <v>0</v>
      </c>
      <c r="DK69" s="82">
        <v>0</v>
      </c>
      <c r="DL69" s="82">
        <v>1</v>
      </c>
      <c r="DM69" s="82">
        <v>0</v>
      </c>
      <c r="DN69" s="82">
        <v>0</v>
      </c>
      <c r="DO69" s="82">
        <v>158</v>
      </c>
      <c r="DP69" s="82">
        <v>9</v>
      </c>
      <c r="DQ69" s="82">
        <v>25</v>
      </c>
      <c r="DR69" s="82">
        <v>80</v>
      </c>
      <c r="DS69" s="82">
        <v>0</v>
      </c>
      <c r="DT69" s="82"/>
      <c r="DU69" s="82">
        <v>2</v>
      </c>
      <c r="DV69" s="82"/>
      <c r="DW69" s="82"/>
      <c r="DX69" s="82">
        <v>1</v>
      </c>
      <c r="DY69" s="82">
        <v>1</v>
      </c>
      <c r="DZ69" s="82"/>
      <c r="EA69" s="82"/>
      <c r="EB69" s="82"/>
      <c r="EC69" s="84">
        <v>185275</v>
      </c>
      <c r="ED69" s="84">
        <v>261.39</v>
      </c>
      <c r="EE69" s="84">
        <v>15</v>
      </c>
    </row>
    <row r="70" spans="1:135" ht="24">
      <c r="A70" s="82" t="s">
        <v>358</v>
      </c>
      <c r="B70" s="82" t="s">
        <v>376</v>
      </c>
      <c r="C70" s="133">
        <v>1</v>
      </c>
      <c r="D70" s="82" t="s">
        <v>375</v>
      </c>
      <c r="E70" s="82" t="s">
        <v>1598</v>
      </c>
      <c r="F70" s="134">
        <v>107</v>
      </c>
      <c r="G70" s="82">
        <v>33401</v>
      </c>
      <c r="H70" s="82" t="s">
        <v>376</v>
      </c>
      <c r="I70" s="82" t="s">
        <v>1599</v>
      </c>
      <c r="J70" s="82" t="s">
        <v>1600</v>
      </c>
      <c r="K70" s="82" t="s">
        <v>925</v>
      </c>
      <c r="L70" s="82" t="s">
        <v>989</v>
      </c>
      <c r="M70" s="82" t="s">
        <v>1601</v>
      </c>
      <c r="N70" s="82" t="s">
        <v>1247</v>
      </c>
      <c r="O70" s="82"/>
      <c r="P70" s="82">
        <v>377332520</v>
      </c>
      <c r="Q70" s="82" t="s">
        <v>1602</v>
      </c>
      <c r="R70" s="82" t="s">
        <v>989</v>
      </c>
      <c r="S70" s="82" t="s">
        <v>1272</v>
      </c>
      <c r="T70" s="82" t="s">
        <v>1603</v>
      </c>
      <c r="U70" s="82"/>
      <c r="V70" s="82">
        <v>377332521</v>
      </c>
      <c r="W70" s="82" t="s">
        <v>1604</v>
      </c>
      <c r="X70" s="82">
        <v>3</v>
      </c>
      <c r="Y70" s="82">
        <v>0</v>
      </c>
      <c r="Z70" s="82">
        <v>3</v>
      </c>
      <c r="AA70" s="82">
        <v>2.2999999999999998</v>
      </c>
      <c r="AB70" s="82">
        <v>0</v>
      </c>
      <c r="AC70" s="82">
        <v>2.2999999999999998</v>
      </c>
      <c r="AD70" s="135" t="str">
        <f t="shared" si="5"/>
        <v>A</v>
      </c>
      <c r="AE70" s="82">
        <v>3</v>
      </c>
      <c r="AF70" s="135" t="str">
        <f t="shared" si="6"/>
        <v>A</v>
      </c>
      <c r="AG70" s="82">
        <v>0</v>
      </c>
      <c r="AH70" s="82">
        <v>1</v>
      </c>
      <c r="AI70" s="82">
        <v>1</v>
      </c>
      <c r="AJ70" s="82">
        <v>1</v>
      </c>
      <c r="AK70" s="82">
        <v>3</v>
      </c>
      <c r="AL70" s="135" t="str">
        <f t="shared" si="7"/>
        <v>A</v>
      </c>
      <c r="AM70" s="82">
        <v>0</v>
      </c>
      <c r="AN70" s="82">
        <v>2</v>
      </c>
      <c r="AO70" s="82">
        <v>1</v>
      </c>
      <c r="AP70" s="82">
        <v>3</v>
      </c>
      <c r="AQ70" s="135" t="str">
        <f t="shared" si="8"/>
        <v>A</v>
      </c>
      <c r="AR70" s="82">
        <v>0</v>
      </c>
      <c r="AS70" s="82">
        <v>0</v>
      </c>
      <c r="AT70" s="82">
        <v>2</v>
      </c>
      <c r="AU70" s="82">
        <v>1</v>
      </c>
      <c r="AV70" s="82">
        <v>0</v>
      </c>
      <c r="AW70" s="82">
        <v>0</v>
      </c>
      <c r="AX70" s="82">
        <v>3</v>
      </c>
      <c r="AY70" s="135" t="str">
        <f t="shared" si="9"/>
        <v>A</v>
      </c>
      <c r="AZ70" s="82">
        <v>1</v>
      </c>
      <c r="BA70" s="82">
        <v>1</v>
      </c>
      <c r="BB70" s="82">
        <v>0</v>
      </c>
      <c r="BC70" s="82">
        <v>1</v>
      </c>
      <c r="BD70" s="82">
        <v>1</v>
      </c>
      <c r="BE70" s="82">
        <v>12</v>
      </c>
      <c r="BF70" s="82">
        <v>1</v>
      </c>
      <c r="BG70" s="82">
        <v>87</v>
      </c>
      <c r="BH70" s="82">
        <v>0</v>
      </c>
      <c r="BI70" s="82">
        <v>0</v>
      </c>
      <c r="BJ70" s="82">
        <v>5</v>
      </c>
      <c r="BK70" s="82">
        <v>0</v>
      </c>
      <c r="BL70" s="82">
        <v>19</v>
      </c>
      <c r="BM70" s="82">
        <v>0</v>
      </c>
      <c r="BN70" s="82">
        <v>2</v>
      </c>
      <c r="BO70" s="82">
        <v>3</v>
      </c>
      <c r="BP70" s="82">
        <v>18</v>
      </c>
      <c r="BQ70" s="82">
        <v>2</v>
      </c>
      <c r="BR70" s="82">
        <v>0</v>
      </c>
      <c r="BS70" s="82">
        <v>0</v>
      </c>
      <c r="BT70" s="82">
        <v>0</v>
      </c>
      <c r="BU70" s="82">
        <v>1</v>
      </c>
      <c r="BV70" s="82">
        <v>6</v>
      </c>
      <c r="BW70" s="82">
        <v>0</v>
      </c>
      <c r="BX70" s="82">
        <v>0</v>
      </c>
      <c r="BY70" s="82">
        <v>0</v>
      </c>
      <c r="BZ70" s="82">
        <v>0</v>
      </c>
      <c r="CA70" s="82">
        <v>0</v>
      </c>
      <c r="CB70" s="82">
        <v>0</v>
      </c>
      <c r="CC70" s="82">
        <v>0</v>
      </c>
      <c r="CD70" s="82">
        <v>0</v>
      </c>
      <c r="CE70" s="82">
        <v>0</v>
      </c>
      <c r="CF70" s="82">
        <v>0</v>
      </c>
      <c r="CG70" s="82">
        <v>1</v>
      </c>
      <c r="CH70" s="82">
        <v>2</v>
      </c>
      <c r="CI70" s="82">
        <v>0</v>
      </c>
      <c r="CJ70" s="82">
        <v>2</v>
      </c>
      <c r="CK70" s="82">
        <v>3</v>
      </c>
      <c r="CL70" s="82">
        <v>2</v>
      </c>
      <c r="CM70" s="82">
        <v>0</v>
      </c>
      <c r="CN70" s="82">
        <v>1</v>
      </c>
      <c r="CO70" s="82">
        <v>0</v>
      </c>
      <c r="CP70" s="82">
        <v>0</v>
      </c>
      <c r="CQ70" s="82">
        <v>0</v>
      </c>
      <c r="CR70" s="82">
        <v>0</v>
      </c>
      <c r="CS70" s="82">
        <v>0</v>
      </c>
      <c r="CT70" s="82">
        <v>0</v>
      </c>
      <c r="CU70" s="82">
        <v>0</v>
      </c>
      <c r="CV70" s="82">
        <v>0</v>
      </c>
      <c r="CW70" s="82">
        <v>0</v>
      </c>
      <c r="CX70" s="82">
        <v>0</v>
      </c>
      <c r="CY70" s="82">
        <v>0</v>
      </c>
      <c r="CZ70" s="82">
        <v>0</v>
      </c>
      <c r="DA70" s="82">
        <v>3</v>
      </c>
      <c r="DB70" s="82">
        <v>0</v>
      </c>
      <c r="DC70" s="82">
        <v>0</v>
      </c>
      <c r="DD70" s="82">
        <v>0</v>
      </c>
      <c r="DE70" s="82">
        <v>0</v>
      </c>
      <c r="DF70" s="82">
        <v>0</v>
      </c>
      <c r="DG70" s="82">
        <v>2</v>
      </c>
      <c r="DH70" s="82">
        <v>0</v>
      </c>
      <c r="DI70" s="82">
        <v>0</v>
      </c>
      <c r="DJ70" s="82">
        <v>0</v>
      </c>
      <c r="DK70" s="82">
        <v>0</v>
      </c>
      <c r="DL70" s="82">
        <v>0</v>
      </c>
      <c r="DM70" s="82">
        <v>0</v>
      </c>
      <c r="DN70" s="82">
        <v>0</v>
      </c>
      <c r="DO70" s="82">
        <v>124</v>
      </c>
      <c r="DP70" s="82">
        <v>8</v>
      </c>
      <c r="DQ70" s="82">
        <v>84</v>
      </c>
      <c r="DR70" s="82">
        <v>35</v>
      </c>
      <c r="DS70" s="82">
        <v>1</v>
      </c>
      <c r="DT70" s="82" t="s">
        <v>1605</v>
      </c>
      <c r="DU70" s="82">
        <v>3</v>
      </c>
      <c r="DV70" s="82"/>
      <c r="DW70" s="82"/>
      <c r="DX70" s="82">
        <v>1</v>
      </c>
      <c r="DY70" s="82">
        <v>1</v>
      </c>
      <c r="DZ70" s="82">
        <v>1</v>
      </c>
      <c r="EA70" s="82"/>
      <c r="EB70" s="82"/>
      <c r="EC70" s="84">
        <v>22203</v>
      </c>
      <c r="ED70" s="84">
        <v>271.16000000000003</v>
      </c>
      <c r="EE70" s="84">
        <v>30</v>
      </c>
    </row>
    <row r="71" spans="1:135" ht="60">
      <c r="A71" s="82" t="s">
        <v>358</v>
      </c>
      <c r="B71" s="82" t="s">
        <v>378</v>
      </c>
      <c r="C71" s="133">
        <v>1</v>
      </c>
      <c r="D71" s="82" t="s">
        <v>377</v>
      </c>
      <c r="E71" s="82" t="s">
        <v>1110</v>
      </c>
      <c r="F71" s="134">
        <v>1</v>
      </c>
      <c r="G71" s="82">
        <v>33701</v>
      </c>
      <c r="H71" s="82" t="s">
        <v>378</v>
      </c>
      <c r="I71" s="82" t="s">
        <v>1606</v>
      </c>
      <c r="J71" s="82" t="s">
        <v>1607</v>
      </c>
      <c r="K71" s="82" t="s">
        <v>925</v>
      </c>
      <c r="L71" s="82" t="s">
        <v>926</v>
      </c>
      <c r="M71" s="82" t="s">
        <v>1608</v>
      </c>
      <c r="N71" s="82" t="s">
        <v>1609</v>
      </c>
      <c r="O71" s="82"/>
      <c r="P71" s="82">
        <v>371706240</v>
      </c>
      <c r="Q71" s="82" t="s">
        <v>1610</v>
      </c>
      <c r="R71" s="82"/>
      <c r="S71" s="82" t="s">
        <v>1611</v>
      </c>
      <c r="T71" s="82" t="s">
        <v>1612</v>
      </c>
      <c r="U71" s="82"/>
      <c r="V71" s="82">
        <v>371706247</v>
      </c>
      <c r="W71" s="82" t="s">
        <v>1613</v>
      </c>
      <c r="X71" s="82">
        <v>3</v>
      </c>
      <c r="Y71" s="82">
        <v>0</v>
      </c>
      <c r="Z71" s="82">
        <v>3</v>
      </c>
      <c r="AA71" s="82">
        <v>3</v>
      </c>
      <c r="AB71" s="82">
        <v>0</v>
      </c>
      <c r="AC71" s="82">
        <v>3</v>
      </c>
      <c r="AD71" s="135" t="str">
        <f t="shared" si="5"/>
        <v>A</v>
      </c>
      <c r="AE71" s="82">
        <v>2</v>
      </c>
      <c r="AF71" s="135" t="str">
        <f t="shared" si="6"/>
        <v>A</v>
      </c>
      <c r="AG71" s="82">
        <v>0</v>
      </c>
      <c r="AH71" s="82">
        <v>2</v>
      </c>
      <c r="AI71" s="82">
        <v>0</v>
      </c>
      <c r="AJ71" s="82">
        <v>1</v>
      </c>
      <c r="AK71" s="82">
        <v>3</v>
      </c>
      <c r="AL71" s="135" t="str">
        <f t="shared" si="7"/>
        <v>A</v>
      </c>
      <c r="AM71" s="82">
        <v>1</v>
      </c>
      <c r="AN71" s="82">
        <v>1</v>
      </c>
      <c r="AO71" s="82">
        <v>1</v>
      </c>
      <c r="AP71" s="82">
        <v>3</v>
      </c>
      <c r="AQ71" s="135" t="str">
        <f t="shared" si="8"/>
        <v>A</v>
      </c>
      <c r="AR71" s="82">
        <v>0</v>
      </c>
      <c r="AS71" s="82">
        <v>0</v>
      </c>
      <c r="AT71" s="82">
        <v>3</v>
      </c>
      <c r="AU71" s="82">
        <v>0</v>
      </c>
      <c r="AV71" s="82">
        <v>0</v>
      </c>
      <c r="AW71" s="82">
        <v>0</v>
      </c>
      <c r="AX71" s="82">
        <v>3</v>
      </c>
      <c r="AY71" s="135" t="str">
        <f t="shared" si="9"/>
        <v>A</v>
      </c>
      <c r="AZ71" s="82">
        <v>0</v>
      </c>
      <c r="BA71" s="82">
        <v>1</v>
      </c>
      <c r="BB71" s="82">
        <v>0</v>
      </c>
      <c r="BC71" s="82">
        <v>1</v>
      </c>
      <c r="BD71" s="82">
        <v>0</v>
      </c>
      <c r="BE71" s="82">
        <v>5</v>
      </c>
      <c r="BF71" s="82">
        <v>0</v>
      </c>
      <c r="BG71" s="82">
        <v>127</v>
      </c>
      <c r="BH71" s="82">
        <v>0</v>
      </c>
      <c r="BI71" s="82">
        <v>0</v>
      </c>
      <c r="BJ71" s="82">
        <v>0</v>
      </c>
      <c r="BK71" s="82">
        <v>0</v>
      </c>
      <c r="BL71" s="82">
        <v>119</v>
      </c>
      <c r="BM71" s="82">
        <v>0</v>
      </c>
      <c r="BN71" s="82">
        <v>0</v>
      </c>
      <c r="BO71" s="82">
        <v>2</v>
      </c>
      <c r="BP71" s="82">
        <v>119</v>
      </c>
      <c r="BQ71" s="82">
        <v>0</v>
      </c>
      <c r="BR71" s="82">
        <v>0</v>
      </c>
      <c r="BS71" s="82">
        <v>0</v>
      </c>
      <c r="BT71" s="82">
        <v>1</v>
      </c>
      <c r="BU71" s="82">
        <v>0</v>
      </c>
      <c r="BV71" s="82">
        <v>7</v>
      </c>
      <c r="BW71" s="82">
        <v>0</v>
      </c>
      <c r="BX71" s="82">
        <v>0</v>
      </c>
      <c r="BY71" s="82">
        <v>0</v>
      </c>
      <c r="BZ71" s="82">
        <v>0</v>
      </c>
      <c r="CA71" s="82">
        <v>0</v>
      </c>
      <c r="CB71" s="82">
        <v>0</v>
      </c>
      <c r="CC71" s="82">
        <v>0</v>
      </c>
      <c r="CD71" s="82">
        <v>0</v>
      </c>
      <c r="CE71" s="82">
        <v>0</v>
      </c>
      <c r="CF71" s="82">
        <v>0</v>
      </c>
      <c r="CG71" s="82">
        <v>0</v>
      </c>
      <c r="CH71" s="82">
        <v>0</v>
      </c>
      <c r="CI71" s="82">
        <v>0</v>
      </c>
      <c r="CJ71" s="82">
        <v>0</v>
      </c>
      <c r="CK71" s="82">
        <v>7</v>
      </c>
      <c r="CL71" s="82">
        <v>3</v>
      </c>
      <c r="CM71" s="82">
        <v>0</v>
      </c>
      <c r="CN71" s="82">
        <v>0</v>
      </c>
      <c r="CO71" s="82">
        <v>0</v>
      </c>
      <c r="CP71" s="82">
        <v>0</v>
      </c>
      <c r="CQ71" s="82">
        <v>0</v>
      </c>
      <c r="CR71" s="82">
        <v>0</v>
      </c>
      <c r="CS71" s="82">
        <v>0</v>
      </c>
      <c r="CT71" s="82">
        <v>0</v>
      </c>
      <c r="CU71" s="82">
        <v>0</v>
      </c>
      <c r="CV71" s="82">
        <v>0</v>
      </c>
      <c r="CW71" s="82">
        <v>0</v>
      </c>
      <c r="CX71" s="82">
        <v>0</v>
      </c>
      <c r="CY71" s="82">
        <v>0</v>
      </c>
      <c r="CZ71" s="82">
        <v>0</v>
      </c>
      <c r="DA71" s="82">
        <v>2</v>
      </c>
      <c r="DB71" s="82">
        <v>0</v>
      </c>
      <c r="DC71" s="82">
        <v>0</v>
      </c>
      <c r="DD71" s="82">
        <v>0</v>
      </c>
      <c r="DE71" s="82">
        <v>0</v>
      </c>
      <c r="DF71" s="82">
        <v>1</v>
      </c>
      <c r="DG71" s="82">
        <v>2</v>
      </c>
      <c r="DH71" s="82">
        <v>0</v>
      </c>
      <c r="DI71" s="82">
        <v>0</v>
      </c>
      <c r="DJ71" s="82">
        <v>0</v>
      </c>
      <c r="DK71" s="82">
        <v>0</v>
      </c>
      <c r="DL71" s="82">
        <v>0</v>
      </c>
      <c r="DM71" s="82">
        <v>0</v>
      </c>
      <c r="DN71" s="82">
        <v>0</v>
      </c>
      <c r="DO71" s="82">
        <v>168</v>
      </c>
      <c r="DP71" s="82">
        <v>101</v>
      </c>
      <c r="DQ71" s="82">
        <v>639</v>
      </c>
      <c r="DR71" s="82">
        <v>40</v>
      </c>
      <c r="DS71" s="82">
        <v>1</v>
      </c>
      <c r="DT71" s="82" t="s">
        <v>1614</v>
      </c>
      <c r="DU71" s="82">
        <v>3</v>
      </c>
      <c r="DV71" s="82" t="s">
        <v>1615</v>
      </c>
      <c r="DW71" s="82" t="s">
        <v>1616</v>
      </c>
      <c r="DX71" s="82">
        <v>1</v>
      </c>
      <c r="DY71" s="82">
        <v>1</v>
      </c>
      <c r="DZ71" s="82">
        <v>1</v>
      </c>
      <c r="EA71" s="82"/>
      <c r="EB71" s="82" t="s">
        <v>1617</v>
      </c>
      <c r="EC71" s="84">
        <v>47770</v>
      </c>
      <c r="ED71" s="84">
        <v>575.20000000000005</v>
      </c>
      <c r="EE71" s="84">
        <v>68</v>
      </c>
    </row>
    <row r="72" spans="1:135" ht="48">
      <c r="A72" s="82" t="s">
        <v>358</v>
      </c>
      <c r="B72" s="82" t="s">
        <v>380</v>
      </c>
      <c r="C72" s="133">
        <v>1</v>
      </c>
      <c r="D72" s="82" t="s">
        <v>379</v>
      </c>
      <c r="E72" s="82" t="s">
        <v>1618</v>
      </c>
      <c r="F72" s="134">
        <v>294</v>
      </c>
      <c r="G72" s="82">
        <v>33301</v>
      </c>
      <c r="H72" s="82" t="s">
        <v>380</v>
      </c>
      <c r="I72" s="82" t="s">
        <v>1619</v>
      </c>
      <c r="J72" s="82" t="s">
        <v>1620</v>
      </c>
      <c r="K72" s="82" t="s">
        <v>925</v>
      </c>
      <c r="L72" s="82"/>
      <c r="M72" s="82" t="s">
        <v>990</v>
      </c>
      <c r="N72" s="82" t="s">
        <v>1621</v>
      </c>
      <c r="O72" s="82"/>
      <c r="P72" s="82">
        <v>379209450</v>
      </c>
      <c r="Q72" s="82" t="s">
        <v>1622</v>
      </c>
      <c r="R72" s="82"/>
      <c r="S72" s="82" t="s">
        <v>1623</v>
      </c>
      <c r="T72" s="82" t="s">
        <v>1624</v>
      </c>
      <c r="U72" s="82"/>
      <c r="V72" s="82">
        <v>379209453</v>
      </c>
      <c r="W72" s="82" t="s">
        <v>1625</v>
      </c>
      <c r="X72" s="82">
        <v>2</v>
      </c>
      <c r="Y72" s="82">
        <v>0</v>
      </c>
      <c r="Z72" s="82">
        <v>2</v>
      </c>
      <c r="AA72" s="82">
        <v>2</v>
      </c>
      <c r="AB72" s="82">
        <v>0</v>
      </c>
      <c r="AC72" s="82">
        <v>2</v>
      </c>
      <c r="AD72" s="135" t="str">
        <f t="shared" si="5"/>
        <v>A</v>
      </c>
      <c r="AE72" s="82">
        <v>2</v>
      </c>
      <c r="AF72" s="135" t="str">
        <f t="shared" si="6"/>
        <v>A</v>
      </c>
      <c r="AG72" s="82">
        <v>0</v>
      </c>
      <c r="AH72" s="82">
        <v>2</v>
      </c>
      <c r="AI72" s="82">
        <v>0</v>
      </c>
      <c r="AJ72" s="82">
        <v>0</v>
      </c>
      <c r="AK72" s="82">
        <v>2</v>
      </c>
      <c r="AL72" s="135" t="str">
        <f t="shared" si="7"/>
        <v>A</v>
      </c>
      <c r="AM72" s="82">
        <v>0</v>
      </c>
      <c r="AN72" s="82">
        <v>2</v>
      </c>
      <c r="AO72" s="82">
        <v>0</v>
      </c>
      <c r="AP72" s="82">
        <v>2</v>
      </c>
      <c r="AQ72" s="135" t="str">
        <f t="shared" si="8"/>
        <v>A</v>
      </c>
      <c r="AR72" s="82">
        <v>0</v>
      </c>
      <c r="AS72" s="82">
        <v>0</v>
      </c>
      <c r="AT72" s="82">
        <v>2</v>
      </c>
      <c r="AU72" s="82">
        <v>0</v>
      </c>
      <c r="AV72" s="82">
        <v>0</v>
      </c>
      <c r="AW72" s="82">
        <v>0</v>
      </c>
      <c r="AX72" s="82">
        <v>2</v>
      </c>
      <c r="AY72" s="135" t="str">
        <f t="shared" si="9"/>
        <v>A</v>
      </c>
      <c r="AZ72" s="82">
        <v>1</v>
      </c>
      <c r="BA72" s="82">
        <v>1</v>
      </c>
      <c r="BB72" s="82">
        <v>0</v>
      </c>
      <c r="BC72" s="82">
        <v>1</v>
      </c>
      <c r="BD72" s="82">
        <v>0</v>
      </c>
      <c r="BE72" s="82">
        <v>5</v>
      </c>
      <c r="BF72" s="82">
        <v>0</v>
      </c>
      <c r="BG72" s="82">
        <v>56</v>
      </c>
      <c r="BH72" s="82">
        <v>1</v>
      </c>
      <c r="BI72" s="82">
        <v>0</v>
      </c>
      <c r="BJ72" s="82">
        <v>3</v>
      </c>
      <c r="BK72" s="82">
        <v>0</v>
      </c>
      <c r="BL72" s="82">
        <v>36</v>
      </c>
      <c r="BM72" s="82">
        <v>0</v>
      </c>
      <c r="BN72" s="82">
        <v>1</v>
      </c>
      <c r="BO72" s="82">
        <v>0</v>
      </c>
      <c r="BP72" s="82">
        <v>8</v>
      </c>
      <c r="BQ72" s="82">
        <v>0</v>
      </c>
      <c r="BR72" s="82">
        <v>0</v>
      </c>
      <c r="BS72" s="82">
        <v>0</v>
      </c>
      <c r="BT72" s="82">
        <v>1</v>
      </c>
      <c r="BU72" s="82">
        <v>0</v>
      </c>
      <c r="BV72" s="82">
        <v>4</v>
      </c>
      <c r="BW72" s="82">
        <v>0</v>
      </c>
      <c r="BX72" s="82">
        <v>0</v>
      </c>
      <c r="BY72" s="82">
        <v>0</v>
      </c>
      <c r="BZ72" s="82">
        <v>0</v>
      </c>
      <c r="CA72" s="82">
        <v>0</v>
      </c>
      <c r="CB72" s="82">
        <v>0</v>
      </c>
      <c r="CC72" s="82">
        <v>0</v>
      </c>
      <c r="CD72" s="82">
        <v>3</v>
      </c>
      <c r="CE72" s="82">
        <v>1</v>
      </c>
      <c r="CF72" s="82">
        <v>0</v>
      </c>
      <c r="CG72" s="82">
        <v>1</v>
      </c>
      <c r="CH72" s="82">
        <v>0</v>
      </c>
      <c r="CI72" s="82">
        <v>0</v>
      </c>
      <c r="CJ72" s="82">
        <v>2</v>
      </c>
      <c r="CK72" s="82">
        <v>0</v>
      </c>
      <c r="CL72" s="82">
        <v>2</v>
      </c>
      <c r="CM72" s="82">
        <v>0</v>
      </c>
      <c r="CN72" s="82">
        <v>0</v>
      </c>
      <c r="CO72" s="82">
        <v>0</v>
      </c>
      <c r="CP72" s="82">
        <v>0</v>
      </c>
      <c r="CQ72" s="82">
        <v>0</v>
      </c>
      <c r="CR72" s="82">
        <v>0</v>
      </c>
      <c r="CS72" s="82">
        <v>0</v>
      </c>
      <c r="CT72" s="82">
        <v>0</v>
      </c>
      <c r="CU72" s="82">
        <v>0</v>
      </c>
      <c r="CV72" s="82">
        <v>0</v>
      </c>
      <c r="CW72" s="82">
        <v>0</v>
      </c>
      <c r="CX72" s="82">
        <v>0</v>
      </c>
      <c r="CY72" s="82">
        <v>0</v>
      </c>
      <c r="CZ72" s="82">
        <v>0</v>
      </c>
      <c r="DA72" s="82">
        <v>0</v>
      </c>
      <c r="DB72" s="82">
        <v>0</v>
      </c>
      <c r="DC72" s="82">
        <v>0</v>
      </c>
      <c r="DD72" s="82">
        <v>0</v>
      </c>
      <c r="DE72" s="82">
        <v>0</v>
      </c>
      <c r="DF72" s="82">
        <v>0</v>
      </c>
      <c r="DG72" s="82">
        <v>1</v>
      </c>
      <c r="DH72" s="82">
        <v>1</v>
      </c>
      <c r="DI72" s="82">
        <v>0</v>
      </c>
      <c r="DJ72" s="82">
        <v>0</v>
      </c>
      <c r="DK72" s="82">
        <v>0</v>
      </c>
      <c r="DL72" s="82">
        <v>0</v>
      </c>
      <c r="DM72" s="82">
        <v>0</v>
      </c>
      <c r="DN72" s="82">
        <v>0</v>
      </c>
      <c r="DO72" s="82">
        <v>112</v>
      </c>
      <c r="DP72" s="82">
        <v>8</v>
      </c>
      <c r="DQ72" s="82">
        <v>83</v>
      </c>
      <c r="DR72" s="82">
        <v>50</v>
      </c>
      <c r="DS72" s="82">
        <v>0</v>
      </c>
      <c r="DT72" s="82"/>
      <c r="DU72" s="82">
        <v>2</v>
      </c>
      <c r="DV72" s="82" t="s">
        <v>1626</v>
      </c>
      <c r="DW72" s="82"/>
      <c r="DX72" s="82">
        <v>1</v>
      </c>
      <c r="DY72" s="82">
        <v>1</v>
      </c>
      <c r="DZ72" s="82">
        <v>1</v>
      </c>
      <c r="EA72" s="82"/>
      <c r="EB72" s="82"/>
      <c r="EC72" s="84">
        <v>22774</v>
      </c>
      <c r="ED72" s="84">
        <v>259.14999999999998</v>
      </c>
      <c r="EE72" s="84">
        <v>24</v>
      </c>
    </row>
    <row r="73" spans="1:135" ht="24">
      <c r="A73" s="82" t="s">
        <v>358</v>
      </c>
      <c r="B73" s="82" t="s">
        <v>382</v>
      </c>
      <c r="C73" s="133">
        <v>1</v>
      </c>
      <c r="D73" s="82" t="s">
        <v>381</v>
      </c>
      <c r="E73" s="82" t="s">
        <v>1110</v>
      </c>
      <c r="F73" s="134">
        <v>1</v>
      </c>
      <c r="G73" s="82">
        <v>34901</v>
      </c>
      <c r="H73" s="82" t="s">
        <v>382</v>
      </c>
      <c r="I73" s="82" t="s">
        <v>1627</v>
      </c>
      <c r="J73" s="82" t="s">
        <v>1628</v>
      </c>
      <c r="K73" s="82" t="s">
        <v>925</v>
      </c>
      <c r="L73" s="82" t="s">
        <v>985</v>
      </c>
      <c r="M73" s="82" t="s">
        <v>1000</v>
      </c>
      <c r="N73" s="82" t="s">
        <v>1629</v>
      </c>
      <c r="O73" s="82"/>
      <c r="P73" s="82">
        <v>374801103</v>
      </c>
      <c r="Q73" s="82" t="s">
        <v>1630</v>
      </c>
      <c r="R73" s="82" t="s">
        <v>926</v>
      </c>
      <c r="S73" s="82" t="s">
        <v>1190</v>
      </c>
      <c r="T73" s="82" t="s">
        <v>1631</v>
      </c>
      <c r="U73" s="82" t="s">
        <v>1632</v>
      </c>
      <c r="V73" s="82">
        <v>374801150</v>
      </c>
      <c r="W73" s="82" t="s">
        <v>1633</v>
      </c>
      <c r="X73" s="82">
        <v>2</v>
      </c>
      <c r="Y73" s="82">
        <v>0</v>
      </c>
      <c r="Z73" s="82">
        <v>2</v>
      </c>
      <c r="AA73" s="82">
        <v>1.5</v>
      </c>
      <c r="AB73" s="82">
        <v>0</v>
      </c>
      <c r="AC73" s="82">
        <v>1.5</v>
      </c>
      <c r="AD73" s="135" t="str">
        <f t="shared" si="5"/>
        <v>A</v>
      </c>
      <c r="AE73" s="82">
        <v>2</v>
      </c>
      <c r="AF73" s="135" t="str">
        <f t="shared" si="6"/>
        <v>A</v>
      </c>
      <c r="AG73" s="82">
        <v>0</v>
      </c>
      <c r="AH73" s="82">
        <v>1</v>
      </c>
      <c r="AI73" s="82">
        <v>0</v>
      </c>
      <c r="AJ73" s="82">
        <v>1</v>
      </c>
      <c r="AK73" s="82">
        <v>2</v>
      </c>
      <c r="AL73" s="135" t="str">
        <f t="shared" si="7"/>
        <v>A</v>
      </c>
      <c r="AM73" s="82">
        <v>1</v>
      </c>
      <c r="AN73" s="82">
        <v>0</v>
      </c>
      <c r="AO73" s="82">
        <v>1</v>
      </c>
      <c r="AP73" s="82">
        <v>2</v>
      </c>
      <c r="AQ73" s="135" t="str">
        <f t="shared" si="8"/>
        <v>A</v>
      </c>
      <c r="AR73" s="82">
        <v>0</v>
      </c>
      <c r="AS73" s="82">
        <v>0</v>
      </c>
      <c r="AT73" s="82">
        <v>1</v>
      </c>
      <c r="AU73" s="82">
        <v>0</v>
      </c>
      <c r="AV73" s="82">
        <v>0</v>
      </c>
      <c r="AW73" s="82">
        <v>1</v>
      </c>
      <c r="AX73" s="82">
        <v>2</v>
      </c>
      <c r="AY73" s="135" t="str">
        <f t="shared" si="9"/>
        <v>A</v>
      </c>
      <c r="AZ73" s="82">
        <v>0</v>
      </c>
      <c r="BA73" s="82">
        <v>1</v>
      </c>
      <c r="BB73" s="82">
        <v>0</v>
      </c>
      <c r="BC73" s="82">
        <v>1</v>
      </c>
      <c r="BD73" s="82">
        <v>1</v>
      </c>
      <c r="BE73" s="82">
        <v>13</v>
      </c>
      <c r="BF73" s="82">
        <v>0</v>
      </c>
      <c r="BG73" s="82">
        <v>53</v>
      </c>
      <c r="BH73" s="82">
        <v>0</v>
      </c>
      <c r="BI73" s="82">
        <v>0</v>
      </c>
      <c r="BJ73" s="82">
        <v>0</v>
      </c>
      <c r="BK73" s="82">
        <v>0</v>
      </c>
      <c r="BL73" s="82">
        <v>22</v>
      </c>
      <c r="BM73" s="82">
        <v>0</v>
      </c>
      <c r="BN73" s="82">
        <v>0</v>
      </c>
      <c r="BO73" s="82">
        <v>1</v>
      </c>
      <c r="BP73" s="82">
        <v>11</v>
      </c>
      <c r="BQ73" s="82">
        <v>0</v>
      </c>
      <c r="BR73" s="82">
        <v>0</v>
      </c>
      <c r="BS73" s="82">
        <v>0</v>
      </c>
      <c r="BT73" s="82">
        <v>1</v>
      </c>
      <c r="BU73" s="82">
        <v>0</v>
      </c>
      <c r="BV73" s="82">
        <v>6</v>
      </c>
      <c r="BW73" s="82">
        <v>0</v>
      </c>
      <c r="BX73" s="82">
        <v>0</v>
      </c>
      <c r="BY73" s="82">
        <v>0</v>
      </c>
      <c r="BZ73" s="82">
        <v>0</v>
      </c>
      <c r="CA73" s="82">
        <v>0</v>
      </c>
      <c r="CB73" s="82">
        <v>0</v>
      </c>
      <c r="CC73" s="82">
        <v>0</v>
      </c>
      <c r="CD73" s="82">
        <v>0</v>
      </c>
      <c r="CE73" s="82">
        <v>0</v>
      </c>
      <c r="CF73" s="82">
        <v>0</v>
      </c>
      <c r="CG73" s="82">
        <v>0</v>
      </c>
      <c r="CH73" s="82">
        <v>0</v>
      </c>
      <c r="CI73" s="82">
        <v>0</v>
      </c>
      <c r="CJ73" s="82">
        <v>3</v>
      </c>
      <c r="CK73" s="82">
        <v>0</v>
      </c>
      <c r="CL73" s="82">
        <v>0</v>
      </c>
      <c r="CM73" s="82">
        <v>0</v>
      </c>
      <c r="CN73" s="82">
        <v>0</v>
      </c>
      <c r="CO73" s="82">
        <v>0</v>
      </c>
      <c r="CP73" s="82">
        <v>0</v>
      </c>
      <c r="CQ73" s="82">
        <v>0</v>
      </c>
      <c r="CR73" s="82">
        <v>0</v>
      </c>
      <c r="CS73" s="82">
        <v>0</v>
      </c>
      <c r="CT73" s="82">
        <v>0</v>
      </c>
      <c r="CU73" s="82">
        <v>0</v>
      </c>
      <c r="CV73" s="82">
        <v>0</v>
      </c>
      <c r="CW73" s="82">
        <v>0</v>
      </c>
      <c r="CX73" s="82">
        <v>0</v>
      </c>
      <c r="CY73" s="82">
        <v>0</v>
      </c>
      <c r="CZ73" s="82">
        <v>0</v>
      </c>
      <c r="DA73" s="82">
        <v>0</v>
      </c>
      <c r="DB73" s="82">
        <v>0</v>
      </c>
      <c r="DC73" s="82">
        <v>0</v>
      </c>
      <c r="DD73" s="82">
        <v>0</v>
      </c>
      <c r="DE73" s="82">
        <v>0</v>
      </c>
      <c r="DF73" s="82">
        <v>0</v>
      </c>
      <c r="DG73" s="82">
        <v>0</v>
      </c>
      <c r="DH73" s="82">
        <v>0</v>
      </c>
      <c r="DI73" s="82">
        <v>0</v>
      </c>
      <c r="DJ73" s="82">
        <v>0</v>
      </c>
      <c r="DK73" s="82">
        <v>0</v>
      </c>
      <c r="DL73" s="82">
        <v>1</v>
      </c>
      <c r="DM73" s="82">
        <v>0</v>
      </c>
      <c r="DN73" s="82">
        <v>2</v>
      </c>
      <c r="DO73" s="82">
        <v>82</v>
      </c>
      <c r="DP73" s="82">
        <v>4</v>
      </c>
      <c r="DQ73" s="82">
        <v>93</v>
      </c>
      <c r="DR73" s="82">
        <v>40</v>
      </c>
      <c r="DS73" s="82">
        <v>0</v>
      </c>
      <c r="DT73" s="82"/>
      <c r="DU73" s="82">
        <v>3</v>
      </c>
      <c r="DV73" s="82" t="s">
        <v>1634</v>
      </c>
      <c r="DW73" s="82" t="s">
        <v>1635</v>
      </c>
      <c r="DX73" s="82">
        <v>1</v>
      </c>
      <c r="DY73" s="82">
        <v>1</v>
      </c>
      <c r="DZ73" s="82">
        <v>0</v>
      </c>
      <c r="EA73" s="82"/>
      <c r="EB73" s="82" t="s">
        <v>1636</v>
      </c>
      <c r="EC73" s="84">
        <v>16901</v>
      </c>
      <c r="ED73" s="84">
        <v>430.66</v>
      </c>
      <c r="EE73" s="84">
        <v>24</v>
      </c>
    </row>
    <row r="74" spans="1:135" ht="36">
      <c r="A74" s="82" t="s">
        <v>358</v>
      </c>
      <c r="B74" s="82" t="s">
        <v>384</v>
      </c>
      <c r="C74" s="133">
        <v>1</v>
      </c>
      <c r="D74" s="82" t="s">
        <v>383</v>
      </c>
      <c r="E74" s="136" t="s">
        <v>1637</v>
      </c>
      <c r="F74" s="134">
        <v>138</v>
      </c>
      <c r="G74" s="82">
        <v>34201</v>
      </c>
      <c r="H74" s="82" t="s">
        <v>1638</v>
      </c>
      <c r="I74" s="82" t="s">
        <v>1639</v>
      </c>
      <c r="J74" s="82" t="s">
        <v>1640</v>
      </c>
      <c r="K74" s="82" t="s">
        <v>925</v>
      </c>
      <c r="L74" s="82" t="s">
        <v>926</v>
      </c>
      <c r="M74" s="82" t="s">
        <v>1641</v>
      </c>
      <c r="N74" s="82" t="s">
        <v>1642</v>
      </c>
      <c r="O74" s="82"/>
      <c r="P74" s="82">
        <v>376540160</v>
      </c>
      <c r="Q74" s="82" t="s">
        <v>1643</v>
      </c>
      <c r="R74" s="82" t="s">
        <v>926</v>
      </c>
      <c r="S74" s="82" t="s">
        <v>1644</v>
      </c>
      <c r="T74" s="82" t="s">
        <v>1645</v>
      </c>
      <c r="U74" s="82"/>
      <c r="V74" s="82">
        <v>376540166</v>
      </c>
      <c r="W74" s="82" t="s">
        <v>1646</v>
      </c>
      <c r="X74" s="82">
        <v>3</v>
      </c>
      <c r="Y74" s="82">
        <v>1</v>
      </c>
      <c r="Z74" s="82">
        <v>4</v>
      </c>
      <c r="AA74" s="82">
        <v>2.2000000000000002</v>
      </c>
      <c r="AB74" s="82">
        <v>0.2</v>
      </c>
      <c r="AC74" s="82">
        <v>2.4</v>
      </c>
      <c r="AD74" s="135" t="str">
        <f t="shared" si="5"/>
        <v>A</v>
      </c>
      <c r="AE74" s="82">
        <v>2</v>
      </c>
      <c r="AF74" s="135" t="str">
        <f t="shared" si="6"/>
        <v>A</v>
      </c>
      <c r="AG74" s="82">
        <v>0</v>
      </c>
      <c r="AH74" s="82">
        <v>0</v>
      </c>
      <c r="AI74" s="82">
        <v>1</v>
      </c>
      <c r="AJ74" s="82">
        <v>2</v>
      </c>
      <c r="AK74" s="82">
        <v>3</v>
      </c>
      <c r="AL74" s="135" t="str">
        <f t="shared" si="7"/>
        <v>A</v>
      </c>
      <c r="AM74" s="82">
        <v>0</v>
      </c>
      <c r="AN74" s="82">
        <v>1</v>
      </c>
      <c r="AO74" s="82">
        <v>2</v>
      </c>
      <c r="AP74" s="82">
        <v>3</v>
      </c>
      <c r="AQ74" s="135" t="str">
        <f t="shared" si="8"/>
        <v>A</v>
      </c>
      <c r="AR74" s="82">
        <v>0</v>
      </c>
      <c r="AS74" s="82">
        <v>0</v>
      </c>
      <c r="AT74" s="82">
        <v>0</v>
      </c>
      <c r="AU74" s="82">
        <v>2</v>
      </c>
      <c r="AV74" s="82">
        <v>0</v>
      </c>
      <c r="AW74" s="82">
        <v>0</v>
      </c>
      <c r="AX74" s="82">
        <v>2</v>
      </c>
      <c r="AY74" s="135" t="str">
        <f t="shared" si="9"/>
        <v>N</v>
      </c>
      <c r="AZ74" s="82">
        <v>1</v>
      </c>
      <c r="BA74" s="82">
        <v>1</v>
      </c>
      <c r="BB74" s="82">
        <v>0</v>
      </c>
      <c r="BC74" s="82">
        <v>1</v>
      </c>
      <c r="BD74" s="82">
        <v>2</v>
      </c>
      <c r="BE74" s="82">
        <v>9</v>
      </c>
      <c r="BF74" s="82">
        <v>0</v>
      </c>
      <c r="BG74" s="82">
        <v>43</v>
      </c>
      <c r="BH74" s="82">
        <v>0</v>
      </c>
      <c r="BI74" s="82">
        <v>0</v>
      </c>
      <c r="BJ74" s="82">
        <v>4</v>
      </c>
      <c r="BK74" s="82">
        <v>0</v>
      </c>
      <c r="BL74" s="82">
        <v>27</v>
      </c>
      <c r="BM74" s="82">
        <v>2</v>
      </c>
      <c r="BN74" s="82">
        <v>0</v>
      </c>
      <c r="BO74" s="82">
        <v>2</v>
      </c>
      <c r="BP74" s="82">
        <v>4</v>
      </c>
      <c r="BQ74" s="82">
        <v>0</v>
      </c>
      <c r="BR74" s="82">
        <v>0</v>
      </c>
      <c r="BS74" s="82">
        <v>0</v>
      </c>
      <c r="BT74" s="82">
        <v>0</v>
      </c>
      <c r="BU74" s="82">
        <v>0</v>
      </c>
      <c r="BV74" s="82">
        <v>6</v>
      </c>
      <c r="BW74" s="82">
        <v>0</v>
      </c>
      <c r="BX74" s="82">
        <v>0</v>
      </c>
      <c r="BY74" s="82">
        <v>0</v>
      </c>
      <c r="BZ74" s="82">
        <v>0</v>
      </c>
      <c r="CA74" s="82">
        <v>0</v>
      </c>
      <c r="CB74" s="82">
        <v>0</v>
      </c>
      <c r="CC74" s="82">
        <v>0</v>
      </c>
      <c r="CD74" s="82">
        <v>10</v>
      </c>
      <c r="CE74" s="82">
        <v>1</v>
      </c>
      <c r="CF74" s="82">
        <v>0</v>
      </c>
      <c r="CG74" s="82">
        <v>1</v>
      </c>
      <c r="CH74" s="82">
        <v>0</v>
      </c>
      <c r="CI74" s="82">
        <v>0</v>
      </c>
      <c r="CJ74" s="82">
        <v>9</v>
      </c>
      <c r="CK74" s="82">
        <v>6</v>
      </c>
      <c r="CL74" s="82">
        <v>0</v>
      </c>
      <c r="CM74" s="82">
        <v>0</v>
      </c>
      <c r="CN74" s="82">
        <v>0</v>
      </c>
      <c r="CO74" s="82">
        <v>0</v>
      </c>
      <c r="CP74" s="82">
        <v>0</v>
      </c>
      <c r="CQ74" s="82">
        <v>0</v>
      </c>
      <c r="CR74" s="82">
        <v>0</v>
      </c>
      <c r="CS74" s="82">
        <v>0</v>
      </c>
      <c r="CT74" s="82">
        <v>0</v>
      </c>
      <c r="CU74" s="82">
        <v>0</v>
      </c>
      <c r="CV74" s="82">
        <v>0</v>
      </c>
      <c r="CW74" s="82">
        <v>0</v>
      </c>
      <c r="CX74" s="82">
        <v>0</v>
      </c>
      <c r="CY74" s="82">
        <v>0</v>
      </c>
      <c r="CZ74" s="82">
        <v>0</v>
      </c>
      <c r="DA74" s="82">
        <v>0</v>
      </c>
      <c r="DB74" s="82">
        <v>0</v>
      </c>
      <c r="DC74" s="82">
        <v>0</v>
      </c>
      <c r="DD74" s="82">
        <v>0</v>
      </c>
      <c r="DE74" s="82">
        <v>0</v>
      </c>
      <c r="DF74" s="82">
        <v>0</v>
      </c>
      <c r="DG74" s="82">
        <v>0</v>
      </c>
      <c r="DH74" s="82">
        <v>0</v>
      </c>
      <c r="DI74" s="82">
        <v>0</v>
      </c>
      <c r="DJ74" s="82">
        <v>0</v>
      </c>
      <c r="DK74" s="82">
        <v>0</v>
      </c>
      <c r="DL74" s="82">
        <v>1</v>
      </c>
      <c r="DM74" s="82">
        <v>0</v>
      </c>
      <c r="DN74" s="82">
        <v>0</v>
      </c>
      <c r="DO74" s="82">
        <v>139</v>
      </c>
      <c r="DP74" s="82">
        <v>50</v>
      </c>
      <c r="DQ74" s="82">
        <v>212</v>
      </c>
      <c r="DR74" s="82">
        <v>30</v>
      </c>
      <c r="DS74" s="82">
        <v>1</v>
      </c>
      <c r="DT74" s="82" t="s">
        <v>1647</v>
      </c>
      <c r="DU74" s="82">
        <v>2</v>
      </c>
      <c r="DV74" s="82" t="s">
        <v>1648</v>
      </c>
      <c r="DW74" s="82"/>
      <c r="DX74" s="82">
        <v>1</v>
      </c>
      <c r="DY74" s="82">
        <v>1</v>
      </c>
      <c r="DZ74" s="82">
        <v>0</v>
      </c>
      <c r="EA74" s="82"/>
      <c r="EB74" s="82"/>
      <c r="EC74" s="84">
        <v>24579</v>
      </c>
      <c r="ED74" s="84">
        <v>780.59</v>
      </c>
      <c r="EE74" s="84">
        <v>30</v>
      </c>
    </row>
    <row r="75" spans="1:135" ht="84">
      <c r="A75" s="82" t="s">
        <v>358</v>
      </c>
      <c r="B75" s="82" t="s">
        <v>386</v>
      </c>
      <c r="C75" s="133">
        <v>1</v>
      </c>
      <c r="D75" s="82" t="s">
        <v>385</v>
      </c>
      <c r="E75" s="82" t="s">
        <v>1649</v>
      </c>
      <c r="F75" s="134">
        <v>1695</v>
      </c>
      <c r="G75" s="82">
        <v>34701</v>
      </c>
      <c r="H75" s="82" t="s">
        <v>386</v>
      </c>
      <c r="I75" s="82" t="s">
        <v>1650</v>
      </c>
      <c r="J75" s="82" t="s">
        <v>1651</v>
      </c>
      <c r="K75" s="82" t="s">
        <v>925</v>
      </c>
      <c r="L75" s="82" t="s">
        <v>1088</v>
      </c>
      <c r="M75" s="82" t="s">
        <v>1433</v>
      </c>
      <c r="N75" s="82" t="s">
        <v>1652</v>
      </c>
      <c r="O75" s="82"/>
      <c r="P75" s="82">
        <v>374774280</v>
      </c>
      <c r="Q75" s="82" t="s">
        <v>1653</v>
      </c>
      <c r="R75" s="82" t="s">
        <v>1088</v>
      </c>
      <c r="S75" s="82" t="s">
        <v>1654</v>
      </c>
      <c r="T75" s="82" t="s">
        <v>1655</v>
      </c>
      <c r="U75" s="82"/>
      <c r="V75" s="82">
        <v>374774284</v>
      </c>
      <c r="W75" s="82" t="s">
        <v>1656</v>
      </c>
      <c r="X75" s="82">
        <v>4</v>
      </c>
      <c r="Y75" s="82">
        <v>1</v>
      </c>
      <c r="Z75" s="82">
        <v>5</v>
      </c>
      <c r="AA75" s="82">
        <v>2.7</v>
      </c>
      <c r="AB75" s="82">
        <v>0.1</v>
      </c>
      <c r="AC75" s="82">
        <v>2.8</v>
      </c>
      <c r="AD75" s="135" t="str">
        <f t="shared" si="5"/>
        <v>A</v>
      </c>
      <c r="AE75" s="82">
        <v>4</v>
      </c>
      <c r="AF75" s="135" t="str">
        <f t="shared" si="6"/>
        <v>A</v>
      </c>
      <c r="AG75" s="82">
        <v>0</v>
      </c>
      <c r="AH75" s="82">
        <v>1</v>
      </c>
      <c r="AI75" s="82">
        <v>0</v>
      </c>
      <c r="AJ75" s="82">
        <v>3</v>
      </c>
      <c r="AK75" s="82">
        <v>4</v>
      </c>
      <c r="AL75" s="135" t="str">
        <f t="shared" si="7"/>
        <v>A</v>
      </c>
      <c r="AM75" s="82">
        <v>0</v>
      </c>
      <c r="AN75" s="82">
        <v>0</v>
      </c>
      <c r="AO75" s="82">
        <v>4</v>
      </c>
      <c r="AP75" s="82">
        <v>4</v>
      </c>
      <c r="AQ75" s="135" t="str">
        <f t="shared" si="8"/>
        <v>A</v>
      </c>
      <c r="AR75" s="82">
        <v>0</v>
      </c>
      <c r="AS75" s="82">
        <v>0</v>
      </c>
      <c r="AT75" s="82">
        <v>0</v>
      </c>
      <c r="AU75" s="82">
        <v>2</v>
      </c>
      <c r="AV75" s="82">
        <v>2</v>
      </c>
      <c r="AW75" s="82">
        <v>0</v>
      </c>
      <c r="AX75" s="82">
        <v>4</v>
      </c>
      <c r="AY75" s="135" t="str">
        <f t="shared" si="9"/>
        <v>A</v>
      </c>
      <c r="AZ75" s="82">
        <v>1</v>
      </c>
      <c r="BA75" s="82">
        <v>1</v>
      </c>
      <c r="BB75" s="82">
        <v>1</v>
      </c>
      <c r="BC75" s="82">
        <v>1</v>
      </c>
      <c r="BD75" s="82">
        <v>0</v>
      </c>
      <c r="BE75" s="82">
        <v>11</v>
      </c>
      <c r="BF75" s="82">
        <v>0</v>
      </c>
      <c r="BG75" s="82">
        <v>48</v>
      </c>
      <c r="BH75" s="82">
        <v>0</v>
      </c>
      <c r="BI75" s="82">
        <v>0</v>
      </c>
      <c r="BJ75" s="82">
        <v>1</v>
      </c>
      <c r="BK75" s="82">
        <v>0</v>
      </c>
      <c r="BL75" s="82">
        <v>43</v>
      </c>
      <c r="BM75" s="82">
        <v>0</v>
      </c>
      <c r="BN75" s="82">
        <v>0</v>
      </c>
      <c r="BO75" s="82">
        <v>4</v>
      </c>
      <c r="BP75" s="82">
        <v>11</v>
      </c>
      <c r="BQ75" s="82">
        <v>0</v>
      </c>
      <c r="BR75" s="82">
        <v>0</v>
      </c>
      <c r="BS75" s="82">
        <v>0</v>
      </c>
      <c r="BT75" s="82">
        <v>1</v>
      </c>
      <c r="BU75" s="82">
        <v>0</v>
      </c>
      <c r="BV75" s="82">
        <v>3</v>
      </c>
      <c r="BW75" s="82">
        <v>0</v>
      </c>
      <c r="BX75" s="82">
        <v>0</v>
      </c>
      <c r="BY75" s="82">
        <v>0</v>
      </c>
      <c r="BZ75" s="82">
        <v>0</v>
      </c>
      <c r="CA75" s="82">
        <v>0</v>
      </c>
      <c r="CB75" s="82">
        <v>0</v>
      </c>
      <c r="CC75" s="82">
        <v>0</v>
      </c>
      <c r="CD75" s="82">
        <v>1</v>
      </c>
      <c r="CE75" s="82">
        <v>2</v>
      </c>
      <c r="CF75" s="82">
        <v>0</v>
      </c>
      <c r="CG75" s="82">
        <v>1</v>
      </c>
      <c r="CH75" s="82">
        <v>0</v>
      </c>
      <c r="CI75" s="82">
        <v>0</v>
      </c>
      <c r="CJ75" s="82">
        <v>8</v>
      </c>
      <c r="CK75" s="82">
        <v>1</v>
      </c>
      <c r="CL75" s="82">
        <v>0</v>
      </c>
      <c r="CM75" s="82">
        <v>0</v>
      </c>
      <c r="CN75" s="82">
        <v>0</v>
      </c>
      <c r="CO75" s="82">
        <v>0</v>
      </c>
      <c r="CP75" s="82">
        <v>0</v>
      </c>
      <c r="CQ75" s="82">
        <v>0</v>
      </c>
      <c r="CR75" s="82">
        <v>0</v>
      </c>
      <c r="CS75" s="82">
        <v>0</v>
      </c>
      <c r="CT75" s="82">
        <v>0</v>
      </c>
      <c r="CU75" s="82">
        <v>0</v>
      </c>
      <c r="CV75" s="82">
        <v>0</v>
      </c>
      <c r="CW75" s="82">
        <v>0</v>
      </c>
      <c r="CX75" s="82">
        <v>0</v>
      </c>
      <c r="CY75" s="82">
        <v>0</v>
      </c>
      <c r="CZ75" s="82">
        <v>0</v>
      </c>
      <c r="DA75" s="82">
        <v>0</v>
      </c>
      <c r="DB75" s="82">
        <v>0</v>
      </c>
      <c r="DC75" s="82">
        <v>0</v>
      </c>
      <c r="DD75" s="82">
        <v>0</v>
      </c>
      <c r="DE75" s="82">
        <v>0</v>
      </c>
      <c r="DF75" s="82">
        <v>0</v>
      </c>
      <c r="DG75" s="82">
        <v>0</v>
      </c>
      <c r="DH75" s="82">
        <v>0</v>
      </c>
      <c r="DI75" s="82">
        <v>0</v>
      </c>
      <c r="DJ75" s="82">
        <v>0</v>
      </c>
      <c r="DK75" s="82">
        <v>0</v>
      </c>
      <c r="DL75" s="82">
        <v>5</v>
      </c>
      <c r="DM75" s="82">
        <v>2</v>
      </c>
      <c r="DN75" s="82">
        <v>0</v>
      </c>
      <c r="DO75" s="82">
        <v>110</v>
      </c>
      <c r="DP75" s="82">
        <v>19</v>
      </c>
      <c r="DQ75" s="82">
        <v>185</v>
      </c>
      <c r="DR75" s="82">
        <v>50</v>
      </c>
      <c r="DS75" s="82">
        <v>1</v>
      </c>
      <c r="DT75" s="82" t="s">
        <v>1657</v>
      </c>
      <c r="DU75" s="82">
        <v>2</v>
      </c>
      <c r="DV75" s="82" t="s">
        <v>1658</v>
      </c>
      <c r="DW75" s="82" t="s">
        <v>1659</v>
      </c>
      <c r="DX75" s="82">
        <v>1</v>
      </c>
      <c r="DY75" s="82">
        <v>1</v>
      </c>
      <c r="DZ75" s="82">
        <v>0</v>
      </c>
      <c r="EA75" s="82" t="s">
        <v>1660</v>
      </c>
      <c r="EB75" s="82" t="s">
        <v>1661</v>
      </c>
      <c r="EC75" s="84">
        <v>36148</v>
      </c>
      <c r="ED75" s="84">
        <v>947.93</v>
      </c>
      <c r="EE75" s="84">
        <v>27</v>
      </c>
    </row>
    <row r="76" spans="1:135" ht="60">
      <c r="A76" s="82" t="s">
        <v>174</v>
      </c>
      <c r="B76" s="82" t="s">
        <v>176</v>
      </c>
      <c r="C76" s="133">
        <v>1</v>
      </c>
      <c r="D76" s="82" t="s">
        <v>175</v>
      </c>
      <c r="E76" s="82" t="s">
        <v>1662</v>
      </c>
      <c r="F76" s="134" t="s">
        <v>1663</v>
      </c>
      <c r="G76" s="82">
        <v>35201</v>
      </c>
      <c r="H76" s="82" t="s">
        <v>176</v>
      </c>
      <c r="I76" s="82" t="s">
        <v>1664</v>
      </c>
      <c r="J76" s="82" t="s">
        <v>1665</v>
      </c>
      <c r="K76" s="82" t="s">
        <v>925</v>
      </c>
      <c r="L76" s="82" t="s">
        <v>926</v>
      </c>
      <c r="M76" s="82" t="s">
        <v>1666</v>
      </c>
      <c r="N76" s="82" t="s">
        <v>1667</v>
      </c>
      <c r="O76" s="82"/>
      <c r="P76" s="82">
        <v>354524262</v>
      </c>
      <c r="Q76" s="82" t="s">
        <v>1668</v>
      </c>
      <c r="R76" s="82"/>
      <c r="S76" s="82" t="s">
        <v>1272</v>
      </c>
      <c r="T76" s="82" t="s">
        <v>1669</v>
      </c>
      <c r="U76" s="82"/>
      <c r="V76" s="82">
        <v>354524248</v>
      </c>
      <c r="W76" s="82" t="s">
        <v>1670</v>
      </c>
      <c r="X76" s="82">
        <v>1</v>
      </c>
      <c r="Y76" s="82">
        <v>0</v>
      </c>
      <c r="Z76" s="82">
        <v>1</v>
      </c>
      <c r="AA76" s="82">
        <v>1</v>
      </c>
      <c r="AB76" s="82">
        <v>0</v>
      </c>
      <c r="AC76" s="82">
        <v>1</v>
      </c>
      <c r="AD76" s="135" t="str">
        <f t="shared" si="5"/>
        <v>A</v>
      </c>
      <c r="AE76" s="82">
        <v>1</v>
      </c>
      <c r="AF76" s="135" t="str">
        <f t="shared" si="6"/>
        <v>A</v>
      </c>
      <c r="AG76" s="82">
        <v>0</v>
      </c>
      <c r="AH76" s="82">
        <v>1</v>
      </c>
      <c r="AI76" s="82">
        <v>0</v>
      </c>
      <c r="AJ76" s="82">
        <v>0</v>
      </c>
      <c r="AK76" s="82">
        <v>1</v>
      </c>
      <c r="AL76" s="135" t="str">
        <f t="shared" si="7"/>
        <v>A</v>
      </c>
      <c r="AM76" s="82">
        <v>0</v>
      </c>
      <c r="AN76" s="82">
        <v>0</v>
      </c>
      <c r="AO76" s="82">
        <v>1</v>
      </c>
      <c r="AP76" s="82">
        <v>1</v>
      </c>
      <c r="AQ76" s="135" t="str">
        <f t="shared" si="8"/>
        <v>A</v>
      </c>
      <c r="AR76" s="82">
        <v>0</v>
      </c>
      <c r="AS76" s="82">
        <v>0</v>
      </c>
      <c r="AT76" s="82">
        <v>1</v>
      </c>
      <c r="AU76" s="82">
        <v>0</v>
      </c>
      <c r="AV76" s="82">
        <v>0</v>
      </c>
      <c r="AW76" s="82">
        <v>0</v>
      </c>
      <c r="AX76" s="82">
        <v>1</v>
      </c>
      <c r="AY76" s="135" t="str">
        <f t="shared" si="9"/>
        <v>A</v>
      </c>
      <c r="AZ76" s="82">
        <v>1</v>
      </c>
      <c r="BA76" s="82">
        <v>1</v>
      </c>
      <c r="BB76" s="82">
        <v>0</v>
      </c>
      <c r="BC76" s="82">
        <v>0</v>
      </c>
      <c r="BD76" s="82">
        <v>0</v>
      </c>
      <c r="BE76" s="82">
        <v>0</v>
      </c>
      <c r="BF76" s="82">
        <v>0</v>
      </c>
      <c r="BG76" s="82">
        <v>0</v>
      </c>
      <c r="BH76" s="82">
        <v>0</v>
      </c>
      <c r="BI76" s="82">
        <v>0</v>
      </c>
      <c r="BJ76" s="82">
        <v>9</v>
      </c>
      <c r="BK76" s="82">
        <v>0</v>
      </c>
      <c r="BL76" s="82">
        <v>14</v>
      </c>
      <c r="BM76" s="82">
        <v>0</v>
      </c>
      <c r="BN76" s="82">
        <v>0</v>
      </c>
      <c r="BO76" s="82">
        <v>1</v>
      </c>
      <c r="BP76" s="82">
        <v>18</v>
      </c>
      <c r="BQ76" s="82">
        <v>0</v>
      </c>
      <c r="BR76" s="82">
        <v>0</v>
      </c>
      <c r="BS76" s="82">
        <v>0</v>
      </c>
      <c r="BT76" s="82">
        <v>1</v>
      </c>
      <c r="BU76" s="82">
        <v>2</v>
      </c>
      <c r="BV76" s="82">
        <v>1</v>
      </c>
      <c r="BW76" s="82">
        <v>0</v>
      </c>
      <c r="BX76" s="82">
        <v>0</v>
      </c>
      <c r="BY76" s="82">
        <v>0</v>
      </c>
      <c r="BZ76" s="82">
        <v>0</v>
      </c>
      <c r="CA76" s="82">
        <v>0</v>
      </c>
      <c r="CB76" s="82">
        <v>0</v>
      </c>
      <c r="CC76" s="82">
        <v>0</v>
      </c>
      <c r="CD76" s="82">
        <v>0</v>
      </c>
      <c r="CE76" s="82">
        <v>0</v>
      </c>
      <c r="CF76" s="82">
        <v>0</v>
      </c>
      <c r="CG76" s="82">
        <v>0</v>
      </c>
      <c r="CH76" s="82">
        <v>1</v>
      </c>
      <c r="CI76" s="82">
        <v>0</v>
      </c>
      <c r="CJ76" s="82">
        <v>8</v>
      </c>
      <c r="CK76" s="82">
        <v>0</v>
      </c>
      <c r="CL76" s="82">
        <v>2</v>
      </c>
      <c r="CM76" s="82">
        <v>0</v>
      </c>
      <c r="CN76" s="82">
        <v>0</v>
      </c>
      <c r="CO76" s="82">
        <v>0</v>
      </c>
      <c r="CP76" s="82">
        <v>0</v>
      </c>
      <c r="CQ76" s="82">
        <v>0</v>
      </c>
      <c r="CR76" s="82">
        <v>0</v>
      </c>
      <c r="CS76" s="82">
        <v>0</v>
      </c>
      <c r="CT76" s="82">
        <v>0</v>
      </c>
      <c r="CU76" s="82">
        <v>0</v>
      </c>
      <c r="CV76" s="82">
        <v>0</v>
      </c>
      <c r="CW76" s="82">
        <v>0</v>
      </c>
      <c r="CX76" s="82">
        <v>0</v>
      </c>
      <c r="CY76" s="82">
        <v>0</v>
      </c>
      <c r="CZ76" s="82">
        <v>0</v>
      </c>
      <c r="DA76" s="82">
        <v>0</v>
      </c>
      <c r="DB76" s="82">
        <v>0</v>
      </c>
      <c r="DC76" s="82">
        <v>0</v>
      </c>
      <c r="DD76" s="82">
        <v>0</v>
      </c>
      <c r="DE76" s="82">
        <v>0</v>
      </c>
      <c r="DF76" s="82">
        <v>0</v>
      </c>
      <c r="DG76" s="82">
        <v>1</v>
      </c>
      <c r="DH76" s="82">
        <v>0</v>
      </c>
      <c r="DI76" s="82">
        <v>0</v>
      </c>
      <c r="DJ76" s="82">
        <v>0</v>
      </c>
      <c r="DK76" s="82">
        <v>0</v>
      </c>
      <c r="DL76" s="82">
        <v>0</v>
      </c>
      <c r="DM76" s="82">
        <v>0</v>
      </c>
      <c r="DN76" s="82">
        <v>0</v>
      </c>
      <c r="DO76" s="82">
        <v>125</v>
      </c>
      <c r="DP76" s="82">
        <v>0</v>
      </c>
      <c r="DQ76" s="82">
        <v>395</v>
      </c>
      <c r="DR76" s="82">
        <v>30</v>
      </c>
      <c r="DS76" s="82">
        <v>1</v>
      </c>
      <c r="DT76" s="82" t="s">
        <v>1671</v>
      </c>
      <c r="DU76" s="82">
        <v>3</v>
      </c>
      <c r="DV76" s="82" t="s">
        <v>1672</v>
      </c>
      <c r="DW76" s="82" t="s">
        <v>1673</v>
      </c>
      <c r="DX76" s="82">
        <v>1</v>
      </c>
      <c r="DY76" s="82">
        <v>1</v>
      </c>
      <c r="DZ76" s="82">
        <v>0</v>
      </c>
      <c r="EA76" s="82"/>
      <c r="EB76" s="82"/>
      <c r="EC76" s="84">
        <v>17612</v>
      </c>
      <c r="ED76" s="84">
        <v>143.76</v>
      </c>
      <c r="EE76" s="84">
        <v>5</v>
      </c>
    </row>
    <row r="77" spans="1:135" ht="48">
      <c r="A77" s="82" t="s">
        <v>174</v>
      </c>
      <c r="B77" s="82" t="s">
        <v>178</v>
      </c>
      <c r="C77" s="133">
        <v>1</v>
      </c>
      <c r="D77" s="82" t="s">
        <v>177</v>
      </c>
      <c r="E77" s="82" t="s">
        <v>1674</v>
      </c>
      <c r="F77" s="134" t="s">
        <v>1675</v>
      </c>
      <c r="G77" s="82">
        <v>35020</v>
      </c>
      <c r="H77" s="82" t="s">
        <v>1676</v>
      </c>
      <c r="I77" s="82" t="s">
        <v>1677</v>
      </c>
      <c r="J77" s="82" t="s">
        <v>1678</v>
      </c>
      <c r="K77" s="82" t="s">
        <v>1679</v>
      </c>
      <c r="L77" s="82" t="s">
        <v>926</v>
      </c>
      <c r="M77" s="82" t="s">
        <v>1358</v>
      </c>
      <c r="N77" s="82" t="s">
        <v>1680</v>
      </c>
      <c r="O77" s="82"/>
      <c r="P77" s="82">
        <v>354440146</v>
      </c>
      <c r="Q77" s="82" t="s">
        <v>1681</v>
      </c>
      <c r="R77" s="82" t="s">
        <v>926</v>
      </c>
      <c r="S77" s="82" t="s">
        <v>1000</v>
      </c>
      <c r="T77" s="82" t="s">
        <v>1682</v>
      </c>
      <c r="U77" s="82"/>
      <c r="V77" s="82">
        <v>354440522</v>
      </c>
      <c r="W77" s="82" t="s">
        <v>1683</v>
      </c>
      <c r="X77" s="82">
        <v>3</v>
      </c>
      <c r="Y77" s="82">
        <v>0</v>
      </c>
      <c r="Z77" s="82">
        <v>3</v>
      </c>
      <c r="AA77" s="82">
        <v>2.5</v>
      </c>
      <c r="AB77" s="82">
        <v>0</v>
      </c>
      <c r="AC77" s="82">
        <v>2.5</v>
      </c>
      <c r="AD77" s="135" t="str">
        <f t="shared" si="5"/>
        <v>A</v>
      </c>
      <c r="AE77" s="82">
        <v>2</v>
      </c>
      <c r="AF77" s="135" t="str">
        <f t="shared" si="6"/>
        <v>A</v>
      </c>
      <c r="AG77" s="82">
        <v>0</v>
      </c>
      <c r="AH77" s="82">
        <v>0</v>
      </c>
      <c r="AI77" s="82">
        <v>0</v>
      </c>
      <c r="AJ77" s="82">
        <v>3</v>
      </c>
      <c r="AK77" s="82">
        <v>3</v>
      </c>
      <c r="AL77" s="135" t="str">
        <f t="shared" si="7"/>
        <v>A</v>
      </c>
      <c r="AM77" s="82">
        <v>0</v>
      </c>
      <c r="AN77" s="82">
        <v>0</v>
      </c>
      <c r="AO77" s="82">
        <v>3</v>
      </c>
      <c r="AP77" s="82">
        <v>3</v>
      </c>
      <c r="AQ77" s="135" t="str">
        <f t="shared" si="8"/>
        <v>A</v>
      </c>
      <c r="AR77" s="82">
        <v>0</v>
      </c>
      <c r="AS77" s="82">
        <v>0</v>
      </c>
      <c r="AT77" s="82">
        <v>0</v>
      </c>
      <c r="AU77" s="82">
        <v>3</v>
      </c>
      <c r="AV77" s="82">
        <v>0</v>
      </c>
      <c r="AW77" s="82">
        <v>0</v>
      </c>
      <c r="AX77" s="82">
        <v>3</v>
      </c>
      <c r="AY77" s="135" t="str">
        <f t="shared" si="9"/>
        <v>A</v>
      </c>
      <c r="AZ77" s="82">
        <v>0</v>
      </c>
      <c r="BA77" s="82">
        <v>1</v>
      </c>
      <c r="BB77" s="82">
        <v>0</v>
      </c>
      <c r="BC77" s="82">
        <v>1</v>
      </c>
      <c r="BD77" s="82">
        <v>0</v>
      </c>
      <c r="BE77" s="82">
        <v>10</v>
      </c>
      <c r="BF77" s="82">
        <v>0</v>
      </c>
      <c r="BG77" s="82">
        <v>70</v>
      </c>
      <c r="BH77" s="82">
        <v>0</v>
      </c>
      <c r="BI77" s="82">
        <v>0</v>
      </c>
      <c r="BJ77" s="82">
        <v>11</v>
      </c>
      <c r="BK77" s="82">
        <v>0</v>
      </c>
      <c r="BL77" s="82">
        <v>26</v>
      </c>
      <c r="BM77" s="82">
        <v>0</v>
      </c>
      <c r="BN77" s="82">
        <v>2</v>
      </c>
      <c r="BO77" s="82">
        <v>8</v>
      </c>
      <c r="BP77" s="82">
        <v>2</v>
      </c>
      <c r="BQ77" s="82">
        <v>0</v>
      </c>
      <c r="BR77" s="82">
        <v>0</v>
      </c>
      <c r="BS77" s="82">
        <v>0</v>
      </c>
      <c r="BT77" s="82">
        <v>1</v>
      </c>
      <c r="BU77" s="82">
        <v>0</v>
      </c>
      <c r="BV77" s="82">
        <v>2</v>
      </c>
      <c r="BW77" s="82">
        <v>0</v>
      </c>
      <c r="BX77" s="82">
        <v>0</v>
      </c>
      <c r="BY77" s="82">
        <v>0</v>
      </c>
      <c r="BZ77" s="82">
        <v>0</v>
      </c>
      <c r="CA77" s="82">
        <v>0</v>
      </c>
      <c r="CB77" s="82">
        <v>0</v>
      </c>
      <c r="CC77" s="82">
        <v>0</v>
      </c>
      <c r="CD77" s="82">
        <v>0</v>
      </c>
      <c r="CE77" s="82">
        <v>0</v>
      </c>
      <c r="CF77" s="82">
        <v>0</v>
      </c>
      <c r="CG77" s="82">
        <v>2</v>
      </c>
      <c r="CH77" s="82">
        <v>0</v>
      </c>
      <c r="CI77" s="82">
        <v>0</v>
      </c>
      <c r="CJ77" s="82">
        <v>1</v>
      </c>
      <c r="CK77" s="82">
        <v>2</v>
      </c>
      <c r="CL77" s="82">
        <v>1</v>
      </c>
      <c r="CM77" s="82">
        <v>0</v>
      </c>
      <c r="CN77" s="82">
        <v>0</v>
      </c>
      <c r="CO77" s="82">
        <v>0</v>
      </c>
      <c r="CP77" s="82">
        <v>0</v>
      </c>
      <c r="CQ77" s="82">
        <v>0</v>
      </c>
      <c r="CR77" s="82">
        <v>0</v>
      </c>
      <c r="CS77" s="82">
        <v>0</v>
      </c>
      <c r="CT77" s="82">
        <v>0</v>
      </c>
      <c r="CU77" s="82">
        <v>0</v>
      </c>
      <c r="CV77" s="82">
        <v>0</v>
      </c>
      <c r="CW77" s="82">
        <v>0</v>
      </c>
      <c r="CX77" s="82">
        <v>0</v>
      </c>
      <c r="CY77" s="82">
        <v>0</v>
      </c>
      <c r="CZ77" s="82">
        <v>0</v>
      </c>
      <c r="DA77" s="82">
        <v>0</v>
      </c>
      <c r="DB77" s="82">
        <v>0</v>
      </c>
      <c r="DC77" s="82">
        <v>0</v>
      </c>
      <c r="DD77" s="82">
        <v>1</v>
      </c>
      <c r="DE77" s="82">
        <v>0</v>
      </c>
      <c r="DF77" s="82">
        <v>0</v>
      </c>
      <c r="DG77" s="82">
        <v>1</v>
      </c>
      <c r="DH77" s="82">
        <v>0</v>
      </c>
      <c r="DI77" s="82">
        <v>0</v>
      </c>
      <c r="DJ77" s="82">
        <v>0</v>
      </c>
      <c r="DK77" s="82">
        <v>0</v>
      </c>
      <c r="DL77" s="82">
        <v>0</v>
      </c>
      <c r="DM77" s="82">
        <v>0</v>
      </c>
      <c r="DN77" s="82">
        <v>0</v>
      </c>
      <c r="DO77" s="82">
        <v>147</v>
      </c>
      <c r="DP77" s="82">
        <v>10</v>
      </c>
      <c r="DQ77" s="82">
        <v>298</v>
      </c>
      <c r="DR77" s="82">
        <v>40</v>
      </c>
      <c r="DS77" s="82">
        <v>1</v>
      </c>
      <c r="DT77" s="82" t="s">
        <v>1684</v>
      </c>
      <c r="DU77" s="82">
        <v>2</v>
      </c>
      <c r="DV77" s="82" t="s">
        <v>1685</v>
      </c>
      <c r="DW77" s="82" t="s">
        <v>1686</v>
      </c>
      <c r="DX77" s="82">
        <v>1</v>
      </c>
      <c r="DY77" s="82"/>
      <c r="DZ77" s="82">
        <v>1</v>
      </c>
      <c r="EA77" s="82"/>
      <c r="EB77" s="82" t="s">
        <v>1687</v>
      </c>
      <c r="EC77" s="84">
        <v>50721</v>
      </c>
      <c r="ED77" s="84">
        <v>496.87</v>
      </c>
      <c r="EE77" s="84">
        <v>21</v>
      </c>
    </row>
    <row r="78" spans="1:135" ht="48">
      <c r="A78" s="82" t="s">
        <v>174</v>
      </c>
      <c r="B78" s="82" t="s">
        <v>180</v>
      </c>
      <c r="C78" s="133">
        <v>1</v>
      </c>
      <c r="D78" s="82" t="s">
        <v>179</v>
      </c>
      <c r="E78" s="82" t="s">
        <v>1688</v>
      </c>
      <c r="F78" s="134" t="s">
        <v>1689</v>
      </c>
      <c r="G78" s="82">
        <v>36120</v>
      </c>
      <c r="H78" s="82" t="s">
        <v>981</v>
      </c>
      <c r="I78" s="82" t="s">
        <v>1690</v>
      </c>
      <c r="J78" s="82" t="s">
        <v>1691</v>
      </c>
      <c r="K78" s="82" t="s">
        <v>1692</v>
      </c>
      <c r="L78" s="82" t="s">
        <v>926</v>
      </c>
      <c r="M78" s="82" t="s">
        <v>1608</v>
      </c>
      <c r="N78" s="82" t="s">
        <v>1693</v>
      </c>
      <c r="O78" s="82" t="s">
        <v>1071</v>
      </c>
      <c r="P78" s="82">
        <v>353118736</v>
      </c>
      <c r="Q78" s="82" t="s">
        <v>1694</v>
      </c>
      <c r="R78" s="82" t="s">
        <v>926</v>
      </c>
      <c r="S78" s="82" t="s">
        <v>1695</v>
      </c>
      <c r="T78" s="82" t="s">
        <v>1696</v>
      </c>
      <c r="U78" s="82" t="s">
        <v>1071</v>
      </c>
      <c r="V78" s="82">
        <v>353118737</v>
      </c>
      <c r="W78" s="82" t="s">
        <v>1697</v>
      </c>
      <c r="X78" s="82">
        <v>3</v>
      </c>
      <c r="Y78" s="82">
        <v>0</v>
      </c>
      <c r="Z78" s="82">
        <v>3</v>
      </c>
      <c r="AA78" s="82">
        <v>3</v>
      </c>
      <c r="AB78" s="82">
        <v>0</v>
      </c>
      <c r="AC78" s="82">
        <v>3</v>
      </c>
      <c r="AD78" s="135" t="str">
        <f t="shared" si="5"/>
        <v>A</v>
      </c>
      <c r="AE78" s="82">
        <v>3</v>
      </c>
      <c r="AF78" s="135" t="str">
        <f t="shared" si="6"/>
        <v>A</v>
      </c>
      <c r="AG78" s="82">
        <v>0</v>
      </c>
      <c r="AH78" s="82">
        <v>2</v>
      </c>
      <c r="AI78" s="82">
        <v>0</v>
      </c>
      <c r="AJ78" s="82">
        <v>1</v>
      </c>
      <c r="AK78" s="82">
        <v>3</v>
      </c>
      <c r="AL78" s="135" t="str">
        <f t="shared" si="7"/>
        <v>A</v>
      </c>
      <c r="AM78" s="82">
        <v>0</v>
      </c>
      <c r="AN78" s="82">
        <v>1</v>
      </c>
      <c r="AO78" s="82">
        <v>2</v>
      </c>
      <c r="AP78" s="82">
        <v>3</v>
      </c>
      <c r="AQ78" s="135" t="str">
        <f t="shared" si="8"/>
        <v>A</v>
      </c>
      <c r="AR78" s="82">
        <v>0</v>
      </c>
      <c r="AS78" s="82">
        <v>0</v>
      </c>
      <c r="AT78" s="82">
        <v>0</v>
      </c>
      <c r="AU78" s="82">
        <v>3</v>
      </c>
      <c r="AV78" s="82">
        <v>0</v>
      </c>
      <c r="AW78" s="82">
        <v>0</v>
      </c>
      <c r="AX78" s="82">
        <v>3</v>
      </c>
      <c r="AY78" s="135" t="str">
        <f t="shared" si="9"/>
        <v>A</v>
      </c>
      <c r="AZ78" s="82">
        <v>1</v>
      </c>
      <c r="BA78" s="82">
        <v>1</v>
      </c>
      <c r="BB78" s="82">
        <v>1</v>
      </c>
      <c r="BC78" s="82">
        <v>1</v>
      </c>
      <c r="BD78" s="82">
        <v>9</v>
      </c>
      <c r="BE78" s="82">
        <v>35</v>
      </c>
      <c r="BF78" s="82">
        <v>0</v>
      </c>
      <c r="BG78" s="82">
        <v>105</v>
      </c>
      <c r="BH78" s="82">
        <v>0</v>
      </c>
      <c r="BI78" s="82">
        <v>0</v>
      </c>
      <c r="BJ78" s="82">
        <v>0</v>
      </c>
      <c r="BK78" s="82">
        <v>4</v>
      </c>
      <c r="BL78" s="82">
        <v>41</v>
      </c>
      <c r="BM78" s="82">
        <v>6</v>
      </c>
      <c r="BN78" s="82">
        <v>0</v>
      </c>
      <c r="BO78" s="82">
        <v>5</v>
      </c>
      <c r="BP78" s="82">
        <v>1</v>
      </c>
      <c r="BQ78" s="82">
        <v>0</v>
      </c>
      <c r="BR78" s="82">
        <v>0</v>
      </c>
      <c r="BS78" s="82">
        <v>0</v>
      </c>
      <c r="BT78" s="82">
        <v>1</v>
      </c>
      <c r="BU78" s="82">
        <v>1</v>
      </c>
      <c r="BV78" s="82">
        <v>1</v>
      </c>
      <c r="BW78" s="82">
        <v>0</v>
      </c>
      <c r="BX78" s="82">
        <v>0</v>
      </c>
      <c r="BY78" s="82">
        <v>0</v>
      </c>
      <c r="BZ78" s="82">
        <v>0</v>
      </c>
      <c r="CA78" s="82">
        <v>0</v>
      </c>
      <c r="CB78" s="82">
        <v>0</v>
      </c>
      <c r="CC78" s="82">
        <v>0</v>
      </c>
      <c r="CD78" s="82">
        <v>0</v>
      </c>
      <c r="CE78" s="82">
        <v>0</v>
      </c>
      <c r="CF78" s="82">
        <v>0</v>
      </c>
      <c r="CG78" s="82">
        <v>2</v>
      </c>
      <c r="CH78" s="82">
        <v>0</v>
      </c>
      <c r="CI78" s="82">
        <v>0</v>
      </c>
      <c r="CJ78" s="82">
        <v>15</v>
      </c>
      <c r="CK78" s="82">
        <v>1</v>
      </c>
      <c r="CL78" s="82">
        <v>5</v>
      </c>
      <c r="CM78" s="82">
        <v>0</v>
      </c>
      <c r="CN78" s="82">
        <v>0</v>
      </c>
      <c r="CO78" s="82">
        <v>2</v>
      </c>
      <c r="CP78" s="82">
        <v>0</v>
      </c>
      <c r="CQ78" s="82">
        <v>0</v>
      </c>
      <c r="CR78" s="82">
        <v>0</v>
      </c>
      <c r="CS78" s="82">
        <v>0</v>
      </c>
      <c r="CT78" s="82">
        <v>0</v>
      </c>
      <c r="CU78" s="82">
        <v>0</v>
      </c>
      <c r="CV78" s="82">
        <v>0</v>
      </c>
      <c r="CW78" s="82">
        <v>0</v>
      </c>
      <c r="CX78" s="82">
        <v>0</v>
      </c>
      <c r="CY78" s="82">
        <v>0</v>
      </c>
      <c r="CZ78" s="82">
        <v>0</v>
      </c>
      <c r="DA78" s="82">
        <v>3</v>
      </c>
      <c r="DB78" s="82">
        <v>0</v>
      </c>
      <c r="DC78" s="82">
        <v>0</v>
      </c>
      <c r="DD78" s="82">
        <v>0</v>
      </c>
      <c r="DE78" s="82">
        <v>0</v>
      </c>
      <c r="DF78" s="82">
        <v>0</v>
      </c>
      <c r="DG78" s="82">
        <v>1</v>
      </c>
      <c r="DH78" s="82">
        <v>0</v>
      </c>
      <c r="DI78" s="82">
        <v>1</v>
      </c>
      <c r="DJ78" s="82">
        <v>3</v>
      </c>
      <c r="DK78" s="82">
        <v>0</v>
      </c>
      <c r="DL78" s="82">
        <v>0</v>
      </c>
      <c r="DM78" s="82">
        <v>0</v>
      </c>
      <c r="DN78" s="82">
        <v>0</v>
      </c>
      <c r="DO78" s="82">
        <v>183</v>
      </c>
      <c r="DP78" s="82">
        <v>1</v>
      </c>
      <c r="DQ78" s="82">
        <v>317</v>
      </c>
      <c r="DR78" s="82">
        <v>65</v>
      </c>
      <c r="DS78" s="82">
        <v>0</v>
      </c>
      <c r="DT78" s="82">
        <v>0</v>
      </c>
      <c r="DU78" s="82">
        <v>1</v>
      </c>
      <c r="DV78" s="82" t="s">
        <v>1698</v>
      </c>
      <c r="DW78" s="82" t="s">
        <v>1699</v>
      </c>
      <c r="DX78" s="82">
        <v>1</v>
      </c>
      <c r="DY78" s="82">
        <v>1</v>
      </c>
      <c r="DZ78" s="82">
        <v>1</v>
      </c>
      <c r="EA78" s="82">
        <v>0</v>
      </c>
      <c r="EB78" s="82" t="s">
        <v>1700</v>
      </c>
      <c r="EC78" s="84">
        <v>88969</v>
      </c>
      <c r="ED78" s="84">
        <v>1196.3900000000001</v>
      </c>
      <c r="EE78" s="84">
        <v>40</v>
      </c>
    </row>
    <row r="79" spans="1:135" ht="72">
      <c r="A79" s="82" t="s">
        <v>174</v>
      </c>
      <c r="B79" s="82" t="s">
        <v>182</v>
      </c>
      <c r="C79" s="133">
        <v>1</v>
      </c>
      <c r="D79" s="82" t="s">
        <v>181</v>
      </c>
      <c r="E79" s="82" t="s">
        <v>1701</v>
      </c>
      <c r="F79" s="134">
        <v>1438</v>
      </c>
      <c r="G79" s="82">
        <v>35820</v>
      </c>
      <c r="H79" s="82" t="s">
        <v>182</v>
      </c>
      <c r="I79" s="82" t="s">
        <v>1702</v>
      </c>
      <c r="J79" s="82" t="s">
        <v>1703</v>
      </c>
      <c r="K79" s="82" t="s">
        <v>1113</v>
      </c>
      <c r="L79" s="82" t="s">
        <v>1088</v>
      </c>
      <c r="M79" s="82" t="s">
        <v>1510</v>
      </c>
      <c r="N79" s="82" t="s">
        <v>1704</v>
      </c>
      <c r="O79" s="82"/>
      <c r="P79" s="82">
        <v>352370439</v>
      </c>
      <c r="Q79" s="82" t="s">
        <v>1705</v>
      </c>
      <c r="R79" s="82" t="s">
        <v>926</v>
      </c>
      <c r="S79" s="82" t="s">
        <v>1706</v>
      </c>
      <c r="T79" s="82" t="s">
        <v>1707</v>
      </c>
      <c r="U79" s="82"/>
      <c r="V79" s="82">
        <v>352370458</v>
      </c>
      <c r="W79" s="82" t="s">
        <v>1708</v>
      </c>
      <c r="X79" s="82">
        <v>2</v>
      </c>
      <c r="Y79" s="82">
        <v>0</v>
      </c>
      <c r="Z79" s="82">
        <v>2</v>
      </c>
      <c r="AA79" s="82">
        <v>2</v>
      </c>
      <c r="AB79" s="82">
        <v>0</v>
      </c>
      <c r="AC79" s="82">
        <v>2</v>
      </c>
      <c r="AD79" s="135" t="str">
        <f t="shared" si="5"/>
        <v>A</v>
      </c>
      <c r="AE79" s="82">
        <v>2</v>
      </c>
      <c r="AF79" s="135" t="str">
        <f t="shared" si="6"/>
        <v>A</v>
      </c>
      <c r="AG79" s="82">
        <v>0</v>
      </c>
      <c r="AH79" s="82">
        <v>1</v>
      </c>
      <c r="AI79" s="82">
        <v>0</v>
      </c>
      <c r="AJ79" s="82">
        <v>1</v>
      </c>
      <c r="AK79" s="82">
        <v>2</v>
      </c>
      <c r="AL79" s="135" t="str">
        <f t="shared" si="7"/>
        <v>A</v>
      </c>
      <c r="AM79" s="82">
        <v>0</v>
      </c>
      <c r="AN79" s="82">
        <v>0</v>
      </c>
      <c r="AO79" s="82">
        <v>2</v>
      </c>
      <c r="AP79" s="82">
        <v>2</v>
      </c>
      <c r="AQ79" s="135" t="str">
        <f t="shared" si="8"/>
        <v>A</v>
      </c>
      <c r="AR79" s="82">
        <v>0</v>
      </c>
      <c r="AS79" s="82">
        <v>0</v>
      </c>
      <c r="AT79" s="82">
        <v>0</v>
      </c>
      <c r="AU79" s="82">
        <v>1</v>
      </c>
      <c r="AV79" s="82">
        <v>1</v>
      </c>
      <c r="AW79" s="82">
        <v>0</v>
      </c>
      <c r="AX79" s="82">
        <v>2</v>
      </c>
      <c r="AY79" s="135" t="str">
        <f t="shared" si="9"/>
        <v>A</v>
      </c>
      <c r="AZ79" s="82">
        <v>0</v>
      </c>
      <c r="BA79" s="82">
        <v>1</v>
      </c>
      <c r="BB79" s="82">
        <v>0</v>
      </c>
      <c r="BC79" s="82">
        <v>0</v>
      </c>
      <c r="BD79" s="82">
        <v>0</v>
      </c>
      <c r="BE79" s="82">
        <v>0</v>
      </c>
      <c r="BF79" s="82">
        <v>1</v>
      </c>
      <c r="BG79" s="82">
        <v>23</v>
      </c>
      <c r="BH79" s="82">
        <v>0</v>
      </c>
      <c r="BI79" s="82">
        <v>0</v>
      </c>
      <c r="BJ79" s="82">
        <v>3</v>
      </c>
      <c r="BK79" s="82">
        <v>0</v>
      </c>
      <c r="BL79" s="82">
        <v>15</v>
      </c>
      <c r="BM79" s="82">
        <v>0</v>
      </c>
      <c r="BN79" s="82">
        <v>1</v>
      </c>
      <c r="BO79" s="82">
        <v>8</v>
      </c>
      <c r="BP79" s="82">
        <v>26</v>
      </c>
      <c r="BQ79" s="82">
        <v>0</v>
      </c>
      <c r="BR79" s="82">
        <v>0</v>
      </c>
      <c r="BS79" s="82">
        <v>0</v>
      </c>
      <c r="BT79" s="82">
        <v>0</v>
      </c>
      <c r="BU79" s="82">
        <v>0</v>
      </c>
      <c r="BV79" s="82">
        <v>0</v>
      </c>
      <c r="BW79" s="82">
        <v>0</v>
      </c>
      <c r="BX79" s="82">
        <v>0</v>
      </c>
      <c r="BY79" s="82">
        <v>0</v>
      </c>
      <c r="BZ79" s="82">
        <v>0</v>
      </c>
      <c r="CA79" s="82">
        <v>0</v>
      </c>
      <c r="CB79" s="82">
        <v>0</v>
      </c>
      <c r="CC79" s="82">
        <v>0</v>
      </c>
      <c r="CD79" s="82">
        <v>2</v>
      </c>
      <c r="CE79" s="82">
        <v>0</v>
      </c>
      <c r="CF79" s="82">
        <v>0</v>
      </c>
      <c r="CG79" s="82">
        <v>0</v>
      </c>
      <c r="CH79" s="82">
        <v>0</v>
      </c>
      <c r="CI79" s="82">
        <v>3</v>
      </c>
      <c r="CJ79" s="82">
        <v>0</v>
      </c>
      <c r="CK79" s="82">
        <v>0</v>
      </c>
      <c r="CL79" s="82">
        <v>0</v>
      </c>
      <c r="CM79" s="82">
        <v>0</v>
      </c>
      <c r="CN79" s="82">
        <v>0</v>
      </c>
      <c r="CO79" s="82">
        <v>0</v>
      </c>
      <c r="CP79" s="82">
        <v>0</v>
      </c>
      <c r="CQ79" s="82">
        <v>0</v>
      </c>
      <c r="CR79" s="82">
        <v>0</v>
      </c>
      <c r="CS79" s="82">
        <v>0</v>
      </c>
      <c r="CT79" s="82">
        <v>0</v>
      </c>
      <c r="CU79" s="82">
        <v>0</v>
      </c>
      <c r="CV79" s="82">
        <v>0</v>
      </c>
      <c r="CW79" s="82">
        <v>0</v>
      </c>
      <c r="CX79" s="82">
        <v>0</v>
      </c>
      <c r="CY79" s="82">
        <v>0</v>
      </c>
      <c r="CZ79" s="82">
        <v>0</v>
      </c>
      <c r="DA79" s="82">
        <v>0</v>
      </c>
      <c r="DB79" s="82">
        <v>0</v>
      </c>
      <c r="DC79" s="82">
        <v>0</v>
      </c>
      <c r="DD79" s="82">
        <v>0</v>
      </c>
      <c r="DE79" s="82">
        <v>0</v>
      </c>
      <c r="DF79" s="82">
        <v>0</v>
      </c>
      <c r="DG79" s="82">
        <v>0</v>
      </c>
      <c r="DH79" s="82">
        <v>0</v>
      </c>
      <c r="DI79" s="82">
        <v>0</v>
      </c>
      <c r="DJ79" s="82">
        <v>0</v>
      </c>
      <c r="DK79" s="82">
        <v>0</v>
      </c>
      <c r="DL79" s="82">
        <v>0</v>
      </c>
      <c r="DM79" s="82">
        <v>0</v>
      </c>
      <c r="DN79" s="82">
        <v>0</v>
      </c>
      <c r="DO79" s="82">
        <v>38</v>
      </c>
      <c r="DP79" s="82">
        <v>3</v>
      </c>
      <c r="DQ79" s="82">
        <v>17</v>
      </c>
      <c r="DR79" s="82">
        <v>45</v>
      </c>
      <c r="DS79" s="82">
        <v>1</v>
      </c>
      <c r="DT79" s="82" t="s">
        <v>1709</v>
      </c>
      <c r="DU79" s="82">
        <v>2</v>
      </c>
      <c r="DV79" s="82" t="s">
        <v>1710</v>
      </c>
      <c r="DW79" s="82"/>
      <c r="DX79" s="82">
        <v>1</v>
      </c>
      <c r="DY79" s="82">
        <v>0</v>
      </c>
      <c r="DZ79" s="82">
        <v>1</v>
      </c>
      <c r="EA79" s="82"/>
      <c r="EB79" s="82"/>
      <c r="EC79" s="84">
        <v>13705</v>
      </c>
      <c r="ED79" s="84">
        <v>264.61</v>
      </c>
      <c r="EE79" s="84">
        <v>8</v>
      </c>
    </row>
    <row r="80" spans="1:135" ht="24">
      <c r="A80" s="82" t="s">
        <v>174</v>
      </c>
      <c r="B80" s="82" t="s">
        <v>184</v>
      </c>
      <c r="C80" s="133">
        <v>1</v>
      </c>
      <c r="D80" s="82" t="s">
        <v>183</v>
      </c>
      <c r="E80" s="82" t="s">
        <v>1711</v>
      </c>
      <c r="F80" s="134" t="s">
        <v>1712</v>
      </c>
      <c r="G80" s="82">
        <v>35301</v>
      </c>
      <c r="H80" s="82" t="s">
        <v>184</v>
      </c>
      <c r="I80" s="82" t="s">
        <v>1713</v>
      </c>
      <c r="J80" s="82" t="s">
        <v>1714</v>
      </c>
      <c r="K80" s="82" t="s">
        <v>1113</v>
      </c>
      <c r="L80" s="82" t="s">
        <v>926</v>
      </c>
      <c r="M80" s="82" t="s">
        <v>930</v>
      </c>
      <c r="N80" s="82" t="s">
        <v>1715</v>
      </c>
      <c r="O80" s="82" t="s">
        <v>1071</v>
      </c>
      <c r="P80" s="82">
        <v>354922351</v>
      </c>
      <c r="Q80" s="82" t="s">
        <v>1716</v>
      </c>
      <c r="R80" s="82" t="s">
        <v>926</v>
      </c>
      <c r="S80" s="82" t="s">
        <v>930</v>
      </c>
      <c r="T80" s="82" t="s">
        <v>1715</v>
      </c>
      <c r="U80" s="82" t="s">
        <v>1071</v>
      </c>
      <c r="V80" s="82">
        <v>354922351</v>
      </c>
      <c r="W80" s="82" t="s">
        <v>1716</v>
      </c>
      <c r="X80" s="82">
        <v>1</v>
      </c>
      <c r="Y80" s="82">
        <v>0</v>
      </c>
      <c r="Z80" s="82">
        <v>1</v>
      </c>
      <c r="AA80" s="82">
        <v>1</v>
      </c>
      <c r="AB80" s="82">
        <v>0</v>
      </c>
      <c r="AC80" s="82">
        <v>1</v>
      </c>
      <c r="AD80" s="135" t="str">
        <f t="shared" si="5"/>
        <v>A</v>
      </c>
      <c r="AE80" s="82">
        <v>1</v>
      </c>
      <c r="AF80" s="135" t="str">
        <f t="shared" si="6"/>
        <v>A</v>
      </c>
      <c r="AG80" s="82">
        <v>0</v>
      </c>
      <c r="AH80" s="82">
        <v>0</v>
      </c>
      <c r="AI80" s="82">
        <v>0</v>
      </c>
      <c r="AJ80" s="82">
        <v>1</v>
      </c>
      <c r="AK80" s="82">
        <v>1</v>
      </c>
      <c r="AL80" s="135" t="str">
        <f t="shared" si="7"/>
        <v>A</v>
      </c>
      <c r="AM80" s="82">
        <v>0</v>
      </c>
      <c r="AN80" s="82">
        <v>0</v>
      </c>
      <c r="AO80" s="82">
        <v>1</v>
      </c>
      <c r="AP80" s="82">
        <v>1</v>
      </c>
      <c r="AQ80" s="135" t="str">
        <f t="shared" si="8"/>
        <v>A</v>
      </c>
      <c r="AR80" s="82">
        <v>0</v>
      </c>
      <c r="AS80" s="82">
        <v>0</v>
      </c>
      <c r="AT80" s="82">
        <v>1</v>
      </c>
      <c r="AU80" s="82">
        <v>0</v>
      </c>
      <c r="AV80" s="82">
        <v>0</v>
      </c>
      <c r="AW80" s="82">
        <v>0</v>
      </c>
      <c r="AX80" s="82">
        <v>1</v>
      </c>
      <c r="AY80" s="135" t="str">
        <f t="shared" si="9"/>
        <v>A</v>
      </c>
      <c r="AZ80" s="82">
        <v>1</v>
      </c>
      <c r="BA80" s="82">
        <v>1</v>
      </c>
      <c r="BB80" s="82">
        <v>0</v>
      </c>
      <c r="BC80" s="82">
        <v>1</v>
      </c>
      <c r="BD80" s="82">
        <v>0</v>
      </c>
      <c r="BE80" s="82">
        <v>4</v>
      </c>
      <c r="BF80" s="82">
        <v>0</v>
      </c>
      <c r="BG80" s="82">
        <v>38</v>
      </c>
      <c r="BH80" s="82">
        <v>0</v>
      </c>
      <c r="BI80" s="82">
        <v>0</v>
      </c>
      <c r="BJ80" s="82">
        <v>2</v>
      </c>
      <c r="BK80" s="82">
        <v>0</v>
      </c>
      <c r="BL80" s="82">
        <v>29</v>
      </c>
      <c r="BM80" s="82">
        <v>2</v>
      </c>
      <c r="BN80" s="82">
        <v>2</v>
      </c>
      <c r="BO80" s="82">
        <v>3</v>
      </c>
      <c r="BP80" s="82">
        <v>3</v>
      </c>
      <c r="BQ80" s="82">
        <v>2</v>
      </c>
      <c r="BR80" s="82">
        <v>0</v>
      </c>
      <c r="BS80" s="82">
        <v>0</v>
      </c>
      <c r="BT80" s="82">
        <v>0</v>
      </c>
      <c r="BU80" s="82">
        <v>0</v>
      </c>
      <c r="BV80" s="82">
        <v>2</v>
      </c>
      <c r="BW80" s="82">
        <v>0</v>
      </c>
      <c r="BX80" s="82">
        <v>0</v>
      </c>
      <c r="BY80" s="82">
        <v>0</v>
      </c>
      <c r="BZ80" s="82">
        <v>0</v>
      </c>
      <c r="CA80" s="82">
        <v>0</v>
      </c>
      <c r="CB80" s="82">
        <v>0</v>
      </c>
      <c r="CC80" s="82">
        <v>0</v>
      </c>
      <c r="CD80" s="82">
        <v>0</v>
      </c>
      <c r="CE80" s="82">
        <v>0</v>
      </c>
      <c r="CF80" s="82">
        <v>0</v>
      </c>
      <c r="CG80" s="82">
        <v>5</v>
      </c>
      <c r="CH80" s="82">
        <v>0</v>
      </c>
      <c r="CI80" s="82">
        <v>0</v>
      </c>
      <c r="CJ80" s="82">
        <v>5</v>
      </c>
      <c r="CK80" s="82">
        <v>0</v>
      </c>
      <c r="CL80" s="82">
        <v>1</v>
      </c>
      <c r="CM80" s="82">
        <v>0</v>
      </c>
      <c r="CN80" s="82">
        <v>0</v>
      </c>
      <c r="CO80" s="82">
        <v>0</v>
      </c>
      <c r="CP80" s="82">
        <v>0</v>
      </c>
      <c r="CQ80" s="82">
        <v>0</v>
      </c>
      <c r="CR80" s="82">
        <v>0</v>
      </c>
      <c r="CS80" s="82">
        <v>0</v>
      </c>
      <c r="CT80" s="82">
        <v>0</v>
      </c>
      <c r="CU80" s="82">
        <v>0</v>
      </c>
      <c r="CV80" s="82">
        <v>0</v>
      </c>
      <c r="CW80" s="82">
        <v>0</v>
      </c>
      <c r="CX80" s="82">
        <v>0</v>
      </c>
      <c r="CY80" s="82">
        <v>0</v>
      </c>
      <c r="CZ80" s="82">
        <v>0</v>
      </c>
      <c r="DA80" s="82">
        <v>0</v>
      </c>
      <c r="DB80" s="82">
        <v>0</v>
      </c>
      <c r="DC80" s="82">
        <v>0</v>
      </c>
      <c r="DD80" s="82">
        <v>0</v>
      </c>
      <c r="DE80" s="82">
        <v>0</v>
      </c>
      <c r="DF80" s="82">
        <v>0</v>
      </c>
      <c r="DG80" s="82">
        <v>0</v>
      </c>
      <c r="DH80" s="82">
        <v>0</v>
      </c>
      <c r="DI80" s="82">
        <v>0</v>
      </c>
      <c r="DJ80" s="82">
        <v>0</v>
      </c>
      <c r="DK80" s="82">
        <v>0</v>
      </c>
      <c r="DL80" s="82">
        <v>0</v>
      </c>
      <c r="DM80" s="82">
        <v>0</v>
      </c>
      <c r="DN80" s="82">
        <v>0</v>
      </c>
      <c r="DO80" s="82">
        <v>83</v>
      </c>
      <c r="DP80" s="82">
        <v>3</v>
      </c>
      <c r="DQ80" s="82">
        <v>105</v>
      </c>
      <c r="DR80" s="82">
        <v>50</v>
      </c>
      <c r="DS80" s="82">
        <v>1</v>
      </c>
      <c r="DT80" s="82" t="s">
        <v>1717</v>
      </c>
      <c r="DU80" s="82">
        <v>3</v>
      </c>
      <c r="DV80" s="82" t="s">
        <v>1718</v>
      </c>
      <c r="DW80" s="82" t="s">
        <v>1719</v>
      </c>
      <c r="DX80" s="82">
        <v>0</v>
      </c>
      <c r="DY80" s="82">
        <v>0</v>
      </c>
      <c r="DZ80" s="82">
        <v>1</v>
      </c>
      <c r="EA80" s="82" t="s">
        <v>1071</v>
      </c>
      <c r="EB80" s="82" t="s">
        <v>1720</v>
      </c>
      <c r="EC80" s="84">
        <v>24224</v>
      </c>
      <c r="ED80" s="84">
        <v>405.31</v>
      </c>
      <c r="EE80" s="84">
        <v>14</v>
      </c>
    </row>
    <row r="81" spans="1:135">
      <c r="A81" s="82" t="s">
        <v>174</v>
      </c>
      <c r="B81" s="82" t="s">
        <v>186</v>
      </c>
      <c r="C81" s="133">
        <v>1</v>
      </c>
      <c r="D81" s="82" t="s">
        <v>185</v>
      </c>
      <c r="E81" s="82" t="s">
        <v>1721</v>
      </c>
      <c r="F81" s="134">
        <v>1204</v>
      </c>
      <c r="G81" s="82">
        <v>36301</v>
      </c>
      <c r="H81" s="82" t="s">
        <v>1722</v>
      </c>
      <c r="I81" s="82" t="s">
        <v>1723</v>
      </c>
      <c r="J81" s="82" t="s">
        <v>1724</v>
      </c>
      <c r="K81" s="82" t="s">
        <v>925</v>
      </c>
      <c r="L81" s="82" t="s">
        <v>926</v>
      </c>
      <c r="M81" s="82" t="s">
        <v>1725</v>
      </c>
      <c r="N81" s="82" t="s">
        <v>1726</v>
      </c>
      <c r="O81" s="82"/>
      <c r="P81" s="82">
        <v>353801229</v>
      </c>
      <c r="Q81" s="82" t="s">
        <v>1727</v>
      </c>
      <c r="R81" s="82" t="s">
        <v>926</v>
      </c>
      <c r="S81" s="82" t="s">
        <v>1728</v>
      </c>
      <c r="T81" s="82" t="s">
        <v>1729</v>
      </c>
      <c r="U81" s="82"/>
      <c r="V81" s="82">
        <v>353801267</v>
      </c>
      <c r="W81" s="82" t="s">
        <v>1730</v>
      </c>
      <c r="X81" s="82">
        <v>4</v>
      </c>
      <c r="Y81" s="82">
        <v>1</v>
      </c>
      <c r="Z81" s="82">
        <v>5</v>
      </c>
      <c r="AA81" s="82">
        <v>3.5</v>
      </c>
      <c r="AB81" s="82">
        <v>0.5</v>
      </c>
      <c r="AC81" s="82">
        <v>4</v>
      </c>
      <c r="AD81" s="135" t="str">
        <f t="shared" si="5"/>
        <v>A</v>
      </c>
      <c r="AE81" s="82">
        <v>2</v>
      </c>
      <c r="AF81" s="135" t="str">
        <f t="shared" si="6"/>
        <v>A</v>
      </c>
      <c r="AG81" s="82">
        <v>0</v>
      </c>
      <c r="AH81" s="82">
        <v>1</v>
      </c>
      <c r="AI81" s="82">
        <v>0</v>
      </c>
      <c r="AJ81" s="82">
        <v>3</v>
      </c>
      <c r="AK81" s="82">
        <v>4</v>
      </c>
      <c r="AL81" s="135" t="str">
        <f t="shared" si="7"/>
        <v>A</v>
      </c>
      <c r="AM81" s="82">
        <v>0</v>
      </c>
      <c r="AN81" s="82">
        <v>0</v>
      </c>
      <c r="AO81" s="82">
        <v>4</v>
      </c>
      <c r="AP81" s="82">
        <v>4</v>
      </c>
      <c r="AQ81" s="135" t="str">
        <f t="shared" si="8"/>
        <v>A</v>
      </c>
      <c r="AR81" s="82">
        <v>0</v>
      </c>
      <c r="AS81" s="82">
        <v>0</v>
      </c>
      <c r="AT81" s="82">
        <v>3</v>
      </c>
      <c r="AU81" s="82">
        <v>1</v>
      </c>
      <c r="AV81" s="82">
        <v>0</v>
      </c>
      <c r="AW81" s="82">
        <v>0</v>
      </c>
      <c r="AX81" s="82">
        <v>4</v>
      </c>
      <c r="AY81" s="135" t="str">
        <f t="shared" si="9"/>
        <v>A</v>
      </c>
      <c r="AZ81" s="82">
        <v>1</v>
      </c>
      <c r="BA81" s="82">
        <v>1</v>
      </c>
      <c r="BB81" s="82">
        <v>0</v>
      </c>
      <c r="BC81" s="82">
        <v>1</v>
      </c>
      <c r="BD81" s="82">
        <v>2</v>
      </c>
      <c r="BE81" s="82">
        <v>5</v>
      </c>
      <c r="BF81" s="82">
        <v>0</v>
      </c>
      <c r="BG81" s="82">
        <v>23</v>
      </c>
      <c r="BH81" s="82">
        <v>0</v>
      </c>
      <c r="BI81" s="82">
        <v>0</v>
      </c>
      <c r="BJ81" s="82">
        <v>20</v>
      </c>
      <c r="BK81" s="82">
        <v>0</v>
      </c>
      <c r="BL81" s="82">
        <v>47</v>
      </c>
      <c r="BM81" s="82">
        <v>1</v>
      </c>
      <c r="BN81" s="82">
        <v>0</v>
      </c>
      <c r="BO81" s="82">
        <v>2</v>
      </c>
      <c r="BP81" s="82">
        <v>17</v>
      </c>
      <c r="BQ81" s="82">
        <v>0</v>
      </c>
      <c r="BR81" s="82">
        <v>0</v>
      </c>
      <c r="BS81" s="82">
        <v>0</v>
      </c>
      <c r="BT81" s="82">
        <v>0</v>
      </c>
      <c r="BU81" s="82">
        <v>0</v>
      </c>
      <c r="BV81" s="82">
        <v>0</v>
      </c>
      <c r="BW81" s="82">
        <v>0</v>
      </c>
      <c r="BX81" s="82">
        <v>0</v>
      </c>
      <c r="BY81" s="82">
        <v>0</v>
      </c>
      <c r="BZ81" s="82">
        <v>0</v>
      </c>
      <c r="CA81" s="82">
        <v>0</v>
      </c>
      <c r="CB81" s="82">
        <v>0</v>
      </c>
      <c r="CC81" s="82">
        <v>0</v>
      </c>
      <c r="CD81" s="82">
        <v>2</v>
      </c>
      <c r="CE81" s="82">
        <v>2</v>
      </c>
      <c r="CF81" s="82">
        <v>0</v>
      </c>
      <c r="CG81" s="82">
        <v>1</v>
      </c>
      <c r="CH81" s="82">
        <v>0</v>
      </c>
      <c r="CI81" s="82">
        <v>0</v>
      </c>
      <c r="CJ81" s="82">
        <v>3</v>
      </c>
      <c r="CK81" s="82">
        <v>0</v>
      </c>
      <c r="CL81" s="82">
        <v>4</v>
      </c>
      <c r="CM81" s="82">
        <v>0</v>
      </c>
      <c r="CN81" s="82">
        <v>0</v>
      </c>
      <c r="CO81" s="82">
        <v>0</v>
      </c>
      <c r="CP81" s="82">
        <v>0</v>
      </c>
      <c r="CQ81" s="82">
        <v>0</v>
      </c>
      <c r="CR81" s="82">
        <v>0</v>
      </c>
      <c r="CS81" s="82">
        <v>0</v>
      </c>
      <c r="CT81" s="82">
        <v>0</v>
      </c>
      <c r="CU81" s="82">
        <v>0</v>
      </c>
      <c r="CV81" s="82">
        <v>0</v>
      </c>
      <c r="CW81" s="82">
        <v>0</v>
      </c>
      <c r="CX81" s="82">
        <v>0</v>
      </c>
      <c r="CY81" s="82">
        <v>0</v>
      </c>
      <c r="CZ81" s="82">
        <v>0</v>
      </c>
      <c r="DA81" s="82">
        <v>0</v>
      </c>
      <c r="DB81" s="82">
        <v>0</v>
      </c>
      <c r="DC81" s="82">
        <v>0</v>
      </c>
      <c r="DD81" s="82">
        <v>0</v>
      </c>
      <c r="DE81" s="82">
        <v>0</v>
      </c>
      <c r="DF81" s="82">
        <v>1</v>
      </c>
      <c r="DG81" s="82">
        <v>2</v>
      </c>
      <c r="DH81" s="82">
        <v>0</v>
      </c>
      <c r="DI81" s="82">
        <v>1</v>
      </c>
      <c r="DJ81" s="82">
        <v>0</v>
      </c>
      <c r="DK81" s="82">
        <v>0</v>
      </c>
      <c r="DL81" s="82">
        <v>0</v>
      </c>
      <c r="DM81" s="82">
        <v>0</v>
      </c>
      <c r="DN81" s="82">
        <v>0</v>
      </c>
      <c r="DO81" s="82">
        <v>95</v>
      </c>
      <c r="DP81" s="82">
        <v>3</v>
      </c>
      <c r="DQ81" s="82">
        <v>586</v>
      </c>
      <c r="DR81" s="82">
        <v>17</v>
      </c>
      <c r="DS81" s="82">
        <v>0</v>
      </c>
      <c r="DT81" s="82"/>
      <c r="DU81" s="82">
        <v>2</v>
      </c>
      <c r="DV81" s="82"/>
      <c r="DW81" s="82"/>
      <c r="DX81" s="82">
        <v>1</v>
      </c>
      <c r="DY81" s="82">
        <v>1</v>
      </c>
      <c r="DZ81" s="82">
        <v>1</v>
      </c>
      <c r="EA81" s="82"/>
      <c r="EB81" s="82"/>
      <c r="EC81" s="84">
        <v>28899</v>
      </c>
      <c r="ED81" s="84">
        <v>318.11</v>
      </c>
      <c r="EE81" s="84">
        <v>14</v>
      </c>
    </row>
    <row r="82" spans="1:135" ht="36">
      <c r="A82" s="82" t="s">
        <v>174</v>
      </c>
      <c r="B82" s="82" t="s">
        <v>188</v>
      </c>
      <c r="C82" s="133">
        <v>1</v>
      </c>
      <c r="D82" s="82" t="s">
        <v>187</v>
      </c>
      <c r="E82" s="82" t="s">
        <v>1731</v>
      </c>
      <c r="F82" s="134">
        <v>1929</v>
      </c>
      <c r="G82" s="82">
        <v>35601</v>
      </c>
      <c r="H82" s="82" t="s">
        <v>188</v>
      </c>
      <c r="I82" s="82" t="s">
        <v>1732</v>
      </c>
      <c r="J82" s="82" t="s">
        <v>1733</v>
      </c>
      <c r="K82" s="82" t="s">
        <v>1734</v>
      </c>
      <c r="L82" s="82" t="s">
        <v>926</v>
      </c>
      <c r="M82" s="82" t="s">
        <v>1121</v>
      </c>
      <c r="N82" s="82" t="s">
        <v>1735</v>
      </c>
      <c r="O82" s="82"/>
      <c r="P82" s="82">
        <v>359808170</v>
      </c>
      <c r="Q82" s="82" t="s">
        <v>1736</v>
      </c>
      <c r="R82" s="82" t="s">
        <v>989</v>
      </c>
      <c r="S82" s="82" t="s">
        <v>1737</v>
      </c>
      <c r="T82" s="82" t="s">
        <v>1738</v>
      </c>
      <c r="U82" s="82"/>
      <c r="V82" s="82">
        <v>359808163</v>
      </c>
      <c r="W82" s="82" t="s">
        <v>1739</v>
      </c>
      <c r="X82" s="82">
        <v>3</v>
      </c>
      <c r="Y82" s="82">
        <v>0</v>
      </c>
      <c r="Z82" s="82">
        <v>3</v>
      </c>
      <c r="AA82" s="82">
        <v>3</v>
      </c>
      <c r="AB82" s="82">
        <v>0</v>
      </c>
      <c r="AC82" s="82">
        <v>3</v>
      </c>
      <c r="AD82" s="135" t="str">
        <f t="shared" si="5"/>
        <v>A</v>
      </c>
      <c r="AE82" s="82">
        <v>3</v>
      </c>
      <c r="AF82" s="135" t="str">
        <f t="shared" si="6"/>
        <v>A</v>
      </c>
      <c r="AG82" s="82">
        <v>0</v>
      </c>
      <c r="AH82" s="82">
        <v>1</v>
      </c>
      <c r="AI82" s="82">
        <v>1</v>
      </c>
      <c r="AJ82" s="82">
        <v>1</v>
      </c>
      <c r="AK82" s="82">
        <v>3</v>
      </c>
      <c r="AL82" s="135" t="str">
        <f t="shared" si="7"/>
        <v>A</v>
      </c>
      <c r="AM82" s="82">
        <v>0</v>
      </c>
      <c r="AN82" s="82">
        <v>1</v>
      </c>
      <c r="AO82" s="82">
        <v>2</v>
      </c>
      <c r="AP82" s="82">
        <v>3</v>
      </c>
      <c r="AQ82" s="135" t="str">
        <f t="shared" si="8"/>
        <v>A</v>
      </c>
      <c r="AR82" s="82">
        <v>0</v>
      </c>
      <c r="AS82" s="82">
        <v>0</v>
      </c>
      <c r="AT82" s="82">
        <v>1</v>
      </c>
      <c r="AU82" s="82">
        <v>0</v>
      </c>
      <c r="AV82" s="82">
        <v>2</v>
      </c>
      <c r="AW82" s="82">
        <v>0</v>
      </c>
      <c r="AX82" s="82">
        <v>3</v>
      </c>
      <c r="AY82" s="135" t="str">
        <f t="shared" si="9"/>
        <v>A</v>
      </c>
      <c r="AZ82" s="82">
        <v>0</v>
      </c>
      <c r="BA82" s="82">
        <v>1</v>
      </c>
      <c r="BB82" s="82">
        <v>0</v>
      </c>
      <c r="BC82" s="82">
        <v>1</v>
      </c>
      <c r="BD82" s="82">
        <v>0</v>
      </c>
      <c r="BE82" s="82">
        <v>4</v>
      </c>
      <c r="BF82" s="82">
        <v>0</v>
      </c>
      <c r="BG82" s="82">
        <v>48</v>
      </c>
      <c r="BH82" s="82">
        <v>0</v>
      </c>
      <c r="BI82" s="82">
        <v>0</v>
      </c>
      <c r="BJ82" s="82">
        <v>29</v>
      </c>
      <c r="BK82" s="82">
        <v>0</v>
      </c>
      <c r="BL82" s="82">
        <v>61</v>
      </c>
      <c r="BM82" s="82">
        <v>0</v>
      </c>
      <c r="BN82" s="82">
        <v>0</v>
      </c>
      <c r="BO82" s="82">
        <v>10</v>
      </c>
      <c r="BP82" s="82">
        <v>5</v>
      </c>
      <c r="BQ82" s="82">
        <v>2</v>
      </c>
      <c r="BR82" s="82">
        <v>0</v>
      </c>
      <c r="BS82" s="82">
        <v>0</v>
      </c>
      <c r="BT82" s="82">
        <v>1</v>
      </c>
      <c r="BU82" s="82">
        <v>0</v>
      </c>
      <c r="BV82" s="82">
        <v>2</v>
      </c>
      <c r="BW82" s="82">
        <v>0</v>
      </c>
      <c r="BX82" s="82">
        <v>0</v>
      </c>
      <c r="BY82" s="82">
        <v>0</v>
      </c>
      <c r="BZ82" s="82">
        <v>0</v>
      </c>
      <c r="CA82" s="82">
        <v>0</v>
      </c>
      <c r="CB82" s="82">
        <v>0</v>
      </c>
      <c r="CC82" s="82">
        <v>0</v>
      </c>
      <c r="CD82" s="82">
        <v>6</v>
      </c>
      <c r="CE82" s="82">
        <v>0</v>
      </c>
      <c r="CF82" s="82">
        <v>0</v>
      </c>
      <c r="CG82" s="82">
        <v>2</v>
      </c>
      <c r="CH82" s="82">
        <v>0</v>
      </c>
      <c r="CI82" s="82">
        <v>0</v>
      </c>
      <c r="CJ82" s="82">
        <v>2</v>
      </c>
      <c r="CK82" s="82">
        <v>3</v>
      </c>
      <c r="CL82" s="82">
        <v>0</v>
      </c>
      <c r="CM82" s="82">
        <v>0</v>
      </c>
      <c r="CN82" s="82">
        <v>0</v>
      </c>
      <c r="CO82" s="82">
        <v>0</v>
      </c>
      <c r="CP82" s="82">
        <v>0</v>
      </c>
      <c r="CQ82" s="82">
        <v>0</v>
      </c>
      <c r="CR82" s="82">
        <v>0</v>
      </c>
      <c r="CS82" s="82">
        <v>0</v>
      </c>
      <c r="CT82" s="82">
        <v>0</v>
      </c>
      <c r="CU82" s="82">
        <v>0</v>
      </c>
      <c r="CV82" s="82">
        <v>0</v>
      </c>
      <c r="CW82" s="82">
        <v>0</v>
      </c>
      <c r="CX82" s="82">
        <v>0</v>
      </c>
      <c r="CY82" s="82">
        <v>0</v>
      </c>
      <c r="CZ82" s="82">
        <v>0</v>
      </c>
      <c r="DA82" s="82">
        <v>0</v>
      </c>
      <c r="DB82" s="82">
        <v>0</v>
      </c>
      <c r="DC82" s="82">
        <v>0</v>
      </c>
      <c r="DD82" s="82">
        <v>0</v>
      </c>
      <c r="DE82" s="82">
        <v>0</v>
      </c>
      <c r="DF82" s="82">
        <v>0</v>
      </c>
      <c r="DG82" s="82">
        <v>0</v>
      </c>
      <c r="DH82" s="82">
        <v>0</v>
      </c>
      <c r="DI82" s="82">
        <v>0</v>
      </c>
      <c r="DJ82" s="82">
        <v>0</v>
      </c>
      <c r="DK82" s="82">
        <v>0</v>
      </c>
      <c r="DL82" s="82">
        <v>0</v>
      </c>
      <c r="DM82" s="82">
        <v>0</v>
      </c>
      <c r="DN82" s="82">
        <v>0</v>
      </c>
      <c r="DO82" s="82">
        <v>155</v>
      </c>
      <c r="DP82" s="82">
        <v>8</v>
      </c>
      <c r="DQ82" s="82">
        <v>124</v>
      </c>
      <c r="DR82" s="82">
        <v>70</v>
      </c>
      <c r="DS82" s="82">
        <v>1</v>
      </c>
      <c r="DT82" s="82" t="s">
        <v>1740</v>
      </c>
      <c r="DU82" s="82">
        <v>2</v>
      </c>
      <c r="DV82" s="82"/>
      <c r="DW82" s="82"/>
      <c r="DX82" s="82">
        <v>1</v>
      </c>
      <c r="DY82" s="82">
        <v>1</v>
      </c>
      <c r="DZ82" s="82"/>
      <c r="EA82" s="82"/>
      <c r="EB82" s="82"/>
      <c r="EC82" s="84">
        <v>77596</v>
      </c>
      <c r="ED82" s="84">
        <v>489.22</v>
      </c>
      <c r="EE82" s="84">
        <v>30</v>
      </c>
    </row>
    <row r="83" spans="1:135" ht="24">
      <c r="A83" s="82" t="s">
        <v>438</v>
      </c>
      <c r="B83" s="82" t="s">
        <v>440</v>
      </c>
      <c r="C83" s="133">
        <v>1</v>
      </c>
      <c r="D83" s="82" t="s">
        <v>439</v>
      </c>
      <c r="E83" s="82" t="s">
        <v>1741</v>
      </c>
      <c r="F83" s="134" t="s">
        <v>1742</v>
      </c>
      <c r="G83" s="82">
        <v>41831</v>
      </c>
      <c r="H83" s="82" t="s">
        <v>440</v>
      </c>
      <c r="I83" s="82" t="s">
        <v>1743</v>
      </c>
      <c r="J83" s="82" t="s">
        <v>1744</v>
      </c>
      <c r="K83" s="82" t="s">
        <v>925</v>
      </c>
      <c r="L83" s="82" t="s">
        <v>1745</v>
      </c>
      <c r="M83" s="82" t="s">
        <v>1725</v>
      </c>
      <c r="N83" s="82" t="s">
        <v>1746</v>
      </c>
      <c r="O83" s="82" t="s">
        <v>1071</v>
      </c>
      <c r="P83" s="82">
        <v>417810870</v>
      </c>
      <c r="Q83" s="82" t="s">
        <v>1747</v>
      </c>
      <c r="R83" s="82" t="s">
        <v>1071</v>
      </c>
      <c r="S83" s="82" t="s">
        <v>990</v>
      </c>
      <c r="T83" s="82" t="s">
        <v>1748</v>
      </c>
      <c r="U83" s="82" t="s">
        <v>1071</v>
      </c>
      <c r="V83" s="82">
        <v>417810872</v>
      </c>
      <c r="W83" s="82" t="s">
        <v>1749</v>
      </c>
      <c r="X83" s="82">
        <v>1</v>
      </c>
      <c r="Y83" s="82">
        <v>4</v>
      </c>
      <c r="Z83" s="82">
        <v>5</v>
      </c>
      <c r="AA83" s="82">
        <v>1</v>
      </c>
      <c r="AB83" s="82">
        <v>0</v>
      </c>
      <c r="AC83" s="82">
        <v>1</v>
      </c>
      <c r="AD83" s="135" t="str">
        <f t="shared" si="5"/>
        <v>A</v>
      </c>
      <c r="AE83" s="82">
        <v>1</v>
      </c>
      <c r="AF83" s="135" t="str">
        <f t="shared" si="6"/>
        <v>A</v>
      </c>
      <c r="AG83" s="82">
        <v>0</v>
      </c>
      <c r="AH83" s="82">
        <v>1</v>
      </c>
      <c r="AI83" s="82">
        <v>0</v>
      </c>
      <c r="AJ83" s="82">
        <v>0</v>
      </c>
      <c r="AK83" s="82">
        <v>1</v>
      </c>
      <c r="AL83" s="135" t="str">
        <f t="shared" si="7"/>
        <v>A</v>
      </c>
      <c r="AM83" s="82">
        <v>0</v>
      </c>
      <c r="AN83" s="82">
        <v>0</v>
      </c>
      <c r="AO83" s="82">
        <v>1</v>
      </c>
      <c r="AP83" s="82">
        <v>1</v>
      </c>
      <c r="AQ83" s="135" t="str">
        <f t="shared" si="8"/>
        <v>A</v>
      </c>
      <c r="AR83" s="82">
        <v>0</v>
      </c>
      <c r="AS83" s="82">
        <v>0</v>
      </c>
      <c r="AT83" s="82">
        <v>1</v>
      </c>
      <c r="AU83" s="82">
        <v>0</v>
      </c>
      <c r="AV83" s="82">
        <v>0</v>
      </c>
      <c r="AW83" s="82">
        <v>0</v>
      </c>
      <c r="AX83" s="82">
        <v>1</v>
      </c>
      <c r="AY83" s="135" t="str">
        <f t="shared" si="9"/>
        <v>A</v>
      </c>
      <c r="AZ83" s="82">
        <v>1</v>
      </c>
      <c r="BA83" s="82">
        <v>1</v>
      </c>
      <c r="BB83" s="82">
        <v>0</v>
      </c>
      <c r="BC83" s="82">
        <v>1</v>
      </c>
      <c r="BD83" s="82">
        <v>0</v>
      </c>
      <c r="BE83" s="82">
        <v>6</v>
      </c>
      <c r="BF83" s="82">
        <v>0</v>
      </c>
      <c r="BG83" s="82">
        <v>13</v>
      </c>
      <c r="BH83" s="82">
        <v>0</v>
      </c>
      <c r="BI83" s="82">
        <v>0</v>
      </c>
      <c r="BJ83" s="82">
        <v>2</v>
      </c>
      <c r="BK83" s="82">
        <v>0</v>
      </c>
      <c r="BL83" s="82">
        <v>5</v>
      </c>
      <c r="BM83" s="82">
        <v>0</v>
      </c>
      <c r="BN83" s="82">
        <v>0</v>
      </c>
      <c r="BO83" s="82">
        <v>0</v>
      </c>
      <c r="BP83" s="82">
        <v>19</v>
      </c>
      <c r="BQ83" s="82">
        <v>0</v>
      </c>
      <c r="BR83" s="82">
        <v>0</v>
      </c>
      <c r="BS83" s="82">
        <v>0</v>
      </c>
      <c r="BT83" s="82">
        <v>0</v>
      </c>
      <c r="BU83" s="82">
        <v>0</v>
      </c>
      <c r="BV83" s="82">
        <v>0</v>
      </c>
      <c r="BW83" s="82">
        <v>0</v>
      </c>
      <c r="BX83" s="82">
        <v>0</v>
      </c>
      <c r="BY83" s="82">
        <v>0</v>
      </c>
      <c r="BZ83" s="82">
        <v>0</v>
      </c>
      <c r="CA83" s="82">
        <v>0</v>
      </c>
      <c r="CB83" s="82">
        <v>0</v>
      </c>
      <c r="CC83" s="82">
        <v>0</v>
      </c>
      <c r="CD83" s="82">
        <v>0</v>
      </c>
      <c r="CE83" s="82">
        <v>0</v>
      </c>
      <c r="CF83" s="82">
        <v>0</v>
      </c>
      <c r="CG83" s="82">
        <v>0</v>
      </c>
      <c r="CH83" s="82">
        <v>0</v>
      </c>
      <c r="CI83" s="82">
        <v>0</v>
      </c>
      <c r="CJ83" s="82">
        <v>5</v>
      </c>
      <c r="CK83" s="82">
        <v>0</v>
      </c>
      <c r="CL83" s="82">
        <v>0</v>
      </c>
      <c r="CM83" s="82">
        <v>0</v>
      </c>
      <c r="CN83" s="82">
        <v>0</v>
      </c>
      <c r="CO83" s="82">
        <v>0</v>
      </c>
      <c r="CP83" s="82">
        <v>0</v>
      </c>
      <c r="CQ83" s="82">
        <v>2</v>
      </c>
      <c r="CR83" s="82">
        <v>0</v>
      </c>
      <c r="CS83" s="82">
        <v>0</v>
      </c>
      <c r="CT83" s="82">
        <v>0</v>
      </c>
      <c r="CU83" s="82">
        <v>0</v>
      </c>
      <c r="CV83" s="82">
        <v>0</v>
      </c>
      <c r="CW83" s="82">
        <v>0</v>
      </c>
      <c r="CX83" s="82">
        <v>0</v>
      </c>
      <c r="CY83" s="82">
        <v>0</v>
      </c>
      <c r="CZ83" s="82">
        <v>0</v>
      </c>
      <c r="DA83" s="82">
        <v>0</v>
      </c>
      <c r="DB83" s="82">
        <v>1</v>
      </c>
      <c r="DC83" s="82">
        <v>1</v>
      </c>
      <c r="DD83" s="82">
        <v>0</v>
      </c>
      <c r="DE83" s="82">
        <v>0</v>
      </c>
      <c r="DF83" s="82">
        <v>0</v>
      </c>
      <c r="DG83" s="82">
        <v>0</v>
      </c>
      <c r="DH83" s="82">
        <v>0</v>
      </c>
      <c r="DI83" s="82">
        <v>0</v>
      </c>
      <c r="DJ83" s="82">
        <v>0</v>
      </c>
      <c r="DK83" s="82">
        <v>0</v>
      </c>
      <c r="DL83" s="82">
        <v>0</v>
      </c>
      <c r="DM83" s="82">
        <v>0</v>
      </c>
      <c r="DN83" s="82">
        <v>0</v>
      </c>
      <c r="DO83" s="82">
        <v>23</v>
      </c>
      <c r="DP83" s="82">
        <v>0</v>
      </c>
      <c r="DQ83" s="82">
        <v>33</v>
      </c>
      <c r="DR83" s="82">
        <v>50</v>
      </c>
      <c r="DS83" s="82">
        <v>1</v>
      </c>
      <c r="DT83" s="82" t="s">
        <v>1750</v>
      </c>
      <c r="DU83" s="82">
        <v>3</v>
      </c>
      <c r="DV83" s="82" t="s">
        <v>1751</v>
      </c>
      <c r="DW83" s="82" t="s">
        <v>1752</v>
      </c>
      <c r="DX83" s="82">
        <v>0</v>
      </c>
      <c r="DY83" s="82">
        <v>1</v>
      </c>
      <c r="DZ83" s="82">
        <v>1</v>
      </c>
      <c r="EA83" s="82"/>
      <c r="EB83" s="82"/>
      <c r="EC83" s="84">
        <v>20827</v>
      </c>
      <c r="ED83" s="84">
        <v>123.58</v>
      </c>
      <c r="EE83" s="84">
        <v>8</v>
      </c>
    </row>
    <row r="84" spans="1:135" ht="24">
      <c r="A84" s="82" t="s">
        <v>438</v>
      </c>
      <c r="B84" s="82" t="s">
        <v>442</v>
      </c>
      <c r="C84" s="133">
        <v>1</v>
      </c>
      <c r="D84" s="82" t="s">
        <v>441</v>
      </c>
      <c r="E84" s="136" t="s">
        <v>1753</v>
      </c>
      <c r="F84" s="134" t="s">
        <v>1754</v>
      </c>
      <c r="G84" s="82">
        <v>40538</v>
      </c>
      <c r="H84" s="82" t="s">
        <v>1755</v>
      </c>
      <c r="I84" s="82" t="s">
        <v>1756</v>
      </c>
      <c r="J84" s="82" t="s">
        <v>1757</v>
      </c>
      <c r="K84" s="82" t="s">
        <v>1758</v>
      </c>
      <c r="L84" s="82" t="s">
        <v>989</v>
      </c>
      <c r="M84" s="82" t="s">
        <v>1466</v>
      </c>
      <c r="N84" s="82" t="s">
        <v>1759</v>
      </c>
      <c r="O84" s="82" t="s">
        <v>1362</v>
      </c>
      <c r="P84" s="82">
        <v>412591470</v>
      </c>
      <c r="Q84" s="82" t="s">
        <v>1760</v>
      </c>
      <c r="R84" s="82"/>
      <c r="S84" s="82" t="s">
        <v>1272</v>
      </c>
      <c r="T84" s="82" t="s">
        <v>1761</v>
      </c>
      <c r="U84" s="82"/>
      <c r="V84" s="82">
        <v>412591461</v>
      </c>
      <c r="W84" s="82" t="s">
        <v>1762</v>
      </c>
      <c r="X84" s="82">
        <v>3</v>
      </c>
      <c r="Y84" s="82">
        <v>0</v>
      </c>
      <c r="Z84" s="82">
        <v>3</v>
      </c>
      <c r="AA84" s="82">
        <v>3</v>
      </c>
      <c r="AB84" s="82">
        <v>0</v>
      </c>
      <c r="AC84" s="82">
        <v>3</v>
      </c>
      <c r="AD84" s="135" t="str">
        <f t="shared" si="5"/>
        <v>A</v>
      </c>
      <c r="AE84" s="82">
        <v>3</v>
      </c>
      <c r="AF84" s="135" t="str">
        <f t="shared" si="6"/>
        <v>A</v>
      </c>
      <c r="AG84" s="82">
        <v>0</v>
      </c>
      <c r="AH84" s="82">
        <v>3</v>
      </c>
      <c r="AI84" s="82">
        <v>0</v>
      </c>
      <c r="AJ84" s="82">
        <v>0</v>
      </c>
      <c r="AK84" s="82">
        <v>3</v>
      </c>
      <c r="AL84" s="135" t="str">
        <f t="shared" si="7"/>
        <v>A</v>
      </c>
      <c r="AM84" s="82">
        <v>1</v>
      </c>
      <c r="AN84" s="82">
        <v>1</v>
      </c>
      <c r="AO84" s="82">
        <v>1</v>
      </c>
      <c r="AP84" s="82">
        <v>3</v>
      </c>
      <c r="AQ84" s="135" t="str">
        <f t="shared" si="8"/>
        <v>A</v>
      </c>
      <c r="AR84" s="82">
        <v>0</v>
      </c>
      <c r="AS84" s="82">
        <v>0</v>
      </c>
      <c r="AT84" s="82">
        <v>3</v>
      </c>
      <c r="AU84" s="82">
        <v>0</v>
      </c>
      <c r="AV84" s="82">
        <v>0</v>
      </c>
      <c r="AW84" s="82">
        <v>0</v>
      </c>
      <c r="AX84" s="82">
        <v>3</v>
      </c>
      <c r="AY84" s="135" t="str">
        <f t="shared" si="9"/>
        <v>A</v>
      </c>
      <c r="AZ84" s="82">
        <v>1</v>
      </c>
      <c r="BA84" s="82">
        <v>1</v>
      </c>
      <c r="BB84" s="82">
        <v>0</v>
      </c>
      <c r="BC84" s="82">
        <v>1</v>
      </c>
      <c r="BD84" s="82">
        <v>0</v>
      </c>
      <c r="BE84" s="82">
        <v>16</v>
      </c>
      <c r="BF84" s="82">
        <v>0</v>
      </c>
      <c r="BG84" s="82">
        <v>97</v>
      </c>
      <c r="BH84" s="82">
        <v>0</v>
      </c>
      <c r="BI84" s="82">
        <v>0</v>
      </c>
      <c r="BJ84" s="82">
        <v>19</v>
      </c>
      <c r="BK84" s="82">
        <v>0</v>
      </c>
      <c r="BL84" s="82">
        <v>81</v>
      </c>
      <c r="BM84" s="82">
        <v>0</v>
      </c>
      <c r="BN84" s="82">
        <v>0</v>
      </c>
      <c r="BO84" s="82">
        <v>2</v>
      </c>
      <c r="BP84" s="82">
        <v>7</v>
      </c>
      <c r="BQ84" s="82">
        <v>0</v>
      </c>
      <c r="BR84" s="82">
        <v>0</v>
      </c>
      <c r="BS84" s="82">
        <v>0</v>
      </c>
      <c r="BT84" s="82">
        <v>1</v>
      </c>
      <c r="BU84" s="82">
        <v>3</v>
      </c>
      <c r="BV84" s="82">
        <v>3</v>
      </c>
      <c r="BW84" s="82">
        <v>0</v>
      </c>
      <c r="BX84" s="82">
        <v>0</v>
      </c>
      <c r="BY84" s="82">
        <v>0</v>
      </c>
      <c r="BZ84" s="82">
        <v>0</v>
      </c>
      <c r="CA84" s="82">
        <v>0</v>
      </c>
      <c r="CB84" s="82">
        <v>0</v>
      </c>
      <c r="CC84" s="82">
        <v>0</v>
      </c>
      <c r="CD84" s="82">
        <v>0</v>
      </c>
      <c r="CE84" s="82">
        <v>0</v>
      </c>
      <c r="CF84" s="82">
        <v>0</v>
      </c>
      <c r="CG84" s="82">
        <v>6</v>
      </c>
      <c r="CH84" s="82">
        <v>0</v>
      </c>
      <c r="CI84" s="82">
        <v>2</v>
      </c>
      <c r="CJ84" s="82">
        <v>8</v>
      </c>
      <c r="CK84" s="82">
        <v>0</v>
      </c>
      <c r="CL84" s="82">
        <v>1</v>
      </c>
      <c r="CM84" s="82">
        <v>0</v>
      </c>
      <c r="CN84" s="82">
        <v>0</v>
      </c>
      <c r="CO84" s="82">
        <v>0</v>
      </c>
      <c r="CP84" s="82">
        <v>0</v>
      </c>
      <c r="CQ84" s="82">
        <v>0</v>
      </c>
      <c r="CR84" s="82">
        <v>0</v>
      </c>
      <c r="CS84" s="82">
        <v>0</v>
      </c>
      <c r="CT84" s="82">
        <v>0</v>
      </c>
      <c r="CU84" s="82">
        <v>0</v>
      </c>
      <c r="CV84" s="82">
        <v>0</v>
      </c>
      <c r="CW84" s="82">
        <v>0</v>
      </c>
      <c r="CX84" s="82">
        <v>0</v>
      </c>
      <c r="CY84" s="82">
        <v>0</v>
      </c>
      <c r="CZ84" s="82">
        <v>0</v>
      </c>
      <c r="DA84" s="82">
        <v>24</v>
      </c>
      <c r="DB84" s="82">
        <v>3</v>
      </c>
      <c r="DC84" s="82">
        <v>0</v>
      </c>
      <c r="DD84" s="82">
        <v>0</v>
      </c>
      <c r="DE84" s="82">
        <v>0</v>
      </c>
      <c r="DF84" s="82">
        <v>0</v>
      </c>
      <c r="DG84" s="82">
        <v>1</v>
      </c>
      <c r="DH84" s="82">
        <v>0</v>
      </c>
      <c r="DI84" s="82">
        <v>0</v>
      </c>
      <c r="DJ84" s="82">
        <v>0</v>
      </c>
      <c r="DK84" s="82">
        <v>0</v>
      </c>
      <c r="DL84" s="82">
        <v>0</v>
      </c>
      <c r="DM84" s="82">
        <v>0</v>
      </c>
      <c r="DN84" s="82">
        <v>0</v>
      </c>
      <c r="DO84" s="82">
        <v>231</v>
      </c>
      <c r="DP84" s="82">
        <v>2</v>
      </c>
      <c r="DQ84" s="82">
        <v>996</v>
      </c>
      <c r="DR84" s="82">
        <v>50</v>
      </c>
      <c r="DS84" s="82">
        <v>1</v>
      </c>
      <c r="DT84" s="82" t="s">
        <v>1763</v>
      </c>
      <c r="DU84" s="82">
        <v>3</v>
      </c>
      <c r="DV84" s="82" t="s">
        <v>1764</v>
      </c>
      <c r="DW84" s="82" t="s">
        <v>1765</v>
      </c>
      <c r="DX84" s="82">
        <v>1</v>
      </c>
      <c r="DY84" s="82">
        <v>1</v>
      </c>
      <c r="DZ84" s="82">
        <v>1</v>
      </c>
      <c r="EA84" s="82" t="s">
        <v>1766</v>
      </c>
      <c r="EB84" s="82"/>
      <c r="EC84" s="84">
        <v>78588</v>
      </c>
      <c r="ED84" s="84">
        <v>553.71</v>
      </c>
      <c r="EE84" s="84">
        <v>34</v>
      </c>
    </row>
    <row r="85" spans="1:135" ht="36">
      <c r="A85" s="82" t="s">
        <v>438</v>
      </c>
      <c r="B85" s="82" t="s">
        <v>444</v>
      </c>
      <c r="C85" s="133">
        <v>1</v>
      </c>
      <c r="D85" s="82" t="s">
        <v>443</v>
      </c>
      <c r="E85" s="82" t="s">
        <v>937</v>
      </c>
      <c r="F85" s="134">
        <v>4602</v>
      </c>
      <c r="G85" s="82">
        <v>43028</v>
      </c>
      <c r="H85" s="82" t="s">
        <v>444</v>
      </c>
      <c r="I85" s="82" t="s">
        <v>1767</v>
      </c>
      <c r="J85" s="82" t="s">
        <v>1768</v>
      </c>
      <c r="K85" s="82" t="s">
        <v>1769</v>
      </c>
      <c r="L85" s="82" t="s">
        <v>926</v>
      </c>
      <c r="M85" s="82" t="s">
        <v>1325</v>
      </c>
      <c r="N85" s="82" t="s">
        <v>1770</v>
      </c>
      <c r="O85" s="82"/>
      <c r="P85" s="82">
        <v>474637970</v>
      </c>
      <c r="Q85" s="82" t="s">
        <v>1771</v>
      </c>
      <c r="R85" s="82"/>
      <c r="S85" s="82" t="s">
        <v>1772</v>
      </c>
      <c r="T85" s="82" t="s">
        <v>1773</v>
      </c>
      <c r="U85" s="82"/>
      <c r="V85" s="82">
        <v>474367931</v>
      </c>
      <c r="W85" s="82" t="s">
        <v>1774</v>
      </c>
      <c r="X85" s="82">
        <v>2</v>
      </c>
      <c r="Y85" s="82">
        <v>0</v>
      </c>
      <c r="Z85" s="82">
        <v>2</v>
      </c>
      <c r="AA85" s="82">
        <v>2</v>
      </c>
      <c r="AB85" s="82">
        <v>0</v>
      </c>
      <c r="AC85" s="82">
        <v>2</v>
      </c>
      <c r="AD85" s="135" t="str">
        <f t="shared" si="5"/>
        <v>A</v>
      </c>
      <c r="AE85" s="82">
        <v>2</v>
      </c>
      <c r="AF85" s="135" t="str">
        <f t="shared" si="6"/>
        <v>A</v>
      </c>
      <c r="AG85" s="82">
        <v>0</v>
      </c>
      <c r="AH85" s="82">
        <v>1</v>
      </c>
      <c r="AI85" s="82">
        <v>0</v>
      </c>
      <c r="AJ85" s="82">
        <v>1</v>
      </c>
      <c r="AK85" s="82">
        <v>2</v>
      </c>
      <c r="AL85" s="135" t="str">
        <f t="shared" si="7"/>
        <v>A</v>
      </c>
      <c r="AM85" s="82">
        <v>0</v>
      </c>
      <c r="AN85" s="82">
        <v>1</v>
      </c>
      <c r="AO85" s="82">
        <v>1</v>
      </c>
      <c r="AP85" s="82">
        <v>2</v>
      </c>
      <c r="AQ85" s="135" t="str">
        <f t="shared" si="8"/>
        <v>A</v>
      </c>
      <c r="AR85" s="82">
        <v>0</v>
      </c>
      <c r="AS85" s="82">
        <v>0</v>
      </c>
      <c r="AT85" s="82">
        <v>2</v>
      </c>
      <c r="AU85" s="82">
        <v>0</v>
      </c>
      <c r="AV85" s="82">
        <v>0</v>
      </c>
      <c r="AW85" s="82">
        <v>0</v>
      </c>
      <c r="AX85" s="82">
        <v>2</v>
      </c>
      <c r="AY85" s="135" t="str">
        <f t="shared" si="9"/>
        <v>A</v>
      </c>
      <c r="AZ85" s="82">
        <v>1</v>
      </c>
      <c r="BA85" s="82">
        <v>1</v>
      </c>
      <c r="BB85" s="82">
        <v>0</v>
      </c>
      <c r="BC85" s="82">
        <v>1</v>
      </c>
      <c r="BD85" s="82">
        <v>0</v>
      </c>
      <c r="BE85" s="82">
        <v>0</v>
      </c>
      <c r="BF85" s="82">
        <v>0</v>
      </c>
      <c r="BG85" s="82">
        <v>47</v>
      </c>
      <c r="BH85" s="82">
        <v>0</v>
      </c>
      <c r="BI85" s="82">
        <v>0</v>
      </c>
      <c r="BJ85" s="82">
        <v>7</v>
      </c>
      <c r="BK85" s="82">
        <v>0</v>
      </c>
      <c r="BL85" s="82">
        <v>35</v>
      </c>
      <c r="BM85" s="82">
        <v>0</v>
      </c>
      <c r="BN85" s="82">
        <v>1</v>
      </c>
      <c r="BO85" s="82">
        <v>1</v>
      </c>
      <c r="BP85" s="82">
        <v>35</v>
      </c>
      <c r="BQ85" s="82">
        <v>0</v>
      </c>
      <c r="BR85" s="82">
        <v>0</v>
      </c>
      <c r="BS85" s="82">
        <v>0</v>
      </c>
      <c r="BT85" s="82">
        <v>0</v>
      </c>
      <c r="BU85" s="82">
        <v>0</v>
      </c>
      <c r="BV85" s="82">
        <v>2</v>
      </c>
      <c r="BW85" s="82">
        <v>0</v>
      </c>
      <c r="BX85" s="82">
        <v>0</v>
      </c>
      <c r="BY85" s="82">
        <v>2</v>
      </c>
      <c r="BZ85" s="82">
        <v>0</v>
      </c>
      <c r="CA85" s="82">
        <v>0</v>
      </c>
      <c r="CB85" s="82">
        <v>0</v>
      </c>
      <c r="CC85" s="82">
        <v>0</v>
      </c>
      <c r="CD85" s="82">
        <v>3</v>
      </c>
      <c r="CE85" s="82">
        <v>2</v>
      </c>
      <c r="CF85" s="82">
        <v>2</v>
      </c>
      <c r="CG85" s="82">
        <v>0</v>
      </c>
      <c r="CH85" s="82">
        <v>0</v>
      </c>
      <c r="CI85" s="82">
        <v>0</v>
      </c>
      <c r="CJ85" s="82">
        <v>4</v>
      </c>
      <c r="CK85" s="82">
        <v>0</v>
      </c>
      <c r="CL85" s="82">
        <v>0</v>
      </c>
      <c r="CM85" s="82">
        <v>0</v>
      </c>
      <c r="CN85" s="82">
        <v>0</v>
      </c>
      <c r="CO85" s="82">
        <v>0</v>
      </c>
      <c r="CP85" s="82">
        <v>0</v>
      </c>
      <c r="CQ85" s="82">
        <v>0</v>
      </c>
      <c r="CR85" s="82">
        <v>0</v>
      </c>
      <c r="CS85" s="82">
        <v>0</v>
      </c>
      <c r="CT85" s="82">
        <v>0</v>
      </c>
      <c r="CU85" s="82">
        <v>0</v>
      </c>
      <c r="CV85" s="82">
        <v>0</v>
      </c>
      <c r="CW85" s="82">
        <v>0</v>
      </c>
      <c r="CX85" s="82">
        <v>0</v>
      </c>
      <c r="CY85" s="82">
        <v>0</v>
      </c>
      <c r="CZ85" s="82">
        <v>0</v>
      </c>
      <c r="DA85" s="82">
        <v>0</v>
      </c>
      <c r="DB85" s="82">
        <v>0</v>
      </c>
      <c r="DC85" s="82">
        <v>0</v>
      </c>
      <c r="DD85" s="82">
        <v>0</v>
      </c>
      <c r="DE85" s="82">
        <v>0</v>
      </c>
      <c r="DF85" s="82">
        <v>0</v>
      </c>
      <c r="DG85" s="82">
        <v>0</v>
      </c>
      <c r="DH85" s="82">
        <v>0</v>
      </c>
      <c r="DI85" s="82">
        <v>0</v>
      </c>
      <c r="DJ85" s="82">
        <v>0</v>
      </c>
      <c r="DK85" s="82">
        <v>0</v>
      </c>
      <c r="DL85" s="82">
        <v>0</v>
      </c>
      <c r="DM85" s="82">
        <v>0</v>
      </c>
      <c r="DN85" s="82">
        <v>0</v>
      </c>
      <c r="DO85" s="82">
        <v>186</v>
      </c>
      <c r="DP85" s="82">
        <v>2</v>
      </c>
      <c r="DQ85" s="82">
        <v>332</v>
      </c>
      <c r="DR85" s="82">
        <v>26</v>
      </c>
      <c r="DS85" s="82">
        <v>1</v>
      </c>
      <c r="DT85" s="82" t="s">
        <v>1775</v>
      </c>
      <c r="DU85" s="82">
        <v>2</v>
      </c>
      <c r="DV85" s="82" t="s">
        <v>1776</v>
      </c>
      <c r="DW85" s="82">
        <v>0</v>
      </c>
      <c r="DX85" s="82">
        <v>1</v>
      </c>
      <c r="DY85" s="82">
        <v>1</v>
      </c>
      <c r="DZ85" s="82">
        <v>1</v>
      </c>
      <c r="EA85" s="82">
        <v>0</v>
      </c>
      <c r="EB85" s="82">
        <v>0</v>
      </c>
      <c r="EC85" s="84">
        <v>81786</v>
      </c>
      <c r="ED85" s="84">
        <v>486.08</v>
      </c>
      <c r="EE85" s="84">
        <v>25</v>
      </c>
    </row>
    <row r="86" spans="1:135" ht="36">
      <c r="A86" s="82" t="s">
        <v>438</v>
      </c>
      <c r="B86" s="82" t="s">
        <v>446</v>
      </c>
      <c r="C86" s="133">
        <v>1</v>
      </c>
      <c r="D86" s="82" t="s">
        <v>445</v>
      </c>
      <c r="E86" s="82" t="s">
        <v>1173</v>
      </c>
      <c r="F86" s="134">
        <v>1</v>
      </c>
      <c r="G86" s="82">
        <v>43201</v>
      </c>
      <c r="H86" s="82" t="s">
        <v>1777</v>
      </c>
      <c r="I86" s="82" t="s">
        <v>1778</v>
      </c>
      <c r="J86" s="82" t="s">
        <v>1779</v>
      </c>
      <c r="K86" s="82" t="s">
        <v>1780</v>
      </c>
      <c r="L86" s="82" t="s">
        <v>926</v>
      </c>
      <c r="M86" s="82" t="s">
        <v>1510</v>
      </c>
      <c r="N86" s="82" t="s">
        <v>1781</v>
      </c>
      <c r="O86" s="82"/>
      <c r="P86" s="82">
        <v>474319553</v>
      </c>
      <c r="Q86" s="82" t="s">
        <v>1782</v>
      </c>
      <c r="R86" s="82"/>
      <c r="S86" s="82" t="s">
        <v>1124</v>
      </c>
      <c r="T86" s="82" t="s">
        <v>1783</v>
      </c>
      <c r="U86" s="82"/>
      <c r="V86" s="82">
        <v>474319558</v>
      </c>
      <c r="W86" s="82" t="s">
        <v>1784</v>
      </c>
      <c r="X86" s="82">
        <v>2</v>
      </c>
      <c r="Y86" s="82">
        <v>0</v>
      </c>
      <c r="Z86" s="82">
        <v>2</v>
      </c>
      <c r="AA86" s="82">
        <v>2</v>
      </c>
      <c r="AB86" s="82">
        <v>0</v>
      </c>
      <c r="AC86" s="82">
        <v>2</v>
      </c>
      <c r="AD86" s="135" t="str">
        <f t="shared" si="5"/>
        <v>A</v>
      </c>
      <c r="AE86" s="82">
        <v>2</v>
      </c>
      <c r="AF86" s="135" t="str">
        <f t="shared" si="6"/>
        <v>A</v>
      </c>
      <c r="AG86" s="82">
        <v>0</v>
      </c>
      <c r="AH86" s="82">
        <v>0</v>
      </c>
      <c r="AI86" s="82">
        <v>1</v>
      </c>
      <c r="AJ86" s="82">
        <v>1</v>
      </c>
      <c r="AK86" s="82">
        <v>2</v>
      </c>
      <c r="AL86" s="135" t="str">
        <f t="shared" si="7"/>
        <v>A</v>
      </c>
      <c r="AM86" s="82">
        <v>1</v>
      </c>
      <c r="AN86" s="82">
        <v>0</v>
      </c>
      <c r="AO86" s="82">
        <v>1</v>
      </c>
      <c r="AP86" s="82">
        <v>2</v>
      </c>
      <c r="AQ86" s="135" t="str">
        <f t="shared" si="8"/>
        <v>A</v>
      </c>
      <c r="AR86" s="82">
        <v>0</v>
      </c>
      <c r="AS86" s="82">
        <v>0</v>
      </c>
      <c r="AT86" s="82">
        <v>2</v>
      </c>
      <c r="AU86" s="82">
        <v>0</v>
      </c>
      <c r="AV86" s="82">
        <v>0</v>
      </c>
      <c r="AW86" s="82">
        <v>0</v>
      </c>
      <c r="AX86" s="82">
        <v>2</v>
      </c>
      <c r="AY86" s="135" t="str">
        <f t="shared" si="9"/>
        <v>A</v>
      </c>
      <c r="AZ86" s="82">
        <v>0</v>
      </c>
      <c r="BA86" s="82">
        <v>1</v>
      </c>
      <c r="BB86" s="82">
        <v>0</v>
      </c>
      <c r="BC86" s="82">
        <v>1</v>
      </c>
      <c r="BD86" s="82">
        <v>0</v>
      </c>
      <c r="BE86" s="82">
        <v>9</v>
      </c>
      <c r="BF86" s="82">
        <v>0</v>
      </c>
      <c r="BG86" s="82">
        <v>67</v>
      </c>
      <c r="BH86" s="82">
        <v>0</v>
      </c>
      <c r="BI86" s="82">
        <v>0</v>
      </c>
      <c r="BJ86" s="82">
        <v>3</v>
      </c>
      <c r="BK86" s="82">
        <v>0</v>
      </c>
      <c r="BL86" s="82">
        <v>38</v>
      </c>
      <c r="BM86" s="82">
        <v>0</v>
      </c>
      <c r="BN86" s="82">
        <v>0</v>
      </c>
      <c r="BO86" s="82">
        <v>1</v>
      </c>
      <c r="BP86" s="82">
        <v>67</v>
      </c>
      <c r="BQ86" s="82">
        <v>0</v>
      </c>
      <c r="BR86" s="82">
        <v>0</v>
      </c>
      <c r="BS86" s="82">
        <v>0</v>
      </c>
      <c r="BT86" s="82">
        <v>0</v>
      </c>
      <c r="BU86" s="82">
        <v>0</v>
      </c>
      <c r="BV86" s="82">
        <v>3</v>
      </c>
      <c r="BW86" s="82">
        <v>0</v>
      </c>
      <c r="BX86" s="82">
        <v>0</v>
      </c>
      <c r="BY86" s="82">
        <v>0</v>
      </c>
      <c r="BZ86" s="82">
        <v>0</v>
      </c>
      <c r="CA86" s="82">
        <v>0</v>
      </c>
      <c r="CB86" s="82">
        <v>0</v>
      </c>
      <c r="CC86" s="82">
        <v>0</v>
      </c>
      <c r="CD86" s="82">
        <v>0</v>
      </c>
      <c r="CE86" s="82">
        <v>0</v>
      </c>
      <c r="CF86" s="82">
        <v>0</v>
      </c>
      <c r="CG86" s="82">
        <v>0</v>
      </c>
      <c r="CH86" s="82">
        <v>0</v>
      </c>
      <c r="CI86" s="82">
        <v>0</v>
      </c>
      <c r="CJ86" s="82">
        <v>5</v>
      </c>
      <c r="CK86" s="82">
        <v>0</v>
      </c>
      <c r="CL86" s="82">
        <v>0</v>
      </c>
      <c r="CM86" s="82">
        <v>0</v>
      </c>
      <c r="CN86" s="82">
        <v>0</v>
      </c>
      <c r="CO86" s="82">
        <v>0</v>
      </c>
      <c r="CP86" s="82">
        <v>0</v>
      </c>
      <c r="CQ86" s="82">
        <v>0</v>
      </c>
      <c r="CR86" s="82">
        <v>0</v>
      </c>
      <c r="CS86" s="82">
        <v>0</v>
      </c>
      <c r="CT86" s="82">
        <v>0</v>
      </c>
      <c r="CU86" s="82">
        <v>0</v>
      </c>
      <c r="CV86" s="82">
        <v>0</v>
      </c>
      <c r="CW86" s="82">
        <v>0</v>
      </c>
      <c r="CX86" s="82">
        <v>0</v>
      </c>
      <c r="CY86" s="82">
        <v>0</v>
      </c>
      <c r="CZ86" s="82">
        <v>0</v>
      </c>
      <c r="DA86" s="82">
        <v>0</v>
      </c>
      <c r="DB86" s="82">
        <v>0</v>
      </c>
      <c r="DC86" s="82">
        <v>0</v>
      </c>
      <c r="DD86" s="82">
        <v>0</v>
      </c>
      <c r="DE86" s="82">
        <v>0</v>
      </c>
      <c r="DF86" s="82">
        <v>0</v>
      </c>
      <c r="DG86" s="82">
        <v>0</v>
      </c>
      <c r="DH86" s="82">
        <v>0</v>
      </c>
      <c r="DI86" s="82">
        <v>0</v>
      </c>
      <c r="DJ86" s="82">
        <v>0</v>
      </c>
      <c r="DK86" s="82">
        <v>0</v>
      </c>
      <c r="DL86" s="82">
        <v>0</v>
      </c>
      <c r="DM86" s="82">
        <v>0</v>
      </c>
      <c r="DN86" s="82">
        <v>0</v>
      </c>
      <c r="DO86" s="82">
        <v>152</v>
      </c>
      <c r="DP86" s="82">
        <v>2</v>
      </c>
      <c r="DQ86" s="82">
        <v>433</v>
      </c>
      <c r="DR86" s="82">
        <v>90</v>
      </c>
      <c r="DS86" s="82">
        <v>1</v>
      </c>
      <c r="DT86" s="82" t="s">
        <v>1785</v>
      </c>
      <c r="DU86" s="82">
        <v>2</v>
      </c>
      <c r="DV86" s="82" t="s">
        <v>1786</v>
      </c>
      <c r="DW86" s="82" t="s">
        <v>1786</v>
      </c>
      <c r="DX86" s="82">
        <v>1</v>
      </c>
      <c r="DY86" s="82">
        <v>1</v>
      </c>
      <c r="DZ86" s="82">
        <v>1</v>
      </c>
      <c r="EA86" s="82"/>
      <c r="EB86" s="82"/>
      <c r="EC86" s="84">
        <v>43520</v>
      </c>
      <c r="ED86" s="84">
        <v>449.19</v>
      </c>
      <c r="EE86" s="84">
        <v>19</v>
      </c>
    </row>
    <row r="87" spans="1:135" ht="24">
      <c r="A87" s="82" t="s">
        <v>438</v>
      </c>
      <c r="B87" s="82" t="s">
        <v>448</v>
      </c>
      <c r="C87" s="133">
        <v>1</v>
      </c>
      <c r="D87" s="82" t="s">
        <v>447</v>
      </c>
      <c r="E87" s="82" t="s">
        <v>1173</v>
      </c>
      <c r="F87" s="134" t="s">
        <v>1787</v>
      </c>
      <c r="G87" s="82">
        <v>41201</v>
      </c>
      <c r="H87" s="82" t="s">
        <v>1788</v>
      </c>
      <c r="I87" s="82" t="s">
        <v>1789</v>
      </c>
      <c r="J87" s="82" t="s">
        <v>1790</v>
      </c>
      <c r="K87" s="82" t="s">
        <v>1791</v>
      </c>
      <c r="L87" s="82"/>
      <c r="M87" s="82" t="s">
        <v>1563</v>
      </c>
      <c r="N87" s="82" t="s">
        <v>1792</v>
      </c>
      <c r="O87" s="82" t="s">
        <v>1362</v>
      </c>
      <c r="P87" s="82">
        <v>416916172</v>
      </c>
      <c r="Q87" s="82" t="s">
        <v>1793</v>
      </c>
      <c r="R87" s="82"/>
      <c r="S87" s="82" t="s">
        <v>1563</v>
      </c>
      <c r="T87" s="82" t="s">
        <v>1792</v>
      </c>
      <c r="U87" s="82" t="s">
        <v>1362</v>
      </c>
      <c r="V87" s="82">
        <v>416916172</v>
      </c>
      <c r="W87" s="82" t="s">
        <v>1793</v>
      </c>
      <c r="X87" s="82">
        <v>3</v>
      </c>
      <c r="Y87" s="82">
        <v>0</v>
      </c>
      <c r="Z87" s="82">
        <v>3</v>
      </c>
      <c r="AA87" s="82">
        <v>3</v>
      </c>
      <c r="AB87" s="82">
        <v>0</v>
      </c>
      <c r="AC87" s="82">
        <v>3</v>
      </c>
      <c r="AD87" s="135" t="str">
        <f t="shared" si="5"/>
        <v>A</v>
      </c>
      <c r="AE87" s="82">
        <v>3</v>
      </c>
      <c r="AF87" s="135" t="str">
        <f t="shared" si="6"/>
        <v>A</v>
      </c>
      <c r="AG87" s="82">
        <v>0</v>
      </c>
      <c r="AH87" s="82">
        <v>2</v>
      </c>
      <c r="AI87" s="82">
        <v>0</v>
      </c>
      <c r="AJ87" s="82">
        <v>1</v>
      </c>
      <c r="AK87" s="82">
        <v>3</v>
      </c>
      <c r="AL87" s="135" t="str">
        <f t="shared" si="7"/>
        <v>A</v>
      </c>
      <c r="AM87" s="82">
        <v>1</v>
      </c>
      <c r="AN87" s="82">
        <v>0</v>
      </c>
      <c r="AO87" s="82">
        <v>2</v>
      </c>
      <c r="AP87" s="82">
        <v>3</v>
      </c>
      <c r="AQ87" s="135" t="str">
        <f t="shared" si="8"/>
        <v>A</v>
      </c>
      <c r="AR87" s="82">
        <v>0</v>
      </c>
      <c r="AS87" s="82">
        <v>0</v>
      </c>
      <c r="AT87" s="82">
        <v>0</v>
      </c>
      <c r="AU87" s="82">
        <v>3</v>
      </c>
      <c r="AV87" s="82">
        <v>0</v>
      </c>
      <c r="AW87" s="82">
        <v>0</v>
      </c>
      <c r="AX87" s="82">
        <v>3</v>
      </c>
      <c r="AY87" s="135" t="str">
        <f t="shared" si="9"/>
        <v>A</v>
      </c>
      <c r="AZ87" s="82">
        <v>0</v>
      </c>
      <c r="BA87" s="82">
        <v>0</v>
      </c>
      <c r="BB87" s="82">
        <v>0</v>
      </c>
      <c r="BC87" s="82">
        <v>1</v>
      </c>
      <c r="BD87" s="82">
        <v>0</v>
      </c>
      <c r="BE87" s="82">
        <v>11</v>
      </c>
      <c r="BF87" s="82">
        <v>0</v>
      </c>
      <c r="BG87" s="82">
        <v>69</v>
      </c>
      <c r="BH87" s="82">
        <v>2</v>
      </c>
      <c r="BI87" s="82">
        <v>0</v>
      </c>
      <c r="BJ87" s="82">
        <v>10</v>
      </c>
      <c r="BK87" s="82">
        <v>0</v>
      </c>
      <c r="BL87" s="82">
        <v>39</v>
      </c>
      <c r="BM87" s="82">
        <v>0</v>
      </c>
      <c r="BN87" s="82">
        <v>1</v>
      </c>
      <c r="BO87" s="82">
        <v>8</v>
      </c>
      <c r="BP87" s="82">
        <v>2</v>
      </c>
      <c r="BQ87" s="82">
        <v>0</v>
      </c>
      <c r="BR87" s="82">
        <v>0</v>
      </c>
      <c r="BS87" s="82">
        <v>0</v>
      </c>
      <c r="BT87" s="82">
        <v>1</v>
      </c>
      <c r="BU87" s="82">
        <v>0</v>
      </c>
      <c r="BV87" s="82">
        <v>0</v>
      </c>
      <c r="BW87" s="82">
        <v>0</v>
      </c>
      <c r="BX87" s="82">
        <v>0</v>
      </c>
      <c r="BY87" s="82">
        <v>0</v>
      </c>
      <c r="BZ87" s="82">
        <v>0</v>
      </c>
      <c r="CA87" s="82">
        <v>0</v>
      </c>
      <c r="CB87" s="82">
        <v>0</v>
      </c>
      <c r="CC87" s="82">
        <v>0</v>
      </c>
      <c r="CD87" s="82">
        <v>1</v>
      </c>
      <c r="CE87" s="82">
        <v>0</v>
      </c>
      <c r="CF87" s="82">
        <v>0</v>
      </c>
      <c r="CG87" s="82">
        <v>3</v>
      </c>
      <c r="CH87" s="82">
        <v>0</v>
      </c>
      <c r="CI87" s="82">
        <v>0</v>
      </c>
      <c r="CJ87" s="82">
        <v>4</v>
      </c>
      <c r="CK87" s="82">
        <v>0</v>
      </c>
      <c r="CL87" s="82">
        <v>2</v>
      </c>
      <c r="CM87" s="82">
        <v>0</v>
      </c>
      <c r="CN87" s="82">
        <v>0</v>
      </c>
      <c r="CO87" s="82">
        <v>0</v>
      </c>
      <c r="CP87" s="82">
        <v>0</v>
      </c>
      <c r="CQ87" s="82">
        <v>0</v>
      </c>
      <c r="CR87" s="82">
        <v>0</v>
      </c>
      <c r="CS87" s="82">
        <v>0</v>
      </c>
      <c r="CT87" s="82">
        <v>0</v>
      </c>
      <c r="CU87" s="82">
        <v>0</v>
      </c>
      <c r="CV87" s="82">
        <v>0</v>
      </c>
      <c r="CW87" s="82">
        <v>0</v>
      </c>
      <c r="CX87" s="82">
        <v>0</v>
      </c>
      <c r="CY87" s="82">
        <v>0</v>
      </c>
      <c r="CZ87" s="82">
        <v>0</v>
      </c>
      <c r="DA87" s="82">
        <v>5</v>
      </c>
      <c r="DB87" s="82">
        <v>0</v>
      </c>
      <c r="DC87" s="82">
        <v>0</v>
      </c>
      <c r="DD87" s="82">
        <v>0</v>
      </c>
      <c r="DE87" s="82">
        <v>0</v>
      </c>
      <c r="DF87" s="82">
        <v>0</v>
      </c>
      <c r="DG87" s="82">
        <v>1</v>
      </c>
      <c r="DH87" s="82">
        <v>0</v>
      </c>
      <c r="DI87" s="82">
        <v>1</v>
      </c>
      <c r="DJ87" s="82">
        <v>0</v>
      </c>
      <c r="DK87" s="82">
        <v>0</v>
      </c>
      <c r="DL87" s="82">
        <v>0</v>
      </c>
      <c r="DM87" s="82">
        <v>0</v>
      </c>
      <c r="DN87" s="82">
        <v>0</v>
      </c>
      <c r="DO87" s="82">
        <v>203</v>
      </c>
      <c r="DP87" s="82">
        <v>8</v>
      </c>
      <c r="DQ87" s="82">
        <v>737</v>
      </c>
      <c r="DR87" s="82">
        <v>70</v>
      </c>
      <c r="DS87" s="82">
        <v>0</v>
      </c>
      <c r="DT87" s="82">
        <v>0</v>
      </c>
      <c r="DU87" s="82">
        <v>2</v>
      </c>
      <c r="DV87" s="82">
        <v>0</v>
      </c>
      <c r="DW87" s="82">
        <v>0</v>
      </c>
      <c r="DX87" s="82">
        <v>1</v>
      </c>
      <c r="DY87" s="82">
        <v>1</v>
      </c>
      <c r="DZ87" s="82">
        <v>1</v>
      </c>
      <c r="EA87" s="82">
        <v>0</v>
      </c>
      <c r="EB87" s="82">
        <v>0</v>
      </c>
      <c r="EC87" s="84">
        <v>59341</v>
      </c>
      <c r="ED87" s="84">
        <v>470.53</v>
      </c>
      <c r="EE87" s="84">
        <v>40</v>
      </c>
    </row>
    <row r="88" spans="1:135" ht="60">
      <c r="A88" s="82" t="s">
        <v>438</v>
      </c>
      <c r="B88" s="82" t="s">
        <v>450</v>
      </c>
      <c r="C88" s="133">
        <v>1</v>
      </c>
      <c r="D88" s="82" t="s">
        <v>449</v>
      </c>
      <c r="E88" s="82" t="s">
        <v>1485</v>
      </c>
      <c r="F88" s="134">
        <v>11</v>
      </c>
      <c r="G88" s="82">
        <v>43601</v>
      </c>
      <c r="H88" s="82" t="s">
        <v>450</v>
      </c>
      <c r="I88" s="82" t="s">
        <v>1794</v>
      </c>
      <c r="J88" s="82" t="s">
        <v>1795</v>
      </c>
      <c r="K88" s="82" t="s">
        <v>1796</v>
      </c>
      <c r="L88" s="82" t="s">
        <v>989</v>
      </c>
      <c r="M88" s="82" t="s">
        <v>1272</v>
      </c>
      <c r="N88" s="82" t="s">
        <v>1797</v>
      </c>
      <c r="O88" s="82"/>
      <c r="P88" s="82">
        <v>476767860</v>
      </c>
      <c r="Q88" s="82" t="s">
        <v>1798</v>
      </c>
      <c r="R88" s="82" t="s">
        <v>926</v>
      </c>
      <c r="S88" s="82" t="s">
        <v>959</v>
      </c>
      <c r="T88" s="82" t="s">
        <v>1799</v>
      </c>
      <c r="U88" s="82"/>
      <c r="V88" s="82">
        <v>476767867</v>
      </c>
      <c r="W88" s="82" t="s">
        <v>1800</v>
      </c>
      <c r="X88" s="82">
        <v>3</v>
      </c>
      <c r="Y88" s="82">
        <v>1</v>
      </c>
      <c r="Z88" s="82">
        <v>4</v>
      </c>
      <c r="AA88" s="82">
        <v>2</v>
      </c>
      <c r="AB88" s="82">
        <v>2</v>
      </c>
      <c r="AC88" s="82">
        <v>4</v>
      </c>
      <c r="AD88" s="135" t="str">
        <f t="shared" si="5"/>
        <v>A</v>
      </c>
      <c r="AE88" s="82">
        <v>3</v>
      </c>
      <c r="AF88" s="135" t="str">
        <f t="shared" si="6"/>
        <v>A</v>
      </c>
      <c r="AG88" s="82">
        <v>0</v>
      </c>
      <c r="AH88" s="82">
        <v>0</v>
      </c>
      <c r="AI88" s="82">
        <v>1</v>
      </c>
      <c r="AJ88" s="82">
        <v>2</v>
      </c>
      <c r="AK88" s="82">
        <v>3</v>
      </c>
      <c r="AL88" s="135" t="str">
        <f t="shared" si="7"/>
        <v>A</v>
      </c>
      <c r="AM88" s="82">
        <v>1</v>
      </c>
      <c r="AN88" s="82">
        <v>0</v>
      </c>
      <c r="AO88" s="82">
        <v>2</v>
      </c>
      <c r="AP88" s="82">
        <v>3</v>
      </c>
      <c r="AQ88" s="135" t="str">
        <f t="shared" si="8"/>
        <v>A</v>
      </c>
      <c r="AR88" s="82">
        <v>0</v>
      </c>
      <c r="AS88" s="82">
        <v>0</v>
      </c>
      <c r="AT88" s="82">
        <v>0</v>
      </c>
      <c r="AU88" s="82">
        <v>2</v>
      </c>
      <c r="AV88" s="82">
        <v>1</v>
      </c>
      <c r="AW88" s="82">
        <v>0</v>
      </c>
      <c r="AX88" s="82">
        <v>3</v>
      </c>
      <c r="AY88" s="135" t="str">
        <f t="shared" si="9"/>
        <v>A</v>
      </c>
      <c r="AZ88" s="82">
        <v>1</v>
      </c>
      <c r="BA88" s="82">
        <v>1</v>
      </c>
      <c r="BB88" s="82">
        <v>0</v>
      </c>
      <c r="BC88" s="82">
        <v>1</v>
      </c>
      <c r="BD88" s="82">
        <v>1</v>
      </c>
      <c r="BE88" s="82">
        <v>4</v>
      </c>
      <c r="BF88" s="82">
        <v>0</v>
      </c>
      <c r="BG88" s="82">
        <v>15</v>
      </c>
      <c r="BH88" s="82">
        <v>0</v>
      </c>
      <c r="BI88" s="82">
        <v>0</v>
      </c>
      <c r="BJ88" s="82">
        <v>3</v>
      </c>
      <c r="BK88" s="82">
        <v>0</v>
      </c>
      <c r="BL88" s="82">
        <v>13</v>
      </c>
      <c r="BM88" s="82">
        <v>0</v>
      </c>
      <c r="BN88" s="82">
        <v>0</v>
      </c>
      <c r="BO88" s="82">
        <v>0</v>
      </c>
      <c r="BP88" s="82">
        <v>2</v>
      </c>
      <c r="BQ88" s="82">
        <v>0</v>
      </c>
      <c r="BR88" s="82">
        <v>0</v>
      </c>
      <c r="BS88" s="82">
        <v>0</v>
      </c>
      <c r="BT88" s="82">
        <v>0</v>
      </c>
      <c r="BU88" s="82">
        <v>0</v>
      </c>
      <c r="BV88" s="82">
        <v>2</v>
      </c>
      <c r="BW88" s="82">
        <v>0</v>
      </c>
      <c r="BX88" s="82">
        <v>0</v>
      </c>
      <c r="BY88" s="82">
        <v>0</v>
      </c>
      <c r="BZ88" s="82">
        <v>0</v>
      </c>
      <c r="CA88" s="82">
        <v>0</v>
      </c>
      <c r="CB88" s="82">
        <v>0</v>
      </c>
      <c r="CC88" s="82">
        <v>0</v>
      </c>
      <c r="CD88" s="82">
        <v>0</v>
      </c>
      <c r="CE88" s="82">
        <v>0</v>
      </c>
      <c r="CF88" s="82">
        <v>0</v>
      </c>
      <c r="CG88" s="82">
        <v>1</v>
      </c>
      <c r="CH88" s="82">
        <v>0</v>
      </c>
      <c r="CI88" s="82">
        <v>0</v>
      </c>
      <c r="CJ88" s="82">
        <v>2</v>
      </c>
      <c r="CK88" s="82">
        <v>0</v>
      </c>
      <c r="CL88" s="82">
        <v>0</v>
      </c>
      <c r="CM88" s="82">
        <v>0</v>
      </c>
      <c r="CN88" s="82">
        <v>0</v>
      </c>
      <c r="CO88" s="82">
        <v>0</v>
      </c>
      <c r="CP88" s="82">
        <v>0</v>
      </c>
      <c r="CQ88" s="82">
        <v>0</v>
      </c>
      <c r="CR88" s="82">
        <v>0</v>
      </c>
      <c r="CS88" s="82">
        <v>0</v>
      </c>
      <c r="CT88" s="82">
        <v>0</v>
      </c>
      <c r="CU88" s="82">
        <v>0</v>
      </c>
      <c r="CV88" s="82">
        <v>0</v>
      </c>
      <c r="CW88" s="82">
        <v>0</v>
      </c>
      <c r="CX88" s="82">
        <v>0</v>
      </c>
      <c r="CY88" s="82">
        <v>0</v>
      </c>
      <c r="CZ88" s="82">
        <v>0</v>
      </c>
      <c r="DA88" s="82">
        <v>0</v>
      </c>
      <c r="DB88" s="82">
        <v>0</v>
      </c>
      <c r="DC88" s="82">
        <v>0</v>
      </c>
      <c r="DD88" s="82">
        <v>0</v>
      </c>
      <c r="DE88" s="82">
        <v>0</v>
      </c>
      <c r="DF88" s="82">
        <v>0</v>
      </c>
      <c r="DG88" s="82">
        <v>0</v>
      </c>
      <c r="DH88" s="82">
        <v>0</v>
      </c>
      <c r="DI88" s="82">
        <v>0</v>
      </c>
      <c r="DJ88" s="82">
        <v>0</v>
      </c>
      <c r="DK88" s="82">
        <v>0</v>
      </c>
      <c r="DL88" s="82">
        <v>0</v>
      </c>
      <c r="DM88" s="82">
        <v>0</v>
      </c>
      <c r="DN88" s="82">
        <v>0</v>
      </c>
      <c r="DO88" s="82">
        <v>10</v>
      </c>
      <c r="DP88" s="82">
        <v>5</v>
      </c>
      <c r="DQ88" s="82">
        <v>3</v>
      </c>
      <c r="DR88" s="82">
        <v>70</v>
      </c>
      <c r="DS88" s="82">
        <v>1</v>
      </c>
      <c r="DT88" s="82" t="s">
        <v>1801</v>
      </c>
      <c r="DU88" s="82">
        <v>1</v>
      </c>
      <c r="DV88" s="82" t="s">
        <v>1802</v>
      </c>
      <c r="DW88" s="82" t="s">
        <v>1803</v>
      </c>
      <c r="DX88" s="82">
        <v>1</v>
      </c>
      <c r="DY88" s="82">
        <v>1</v>
      </c>
      <c r="DZ88" s="82">
        <v>1</v>
      </c>
      <c r="EA88" s="82">
        <v>0</v>
      </c>
      <c r="EB88" s="82" t="s">
        <v>1804</v>
      </c>
      <c r="EC88" s="84">
        <v>38691</v>
      </c>
      <c r="ED88" s="84">
        <v>235.98</v>
      </c>
      <c r="EE88" s="84">
        <v>11</v>
      </c>
    </row>
    <row r="89" spans="1:135" ht="24">
      <c r="A89" s="82" t="s">
        <v>438</v>
      </c>
      <c r="B89" s="82" t="s">
        <v>452</v>
      </c>
      <c r="C89" s="133">
        <v>1</v>
      </c>
      <c r="D89" s="82" t="s">
        <v>451</v>
      </c>
      <c r="E89" s="82" t="s">
        <v>1173</v>
      </c>
      <c r="F89" s="134">
        <v>35</v>
      </c>
      <c r="G89" s="82">
        <v>44023</v>
      </c>
      <c r="H89" s="82" t="s">
        <v>452</v>
      </c>
      <c r="I89" s="82" t="s">
        <v>1805</v>
      </c>
      <c r="J89" s="82" t="s">
        <v>1806</v>
      </c>
      <c r="K89" s="82" t="s">
        <v>1807</v>
      </c>
      <c r="L89" s="82" t="s">
        <v>926</v>
      </c>
      <c r="M89" s="82" t="s">
        <v>1644</v>
      </c>
      <c r="N89" s="82" t="s">
        <v>1808</v>
      </c>
      <c r="O89" s="82"/>
      <c r="P89" s="82">
        <v>415621214</v>
      </c>
      <c r="Q89" s="82" t="s">
        <v>1809</v>
      </c>
      <c r="R89" s="82" t="s">
        <v>926</v>
      </c>
      <c r="S89" s="82" t="s">
        <v>971</v>
      </c>
      <c r="T89" s="82" t="s">
        <v>1810</v>
      </c>
      <c r="U89" s="82"/>
      <c r="V89" s="82">
        <v>415621118</v>
      </c>
      <c r="W89" s="82" t="s">
        <v>1811</v>
      </c>
      <c r="X89" s="82">
        <v>2</v>
      </c>
      <c r="Y89" s="82">
        <v>1</v>
      </c>
      <c r="Z89" s="82">
        <v>3</v>
      </c>
      <c r="AA89" s="82">
        <v>1.5</v>
      </c>
      <c r="AB89" s="82">
        <v>1</v>
      </c>
      <c r="AC89" s="82">
        <v>2.5</v>
      </c>
      <c r="AD89" s="135" t="str">
        <f t="shared" si="5"/>
        <v>A</v>
      </c>
      <c r="AE89" s="82">
        <v>2</v>
      </c>
      <c r="AF89" s="135" t="str">
        <f t="shared" si="6"/>
        <v>A</v>
      </c>
      <c r="AG89" s="82">
        <v>0</v>
      </c>
      <c r="AH89" s="82">
        <v>0</v>
      </c>
      <c r="AI89" s="82">
        <v>0</v>
      </c>
      <c r="AJ89" s="82">
        <v>2</v>
      </c>
      <c r="AK89" s="82">
        <v>2</v>
      </c>
      <c r="AL89" s="135" t="str">
        <f t="shared" si="7"/>
        <v>A</v>
      </c>
      <c r="AM89" s="82">
        <v>1</v>
      </c>
      <c r="AN89" s="82">
        <v>0</v>
      </c>
      <c r="AO89" s="82">
        <v>1</v>
      </c>
      <c r="AP89" s="82">
        <v>2</v>
      </c>
      <c r="AQ89" s="135" t="str">
        <f t="shared" si="8"/>
        <v>A</v>
      </c>
      <c r="AR89" s="82">
        <v>0</v>
      </c>
      <c r="AS89" s="82">
        <v>0</v>
      </c>
      <c r="AT89" s="82">
        <v>1</v>
      </c>
      <c r="AU89" s="82">
        <v>1</v>
      </c>
      <c r="AV89" s="82">
        <v>0</v>
      </c>
      <c r="AW89" s="82">
        <v>0</v>
      </c>
      <c r="AX89" s="82">
        <v>2</v>
      </c>
      <c r="AY89" s="135" t="str">
        <f t="shared" si="9"/>
        <v>A</v>
      </c>
      <c r="AZ89" s="82">
        <v>1</v>
      </c>
      <c r="BA89" s="82">
        <v>1</v>
      </c>
      <c r="BB89" s="82">
        <v>0</v>
      </c>
      <c r="BC89" s="82">
        <v>1</v>
      </c>
      <c r="BD89" s="82">
        <v>0</v>
      </c>
      <c r="BE89" s="82">
        <v>2</v>
      </c>
      <c r="BF89" s="82">
        <v>0</v>
      </c>
      <c r="BG89" s="82">
        <v>16</v>
      </c>
      <c r="BH89" s="82">
        <v>0</v>
      </c>
      <c r="BI89" s="82">
        <v>0</v>
      </c>
      <c r="BJ89" s="82">
        <v>11</v>
      </c>
      <c r="BK89" s="82">
        <v>1</v>
      </c>
      <c r="BL89" s="82">
        <v>12</v>
      </c>
      <c r="BM89" s="82">
        <v>2</v>
      </c>
      <c r="BN89" s="82">
        <v>0</v>
      </c>
      <c r="BO89" s="82">
        <v>1</v>
      </c>
      <c r="BP89" s="82">
        <v>12</v>
      </c>
      <c r="BQ89" s="82">
        <v>0</v>
      </c>
      <c r="BR89" s="82">
        <v>0</v>
      </c>
      <c r="BS89" s="82">
        <v>0</v>
      </c>
      <c r="BT89" s="82">
        <v>0</v>
      </c>
      <c r="BU89" s="82">
        <v>0</v>
      </c>
      <c r="BV89" s="82">
        <v>5</v>
      </c>
      <c r="BW89" s="82">
        <v>0</v>
      </c>
      <c r="BX89" s="82">
        <v>0</v>
      </c>
      <c r="BY89" s="82">
        <v>0</v>
      </c>
      <c r="BZ89" s="82">
        <v>0</v>
      </c>
      <c r="CA89" s="82">
        <v>0</v>
      </c>
      <c r="CB89" s="82">
        <v>0</v>
      </c>
      <c r="CC89" s="82">
        <v>0</v>
      </c>
      <c r="CD89" s="82">
        <v>4</v>
      </c>
      <c r="CE89" s="82">
        <v>0</v>
      </c>
      <c r="CF89" s="82">
        <v>0</v>
      </c>
      <c r="CG89" s="82">
        <v>1</v>
      </c>
      <c r="CH89" s="82">
        <v>0</v>
      </c>
      <c r="CI89" s="82">
        <v>0</v>
      </c>
      <c r="CJ89" s="82">
        <v>17</v>
      </c>
      <c r="CK89" s="82">
        <v>0</v>
      </c>
      <c r="CL89" s="82">
        <v>4</v>
      </c>
      <c r="CM89" s="82">
        <v>0</v>
      </c>
      <c r="CN89" s="82">
        <v>0</v>
      </c>
      <c r="CO89" s="82">
        <v>0</v>
      </c>
      <c r="CP89" s="82">
        <v>0</v>
      </c>
      <c r="CQ89" s="82">
        <v>0</v>
      </c>
      <c r="CR89" s="82">
        <v>0</v>
      </c>
      <c r="CS89" s="82">
        <v>0</v>
      </c>
      <c r="CT89" s="82">
        <v>0</v>
      </c>
      <c r="CU89" s="82">
        <v>0</v>
      </c>
      <c r="CV89" s="82">
        <v>0</v>
      </c>
      <c r="CW89" s="82">
        <v>0</v>
      </c>
      <c r="CX89" s="82">
        <v>0</v>
      </c>
      <c r="CY89" s="82">
        <v>0</v>
      </c>
      <c r="CZ89" s="82">
        <v>0</v>
      </c>
      <c r="DA89" s="82">
        <v>0</v>
      </c>
      <c r="DB89" s="82">
        <v>0</v>
      </c>
      <c r="DC89" s="82">
        <v>0</v>
      </c>
      <c r="DD89" s="82">
        <v>0</v>
      </c>
      <c r="DE89" s="82">
        <v>0</v>
      </c>
      <c r="DF89" s="82">
        <v>0</v>
      </c>
      <c r="DG89" s="82">
        <v>2</v>
      </c>
      <c r="DH89" s="82">
        <v>1</v>
      </c>
      <c r="DI89" s="82">
        <v>1</v>
      </c>
      <c r="DJ89" s="82">
        <v>0</v>
      </c>
      <c r="DK89" s="82">
        <v>0</v>
      </c>
      <c r="DL89" s="82">
        <v>0</v>
      </c>
      <c r="DM89" s="82">
        <v>0</v>
      </c>
      <c r="DN89" s="82">
        <v>0</v>
      </c>
      <c r="DO89" s="82">
        <v>91</v>
      </c>
      <c r="DP89" s="82">
        <v>11</v>
      </c>
      <c r="DQ89" s="82">
        <v>472</v>
      </c>
      <c r="DR89" s="82">
        <v>40</v>
      </c>
      <c r="DS89" s="82">
        <v>1</v>
      </c>
      <c r="DT89" s="82" t="s">
        <v>1812</v>
      </c>
      <c r="DU89" s="82">
        <v>1</v>
      </c>
      <c r="DV89" s="82"/>
      <c r="DW89" s="82"/>
      <c r="DX89" s="82">
        <v>1</v>
      </c>
      <c r="DY89" s="82">
        <v>1</v>
      </c>
      <c r="DZ89" s="82"/>
      <c r="EA89" s="82"/>
      <c r="EB89" s="82"/>
      <c r="EC89" s="84">
        <v>43683</v>
      </c>
      <c r="ED89" s="84">
        <v>472.59</v>
      </c>
      <c r="EE89" s="84">
        <v>41</v>
      </c>
    </row>
    <row r="90" spans="1:135" ht="72">
      <c r="A90" s="82" t="s">
        <v>438</v>
      </c>
      <c r="B90" s="82" t="s">
        <v>454</v>
      </c>
      <c r="C90" s="133">
        <v>1</v>
      </c>
      <c r="D90" s="82" t="s">
        <v>453</v>
      </c>
      <c r="E90" s="82" t="s">
        <v>1813</v>
      </c>
      <c r="F90" s="134" t="s">
        <v>1814</v>
      </c>
      <c r="G90" s="82">
        <v>41030</v>
      </c>
      <c r="H90" s="82" t="s">
        <v>454</v>
      </c>
      <c r="I90" s="82" t="s">
        <v>1815</v>
      </c>
      <c r="J90" s="82" t="s">
        <v>1816</v>
      </c>
      <c r="K90" s="82" t="s">
        <v>925</v>
      </c>
      <c r="L90" s="82" t="s">
        <v>926</v>
      </c>
      <c r="M90" s="82" t="s">
        <v>1225</v>
      </c>
      <c r="N90" s="82" t="s">
        <v>1817</v>
      </c>
      <c r="O90" s="82"/>
      <c r="P90" s="82">
        <v>416571130</v>
      </c>
      <c r="Q90" s="82" t="s">
        <v>1818</v>
      </c>
      <c r="R90" s="82"/>
      <c r="S90" s="82" t="s">
        <v>1819</v>
      </c>
      <c r="T90" s="82" t="s">
        <v>1820</v>
      </c>
      <c r="U90" s="82"/>
      <c r="V90" s="82">
        <v>416571132</v>
      </c>
      <c r="W90" s="82" t="s">
        <v>1821</v>
      </c>
      <c r="X90" s="82">
        <v>2</v>
      </c>
      <c r="Y90" s="82">
        <v>0</v>
      </c>
      <c r="Z90" s="82">
        <v>2</v>
      </c>
      <c r="AA90" s="82">
        <v>2</v>
      </c>
      <c r="AB90" s="82">
        <v>0</v>
      </c>
      <c r="AC90" s="82">
        <v>2</v>
      </c>
      <c r="AD90" s="135" t="str">
        <f t="shared" si="5"/>
        <v>A</v>
      </c>
      <c r="AE90" s="82">
        <v>2</v>
      </c>
      <c r="AF90" s="135" t="str">
        <f t="shared" si="6"/>
        <v>A</v>
      </c>
      <c r="AG90" s="82">
        <v>0</v>
      </c>
      <c r="AH90" s="82">
        <v>0</v>
      </c>
      <c r="AI90" s="82">
        <v>1</v>
      </c>
      <c r="AJ90" s="82">
        <v>1</v>
      </c>
      <c r="AK90" s="82">
        <v>2</v>
      </c>
      <c r="AL90" s="135" t="str">
        <f t="shared" si="7"/>
        <v>A</v>
      </c>
      <c r="AM90" s="82">
        <v>1</v>
      </c>
      <c r="AN90" s="82">
        <v>1</v>
      </c>
      <c r="AO90" s="82">
        <v>0</v>
      </c>
      <c r="AP90" s="82">
        <v>2</v>
      </c>
      <c r="AQ90" s="135" t="str">
        <f t="shared" si="8"/>
        <v>A</v>
      </c>
      <c r="AR90" s="82">
        <v>0</v>
      </c>
      <c r="AS90" s="82">
        <v>0</v>
      </c>
      <c r="AT90" s="82">
        <v>0</v>
      </c>
      <c r="AU90" s="82">
        <v>2</v>
      </c>
      <c r="AV90" s="82">
        <v>0</v>
      </c>
      <c r="AW90" s="82">
        <v>0</v>
      </c>
      <c r="AX90" s="82">
        <v>2</v>
      </c>
      <c r="AY90" s="135" t="str">
        <f t="shared" si="9"/>
        <v>A</v>
      </c>
      <c r="AZ90" s="82">
        <v>1</v>
      </c>
      <c r="BA90" s="82">
        <v>1</v>
      </c>
      <c r="BB90" s="82">
        <v>0</v>
      </c>
      <c r="BC90" s="82">
        <v>1</v>
      </c>
      <c r="BD90" s="82">
        <v>0</v>
      </c>
      <c r="BE90" s="82">
        <v>3</v>
      </c>
      <c r="BF90" s="82">
        <v>0</v>
      </c>
      <c r="BG90" s="82">
        <v>47</v>
      </c>
      <c r="BH90" s="82">
        <v>6</v>
      </c>
      <c r="BI90" s="82">
        <v>0</v>
      </c>
      <c r="BJ90" s="82">
        <v>1</v>
      </c>
      <c r="BK90" s="82">
        <v>0</v>
      </c>
      <c r="BL90" s="82">
        <v>18</v>
      </c>
      <c r="BM90" s="82">
        <v>2</v>
      </c>
      <c r="BN90" s="82">
        <v>0</v>
      </c>
      <c r="BO90" s="82">
        <v>16</v>
      </c>
      <c r="BP90" s="82">
        <v>1</v>
      </c>
      <c r="BQ90" s="82">
        <v>0</v>
      </c>
      <c r="BR90" s="82">
        <v>1</v>
      </c>
      <c r="BS90" s="82">
        <v>0</v>
      </c>
      <c r="BT90" s="82">
        <v>1</v>
      </c>
      <c r="BU90" s="82">
        <v>0</v>
      </c>
      <c r="BV90" s="82">
        <v>3</v>
      </c>
      <c r="BW90" s="82">
        <v>0</v>
      </c>
      <c r="BX90" s="82">
        <v>0</v>
      </c>
      <c r="BY90" s="82">
        <v>0</v>
      </c>
      <c r="BZ90" s="82">
        <v>0</v>
      </c>
      <c r="CA90" s="82">
        <v>0</v>
      </c>
      <c r="CB90" s="82">
        <v>0</v>
      </c>
      <c r="CC90" s="82">
        <v>1</v>
      </c>
      <c r="CD90" s="82">
        <v>2</v>
      </c>
      <c r="CE90" s="82">
        <v>0</v>
      </c>
      <c r="CF90" s="82">
        <v>0</v>
      </c>
      <c r="CG90" s="82">
        <v>0</v>
      </c>
      <c r="CH90" s="82">
        <v>0</v>
      </c>
      <c r="CI90" s="82">
        <v>0</v>
      </c>
      <c r="CJ90" s="82">
        <v>2</v>
      </c>
      <c r="CK90" s="82">
        <v>0</v>
      </c>
      <c r="CL90" s="82">
        <v>0</v>
      </c>
      <c r="CM90" s="82">
        <v>0</v>
      </c>
      <c r="CN90" s="82">
        <v>0</v>
      </c>
      <c r="CO90" s="82">
        <v>0</v>
      </c>
      <c r="CP90" s="82">
        <v>0</v>
      </c>
      <c r="CQ90" s="82">
        <v>0</v>
      </c>
      <c r="CR90" s="82">
        <v>0</v>
      </c>
      <c r="CS90" s="82">
        <v>0</v>
      </c>
      <c r="CT90" s="82">
        <v>0</v>
      </c>
      <c r="CU90" s="82">
        <v>0</v>
      </c>
      <c r="CV90" s="82">
        <v>0</v>
      </c>
      <c r="CW90" s="82">
        <v>0</v>
      </c>
      <c r="CX90" s="82">
        <v>0</v>
      </c>
      <c r="CY90" s="82">
        <v>0</v>
      </c>
      <c r="CZ90" s="82">
        <v>0</v>
      </c>
      <c r="DA90" s="82">
        <v>3</v>
      </c>
      <c r="DB90" s="82">
        <v>0</v>
      </c>
      <c r="DC90" s="82">
        <v>0</v>
      </c>
      <c r="DD90" s="82">
        <v>0</v>
      </c>
      <c r="DE90" s="82">
        <v>0</v>
      </c>
      <c r="DF90" s="82">
        <v>0</v>
      </c>
      <c r="DG90" s="82">
        <v>0</v>
      </c>
      <c r="DH90" s="82">
        <v>0</v>
      </c>
      <c r="DI90" s="82">
        <v>0</v>
      </c>
      <c r="DJ90" s="82">
        <v>0</v>
      </c>
      <c r="DK90" s="82">
        <v>0</v>
      </c>
      <c r="DL90" s="82">
        <v>0</v>
      </c>
      <c r="DM90" s="82">
        <v>0</v>
      </c>
      <c r="DN90" s="82">
        <v>0</v>
      </c>
      <c r="DO90" s="82">
        <v>42</v>
      </c>
      <c r="DP90" s="82">
        <v>3</v>
      </c>
      <c r="DQ90" s="82">
        <v>420</v>
      </c>
      <c r="DR90" s="82">
        <v>40</v>
      </c>
      <c r="DS90" s="82">
        <v>1</v>
      </c>
      <c r="DT90" s="82" t="s">
        <v>1822</v>
      </c>
      <c r="DU90" s="82">
        <v>4</v>
      </c>
      <c r="DV90" s="82" t="s">
        <v>1823</v>
      </c>
      <c r="DW90" s="82" t="s">
        <v>1824</v>
      </c>
      <c r="DX90" s="82">
        <v>1</v>
      </c>
      <c r="DY90" s="82">
        <v>1</v>
      </c>
      <c r="DZ90" s="82">
        <v>1</v>
      </c>
      <c r="EA90" s="82"/>
      <c r="EB90" s="82"/>
      <c r="EC90" s="84">
        <v>27702</v>
      </c>
      <c r="ED90" s="84">
        <v>261.63</v>
      </c>
      <c r="EE90" s="84">
        <v>32</v>
      </c>
    </row>
    <row r="91" spans="1:135" ht="24">
      <c r="A91" s="82" t="s">
        <v>438</v>
      </c>
      <c r="B91" s="82" t="s">
        <v>456</v>
      </c>
      <c r="C91" s="133">
        <v>1</v>
      </c>
      <c r="D91" s="82" t="s">
        <v>455</v>
      </c>
      <c r="E91" s="82" t="s">
        <v>1825</v>
      </c>
      <c r="F91" s="134" t="s">
        <v>1826</v>
      </c>
      <c r="G91" s="82">
        <v>43469</v>
      </c>
      <c r="H91" s="82" t="s">
        <v>456</v>
      </c>
      <c r="I91" s="82" t="s">
        <v>1827</v>
      </c>
      <c r="J91" s="82" t="s">
        <v>1828</v>
      </c>
      <c r="K91" s="82" t="s">
        <v>1829</v>
      </c>
      <c r="L91" s="82" t="s">
        <v>926</v>
      </c>
      <c r="M91" s="82" t="s">
        <v>1830</v>
      </c>
      <c r="N91" s="82" t="s">
        <v>1831</v>
      </c>
      <c r="O91" s="82"/>
      <c r="P91" s="82">
        <v>476448312</v>
      </c>
      <c r="Q91" s="82" t="s">
        <v>1832</v>
      </c>
      <c r="R91" s="82"/>
      <c r="S91" s="82"/>
      <c r="T91" s="82"/>
      <c r="U91" s="82"/>
      <c r="V91" s="82"/>
      <c r="W91" s="82"/>
      <c r="X91" s="82">
        <v>2</v>
      </c>
      <c r="Y91" s="82">
        <v>1</v>
      </c>
      <c r="Z91" s="82">
        <v>3</v>
      </c>
      <c r="AA91" s="82">
        <v>2</v>
      </c>
      <c r="AB91" s="82">
        <v>1</v>
      </c>
      <c r="AC91" s="82">
        <v>3</v>
      </c>
      <c r="AD91" s="135" t="str">
        <f t="shared" si="5"/>
        <v>A</v>
      </c>
      <c r="AE91" s="82">
        <v>2</v>
      </c>
      <c r="AF91" s="135" t="str">
        <f t="shared" si="6"/>
        <v>A</v>
      </c>
      <c r="AG91" s="82">
        <v>0</v>
      </c>
      <c r="AH91" s="82">
        <v>0</v>
      </c>
      <c r="AI91" s="82">
        <v>1</v>
      </c>
      <c r="AJ91" s="82">
        <v>1</v>
      </c>
      <c r="AK91" s="82">
        <v>2</v>
      </c>
      <c r="AL91" s="135" t="str">
        <f t="shared" si="7"/>
        <v>A</v>
      </c>
      <c r="AM91" s="82">
        <v>0</v>
      </c>
      <c r="AN91" s="82">
        <v>0</v>
      </c>
      <c r="AO91" s="82">
        <v>2</v>
      </c>
      <c r="AP91" s="82">
        <v>2</v>
      </c>
      <c r="AQ91" s="135" t="str">
        <f t="shared" si="8"/>
        <v>A</v>
      </c>
      <c r="AR91" s="82">
        <v>0</v>
      </c>
      <c r="AS91" s="82">
        <v>0</v>
      </c>
      <c r="AT91" s="82">
        <v>0</v>
      </c>
      <c r="AU91" s="82">
        <v>1</v>
      </c>
      <c r="AV91" s="82">
        <v>1</v>
      </c>
      <c r="AW91" s="82">
        <v>0</v>
      </c>
      <c r="AX91" s="82">
        <v>2</v>
      </c>
      <c r="AY91" s="135" t="str">
        <f t="shared" si="9"/>
        <v>A</v>
      </c>
      <c r="AZ91" s="82">
        <v>1</v>
      </c>
      <c r="BA91" s="82">
        <v>1</v>
      </c>
      <c r="BB91" s="82">
        <v>1</v>
      </c>
      <c r="BC91" s="82">
        <v>1</v>
      </c>
      <c r="BD91" s="82">
        <v>1</v>
      </c>
      <c r="BE91" s="82">
        <v>2</v>
      </c>
      <c r="BF91" s="82">
        <v>0</v>
      </c>
      <c r="BG91" s="82">
        <v>32</v>
      </c>
      <c r="BH91" s="82">
        <v>0</v>
      </c>
      <c r="BI91" s="82">
        <v>0</v>
      </c>
      <c r="BJ91" s="82">
        <v>4</v>
      </c>
      <c r="BK91" s="82">
        <v>0</v>
      </c>
      <c r="BL91" s="82">
        <v>13</v>
      </c>
      <c r="BM91" s="82">
        <v>0</v>
      </c>
      <c r="BN91" s="82">
        <v>0</v>
      </c>
      <c r="BO91" s="82">
        <v>3</v>
      </c>
      <c r="BP91" s="82">
        <v>0</v>
      </c>
      <c r="BQ91" s="82">
        <v>0</v>
      </c>
      <c r="BR91" s="82">
        <v>0</v>
      </c>
      <c r="BS91" s="82">
        <v>0</v>
      </c>
      <c r="BT91" s="82">
        <v>0</v>
      </c>
      <c r="BU91" s="82">
        <v>0</v>
      </c>
      <c r="BV91" s="82">
        <v>1</v>
      </c>
      <c r="BW91" s="82">
        <v>0</v>
      </c>
      <c r="BX91" s="82">
        <v>0</v>
      </c>
      <c r="BY91" s="82">
        <v>0</v>
      </c>
      <c r="BZ91" s="82">
        <v>0</v>
      </c>
      <c r="CA91" s="82">
        <v>0</v>
      </c>
      <c r="CB91" s="82">
        <v>0</v>
      </c>
      <c r="CC91" s="82">
        <v>0</v>
      </c>
      <c r="CD91" s="82">
        <v>0</v>
      </c>
      <c r="CE91" s="82">
        <v>0</v>
      </c>
      <c r="CF91" s="82">
        <v>0</v>
      </c>
      <c r="CG91" s="82">
        <v>0</v>
      </c>
      <c r="CH91" s="82">
        <v>0</v>
      </c>
      <c r="CI91" s="82">
        <v>0</v>
      </c>
      <c r="CJ91" s="82">
        <v>0</v>
      </c>
      <c r="CK91" s="82">
        <v>0</v>
      </c>
      <c r="CL91" s="82">
        <v>2</v>
      </c>
      <c r="CM91" s="82">
        <v>0</v>
      </c>
      <c r="CN91" s="82">
        <v>0</v>
      </c>
      <c r="CO91" s="82">
        <v>0</v>
      </c>
      <c r="CP91" s="82">
        <v>0</v>
      </c>
      <c r="CQ91" s="82">
        <v>0</v>
      </c>
      <c r="CR91" s="82">
        <v>0</v>
      </c>
      <c r="CS91" s="82">
        <v>0</v>
      </c>
      <c r="CT91" s="82">
        <v>0</v>
      </c>
      <c r="CU91" s="82">
        <v>0</v>
      </c>
      <c r="CV91" s="82">
        <v>0</v>
      </c>
      <c r="CW91" s="82">
        <v>0</v>
      </c>
      <c r="CX91" s="82">
        <v>0</v>
      </c>
      <c r="CY91" s="82">
        <v>0</v>
      </c>
      <c r="CZ91" s="82">
        <v>0</v>
      </c>
      <c r="DA91" s="82">
        <v>0</v>
      </c>
      <c r="DB91" s="82">
        <v>0</v>
      </c>
      <c r="DC91" s="82">
        <v>0</v>
      </c>
      <c r="DD91" s="82">
        <v>0</v>
      </c>
      <c r="DE91" s="82">
        <v>0</v>
      </c>
      <c r="DF91" s="82">
        <v>0</v>
      </c>
      <c r="DG91" s="82">
        <v>0</v>
      </c>
      <c r="DH91" s="82">
        <v>1</v>
      </c>
      <c r="DI91" s="82">
        <v>1</v>
      </c>
      <c r="DJ91" s="82">
        <v>1</v>
      </c>
      <c r="DK91" s="82">
        <v>0</v>
      </c>
      <c r="DL91" s="82">
        <v>0</v>
      </c>
      <c r="DM91" s="82">
        <v>0</v>
      </c>
      <c r="DN91" s="82">
        <v>0</v>
      </c>
      <c r="DO91" s="82">
        <v>48</v>
      </c>
      <c r="DP91" s="82">
        <v>0</v>
      </c>
      <c r="DQ91" s="82">
        <v>66</v>
      </c>
      <c r="DR91" s="82">
        <v>49</v>
      </c>
      <c r="DS91" s="82">
        <v>0</v>
      </c>
      <c r="DT91" s="82"/>
      <c r="DU91" s="82">
        <v>2</v>
      </c>
      <c r="DV91" s="82" t="s">
        <v>1833</v>
      </c>
      <c r="DW91" s="82" t="s">
        <v>1834</v>
      </c>
      <c r="DX91" s="82">
        <v>1</v>
      </c>
      <c r="DY91" s="82">
        <v>1</v>
      </c>
      <c r="DZ91" s="82">
        <v>1</v>
      </c>
      <c r="EA91" s="82"/>
      <c r="EB91" s="82"/>
      <c r="EC91" s="84">
        <v>76314</v>
      </c>
      <c r="ED91" s="84">
        <v>231.11</v>
      </c>
      <c r="EE91" s="84">
        <v>15</v>
      </c>
    </row>
    <row r="92" spans="1:135">
      <c r="A92" s="82" t="s">
        <v>438</v>
      </c>
      <c r="B92" s="82" t="s">
        <v>458</v>
      </c>
      <c r="C92" s="133">
        <v>1</v>
      </c>
      <c r="D92" s="82" t="s">
        <v>457</v>
      </c>
      <c r="E92" s="82" t="s">
        <v>1835</v>
      </c>
      <c r="F92" s="134">
        <v>615</v>
      </c>
      <c r="G92" s="82">
        <v>44117</v>
      </c>
      <c r="H92" s="82" t="s">
        <v>458</v>
      </c>
      <c r="I92" s="82" t="s">
        <v>1836</v>
      </c>
      <c r="J92" s="82" t="s">
        <v>1837</v>
      </c>
      <c r="K92" s="82" t="s">
        <v>925</v>
      </c>
      <c r="L92" s="82" t="s">
        <v>926</v>
      </c>
      <c r="M92" s="82" t="s">
        <v>1225</v>
      </c>
      <c r="N92" s="82" t="s">
        <v>1838</v>
      </c>
      <c r="O92" s="82"/>
      <c r="P92" s="82">
        <v>415237532</v>
      </c>
      <c r="Q92" s="82" t="s">
        <v>1839</v>
      </c>
      <c r="R92" s="82" t="s">
        <v>1745</v>
      </c>
      <c r="S92" s="82" t="s">
        <v>1262</v>
      </c>
      <c r="T92" s="82" t="s">
        <v>1053</v>
      </c>
      <c r="U92" s="82"/>
      <c r="V92" s="82">
        <v>415237531</v>
      </c>
      <c r="W92" s="82" t="s">
        <v>1840</v>
      </c>
      <c r="X92" s="82">
        <v>2</v>
      </c>
      <c r="Y92" s="82">
        <v>0</v>
      </c>
      <c r="Z92" s="82">
        <v>2</v>
      </c>
      <c r="AA92" s="82">
        <v>2</v>
      </c>
      <c r="AB92" s="82">
        <v>0</v>
      </c>
      <c r="AC92" s="82">
        <v>2</v>
      </c>
      <c r="AD92" s="135" t="str">
        <f t="shared" si="5"/>
        <v>A</v>
      </c>
      <c r="AE92" s="82">
        <v>2</v>
      </c>
      <c r="AF92" s="135" t="str">
        <f t="shared" si="6"/>
        <v>A</v>
      </c>
      <c r="AG92" s="82">
        <v>0</v>
      </c>
      <c r="AH92" s="82">
        <v>1</v>
      </c>
      <c r="AI92" s="82">
        <v>0</v>
      </c>
      <c r="AJ92" s="82">
        <v>1</v>
      </c>
      <c r="AK92" s="82">
        <v>2</v>
      </c>
      <c r="AL92" s="135" t="str">
        <f t="shared" si="7"/>
        <v>A</v>
      </c>
      <c r="AM92" s="82">
        <v>0</v>
      </c>
      <c r="AN92" s="82">
        <v>0</v>
      </c>
      <c r="AO92" s="82">
        <v>2</v>
      </c>
      <c r="AP92" s="82">
        <v>2</v>
      </c>
      <c r="AQ92" s="135" t="str">
        <f t="shared" si="8"/>
        <v>A</v>
      </c>
      <c r="AR92" s="82">
        <v>0</v>
      </c>
      <c r="AS92" s="82">
        <v>0</v>
      </c>
      <c r="AT92" s="82">
        <v>2</v>
      </c>
      <c r="AU92" s="82">
        <v>0</v>
      </c>
      <c r="AV92" s="82">
        <v>0</v>
      </c>
      <c r="AW92" s="82">
        <v>0</v>
      </c>
      <c r="AX92" s="82">
        <v>2</v>
      </c>
      <c r="AY92" s="135" t="str">
        <f t="shared" si="9"/>
        <v>A</v>
      </c>
      <c r="AZ92" s="82">
        <v>1</v>
      </c>
      <c r="BA92" s="82">
        <v>1</v>
      </c>
      <c r="BB92" s="82">
        <v>0</v>
      </c>
      <c r="BC92" s="82">
        <v>1</v>
      </c>
      <c r="BD92" s="82">
        <v>0</v>
      </c>
      <c r="BE92" s="82">
        <v>5</v>
      </c>
      <c r="BF92" s="82">
        <v>0</v>
      </c>
      <c r="BG92" s="82">
        <v>10</v>
      </c>
      <c r="BH92" s="82">
        <v>0</v>
      </c>
      <c r="BI92" s="82">
        <v>0</v>
      </c>
      <c r="BJ92" s="82">
        <v>5</v>
      </c>
      <c r="BK92" s="82">
        <v>1</v>
      </c>
      <c r="BL92" s="82">
        <v>15</v>
      </c>
      <c r="BM92" s="82">
        <v>0</v>
      </c>
      <c r="BN92" s="82">
        <v>0</v>
      </c>
      <c r="BO92" s="82">
        <v>0</v>
      </c>
      <c r="BP92" s="82">
        <v>0</v>
      </c>
      <c r="BQ92" s="82">
        <v>0</v>
      </c>
      <c r="BR92" s="82">
        <v>0</v>
      </c>
      <c r="BS92" s="82">
        <v>0</v>
      </c>
      <c r="BT92" s="82">
        <v>0</v>
      </c>
      <c r="BU92" s="82">
        <v>0</v>
      </c>
      <c r="BV92" s="82">
        <v>0</v>
      </c>
      <c r="BW92" s="82">
        <v>0</v>
      </c>
      <c r="BX92" s="82">
        <v>0</v>
      </c>
      <c r="BY92" s="82">
        <v>0</v>
      </c>
      <c r="BZ92" s="82">
        <v>0</v>
      </c>
      <c r="CA92" s="82">
        <v>0</v>
      </c>
      <c r="CB92" s="82">
        <v>0</v>
      </c>
      <c r="CC92" s="82">
        <v>0</v>
      </c>
      <c r="CD92" s="82">
        <v>0</v>
      </c>
      <c r="CE92" s="82">
        <v>0</v>
      </c>
      <c r="CF92" s="82">
        <v>0</v>
      </c>
      <c r="CG92" s="82">
        <v>0</v>
      </c>
      <c r="CH92" s="82">
        <v>0</v>
      </c>
      <c r="CI92" s="82">
        <v>0</v>
      </c>
      <c r="CJ92" s="82">
        <v>0</v>
      </c>
      <c r="CK92" s="82">
        <v>0</v>
      </c>
      <c r="CL92" s="82">
        <v>0</v>
      </c>
      <c r="CM92" s="82">
        <v>0</v>
      </c>
      <c r="CN92" s="82">
        <v>0</v>
      </c>
      <c r="CO92" s="82">
        <v>0</v>
      </c>
      <c r="CP92" s="82">
        <v>0</v>
      </c>
      <c r="CQ92" s="82">
        <v>1</v>
      </c>
      <c r="CR92" s="82">
        <v>0</v>
      </c>
      <c r="CS92" s="82">
        <v>0</v>
      </c>
      <c r="CT92" s="82">
        <v>0</v>
      </c>
      <c r="CU92" s="82">
        <v>0</v>
      </c>
      <c r="CV92" s="82">
        <v>0</v>
      </c>
      <c r="CW92" s="82">
        <v>0</v>
      </c>
      <c r="CX92" s="82">
        <v>0</v>
      </c>
      <c r="CY92" s="82">
        <v>0</v>
      </c>
      <c r="CZ92" s="82">
        <v>0</v>
      </c>
      <c r="DA92" s="82">
        <v>0</v>
      </c>
      <c r="DB92" s="82">
        <v>0</v>
      </c>
      <c r="DC92" s="82">
        <v>0</v>
      </c>
      <c r="DD92" s="82">
        <v>0</v>
      </c>
      <c r="DE92" s="82">
        <v>0</v>
      </c>
      <c r="DF92" s="82">
        <v>0</v>
      </c>
      <c r="DG92" s="82">
        <v>0</v>
      </c>
      <c r="DH92" s="82">
        <v>0</v>
      </c>
      <c r="DI92" s="82">
        <v>0</v>
      </c>
      <c r="DJ92" s="82">
        <v>0</v>
      </c>
      <c r="DK92" s="82">
        <v>0</v>
      </c>
      <c r="DL92" s="82">
        <v>0</v>
      </c>
      <c r="DM92" s="82">
        <v>0</v>
      </c>
      <c r="DN92" s="82">
        <v>0</v>
      </c>
      <c r="DO92" s="82">
        <v>41</v>
      </c>
      <c r="DP92" s="82">
        <v>18</v>
      </c>
      <c r="DQ92" s="82">
        <v>298</v>
      </c>
      <c r="DR92" s="82">
        <v>80</v>
      </c>
      <c r="DS92" s="82">
        <v>0</v>
      </c>
      <c r="DT92" s="82"/>
      <c r="DU92" s="82">
        <v>3</v>
      </c>
      <c r="DV92" s="82" t="s">
        <v>1841</v>
      </c>
      <c r="DW92" s="82" t="s">
        <v>1842</v>
      </c>
      <c r="DX92" s="82">
        <v>0</v>
      </c>
      <c r="DY92" s="82">
        <v>0</v>
      </c>
      <c r="DZ92" s="82">
        <v>1</v>
      </c>
      <c r="EA92" s="82"/>
      <c r="EB92" s="82"/>
      <c r="EC92" s="84">
        <v>15737</v>
      </c>
      <c r="ED92" s="84">
        <v>337.63</v>
      </c>
      <c r="EE92" s="84">
        <v>11</v>
      </c>
    </row>
    <row r="93" spans="1:135" ht="48">
      <c r="A93" s="82" t="s">
        <v>438</v>
      </c>
      <c r="B93" s="82" t="s">
        <v>460</v>
      </c>
      <c r="C93" s="133">
        <v>1</v>
      </c>
      <c r="D93" s="82" t="s">
        <v>459</v>
      </c>
      <c r="E93" s="82" t="s">
        <v>1207</v>
      </c>
      <c r="F93" s="134">
        <v>21</v>
      </c>
      <c r="G93" s="82">
        <v>41321</v>
      </c>
      <c r="H93" s="82" t="s">
        <v>460</v>
      </c>
      <c r="I93" s="82" t="s">
        <v>1843</v>
      </c>
      <c r="J93" s="82" t="s">
        <v>1844</v>
      </c>
      <c r="K93" s="82" t="s">
        <v>925</v>
      </c>
      <c r="L93" s="82" t="s">
        <v>926</v>
      </c>
      <c r="M93" s="82" t="s">
        <v>1325</v>
      </c>
      <c r="N93" s="82" t="s">
        <v>1845</v>
      </c>
      <c r="O93" s="82"/>
      <c r="P93" s="82">
        <v>416850183</v>
      </c>
      <c r="Q93" s="82" t="s">
        <v>1846</v>
      </c>
      <c r="R93" s="82"/>
      <c r="S93" s="82" t="s">
        <v>1333</v>
      </c>
      <c r="T93" s="82" t="s">
        <v>1847</v>
      </c>
      <c r="U93" s="82"/>
      <c r="V93" s="82">
        <v>416850179</v>
      </c>
      <c r="W93" s="82" t="s">
        <v>1848</v>
      </c>
      <c r="X93" s="82">
        <v>2</v>
      </c>
      <c r="Y93" s="82">
        <v>0</v>
      </c>
      <c r="Z93" s="82">
        <v>2</v>
      </c>
      <c r="AA93" s="82">
        <v>1.75</v>
      </c>
      <c r="AB93" s="82">
        <v>0</v>
      </c>
      <c r="AC93" s="82">
        <v>1.75</v>
      </c>
      <c r="AD93" s="135" t="str">
        <f t="shared" si="5"/>
        <v>A</v>
      </c>
      <c r="AE93" s="82">
        <v>2</v>
      </c>
      <c r="AF93" s="135" t="str">
        <f t="shared" si="6"/>
        <v>A</v>
      </c>
      <c r="AG93" s="82">
        <v>0</v>
      </c>
      <c r="AH93" s="82">
        <v>1</v>
      </c>
      <c r="AI93" s="82">
        <v>0</v>
      </c>
      <c r="AJ93" s="82">
        <v>1</v>
      </c>
      <c r="AK93" s="82">
        <v>2</v>
      </c>
      <c r="AL93" s="135" t="str">
        <f t="shared" si="7"/>
        <v>A</v>
      </c>
      <c r="AM93" s="82">
        <v>0</v>
      </c>
      <c r="AN93" s="82">
        <v>1</v>
      </c>
      <c r="AO93" s="82">
        <v>1</v>
      </c>
      <c r="AP93" s="82">
        <v>2</v>
      </c>
      <c r="AQ93" s="135" t="str">
        <f t="shared" si="8"/>
        <v>A</v>
      </c>
      <c r="AR93" s="82">
        <v>0</v>
      </c>
      <c r="AS93" s="82">
        <v>0</v>
      </c>
      <c r="AT93" s="82">
        <v>0</v>
      </c>
      <c r="AU93" s="82">
        <v>2</v>
      </c>
      <c r="AV93" s="82">
        <v>0</v>
      </c>
      <c r="AW93" s="82">
        <v>0</v>
      </c>
      <c r="AX93" s="82">
        <v>2</v>
      </c>
      <c r="AY93" s="135" t="str">
        <f t="shared" si="9"/>
        <v>A</v>
      </c>
      <c r="AZ93" s="82">
        <v>1</v>
      </c>
      <c r="BA93" s="82">
        <v>1</v>
      </c>
      <c r="BB93" s="82">
        <v>0</v>
      </c>
      <c r="BC93" s="82">
        <v>0</v>
      </c>
      <c r="BD93" s="82">
        <v>0</v>
      </c>
      <c r="BE93" s="82">
        <v>1</v>
      </c>
      <c r="BF93" s="82">
        <v>0</v>
      </c>
      <c r="BG93" s="82">
        <v>41</v>
      </c>
      <c r="BH93" s="82">
        <v>0</v>
      </c>
      <c r="BI93" s="82">
        <v>0</v>
      </c>
      <c r="BJ93" s="82">
        <v>5</v>
      </c>
      <c r="BK93" s="82">
        <v>0</v>
      </c>
      <c r="BL93" s="82">
        <v>32</v>
      </c>
      <c r="BM93" s="82">
        <v>1</v>
      </c>
      <c r="BN93" s="82">
        <v>3</v>
      </c>
      <c r="BO93" s="82">
        <v>9</v>
      </c>
      <c r="BP93" s="82">
        <v>49</v>
      </c>
      <c r="BQ93" s="82">
        <v>1</v>
      </c>
      <c r="BR93" s="82">
        <v>0</v>
      </c>
      <c r="BS93" s="82">
        <v>0</v>
      </c>
      <c r="BT93" s="82">
        <v>2</v>
      </c>
      <c r="BU93" s="82">
        <v>3</v>
      </c>
      <c r="BV93" s="82">
        <v>3</v>
      </c>
      <c r="BW93" s="82">
        <v>0</v>
      </c>
      <c r="BX93" s="82">
        <v>0</v>
      </c>
      <c r="BY93" s="82">
        <v>0</v>
      </c>
      <c r="BZ93" s="82">
        <v>0</v>
      </c>
      <c r="CA93" s="82">
        <v>0</v>
      </c>
      <c r="CB93" s="82">
        <v>0</v>
      </c>
      <c r="CC93" s="82">
        <v>0</v>
      </c>
      <c r="CD93" s="82">
        <v>0</v>
      </c>
      <c r="CE93" s="82">
        <v>0</v>
      </c>
      <c r="CF93" s="82">
        <v>0</v>
      </c>
      <c r="CG93" s="82">
        <v>0</v>
      </c>
      <c r="CH93" s="82">
        <v>0</v>
      </c>
      <c r="CI93" s="82">
        <v>2</v>
      </c>
      <c r="CJ93" s="82">
        <v>2</v>
      </c>
      <c r="CK93" s="82">
        <v>0</v>
      </c>
      <c r="CL93" s="82">
        <v>0</v>
      </c>
      <c r="CM93" s="82">
        <v>0</v>
      </c>
      <c r="CN93" s="82">
        <v>0</v>
      </c>
      <c r="CO93" s="82">
        <v>0</v>
      </c>
      <c r="CP93" s="82">
        <v>0</v>
      </c>
      <c r="CQ93" s="82">
        <v>0</v>
      </c>
      <c r="CR93" s="82">
        <v>4</v>
      </c>
      <c r="CS93" s="82">
        <v>0</v>
      </c>
      <c r="CT93" s="82">
        <v>0</v>
      </c>
      <c r="CU93" s="82">
        <v>0</v>
      </c>
      <c r="CV93" s="82">
        <v>0</v>
      </c>
      <c r="CW93" s="82">
        <v>0</v>
      </c>
      <c r="CX93" s="82">
        <v>0</v>
      </c>
      <c r="CY93" s="82">
        <v>0</v>
      </c>
      <c r="CZ93" s="82">
        <v>0</v>
      </c>
      <c r="DA93" s="82">
        <v>0</v>
      </c>
      <c r="DB93" s="82">
        <v>0</v>
      </c>
      <c r="DC93" s="82">
        <v>0</v>
      </c>
      <c r="DD93" s="82">
        <v>0</v>
      </c>
      <c r="DE93" s="82">
        <v>0</v>
      </c>
      <c r="DF93" s="82">
        <v>0</v>
      </c>
      <c r="DG93" s="82">
        <v>0</v>
      </c>
      <c r="DH93" s="82">
        <v>0</v>
      </c>
      <c r="DI93" s="82">
        <v>0</v>
      </c>
      <c r="DJ93" s="82">
        <v>0</v>
      </c>
      <c r="DK93" s="82">
        <v>0</v>
      </c>
      <c r="DL93" s="82">
        <v>2</v>
      </c>
      <c r="DM93" s="82">
        <v>0</v>
      </c>
      <c r="DN93" s="82">
        <v>0</v>
      </c>
      <c r="DO93" s="82">
        <v>87</v>
      </c>
      <c r="DP93" s="82">
        <v>3</v>
      </c>
      <c r="DQ93" s="82">
        <v>437</v>
      </c>
      <c r="DR93" s="82">
        <v>45</v>
      </c>
      <c r="DS93" s="82">
        <v>1</v>
      </c>
      <c r="DT93" s="82" t="s">
        <v>1849</v>
      </c>
      <c r="DU93" s="82">
        <v>2</v>
      </c>
      <c r="DV93" s="82" t="s">
        <v>1850</v>
      </c>
      <c r="DW93" s="82"/>
      <c r="DX93" s="82">
        <v>1</v>
      </c>
      <c r="DY93" s="82">
        <v>1</v>
      </c>
      <c r="DZ93" s="82">
        <v>1</v>
      </c>
      <c r="EA93" s="82"/>
      <c r="EB93" s="82"/>
      <c r="EC93" s="84">
        <v>32275</v>
      </c>
      <c r="ED93" s="84">
        <v>300.11</v>
      </c>
      <c r="EE93" s="84">
        <v>33</v>
      </c>
    </row>
    <row r="94" spans="1:135" ht="84">
      <c r="A94" s="82" t="s">
        <v>438</v>
      </c>
      <c r="B94" s="82" t="s">
        <v>462</v>
      </c>
      <c r="C94" s="133">
        <v>1</v>
      </c>
      <c r="D94" s="82" t="s">
        <v>461</v>
      </c>
      <c r="E94" s="82" t="s">
        <v>1851</v>
      </c>
      <c r="F94" s="134" t="s">
        <v>1852</v>
      </c>
      <c r="G94" s="82">
        <v>40801</v>
      </c>
      <c r="H94" s="82" t="s">
        <v>462</v>
      </c>
      <c r="I94" s="82" t="s">
        <v>1853</v>
      </c>
      <c r="J94" s="82" t="s">
        <v>1854</v>
      </c>
      <c r="K94" s="82" t="s">
        <v>925</v>
      </c>
      <c r="L94" s="82" t="s">
        <v>926</v>
      </c>
      <c r="M94" s="82" t="s">
        <v>1510</v>
      </c>
      <c r="N94" s="82" t="s">
        <v>1855</v>
      </c>
      <c r="O94" s="82"/>
      <c r="P94" s="82" t="s">
        <v>1856</v>
      </c>
      <c r="Q94" s="82" t="s">
        <v>1857</v>
      </c>
      <c r="R94" s="82" t="s">
        <v>926</v>
      </c>
      <c r="S94" s="82" t="s">
        <v>1510</v>
      </c>
      <c r="T94" s="82" t="s">
        <v>1855</v>
      </c>
      <c r="U94" s="82"/>
      <c r="V94" s="82" t="s">
        <v>1856</v>
      </c>
      <c r="W94" s="82" t="s">
        <v>1857</v>
      </c>
      <c r="X94" s="82">
        <v>3</v>
      </c>
      <c r="Y94" s="82">
        <v>0</v>
      </c>
      <c r="Z94" s="82">
        <v>3</v>
      </c>
      <c r="AA94" s="82">
        <v>2.25</v>
      </c>
      <c r="AB94" s="82">
        <v>0</v>
      </c>
      <c r="AC94" s="82">
        <v>2.25</v>
      </c>
      <c r="AD94" s="135" t="str">
        <f t="shared" si="5"/>
        <v>A</v>
      </c>
      <c r="AE94" s="82">
        <v>3</v>
      </c>
      <c r="AF94" s="135" t="str">
        <f t="shared" si="6"/>
        <v>A</v>
      </c>
      <c r="AG94" s="82">
        <v>0</v>
      </c>
      <c r="AH94" s="82">
        <v>1</v>
      </c>
      <c r="AI94" s="82">
        <v>1</v>
      </c>
      <c r="AJ94" s="82">
        <v>1</v>
      </c>
      <c r="AK94" s="82">
        <v>3</v>
      </c>
      <c r="AL94" s="135" t="str">
        <f t="shared" si="7"/>
        <v>A</v>
      </c>
      <c r="AM94" s="82">
        <v>0</v>
      </c>
      <c r="AN94" s="82">
        <v>1</v>
      </c>
      <c r="AO94" s="82">
        <v>2</v>
      </c>
      <c r="AP94" s="82">
        <v>3</v>
      </c>
      <c r="AQ94" s="135" t="str">
        <f t="shared" si="8"/>
        <v>A</v>
      </c>
      <c r="AR94" s="82">
        <v>0</v>
      </c>
      <c r="AS94" s="82">
        <v>0</v>
      </c>
      <c r="AT94" s="82">
        <v>0</v>
      </c>
      <c r="AU94" s="82">
        <v>0</v>
      </c>
      <c r="AV94" s="82">
        <v>3</v>
      </c>
      <c r="AW94" s="82">
        <v>0</v>
      </c>
      <c r="AX94" s="82">
        <v>3</v>
      </c>
      <c r="AY94" s="135" t="str">
        <f t="shared" si="9"/>
        <v>A</v>
      </c>
      <c r="AZ94" s="82">
        <v>0</v>
      </c>
      <c r="BA94" s="82">
        <v>1</v>
      </c>
      <c r="BB94" s="82">
        <v>0</v>
      </c>
      <c r="BC94" s="82">
        <v>1</v>
      </c>
      <c r="BD94" s="82">
        <v>0</v>
      </c>
      <c r="BE94" s="82">
        <v>0</v>
      </c>
      <c r="BF94" s="82">
        <v>0</v>
      </c>
      <c r="BG94" s="82">
        <v>58</v>
      </c>
      <c r="BH94" s="82">
        <v>0</v>
      </c>
      <c r="BI94" s="82">
        <v>0</v>
      </c>
      <c r="BJ94" s="82">
        <v>9</v>
      </c>
      <c r="BK94" s="82">
        <v>0</v>
      </c>
      <c r="BL94" s="82">
        <v>70</v>
      </c>
      <c r="BM94" s="82">
        <v>1</v>
      </c>
      <c r="BN94" s="82">
        <v>0</v>
      </c>
      <c r="BO94" s="82">
        <v>2</v>
      </c>
      <c r="BP94" s="82">
        <v>24</v>
      </c>
      <c r="BQ94" s="82">
        <v>0</v>
      </c>
      <c r="BR94" s="82">
        <v>0</v>
      </c>
      <c r="BS94" s="82">
        <v>0</v>
      </c>
      <c r="BT94" s="82">
        <v>3</v>
      </c>
      <c r="BU94" s="82">
        <v>0</v>
      </c>
      <c r="BV94" s="82">
        <v>3</v>
      </c>
      <c r="BW94" s="82">
        <v>0</v>
      </c>
      <c r="BX94" s="82">
        <v>0</v>
      </c>
      <c r="BY94" s="82">
        <v>0</v>
      </c>
      <c r="BZ94" s="82">
        <v>0</v>
      </c>
      <c r="CA94" s="82">
        <v>0</v>
      </c>
      <c r="CB94" s="82">
        <v>0</v>
      </c>
      <c r="CC94" s="82">
        <v>0</v>
      </c>
      <c r="CD94" s="82">
        <v>2</v>
      </c>
      <c r="CE94" s="82">
        <v>1</v>
      </c>
      <c r="CF94" s="82">
        <v>0</v>
      </c>
      <c r="CG94" s="82">
        <v>1</v>
      </c>
      <c r="CH94" s="82">
        <v>0</v>
      </c>
      <c r="CI94" s="82">
        <v>0</v>
      </c>
      <c r="CJ94" s="82">
        <v>9</v>
      </c>
      <c r="CK94" s="82">
        <v>0</v>
      </c>
      <c r="CL94" s="82">
        <v>0</v>
      </c>
      <c r="CM94" s="82">
        <v>0</v>
      </c>
      <c r="CN94" s="82">
        <v>0</v>
      </c>
      <c r="CO94" s="82">
        <v>0</v>
      </c>
      <c r="CP94" s="82">
        <v>0</v>
      </c>
      <c r="CQ94" s="82">
        <v>0</v>
      </c>
      <c r="CR94" s="82">
        <v>0</v>
      </c>
      <c r="CS94" s="82">
        <v>0</v>
      </c>
      <c r="CT94" s="82">
        <v>0</v>
      </c>
      <c r="CU94" s="82">
        <v>0</v>
      </c>
      <c r="CV94" s="82">
        <v>0</v>
      </c>
      <c r="CW94" s="82">
        <v>0</v>
      </c>
      <c r="CX94" s="82">
        <v>0</v>
      </c>
      <c r="CY94" s="82">
        <v>0</v>
      </c>
      <c r="CZ94" s="82">
        <v>0</v>
      </c>
      <c r="DA94" s="82">
        <v>0</v>
      </c>
      <c r="DB94" s="82">
        <v>0</v>
      </c>
      <c r="DC94" s="82">
        <v>0</v>
      </c>
      <c r="DD94" s="82">
        <v>0</v>
      </c>
      <c r="DE94" s="82">
        <v>0</v>
      </c>
      <c r="DF94" s="82">
        <v>0</v>
      </c>
      <c r="DG94" s="82">
        <v>0</v>
      </c>
      <c r="DH94" s="82">
        <v>0</v>
      </c>
      <c r="DI94" s="82">
        <v>0</v>
      </c>
      <c r="DJ94" s="82">
        <v>0</v>
      </c>
      <c r="DK94" s="82">
        <v>0</v>
      </c>
      <c r="DL94" s="82">
        <v>3</v>
      </c>
      <c r="DM94" s="82">
        <v>0</v>
      </c>
      <c r="DN94" s="82">
        <v>0</v>
      </c>
      <c r="DO94" s="82">
        <v>125</v>
      </c>
      <c r="DP94" s="82">
        <v>11</v>
      </c>
      <c r="DQ94" s="82">
        <v>537</v>
      </c>
      <c r="DR94" s="82">
        <v>30</v>
      </c>
      <c r="DS94" s="82">
        <v>1</v>
      </c>
      <c r="DT94" s="82" t="s">
        <v>1858</v>
      </c>
      <c r="DU94" s="82">
        <v>1</v>
      </c>
      <c r="DV94" s="82" t="s">
        <v>1859</v>
      </c>
      <c r="DW94" s="82" t="s">
        <v>1860</v>
      </c>
      <c r="DX94" s="82">
        <v>1</v>
      </c>
      <c r="DY94" s="82">
        <v>1</v>
      </c>
      <c r="DZ94" s="82">
        <v>1</v>
      </c>
      <c r="EA94" s="82" t="s">
        <v>1861</v>
      </c>
      <c r="EB94" s="82" t="s">
        <v>1862</v>
      </c>
      <c r="EC94" s="84">
        <v>33556</v>
      </c>
      <c r="ED94" s="84">
        <v>266.11</v>
      </c>
      <c r="EE94" s="84">
        <v>12</v>
      </c>
    </row>
    <row r="95" spans="1:135" ht="72">
      <c r="A95" s="82" t="s">
        <v>438</v>
      </c>
      <c r="B95" s="82" t="s">
        <v>464</v>
      </c>
      <c r="C95" s="133">
        <v>1</v>
      </c>
      <c r="D95" s="82" t="s">
        <v>463</v>
      </c>
      <c r="E95" s="82" t="s">
        <v>1637</v>
      </c>
      <c r="F95" s="134" t="s">
        <v>922</v>
      </c>
      <c r="G95" s="82">
        <v>41595</v>
      </c>
      <c r="H95" s="82" t="s">
        <v>1863</v>
      </c>
      <c r="I95" s="82" t="s">
        <v>1864</v>
      </c>
      <c r="J95" s="82" t="s">
        <v>1865</v>
      </c>
      <c r="K95" s="82" t="s">
        <v>1866</v>
      </c>
      <c r="L95" s="82" t="s">
        <v>989</v>
      </c>
      <c r="M95" s="82" t="s">
        <v>1641</v>
      </c>
      <c r="N95" s="82" t="s">
        <v>1867</v>
      </c>
      <c r="O95" s="82"/>
      <c r="P95" s="82">
        <v>417510902</v>
      </c>
      <c r="Q95" s="82" t="s">
        <v>1868</v>
      </c>
      <c r="R95" s="82" t="s">
        <v>989</v>
      </c>
      <c r="S95" s="82" t="s">
        <v>1641</v>
      </c>
      <c r="T95" s="82" t="s">
        <v>1867</v>
      </c>
      <c r="U95" s="82"/>
      <c r="V95" s="82">
        <v>417510902</v>
      </c>
      <c r="W95" s="82" t="s">
        <v>1868</v>
      </c>
      <c r="X95" s="82">
        <v>3</v>
      </c>
      <c r="Y95" s="82">
        <v>0</v>
      </c>
      <c r="Z95" s="82">
        <v>3</v>
      </c>
      <c r="AA95" s="82">
        <v>3</v>
      </c>
      <c r="AB95" s="82">
        <v>0</v>
      </c>
      <c r="AC95" s="82">
        <v>3</v>
      </c>
      <c r="AD95" s="135" t="str">
        <f t="shared" si="5"/>
        <v>A</v>
      </c>
      <c r="AE95" s="82">
        <v>3</v>
      </c>
      <c r="AF95" s="135" t="str">
        <f t="shared" si="6"/>
        <v>A</v>
      </c>
      <c r="AG95" s="82">
        <v>0</v>
      </c>
      <c r="AH95" s="82">
        <v>2</v>
      </c>
      <c r="AI95" s="82">
        <v>0</v>
      </c>
      <c r="AJ95" s="82">
        <v>1</v>
      </c>
      <c r="AK95" s="82">
        <v>3</v>
      </c>
      <c r="AL95" s="135" t="str">
        <f t="shared" si="7"/>
        <v>A</v>
      </c>
      <c r="AM95" s="82">
        <v>1</v>
      </c>
      <c r="AN95" s="82">
        <v>1</v>
      </c>
      <c r="AO95" s="82">
        <v>1</v>
      </c>
      <c r="AP95" s="82">
        <v>3</v>
      </c>
      <c r="AQ95" s="135" t="str">
        <f t="shared" si="8"/>
        <v>A</v>
      </c>
      <c r="AR95" s="82">
        <v>0</v>
      </c>
      <c r="AS95" s="82">
        <v>0</v>
      </c>
      <c r="AT95" s="82">
        <v>3</v>
      </c>
      <c r="AU95" s="82">
        <v>0</v>
      </c>
      <c r="AV95" s="82">
        <v>0</v>
      </c>
      <c r="AW95" s="82">
        <v>0</v>
      </c>
      <c r="AX95" s="82">
        <v>3</v>
      </c>
      <c r="AY95" s="135" t="str">
        <f t="shared" si="9"/>
        <v>A</v>
      </c>
      <c r="AZ95" s="82">
        <v>1</v>
      </c>
      <c r="BA95" s="82">
        <v>1</v>
      </c>
      <c r="BB95" s="82">
        <v>0</v>
      </c>
      <c r="BC95" s="82">
        <v>1</v>
      </c>
      <c r="BD95" s="82">
        <v>0</v>
      </c>
      <c r="BE95" s="82">
        <v>5</v>
      </c>
      <c r="BF95" s="82">
        <v>0</v>
      </c>
      <c r="BG95" s="82">
        <v>78</v>
      </c>
      <c r="BH95" s="82">
        <v>0</v>
      </c>
      <c r="BI95" s="82">
        <v>0</v>
      </c>
      <c r="BJ95" s="82">
        <v>3</v>
      </c>
      <c r="BK95" s="82">
        <v>0</v>
      </c>
      <c r="BL95" s="82">
        <v>41</v>
      </c>
      <c r="BM95" s="82">
        <v>0</v>
      </c>
      <c r="BN95" s="82">
        <v>0</v>
      </c>
      <c r="BO95" s="82">
        <v>3</v>
      </c>
      <c r="BP95" s="82">
        <v>2</v>
      </c>
      <c r="BQ95" s="82">
        <v>0</v>
      </c>
      <c r="BR95" s="82">
        <v>0</v>
      </c>
      <c r="BS95" s="82">
        <v>0</v>
      </c>
      <c r="BT95" s="82">
        <v>2</v>
      </c>
      <c r="BU95" s="82">
        <v>0</v>
      </c>
      <c r="BV95" s="82">
        <v>5</v>
      </c>
      <c r="BW95" s="82">
        <v>0</v>
      </c>
      <c r="BX95" s="82">
        <v>0</v>
      </c>
      <c r="BY95" s="82">
        <v>0</v>
      </c>
      <c r="BZ95" s="82">
        <v>0</v>
      </c>
      <c r="CA95" s="82">
        <v>0</v>
      </c>
      <c r="CB95" s="82">
        <v>0</v>
      </c>
      <c r="CC95" s="82">
        <v>0</v>
      </c>
      <c r="CD95" s="82">
        <v>0</v>
      </c>
      <c r="CE95" s="82">
        <v>0</v>
      </c>
      <c r="CF95" s="82">
        <v>0</v>
      </c>
      <c r="CG95" s="82">
        <v>1</v>
      </c>
      <c r="CH95" s="82">
        <v>0</v>
      </c>
      <c r="CI95" s="82">
        <v>0</v>
      </c>
      <c r="CJ95" s="82">
        <v>1</v>
      </c>
      <c r="CK95" s="82">
        <v>1</v>
      </c>
      <c r="CL95" s="82">
        <v>9</v>
      </c>
      <c r="CM95" s="82">
        <v>0</v>
      </c>
      <c r="CN95" s="82">
        <v>0</v>
      </c>
      <c r="CO95" s="82">
        <v>0</v>
      </c>
      <c r="CP95" s="82">
        <v>0</v>
      </c>
      <c r="CQ95" s="82">
        <v>0</v>
      </c>
      <c r="CR95" s="82">
        <v>0</v>
      </c>
      <c r="CS95" s="82">
        <v>0</v>
      </c>
      <c r="CT95" s="82">
        <v>0</v>
      </c>
      <c r="CU95" s="82">
        <v>0</v>
      </c>
      <c r="CV95" s="82">
        <v>0</v>
      </c>
      <c r="CW95" s="82">
        <v>0</v>
      </c>
      <c r="CX95" s="82">
        <v>0</v>
      </c>
      <c r="CY95" s="82">
        <v>0</v>
      </c>
      <c r="CZ95" s="82">
        <v>0</v>
      </c>
      <c r="DA95" s="82">
        <v>11</v>
      </c>
      <c r="DB95" s="82">
        <v>0</v>
      </c>
      <c r="DC95" s="82">
        <v>0</v>
      </c>
      <c r="DD95" s="82">
        <v>0</v>
      </c>
      <c r="DE95" s="82">
        <v>0</v>
      </c>
      <c r="DF95" s="82">
        <v>0</v>
      </c>
      <c r="DG95" s="82">
        <v>5</v>
      </c>
      <c r="DH95" s="82">
        <v>0</v>
      </c>
      <c r="DI95" s="82">
        <v>4</v>
      </c>
      <c r="DJ95" s="82">
        <v>3</v>
      </c>
      <c r="DK95" s="82">
        <v>3</v>
      </c>
      <c r="DL95" s="82">
        <v>5</v>
      </c>
      <c r="DM95" s="82">
        <v>0</v>
      </c>
      <c r="DN95" s="82">
        <v>0</v>
      </c>
      <c r="DO95" s="82">
        <v>104</v>
      </c>
      <c r="DP95" s="82">
        <v>7</v>
      </c>
      <c r="DQ95" s="82">
        <v>897</v>
      </c>
      <c r="DR95" s="82">
        <v>40</v>
      </c>
      <c r="DS95" s="82">
        <v>1</v>
      </c>
      <c r="DT95" s="82" t="s">
        <v>1869</v>
      </c>
      <c r="DU95" s="82">
        <v>3</v>
      </c>
      <c r="DV95" s="82" t="s">
        <v>1870</v>
      </c>
      <c r="DW95" s="82" t="s">
        <v>1871</v>
      </c>
      <c r="DX95" s="82">
        <v>1</v>
      </c>
      <c r="DY95" s="82">
        <v>1</v>
      </c>
      <c r="DZ95" s="82">
        <v>1</v>
      </c>
      <c r="EA95" s="82">
        <v>0</v>
      </c>
      <c r="EB95" s="82" t="s">
        <v>1872</v>
      </c>
      <c r="EC95" s="84">
        <v>107439</v>
      </c>
      <c r="ED95" s="84">
        <v>345.31</v>
      </c>
      <c r="EE95" s="84">
        <v>26</v>
      </c>
    </row>
    <row r="96" spans="1:135" ht="72">
      <c r="A96" s="82" t="s">
        <v>438</v>
      </c>
      <c r="B96" s="82" t="s">
        <v>466</v>
      </c>
      <c r="C96" s="133">
        <v>1</v>
      </c>
      <c r="D96" s="82" t="s">
        <v>465</v>
      </c>
      <c r="E96" s="82" t="s">
        <v>995</v>
      </c>
      <c r="F96" s="134" t="s">
        <v>1873</v>
      </c>
      <c r="G96" s="82">
        <v>40100</v>
      </c>
      <c r="H96" s="82" t="s">
        <v>466</v>
      </c>
      <c r="I96" s="82" t="s">
        <v>1874</v>
      </c>
      <c r="J96" s="82" t="s">
        <v>1875</v>
      </c>
      <c r="K96" s="82" t="s">
        <v>925</v>
      </c>
      <c r="L96" s="82" t="s">
        <v>989</v>
      </c>
      <c r="M96" s="82" t="s">
        <v>1876</v>
      </c>
      <c r="N96" s="82" t="s">
        <v>1877</v>
      </c>
      <c r="O96" s="82"/>
      <c r="P96" s="82">
        <v>475271742</v>
      </c>
      <c r="Q96" s="82" t="s">
        <v>1878</v>
      </c>
      <c r="R96" s="82" t="s">
        <v>926</v>
      </c>
      <c r="S96" s="82" t="s">
        <v>1879</v>
      </c>
      <c r="T96" s="82" t="s">
        <v>1880</v>
      </c>
      <c r="U96" s="82"/>
      <c r="V96" s="82">
        <v>475271710</v>
      </c>
      <c r="W96" s="82" t="s">
        <v>1881</v>
      </c>
      <c r="X96" s="82">
        <v>6</v>
      </c>
      <c r="Y96" s="82">
        <v>0</v>
      </c>
      <c r="Z96" s="82">
        <v>6</v>
      </c>
      <c r="AA96" s="82">
        <v>6</v>
      </c>
      <c r="AB96" s="82">
        <v>0</v>
      </c>
      <c r="AC96" s="82">
        <v>6</v>
      </c>
      <c r="AD96" s="135" t="str">
        <f t="shared" si="5"/>
        <v>A</v>
      </c>
      <c r="AE96" s="82">
        <v>6</v>
      </c>
      <c r="AF96" s="135" t="str">
        <f t="shared" si="6"/>
        <v>A</v>
      </c>
      <c r="AG96" s="82">
        <v>0</v>
      </c>
      <c r="AH96" s="82">
        <v>3</v>
      </c>
      <c r="AI96" s="82">
        <v>2</v>
      </c>
      <c r="AJ96" s="82">
        <v>1</v>
      </c>
      <c r="AK96" s="82">
        <v>6</v>
      </c>
      <c r="AL96" s="135" t="str">
        <f t="shared" si="7"/>
        <v>A</v>
      </c>
      <c r="AM96" s="82">
        <v>0</v>
      </c>
      <c r="AN96" s="82">
        <v>3</v>
      </c>
      <c r="AO96" s="82">
        <v>3</v>
      </c>
      <c r="AP96" s="82">
        <v>6</v>
      </c>
      <c r="AQ96" s="135" t="str">
        <f t="shared" si="8"/>
        <v>A</v>
      </c>
      <c r="AR96" s="82">
        <v>0</v>
      </c>
      <c r="AS96" s="82">
        <v>0</v>
      </c>
      <c r="AT96" s="82">
        <v>0</v>
      </c>
      <c r="AU96" s="82">
        <v>4</v>
      </c>
      <c r="AV96" s="82">
        <v>2</v>
      </c>
      <c r="AW96" s="82">
        <v>0</v>
      </c>
      <c r="AX96" s="82">
        <v>6</v>
      </c>
      <c r="AY96" s="135" t="str">
        <f t="shared" si="9"/>
        <v>A</v>
      </c>
      <c r="AZ96" s="82">
        <v>0</v>
      </c>
      <c r="BA96" s="82">
        <v>1</v>
      </c>
      <c r="BB96" s="82">
        <v>0</v>
      </c>
      <c r="BC96" s="82">
        <v>1</v>
      </c>
      <c r="BD96" s="82">
        <v>0</v>
      </c>
      <c r="BE96" s="82">
        <v>36</v>
      </c>
      <c r="BF96" s="82">
        <v>0</v>
      </c>
      <c r="BG96" s="82">
        <v>145</v>
      </c>
      <c r="BH96" s="82">
        <v>1</v>
      </c>
      <c r="BI96" s="82">
        <v>0</v>
      </c>
      <c r="BJ96" s="82">
        <v>48</v>
      </c>
      <c r="BK96" s="82">
        <v>0</v>
      </c>
      <c r="BL96" s="82">
        <v>178</v>
      </c>
      <c r="BM96" s="82">
        <v>1</v>
      </c>
      <c r="BN96" s="82">
        <v>0</v>
      </c>
      <c r="BO96" s="82">
        <v>41</v>
      </c>
      <c r="BP96" s="82">
        <v>11</v>
      </c>
      <c r="BQ96" s="82">
        <v>0</v>
      </c>
      <c r="BR96" s="82">
        <v>1</v>
      </c>
      <c r="BS96" s="82">
        <v>0</v>
      </c>
      <c r="BT96" s="82">
        <v>4</v>
      </c>
      <c r="BU96" s="82">
        <v>1</v>
      </c>
      <c r="BV96" s="82">
        <v>45</v>
      </c>
      <c r="BW96" s="82">
        <v>0</v>
      </c>
      <c r="BX96" s="82">
        <v>0</v>
      </c>
      <c r="BY96" s="82">
        <v>0</v>
      </c>
      <c r="BZ96" s="82">
        <v>0</v>
      </c>
      <c r="CA96" s="82">
        <v>0</v>
      </c>
      <c r="CB96" s="82">
        <v>0</v>
      </c>
      <c r="CC96" s="82">
        <v>0</v>
      </c>
      <c r="CD96" s="82">
        <v>0</v>
      </c>
      <c r="CE96" s="82">
        <v>0</v>
      </c>
      <c r="CF96" s="82">
        <v>1</v>
      </c>
      <c r="CG96" s="82">
        <v>0</v>
      </c>
      <c r="CH96" s="82">
        <v>0</v>
      </c>
      <c r="CI96" s="82">
        <v>2</v>
      </c>
      <c r="CJ96" s="82">
        <v>7</v>
      </c>
      <c r="CK96" s="82">
        <v>0</v>
      </c>
      <c r="CL96" s="82">
        <v>3</v>
      </c>
      <c r="CM96" s="82">
        <v>0</v>
      </c>
      <c r="CN96" s="82">
        <v>0</v>
      </c>
      <c r="CO96" s="82">
        <v>0</v>
      </c>
      <c r="CP96" s="82">
        <v>0</v>
      </c>
      <c r="CQ96" s="82">
        <v>0</v>
      </c>
      <c r="CR96" s="82">
        <v>0</v>
      </c>
      <c r="CS96" s="82">
        <v>0</v>
      </c>
      <c r="CT96" s="82">
        <v>0</v>
      </c>
      <c r="CU96" s="82">
        <v>0</v>
      </c>
      <c r="CV96" s="82">
        <v>0</v>
      </c>
      <c r="CW96" s="82">
        <v>0</v>
      </c>
      <c r="CX96" s="82">
        <v>0</v>
      </c>
      <c r="CY96" s="82">
        <v>0</v>
      </c>
      <c r="CZ96" s="82">
        <v>2</v>
      </c>
      <c r="DA96" s="82">
        <v>15</v>
      </c>
      <c r="DB96" s="82">
        <v>15</v>
      </c>
      <c r="DC96" s="82">
        <v>0</v>
      </c>
      <c r="DD96" s="82">
        <v>0</v>
      </c>
      <c r="DE96" s="82">
        <v>0</v>
      </c>
      <c r="DF96" s="82">
        <v>1</v>
      </c>
      <c r="DG96" s="82">
        <v>1</v>
      </c>
      <c r="DH96" s="82">
        <v>0</v>
      </c>
      <c r="DI96" s="82">
        <v>0</v>
      </c>
      <c r="DJ96" s="82">
        <v>0</v>
      </c>
      <c r="DK96" s="82">
        <v>1</v>
      </c>
      <c r="DL96" s="82">
        <v>1</v>
      </c>
      <c r="DM96" s="82">
        <v>1</v>
      </c>
      <c r="DN96" s="82">
        <v>0</v>
      </c>
      <c r="DO96" s="82">
        <v>481</v>
      </c>
      <c r="DP96" s="82">
        <v>18</v>
      </c>
      <c r="DQ96" s="82">
        <v>717</v>
      </c>
      <c r="DR96" s="82">
        <v>30</v>
      </c>
      <c r="DS96" s="82">
        <v>1</v>
      </c>
      <c r="DT96" s="82" t="s">
        <v>1882</v>
      </c>
      <c r="DU96" s="82">
        <v>3</v>
      </c>
      <c r="DV96" s="82" t="s">
        <v>1883</v>
      </c>
      <c r="DW96" s="82" t="s">
        <v>1884</v>
      </c>
      <c r="DX96" s="82">
        <v>1</v>
      </c>
      <c r="DY96" s="82">
        <v>1</v>
      </c>
      <c r="DZ96" s="82">
        <v>1</v>
      </c>
      <c r="EA96" s="82" t="s">
        <v>1885</v>
      </c>
      <c r="EB96" s="82" t="s">
        <v>1886</v>
      </c>
      <c r="EC96" s="84">
        <v>119716</v>
      </c>
      <c r="ED96" s="84">
        <v>404.73</v>
      </c>
      <c r="EE96" s="84">
        <v>23</v>
      </c>
    </row>
    <row r="97" spans="1:135" ht="72">
      <c r="A97" s="82" t="s">
        <v>438</v>
      </c>
      <c r="B97" s="82" t="s">
        <v>468</v>
      </c>
      <c r="C97" s="133">
        <v>1</v>
      </c>
      <c r="D97" s="82" t="s">
        <v>467</v>
      </c>
      <c r="E97" s="82" t="s">
        <v>1887</v>
      </c>
      <c r="F97" s="134">
        <v>470</v>
      </c>
      <c r="G97" s="82">
        <v>40747</v>
      </c>
      <c r="H97" s="82" t="s">
        <v>468</v>
      </c>
      <c r="I97" s="82" t="s">
        <v>1888</v>
      </c>
      <c r="J97" s="82" t="s">
        <v>1889</v>
      </c>
      <c r="K97" s="82" t="s">
        <v>925</v>
      </c>
      <c r="L97" s="82" t="s">
        <v>926</v>
      </c>
      <c r="M97" s="82" t="s">
        <v>1890</v>
      </c>
      <c r="N97" s="82" t="s">
        <v>1891</v>
      </c>
      <c r="O97" s="82"/>
      <c r="P97" s="82" t="s">
        <v>1892</v>
      </c>
      <c r="Q97" s="82" t="s">
        <v>1893</v>
      </c>
      <c r="R97" s="82"/>
      <c r="S97" s="82"/>
      <c r="T97" s="82"/>
      <c r="U97" s="82"/>
      <c r="V97" s="82"/>
      <c r="W97" s="82"/>
      <c r="X97" s="82">
        <v>2</v>
      </c>
      <c r="Y97" s="82">
        <v>0</v>
      </c>
      <c r="Z97" s="82">
        <v>2</v>
      </c>
      <c r="AA97" s="82">
        <v>1.1299999999999999</v>
      </c>
      <c r="AB97" s="82">
        <v>0</v>
      </c>
      <c r="AC97" s="82">
        <v>1.1299999999999999</v>
      </c>
      <c r="AD97" s="135" t="str">
        <f t="shared" si="5"/>
        <v>A</v>
      </c>
      <c r="AE97" s="82">
        <v>2</v>
      </c>
      <c r="AF97" s="135" t="str">
        <f t="shared" si="6"/>
        <v>A</v>
      </c>
      <c r="AG97" s="82">
        <v>0</v>
      </c>
      <c r="AH97" s="82">
        <v>1</v>
      </c>
      <c r="AI97" s="82">
        <v>0</v>
      </c>
      <c r="AJ97" s="82">
        <v>1</v>
      </c>
      <c r="AK97" s="82">
        <v>2</v>
      </c>
      <c r="AL97" s="135" t="str">
        <f t="shared" si="7"/>
        <v>A</v>
      </c>
      <c r="AM97" s="82">
        <v>0</v>
      </c>
      <c r="AN97" s="82">
        <v>0</v>
      </c>
      <c r="AO97" s="82">
        <v>2</v>
      </c>
      <c r="AP97" s="82">
        <v>2</v>
      </c>
      <c r="AQ97" s="135" t="str">
        <f t="shared" si="8"/>
        <v>A</v>
      </c>
      <c r="AR97" s="82">
        <v>0</v>
      </c>
      <c r="AS97" s="82">
        <v>0</v>
      </c>
      <c r="AT97" s="82">
        <v>1</v>
      </c>
      <c r="AU97" s="82">
        <v>0</v>
      </c>
      <c r="AV97" s="82">
        <v>1</v>
      </c>
      <c r="AW97" s="82">
        <v>0</v>
      </c>
      <c r="AX97" s="82">
        <v>2</v>
      </c>
      <c r="AY97" s="135" t="str">
        <f t="shared" si="9"/>
        <v>A</v>
      </c>
      <c r="AZ97" s="82">
        <v>1</v>
      </c>
      <c r="BA97" s="82">
        <v>1</v>
      </c>
      <c r="BB97" s="82">
        <v>0</v>
      </c>
      <c r="BC97" s="82">
        <v>1</v>
      </c>
      <c r="BD97" s="82">
        <v>0</v>
      </c>
      <c r="BE97" s="82">
        <v>0</v>
      </c>
      <c r="BF97" s="82">
        <v>0</v>
      </c>
      <c r="BG97" s="82">
        <v>137</v>
      </c>
      <c r="BH97" s="82">
        <v>0</v>
      </c>
      <c r="BI97" s="82">
        <v>0</v>
      </c>
      <c r="BJ97" s="82">
        <v>4</v>
      </c>
      <c r="BK97" s="82">
        <v>0</v>
      </c>
      <c r="BL97" s="82">
        <v>46</v>
      </c>
      <c r="BM97" s="82">
        <v>0</v>
      </c>
      <c r="BN97" s="82">
        <v>0</v>
      </c>
      <c r="BO97" s="82">
        <v>3</v>
      </c>
      <c r="BP97" s="82">
        <v>9</v>
      </c>
      <c r="BQ97" s="82">
        <v>0</v>
      </c>
      <c r="BR97" s="82">
        <v>0</v>
      </c>
      <c r="BS97" s="82">
        <v>0</v>
      </c>
      <c r="BT97" s="82">
        <v>0</v>
      </c>
      <c r="BU97" s="82">
        <v>0</v>
      </c>
      <c r="BV97" s="82">
        <v>2</v>
      </c>
      <c r="BW97" s="82">
        <v>0</v>
      </c>
      <c r="BX97" s="82">
        <v>3</v>
      </c>
      <c r="BY97" s="82">
        <v>0</v>
      </c>
      <c r="BZ97" s="82">
        <v>0</v>
      </c>
      <c r="CA97" s="82">
        <v>3</v>
      </c>
      <c r="CB97" s="82">
        <v>0</v>
      </c>
      <c r="CC97" s="82">
        <v>0</v>
      </c>
      <c r="CD97" s="82">
        <v>3</v>
      </c>
      <c r="CE97" s="82">
        <v>2</v>
      </c>
      <c r="CF97" s="82">
        <v>0</v>
      </c>
      <c r="CG97" s="82">
        <v>2</v>
      </c>
      <c r="CH97" s="82">
        <v>0</v>
      </c>
      <c r="CI97" s="82">
        <v>0</v>
      </c>
      <c r="CJ97" s="82">
        <v>3</v>
      </c>
      <c r="CK97" s="82">
        <v>1</v>
      </c>
      <c r="CL97" s="82">
        <v>0</v>
      </c>
      <c r="CM97" s="82">
        <v>0</v>
      </c>
      <c r="CN97" s="82">
        <v>0</v>
      </c>
      <c r="CO97" s="82">
        <v>0</v>
      </c>
      <c r="CP97" s="82">
        <v>0</v>
      </c>
      <c r="CQ97" s="82">
        <v>0</v>
      </c>
      <c r="CR97" s="82">
        <v>0</v>
      </c>
      <c r="CS97" s="82">
        <v>0</v>
      </c>
      <c r="CT97" s="82">
        <v>0</v>
      </c>
      <c r="CU97" s="82">
        <v>0</v>
      </c>
      <c r="CV97" s="82">
        <v>0</v>
      </c>
      <c r="CW97" s="82">
        <v>0</v>
      </c>
      <c r="CX97" s="82">
        <v>0</v>
      </c>
      <c r="CY97" s="82">
        <v>0</v>
      </c>
      <c r="CZ97" s="82">
        <v>0</v>
      </c>
      <c r="DA97" s="82">
        <v>25</v>
      </c>
      <c r="DB97" s="82">
        <v>0</v>
      </c>
      <c r="DC97" s="82">
        <v>0</v>
      </c>
      <c r="DD97" s="82">
        <v>0</v>
      </c>
      <c r="DE97" s="82">
        <v>0</v>
      </c>
      <c r="DF97" s="82">
        <v>0</v>
      </c>
      <c r="DG97" s="82">
        <v>0</v>
      </c>
      <c r="DH97" s="82">
        <v>0</v>
      </c>
      <c r="DI97" s="82">
        <v>0</v>
      </c>
      <c r="DJ97" s="82">
        <v>0</v>
      </c>
      <c r="DK97" s="82">
        <v>0</v>
      </c>
      <c r="DL97" s="82">
        <v>0</v>
      </c>
      <c r="DM97" s="82">
        <v>0</v>
      </c>
      <c r="DN97" s="82">
        <v>0</v>
      </c>
      <c r="DO97" s="82">
        <v>181</v>
      </c>
      <c r="DP97" s="82">
        <v>15</v>
      </c>
      <c r="DQ97" s="82">
        <v>296</v>
      </c>
      <c r="DR97" s="82">
        <v>40</v>
      </c>
      <c r="DS97" s="82">
        <v>1</v>
      </c>
      <c r="DT97" s="82" t="s">
        <v>1894</v>
      </c>
      <c r="DU97" s="82">
        <v>1</v>
      </c>
      <c r="DV97" s="82"/>
      <c r="DW97" s="82" t="s">
        <v>1895</v>
      </c>
      <c r="DX97" s="82">
        <v>1</v>
      </c>
      <c r="DY97" s="82">
        <v>1</v>
      </c>
      <c r="DZ97" s="82">
        <v>1</v>
      </c>
      <c r="EA97" s="82"/>
      <c r="EB97" s="82" t="s">
        <v>1895</v>
      </c>
      <c r="EC97" s="84">
        <v>20396</v>
      </c>
      <c r="ED97" s="84">
        <v>88.85</v>
      </c>
      <c r="EE97" s="84">
        <v>6</v>
      </c>
    </row>
    <row r="98" spans="1:135" ht="72">
      <c r="A98" s="82" t="s">
        <v>438</v>
      </c>
      <c r="B98" s="82" t="s">
        <v>470</v>
      </c>
      <c r="C98" s="133">
        <v>1</v>
      </c>
      <c r="D98" s="82" t="s">
        <v>469</v>
      </c>
      <c r="E98" s="82" t="s">
        <v>1896</v>
      </c>
      <c r="F98" s="134">
        <v>1</v>
      </c>
      <c r="G98" s="82">
        <v>43801</v>
      </c>
      <c r="H98" s="82" t="s">
        <v>470</v>
      </c>
      <c r="I98" s="82" t="s">
        <v>1897</v>
      </c>
      <c r="J98" s="82" t="s">
        <v>1898</v>
      </c>
      <c r="K98" s="82" t="s">
        <v>1899</v>
      </c>
      <c r="L98" s="82" t="s">
        <v>989</v>
      </c>
      <c r="M98" s="82" t="s">
        <v>1725</v>
      </c>
      <c r="N98" s="82" t="s">
        <v>1900</v>
      </c>
      <c r="O98" s="82"/>
      <c r="P98" s="82">
        <v>415736490</v>
      </c>
      <c r="Q98" s="82" t="s">
        <v>1901</v>
      </c>
      <c r="R98" s="82"/>
      <c r="S98" s="82" t="s">
        <v>1146</v>
      </c>
      <c r="T98" s="82" t="s">
        <v>1902</v>
      </c>
      <c r="U98" s="82"/>
      <c r="V98" s="82">
        <v>415736452</v>
      </c>
      <c r="W98" s="82" t="s">
        <v>1903</v>
      </c>
      <c r="X98" s="82">
        <v>3</v>
      </c>
      <c r="Y98" s="82">
        <v>0</v>
      </c>
      <c r="Z98" s="82">
        <v>3</v>
      </c>
      <c r="AA98" s="82">
        <v>3</v>
      </c>
      <c r="AB98" s="82">
        <v>0</v>
      </c>
      <c r="AC98" s="82">
        <v>3</v>
      </c>
      <c r="AD98" s="135" t="str">
        <f t="shared" si="5"/>
        <v>A</v>
      </c>
      <c r="AE98" s="82">
        <v>3</v>
      </c>
      <c r="AF98" s="135" t="str">
        <f t="shared" si="6"/>
        <v>A</v>
      </c>
      <c r="AG98" s="82">
        <v>0</v>
      </c>
      <c r="AH98" s="82">
        <v>2</v>
      </c>
      <c r="AI98" s="82">
        <v>1</v>
      </c>
      <c r="AJ98" s="82">
        <v>0</v>
      </c>
      <c r="AK98" s="82">
        <v>3</v>
      </c>
      <c r="AL98" s="135" t="str">
        <f t="shared" si="7"/>
        <v>A</v>
      </c>
      <c r="AM98" s="82">
        <v>0</v>
      </c>
      <c r="AN98" s="82">
        <v>1</v>
      </c>
      <c r="AO98" s="82">
        <v>2</v>
      </c>
      <c r="AP98" s="82">
        <v>3</v>
      </c>
      <c r="AQ98" s="135" t="str">
        <f t="shared" si="8"/>
        <v>A</v>
      </c>
      <c r="AR98" s="82">
        <v>0</v>
      </c>
      <c r="AS98" s="82">
        <v>0</v>
      </c>
      <c r="AT98" s="82">
        <v>1</v>
      </c>
      <c r="AU98" s="82">
        <v>1</v>
      </c>
      <c r="AV98" s="82">
        <v>1</v>
      </c>
      <c r="AW98" s="82">
        <v>0</v>
      </c>
      <c r="AX98" s="82">
        <v>3</v>
      </c>
      <c r="AY98" s="135" t="str">
        <f t="shared" si="9"/>
        <v>A</v>
      </c>
      <c r="AZ98" s="82">
        <v>1</v>
      </c>
      <c r="BA98" s="82">
        <v>1</v>
      </c>
      <c r="BB98" s="82">
        <v>1</v>
      </c>
      <c r="BC98" s="82">
        <v>1</v>
      </c>
      <c r="BD98" s="82">
        <v>0</v>
      </c>
      <c r="BE98" s="82">
        <v>0</v>
      </c>
      <c r="BF98" s="82">
        <v>0</v>
      </c>
      <c r="BG98" s="82">
        <v>61</v>
      </c>
      <c r="BH98" s="82">
        <v>0</v>
      </c>
      <c r="BI98" s="82">
        <v>0</v>
      </c>
      <c r="BJ98" s="82">
        <v>3</v>
      </c>
      <c r="BK98" s="82">
        <v>0</v>
      </c>
      <c r="BL98" s="82">
        <v>53</v>
      </c>
      <c r="BM98" s="82">
        <v>1</v>
      </c>
      <c r="BN98" s="82">
        <v>3</v>
      </c>
      <c r="BO98" s="82">
        <v>2</v>
      </c>
      <c r="BP98" s="82">
        <v>6</v>
      </c>
      <c r="BQ98" s="82">
        <v>0</v>
      </c>
      <c r="BR98" s="82">
        <v>0</v>
      </c>
      <c r="BS98" s="82">
        <v>0</v>
      </c>
      <c r="BT98" s="82">
        <v>0</v>
      </c>
      <c r="BU98" s="82">
        <v>0</v>
      </c>
      <c r="BV98" s="82">
        <v>7</v>
      </c>
      <c r="BW98" s="82">
        <v>0</v>
      </c>
      <c r="BX98" s="82">
        <v>0</v>
      </c>
      <c r="BY98" s="82">
        <v>0</v>
      </c>
      <c r="BZ98" s="82">
        <v>0</v>
      </c>
      <c r="CA98" s="82">
        <v>0</v>
      </c>
      <c r="CB98" s="82">
        <v>0</v>
      </c>
      <c r="CC98" s="82">
        <v>0</v>
      </c>
      <c r="CD98" s="82">
        <v>0</v>
      </c>
      <c r="CE98" s="82">
        <v>0</v>
      </c>
      <c r="CF98" s="82">
        <v>0</v>
      </c>
      <c r="CG98" s="82">
        <v>0</v>
      </c>
      <c r="CH98" s="82">
        <v>0</v>
      </c>
      <c r="CI98" s="82">
        <v>0</v>
      </c>
      <c r="CJ98" s="82">
        <v>1</v>
      </c>
      <c r="CK98" s="82">
        <v>0</v>
      </c>
      <c r="CL98" s="82">
        <v>0</v>
      </c>
      <c r="CM98" s="82">
        <v>0</v>
      </c>
      <c r="CN98" s="82">
        <v>0</v>
      </c>
      <c r="CO98" s="82">
        <v>0</v>
      </c>
      <c r="CP98" s="82">
        <v>0</v>
      </c>
      <c r="CQ98" s="82">
        <v>0</v>
      </c>
      <c r="CR98" s="82">
        <v>0</v>
      </c>
      <c r="CS98" s="82">
        <v>0</v>
      </c>
      <c r="CT98" s="82">
        <v>0</v>
      </c>
      <c r="CU98" s="82">
        <v>0</v>
      </c>
      <c r="CV98" s="82">
        <v>0</v>
      </c>
      <c r="CW98" s="82">
        <v>0</v>
      </c>
      <c r="CX98" s="82">
        <v>0</v>
      </c>
      <c r="CY98" s="82">
        <v>0</v>
      </c>
      <c r="CZ98" s="82">
        <v>0</v>
      </c>
      <c r="DA98" s="82">
        <v>3</v>
      </c>
      <c r="DB98" s="82">
        <v>0</v>
      </c>
      <c r="DC98" s="82">
        <v>0</v>
      </c>
      <c r="DD98" s="82">
        <v>0</v>
      </c>
      <c r="DE98" s="82">
        <v>0</v>
      </c>
      <c r="DF98" s="82">
        <v>0</v>
      </c>
      <c r="DG98" s="82">
        <v>0</v>
      </c>
      <c r="DH98" s="82">
        <v>0</v>
      </c>
      <c r="DI98" s="82">
        <v>0</v>
      </c>
      <c r="DJ98" s="82">
        <v>0</v>
      </c>
      <c r="DK98" s="82">
        <v>0</v>
      </c>
      <c r="DL98" s="82">
        <v>2</v>
      </c>
      <c r="DM98" s="82">
        <v>0</v>
      </c>
      <c r="DN98" s="82">
        <v>0</v>
      </c>
      <c r="DO98" s="82">
        <v>41</v>
      </c>
      <c r="DP98" s="82">
        <v>25</v>
      </c>
      <c r="DQ98" s="82">
        <v>465</v>
      </c>
      <c r="DR98" s="82">
        <v>30</v>
      </c>
      <c r="DS98" s="82">
        <v>0</v>
      </c>
      <c r="DT98" s="82"/>
      <c r="DU98" s="82">
        <v>2</v>
      </c>
      <c r="DV98" s="82" t="s">
        <v>1904</v>
      </c>
      <c r="DW98" s="82" t="s">
        <v>1905</v>
      </c>
      <c r="DX98" s="82">
        <v>1</v>
      </c>
      <c r="DY98" s="82">
        <v>1</v>
      </c>
      <c r="DZ98" s="82">
        <v>1</v>
      </c>
      <c r="EA98" s="82"/>
      <c r="EB98" s="82" t="s">
        <v>1906</v>
      </c>
      <c r="EC98" s="84">
        <v>27193</v>
      </c>
      <c r="ED98" s="84">
        <v>307.36</v>
      </c>
      <c r="EE98" s="84">
        <v>18</v>
      </c>
    </row>
    <row r="99" spans="1:135" ht="36">
      <c r="A99" s="82" t="s">
        <v>220</v>
      </c>
      <c r="B99" s="82" t="s">
        <v>222</v>
      </c>
      <c r="C99" s="133">
        <v>1</v>
      </c>
      <c r="D99" s="82" t="s">
        <v>221</v>
      </c>
      <c r="E99" s="82" t="s">
        <v>1321</v>
      </c>
      <c r="F99" s="134" t="s">
        <v>1143</v>
      </c>
      <c r="G99" s="82">
        <v>47036</v>
      </c>
      <c r="H99" s="82" t="s">
        <v>222</v>
      </c>
      <c r="I99" s="82" t="s">
        <v>1907</v>
      </c>
      <c r="J99" s="82" t="s">
        <v>1908</v>
      </c>
      <c r="K99" s="82" t="s">
        <v>925</v>
      </c>
      <c r="L99" s="82" t="s">
        <v>1088</v>
      </c>
      <c r="M99" s="82" t="s">
        <v>1909</v>
      </c>
      <c r="N99" s="82" t="s">
        <v>1910</v>
      </c>
      <c r="O99" s="82"/>
      <c r="P99" s="82">
        <v>487881217</v>
      </c>
      <c r="Q99" s="82" t="s">
        <v>1911</v>
      </c>
      <c r="R99" s="82" t="s">
        <v>926</v>
      </c>
      <c r="S99" s="82" t="s">
        <v>1912</v>
      </c>
      <c r="T99" s="82" t="s">
        <v>1913</v>
      </c>
      <c r="U99" s="82"/>
      <c r="V99" s="82">
        <v>487881136</v>
      </c>
      <c r="W99" s="82" t="s">
        <v>1914</v>
      </c>
      <c r="X99" s="82">
        <v>3</v>
      </c>
      <c r="Y99" s="82">
        <v>0</v>
      </c>
      <c r="Z99" s="82">
        <v>3</v>
      </c>
      <c r="AA99" s="82">
        <v>3</v>
      </c>
      <c r="AB99" s="82">
        <v>0</v>
      </c>
      <c r="AC99" s="82">
        <v>3</v>
      </c>
      <c r="AD99" s="135" t="str">
        <f t="shared" si="5"/>
        <v>A</v>
      </c>
      <c r="AE99" s="82">
        <v>3</v>
      </c>
      <c r="AF99" s="135" t="str">
        <f t="shared" si="6"/>
        <v>A</v>
      </c>
      <c r="AG99" s="82">
        <v>0</v>
      </c>
      <c r="AH99" s="82">
        <v>1</v>
      </c>
      <c r="AI99" s="82">
        <v>0</v>
      </c>
      <c r="AJ99" s="82">
        <v>2</v>
      </c>
      <c r="AK99" s="82">
        <v>3</v>
      </c>
      <c r="AL99" s="135" t="str">
        <f t="shared" si="7"/>
        <v>A</v>
      </c>
      <c r="AM99" s="82">
        <v>2</v>
      </c>
      <c r="AN99" s="82">
        <v>0</v>
      </c>
      <c r="AO99" s="82">
        <v>1</v>
      </c>
      <c r="AP99" s="82">
        <v>3</v>
      </c>
      <c r="AQ99" s="135" t="str">
        <f t="shared" si="8"/>
        <v>A</v>
      </c>
      <c r="AR99" s="82">
        <v>0</v>
      </c>
      <c r="AS99" s="82">
        <v>0</v>
      </c>
      <c r="AT99" s="82">
        <v>2</v>
      </c>
      <c r="AU99" s="82">
        <v>1</v>
      </c>
      <c r="AV99" s="82">
        <v>0</v>
      </c>
      <c r="AW99" s="82">
        <v>0</v>
      </c>
      <c r="AX99" s="82">
        <v>3</v>
      </c>
      <c r="AY99" s="135" t="str">
        <f t="shared" si="9"/>
        <v>A</v>
      </c>
      <c r="AZ99" s="82">
        <v>1</v>
      </c>
      <c r="BA99" s="82">
        <v>1</v>
      </c>
      <c r="BB99" s="82">
        <v>0</v>
      </c>
      <c r="BC99" s="82">
        <v>1</v>
      </c>
      <c r="BD99" s="82">
        <v>0</v>
      </c>
      <c r="BE99" s="82">
        <v>12</v>
      </c>
      <c r="BF99" s="82">
        <v>0</v>
      </c>
      <c r="BG99" s="82">
        <v>96</v>
      </c>
      <c r="BH99" s="82">
        <v>0</v>
      </c>
      <c r="BI99" s="82">
        <v>0</v>
      </c>
      <c r="BJ99" s="82">
        <v>1</v>
      </c>
      <c r="BK99" s="82">
        <v>0</v>
      </c>
      <c r="BL99" s="82">
        <v>53</v>
      </c>
      <c r="BM99" s="82">
        <v>0</v>
      </c>
      <c r="BN99" s="82">
        <v>0</v>
      </c>
      <c r="BO99" s="82">
        <v>42</v>
      </c>
      <c r="BP99" s="82">
        <v>0</v>
      </c>
      <c r="BQ99" s="82">
        <v>0</v>
      </c>
      <c r="BR99" s="82">
        <v>0</v>
      </c>
      <c r="BS99" s="82">
        <v>0</v>
      </c>
      <c r="BT99" s="82">
        <v>6</v>
      </c>
      <c r="BU99" s="82">
        <v>0</v>
      </c>
      <c r="BV99" s="82">
        <v>13</v>
      </c>
      <c r="BW99" s="82">
        <v>0</v>
      </c>
      <c r="BX99" s="82">
        <v>0</v>
      </c>
      <c r="BY99" s="82">
        <v>0</v>
      </c>
      <c r="BZ99" s="82">
        <v>0</v>
      </c>
      <c r="CA99" s="82">
        <v>0</v>
      </c>
      <c r="CB99" s="82">
        <v>0</v>
      </c>
      <c r="CC99" s="82">
        <v>0</v>
      </c>
      <c r="CD99" s="82">
        <v>0</v>
      </c>
      <c r="CE99" s="82">
        <v>0</v>
      </c>
      <c r="CF99" s="82">
        <v>0</v>
      </c>
      <c r="CG99" s="82">
        <v>7</v>
      </c>
      <c r="CH99" s="82">
        <v>0</v>
      </c>
      <c r="CI99" s="82">
        <v>0</v>
      </c>
      <c r="CJ99" s="82">
        <v>16</v>
      </c>
      <c r="CK99" s="82">
        <v>0</v>
      </c>
      <c r="CL99" s="82">
        <v>0</v>
      </c>
      <c r="CM99" s="82">
        <v>0</v>
      </c>
      <c r="CN99" s="82">
        <v>0</v>
      </c>
      <c r="CO99" s="82">
        <v>0</v>
      </c>
      <c r="CP99" s="82">
        <v>0</v>
      </c>
      <c r="CQ99" s="82">
        <v>0</v>
      </c>
      <c r="CR99" s="82">
        <v>0</v>
      </c>
      <c r="CS99" s="82">
        <v>0</v>
      </c>
      <c r="CT99" s="82">
        <v>0</v>
      </c>
      <c r="CU99" s="82">
        <v>0</v>
      </c>
      <c r="CV99" s="82">
        <v>0</v>
      </c>
      <c r="CW99" s="82">
        <v>0</v>
      </c>
      <c r="CX99" s="82">
        <v>0</v>
      </c>
      <c r="CY99" s="82">
        <v>0</v>
      </c>
      <c r="CZ99" s="82">
        <v>0</v>
      </c>
      <c r="DA99" s="82">
        <v>0</v>
      </c>
      <c r="DB99" s="82">
        <v>0</v>
      </c>
      <c r="DC99" s="82">
        <v>0</v>
      </c>
      <c r="DD99" s="82">
        <v>0</v>
      </c>
      <c r="DE99" s="82">
        <v>0</v>
      </c>
      <c r="DF99" s="82">
        <v>0</v>
      </c>
      <c r="DG99" s="82">
        <v>0</v>
      </c>
      <c r="DH99" s="82">
        <v>0</v>
      </c>
      <c r="DI99" s="82">
        <v>0</v>
      </c>
      <c r="DJ99" s="82">
        <v>0</v>
      </c>
      <c r="DK99" s="82">
        <v>0</v>
      </c>
      <c r="DL99" s="82">
        <v>0</v>
      </c>
      <c r="DM99" s="82">
        <v>0</v>
      </c>
      <c r="DN99" s="82">
        <v>0</v>
      </c>
      <c r="DO99" s="82">
        <v>197</v>
      </c>
      <c r="DP99" s="82">
        <v>13</v>
      </c>
      <c r="DQ99" s="82">
        <v>90</v>
      </c>
      <c r="DR99" s="82">
        <v>50</v>
      </c>
      <c r="DS99" s="82">
        <v>0</v>
      </c>
      <c r="DT99" s="82"/>
      <c r="DU99" s="82">
        <v>3</v>
      </c>
      <c r="DV99" s="82" t="s">
        <v>1915</v>
      </c>
      <c r="DW99" s="82" t="s">
        <v>1916</v>
      </c>
      <c r="DX99" s="82">
        <v>1</v>
      </c>
      <c r="DY99" s="82">
        <v>1</v>
      </c>
      <c r="DZ99" s="82">
        <v>1</v>
      </c>
      <c r="EA99" s="82"/>
      <c r="EB99" s="82"/>
      <c r="EC99" s="84">
        <v>76579</v>
      </c>
      <c r="ED99" s="84">
        <v>872.1</v>
      </c>
      <c r="EE99" s="84">
        <v>41</v>
      </c>
    </row>
    <row r="100" spans="1:135" ht="48">
      <c r="A100" s="82" t="s">
        <v>220</v>
      </c>
      <c r="B100" s="82" t="s">
        <v>224</v>
      </c>
      <c r="C100" s="133">
        <v>1</v>
      </c>
      <c r="D100" s="82" t="s">
        <v>223</v>
      </c>
      <c r="E100" s="136" t="s">
        <v>1917</v>
      </c>
      <c r="F100" s="134">
        <v>37</v>
      </c>
      <c r="G100" s="82">
        <v>46413</v>
      </c>
      <c r="H100" s="82" t="s">
        <v>224</v>
      </c>
      <c r="I100" s="82" t="s">
        <v>1918</v>
      </c>
      <c r="J100" s="82" t="s">
        <v>1919</v>
      </c>
      <c r="K100" s="82" t="s">
        <v>1920</v>
      </c>
      <c r="L100" s="82"/>
      <c r="M100" s="82"/>
      <c r="N100" s="82"/>
      <c r="O100" s="82"/>
      <c r="P100" s="82"/>
      <c r="Q100" s="82"/>
      <c r="R100" s="82"/>
      <c r="S100" s="82"/>
      <c r="T100" s="82"/>
      <c r="U100" s="82"/>
      <c r="V100" s="82"/>
      <c r="W100" s="82"/>
      <c r="X100" s="82">
        <v>0</v>
      </c>
      <c r="Y100" s="82">
        <v>0</v>
      </c>
      <c r="Z100" s="82">
        <v>0</v>
      </c>
      <c r="AA100" s="82">
        <v>0</v>
      </c>
      <c r="AB100" s="82">
        <v>0</v>
      </c>
      <c r="AC100" s="82">
        <v>0</v>
      </c>
      <c r="AD100" s="135" t="str">
        <f t="shared" si="5"/>
        <v>A</v>
      </c>
      <c r="AE100" s="82">
        <v>0</v>
      </c>
      <c r="AF100" s="135" t="str">
        <f t="shared" si="6"/>
        <v>A</v>
      </c>
      <c r="AG100" s="82">
        <v>0</v>
      </c>
      <c r="AH100" s="82">
        <v>0</v>
      </c>
      <c r="AI100" s="82">
        <v>0</v>
      </c>
      <c r="AJ100" s="82">
        <v>0</v>
      </c>
      <c r="AK100" s="82">
        <v>0</v>
      </c>
      <c r="AL100" s="135" t="str">
        <f t="shared" si="7"/>
        <v>A</v>
      </c>
      <c r="AM100" s="82">
        <v>0</v>
      </c>
      <c r="AN100" s="82">
        <v>0</v>
      </c>
      <c r="AO100" s="82">
        <v>0</v>
      </c>
      <c r="AP100" s="82">
        <v>0</v>
      </c>
      <c r="AQ100" s="135" t="str">
        <f t="shared" si="8"/>
        <v>A</v>
      </c>
      <c r="AR100" s="82">
        <v>0</v>
      </c>
      <c r="AS100" s="82">
        <v>0</v>
      </c>
      <c r="AT100" s="82">
        <v>0</v>
      </c>
      <c r="AU100" s="82">
        <v>0</v>
      </c>
      <c r="AV100" s="82">
        <v>0</v>
      </c>
      <c r="AW100" s="82">
        <v>0</v>
      </c>
      <c r="AX100" s="82">
        <v>0</v>
      </c>
      <c r="AY100" s="135" t="str">
        <f t="shared" si="9"/>
        <v>A</v>
      </c>
      <c r="AZ100" s="82">
        <v>1</v>
      </c>
      <c r="BA100" s="82">
        <v>1</v>
      </c>
      <c r="BB100" s="82">
        <v>0</v>
      </c>
      <c r="BC100" s="82">
        <v>0</v>
      </c>
      <c r="BD100" s="82">
        <v>0</v>
      </c>
      <c r="BE100" s="82">
        <v>0</v>
      </c>
      <c r="BF100" s="82">
        <v>0</v>
      </c>
      <c r="BG100" s="82">
        <v>0</v>
      </c>
      <c r="BH100" s="82">
        <v>0</v>
      </c>
      <c r="BI100" s="82">
        <v>0</v>
      </c>
      <c r="BJ100" s="82">
        <v>0</v>
      </c>
      <c r="BK100" s="82">
        <v>0</v>
      </c>
      <c r="BL100" s="82">
        <v>0</v>
      </c>
      <c r="BM100" s="82">
        <v>0</v>
      </c>
      <c r="BN100" s="82">
        <v>0</v>
      </c>
      <c r="BO100" s="82">
        <v>11</v>
      </c>
      <c r="BP100" s="82">
        <v>4</v>
      </c>
      <c r="BQ100" s="82">
        <v>0</v>
      </c>
      <c r="BR100" s="82">
        <v>0</v>
      </c>
      <c r="BS100" s="82">
        <v>0</v>
      </c>
      <c r="BT100" s="82">
        <v>0</v>
      </c>
      <c r="BU100" s="82">
        <v>0</v>
      </c>
      <c r="BV100" s="82">
        <v>9</v>
      </c>
      <c r="BW100" s="82">
        <v>0</v>
      </c>
      <c r="BX100" s="82">
        <v>0</v>
      </c>
      <c r="BY100" s="82">
        <v>0</v>
      </c>
      <c r="BZ100" s="82">
        <v>0</v>
      </c>
      <c r="CA100" s="82">
        <v>0</v>
      </c>
      <c r="CB100" s="82">
        <v>0</v>
      </c>
      <c r="CC100" s="82">
        <v>0</v>
      </c>
      <c r="CD100" s="82">
        <v>0</v>
      </c>
      <c r="CE100" s="82">
        <v>0</v>
      </c>
      <c r="CF100" s="82">
        <v>0</v>
      </c>
      <c r="CG100" s="82">
        <v>0</v>
      </c>
      <c r="CH100" s="82">
        <v>0</v>
      </c>
      <c r="CI100" s="82">
        <v>6</v>
      </c>
      <c r="CJ100" s="82">
        <v>2</v>
      </c>
      <c r="CK100" s="82">
        <v>9</v>
      </c>
      <c r="CL100" s="82">
        <v>0</v>
      </c>
      <c r="CM100" s="82">
        <v>0</v>
      </c>
      <c r="CN100" s="82">
        <v>0</v>
      </c>
      <c r="CO100" s="82">
        <v>0</v>
      </c>
      <c r="CP100" s="82">
        <v>0</v>
      </c>
      <c r="CQ100" s="82">
        <v>0</v>
      </c>
      <c r="CR100" s="82">
        <v>0</v>
      </c>
      <c r="CS100" s="82">
        <v>0</v>
      </c>
      <c r="CT100" s="82">
        <v>0</v>
      </c>
      <c r="CU100" s="82">
        <v>0</v>
      </c>
      <c r="CV100" s="82">
        <v>0</v>
      </c>
      <c r="CW100" s="82">
        <v>0</v>
      </c>
      <c r="CX100" s="82">
        <v>0</v>
      </c>
      <c r="CY100" s="82">
        <v>0</v>
      </c>
      <c r="CZ100" s="82">
        <v>0</v>
      </c>
      <c r="DA100" s="82">
        <v>1</v>
      </c>
      <c r="DB100" s="82">
        <v>0</v>
      </c>
      <c r="DC100" s="82">
        <v>0</v>
      </c>
      <c r="DD100" s="82">
        <v>0</v>
      </c>
      <c r="DE100" s="82">
        <v>0</v>
      </c>
      <c r="DF100" s="82">
        <v>0</v>
      </c>
      <c r="DG100" s="82">
        <v>0</v>
      </c>
      <c r="DH100" s="82">
        <v>0</v>
      </c>
      <c r="DI100" s="82">
        <v>0</v>
      </c>
      <c r="DJ100" s="82">
        <v>0</v>
      </c>
      <c r="DK100" s="82">
        <v>0</v>
      </c>
      <c r="DL100" s="82">
        <v>0</v>
      </c>
      <c r="DM100" s="82">
        <v>0</v>
      </c>
      <c r="DN100" s="82">
        <v>0</v>
      </c>
      <c r="DO100" s="82">
        <v>101</v>
      </c>
      <c r="DP100" s="82">
        <v>0</v>
      </c>
      <c r="DQ100" s="82">
        <v>315</v>
      </c>
      <c r="DR100" s="82">
        <v>20</v>
      </c>
      <c r="DS100" s="82">
        <v>0</v>
      </c>
      <c r="DT100" s="82">
        <v>0</v>
      </c>
      <c r="DU100" s="82">
        <v>3</v>
      </c>
      <c r="DV100" s="82" t="s">
        <v>1921</v>
      </c>
      <c r="DW100" s="82" t="s">
        <v>1922</v>
      </c>
      <c r="DX100" s="82">
        <v>1</v>
      </c>
      <c r="DY100" s="82">
        <v>1</v>
      </c>
      <c r="DZ100" s="82">
        <v>1</v>
      </c>
      <c r="EA100" s="82">
        <v>0</v>
      </c>
      <c r="EB100" s="82" t="s">
        <v>1923</v>
      </c>
      <c r="EC100" s="84">
        <v>24763</v>
      </c>
      <c r="ED100" s="84">
        <v>349.28</v>
      </c>
      <c r="EE100" s="84">
        <v>18</v>
      </c>
    </row>
    <row r="101" spans="1:135" ht="48">
      <c r="A101" s="82" t="s">
        <v>220</v>
      </c>
      <c r="B101" s="82" t="s">
        <v>225</v>
      </c>
      <c r="C101" s="133">
        <v>1</v>
      </c>
      <c r="D101" s="82" t="s">
        <v>604</v>
      </c>
      <c r="E101" s="82" t="s">
        <v>1173</v>
      </c>
      <c r="F101" s="134" t="s">
        <v>1924</v>
      </c>
      <c r="G101" s="82">
        <v>46751</v>
      </c>
      <c r="H101" s="82" t="s">
        <v>225</v>
      </c>
      <c r="I101" s="82" t="s">
        <v>1925</v>
      </c>
      <c r="J101" s="82" t="s">
        <v>1926</v>
      </c>
      <c r="K101" s="82" t="s">
        <v>1927</v>
      </c>
      <c r="L101" s="82" t="s">
        <v>1928</v>
      </c>
      <c r="M101" s="82" t="s">
        <v>1641</v>
      </c>
      <c r="N101" s="82" t="s">
        <v>1929</v>
      </c>
      <c r="O101" s="82"/>
      <c r="P101" s="82">
        <v>483357160</v>
      </c>
      <c r="Q101" s="82" t="s">
        <v>1930</v>
      </c>
      <c r="R101" s="82" t="s">
        <v>926</v>
      </c>
      <c r="S101" s="82" t="s">
        <v>1190</v>
      </c>
      <c r="T101" s="82" t="s">
        <v>1931</v>
      </c>
      <c r="U101" s="82"/>
      <c r="V101" s="82">
        <v>483357284</v>
      </c>
      <c r="W101" s="82" t="s">
        <v>1932</v>
      </c>
      <c r="X101" s="82">
        <v>5</v>
      </c>
      <c r="Y101" s="82">
        <v>2</v>
      </c>
      <c r="Z101" s="82">
        <v>7</v>
      </c>
      <c r="AA101" s="82">
        <v>5</v>
      </c>
      <c r="AB101" s="82">
        <v>2</v>
      </c>
      <c r="AC101" s="82">
        <v>7</v>
      </c>
      <c r="AD101" s="135" t="str">
        <f t="shared" si="5"/>
        <v>A</v>
      </c>
      <c r="AE101" s="82">
        <v>3</v>
      </c>
      <c r="AF101" s="135" t="str">
        <f t="shared" si="6"/>
        <v>A</v>
      </c>
      <c r="AG101" s="82">
        <v>0</v>
      </c>
      <c r="AH101" s="82">
        <v>2</v>
      </c>
      <c r="AI101" s="82">
        <v>0</v>
      </c>
      <c r="AJ101" s="82">
        <v>3</v>
      </c>
      <c r="AK101" s="82">
        <v>5</v>
      </c>
      <c r="AL101" s="135" t="str">
        <f t="shared" si="7"/>
        <v>A</v>
      </c>
      <c r="AM101" s="82">
        <v>0</v>
      </c>
      <c r="AN101" s="82">
        <v>1</v>
      </c>
      <c r="AO101" s="82">
        <v>4</v>
      </c>
      <c r="AP101" s="82">
        <v>5</v>
      </c>
      <c r="AQ101" s="135" t="str">
        <f t="shared" si="8"/>
        <v>A</v>
      </c>
      <c r="AR101" s="82">
        <v>0</v>
      </c>
      <c r="AS101" s="82">
        <v>0</v>
      </c>
      <c r="AT101" s="82">
        <v>3</v>
      </c>
      <c r="AU101" s="82">
        <v>1</v>
      </c>
      <c r="AV101" s="82">
        <v>1</v>
      </c>
      <c r="AW101" s="82">
        <v>0</v>
      </c>
      <c r="AX101" s="82">
        <v>5</v>
      </c>
      <c r="AY101" s="135" t="str">
        <f t="shared" si="9"/>
        <v>A</v>
      </c>
      <c r="AZ101" s="82">
        <v>1</v>
      </c>
      <c r="BA101" s="82">
        <v>1</v>
      </c>
      <c r="BB101" s="82">
        <v>1</v>
      </c>
      <c r="BC101" s="82">
        <v>1</v>
      </c>
      <c r="BD101" s="82">
        <v>0</v>
      </c>
      <c r="BE101" s="82">
        <v>2</v>
      </c>
      <c r="BF101" s="82">
        <v>0</v>
      </c>
      <c r="BG101" s="82">
        <v>88</v>
      </c>
      <c r="BH101" s="82">
        <v>0</v>
      </c>
      <c r="BI101" s="82">
        <v>0</v>
      </c>
      <c r="BJ101" s="82">
        <v>4</v>
      </c>
      <c r="BK101" s="82">
        <v>0</v>
      </c>
      <c r="BL101" s="82">
        <v>81</v>
      </c>
      <c r="BM101" s="82">
        <v>1</v>
      </c>
      <c r="BN101" s="82">
        <v>2</v>
      </c>
      <c r="BO101" s="82">
        <v>2</v>
      </c>
      <c r="BP101" s="82">
        <v>4</v>
      </c>
      <c r="BQ101" s="82">
        <v>0</v>
      </c>
      <c r="BR101" s="82">
        <v>0</v>
      </c>
      <c r="BS101" s="82">
        <v>0</v>
      </c>
      <c r="BT101" s="82">
        <v>0</v>
      </c>
      <c r="BU101" s="82">
        <v>0</v>
      </c>
      <c r="BV101" s="82">
        <v>5</v>
      </c>
      <c r="BW101" s="82">
        <v>0</v>
      </c>
      <c r="BX101" s="82">
        <v>0</v>
      </c>
      <c r="BY101" s="82">
        <v>0</v>
      </c>
      <c r="BZ101" s="82">
        <v>0</v>
      </c>
      <c r="CA101" s="82">
        <v>1</v>
      </c>
      <c r="CB101" s="82">
        <v>0</v>
      </c>
      <c r="CC101" s="82">
        <v>0</v>
      </c>
      <c r="CD101" s="82">
        <v>0</v>
      </c>
      <c r="CE101" s="82">
        <v>0</v>
      </c>
      <c r="CF101" s="82">
        <v>0</v>
      </c>
      <c r="CG101" s="82">
        <v>0</v>
      </c>
      <c r="CH101" s="82">
        <v>0</v>
      </c>
      <c r="CI101" s="82">
        <v>0</v>
      </c>
      <c r="CJ101" s="82">
        <v>2</v>
      </c>
      <c r="CK101" s="82">
        <v>0</v>
      </c>
      <c r="CL101" s="82">
        <v>0</v>
      </c>
      <c r="CM101" s="82">
        <v>0</v>
      </c>
      <c r="CN101" s="82">
        <v>0</v>
      </c>
      <c r="CO101" s="82">
        <v>0</v>
      </c>
      <c r="CP101" s="82">
        <v>0</v>
      </c>
      <c r="CQ101" s="82">
        <v>0</v>
      </c>
      <c r="CR101" s="82">
        <v>0</v>
      </c>
      <c r="CS101" s="82">
        <v>0</v>
      </c>
      <c r="CT101" s="82">
        <v>0</v>
      </c>
      <c r="CU101" s="82">
        <v>0</v>
      </c>
      <c r="CV101" s="82">
        <v>0</v>
      </c>
      <c r="CW101" s="82">
        <v>0</v>
      </c>
      <c r="CX101" s="82">
        <v>0</v>
      </c>
      <c r="CY101" s="82">
        <v>0</v>
      </c>
      <c r="CZ101" s="82">
        <v>0</v>
      </c>
      <c r="DA101" s="82">
        <v>0</v>
      </c>
      <c r="DB101" s="82">
        <v>0</v>
      </c>
      <c r="DC101" s="82">
        <v>0</v>
      </c>
      <c r="DD101" s="82">
        <v>0</v>
      </c>
      <c r="DE101" s="82">
        <v>0</v>
      </c>
      <c r="DF101" s="82">
        <v>0</v>
      </c>
      <c r="DG101" s="82">
        <v>0</v>
      </c>
      <c r="DH101" s="82">
        <v>0</v>
      </c>
      <c r="DI101" s="82">
        <v>0</v>
      </c>
      <c r="DJ101" s="82">
        <v>0</v>
      </c>
      <c r="DK101" s="82">
        <v>0</v>
      </c>
      <c r="DL101" s="82">
        <v>3</v>
      </c>
      <c r="DM101" s="82">
        <v>0</v>
      </c>
      <c r="DN101" s="82">
        <v>0</v>
      </c>
      <c r="DO101" s="82">
        <v>126</v>
      </c>
      <c r="DP101" s="82">
        <v>9</v>
      </c>
      <c r="DQ101" s="82">
        <v>961</v>
      </c>
      <c r="DR101" s="82">
        <v>65</v>
      </c>
      <c r="DS101" s="82">
        <v>1</v>
      </c>
      <c r="DT101" s="82" t="s">
        <v>1933</v>
      </c>
      <c r="DU101" s="82">
        <v>2</v>
      </c>
      <c r="DV101" s="82"/>
      <c r="DW101" s="82"/>
      <c r="DX101" s="82">
        <v>1</v>
      </c>
      <c r="DY101" s="82">
        <v>1</v>
      </c>
      <c r="DZ101" s="82">
        <v>1</v>
      </c>
      <c r="EA101" s="82"/>
      <c r="EB101" s="82" t="s">
        <v>1934</v>
      </c>
      <c r="EC101" s="84">
        <v>54909</v>
      </c>
      <c r="ED101" s="84">
        <v>142.31</v>
      </c>
      <c r="EE101" s="84">
        <v>11</v>
      </c>
    </row>
    <row r="102" spans="1:135" ht="24">
      <c r="A102" s="82" t="s">
        <v>220</v>
      </c>
      <c r="B102" s="82" t="s">
        <v>227</v>
      </c>
      <c r="C102" s="133">
        <v>1</v>
      </c>
      <c r="D102" s="82" t="s">
        <v>226</v>
      </c>
      <c r="E102" s="82" t="s">
        <v>1110</v>
      </c>
      <c r="F102" s="134">
        <v>82</v>
      </c>
      <c r="G102" s="82">
        <v>51401</v>
      </c>
      <c r="H102" s="82" t="s">
        <v>227</v>
      </c>
      <c r="I102" s="82" t="s">
        <v>1935</v>
      </c>
      <c r="J102" s="82" t="s">
        <v>1936</v>
      </c>
      <c r="K102" s="82" t="s">
        <v>925</v>
      </c>
      <c r="L102" s="82" t="s">
        <v>926</v>
      </c>
      <c r="M102" s="82" t="s">
        <v>1937</v>
      </c>
      <c r="N102" s="82" t="s">
        <v>1938</v>
      </c>
      <c r="O102" s="82"/>
      <c r="P102" s="82">
        <v>481565317</v>
      </c>
      <c r="Q102" s="82" t="s">
        <v>1939</v>
      </c>
      <c r="R102" s="82" t="s">
        <v>926</v>
      </c>
      <c r="S102" s="82" t="s">
        <v>1325</v>
      </c>
      <c r="T102" s="82" t="s">
        <v>1940</v>
      </c>
      <c r="U102" s="82"/>
      <c r="V102" s="82">
        <v>481565316</v>
      </c>
      <c r="W102" s="82" t="s">
        <v>1941</v>
      </c>
      <c r="X102" s="82">
        <v>2</v>
      </c>
      <c r="Y102" s="82">
        <v>2</v>
      </c>
      <c r="Z102" s="82">
        <v>4</v>
      </c>
      <c r="AA102" s="82">
        <v>2</v>
      </c>
      <c r="AB102" s="82">
        <v>2</v>
      </c>
      <c r="AC102" s="82">
        <v>4</v>
      </c>
      <c r="AD102" s="135" t="str">
        <f t="shared" si="5"/>
        <v>A</v>
      </c>
      <c r="AE102" s="82">
        <v>2</v>
      </c>
      <c r="AF102" s="135" t="str">
        <f t="shared" si="6"/>
        <v>A</v>
      </c>
      <c r="AG102" s="82">
        <v>0</v>
      </c>
      <c r="AH102" s="82">
        <v>1</v>
      </c>
      <c r="AI102" s="82">
        <v>0</v>
      </c>
      <c r="AJ102" s="82">
        <v>1</v>
      </c>
      <c r="AK102" s="82">
        <v>2</v>
      </c>
      <c r="AL102" s="135" t="str">
        <f t="shared" si="7"/>
        <v>A</v>
      </c>
      <c r="AM102" s="82">
        <v>0</v>
      </c>
      <c r="AN102" s="82">
        <v>2</v>
      </c>
      <c r="AO102" s="82">
        <v>0</v>
      </c>
      <c r="AP102" s="82">
        <v>2</v>
      </c>
      <c r="AQ102" s="135" t="str">
        <f t="shared" si="8"/>
        <v>A</v>
      </c>
      <c r="AR102" s="82">
        <v>0</v>
      </c>
      <c r="AS102" s="82">
        <v>0</v>
      </c>
      <c r="AT102" s="82">
        <v>0</v>
      </c>
      <c r="AU102" s="82">
        <v>2</v>
      </c>
      <c r="AV102" s="82">
        <v>0</v>
      </c>
      <c r="AW102" s="82">
        <v>0</v>
      </c>
      <c r="AX102" s="82">
        <v>2</v>
      </c>
      <c r="AY102" s="135" t="str">
        <f t="shared" si="9"/>
        <v>A</v>
      </c>
      <c r="AZ102" s="82">
        <v>0</v>
      </c>
      <c r="BA102" s="82">
        <v>1</v>
      </c>
      <c r="BB102" s="82">
        <v>0</v>
      </c>
      <c r="BC102" s="82">
        <v>1</v>
      </c>
      <c r="BD102" s="82">
        <v>0</v>
      </c>
      <c r="BE102" s="82">
        <v>2</v>
      </c>
      <c r="BF102" s="82">
        <v>0</v>
      </c>
      <c r="BG102" s="82">
        <v>73</v>
      </c>
      <c r="BH102" s="82">
        <v>0</v>
      </c>
      <c r="BI102" s="82">
        <v>0</v>
      </c>
      <c r="BJ102" s="82">
        <v>9</v>
      </c>
      <c r="BK102" s="82">
        <v>1</v>
      </c>
      <c r="BL102" s="82">
        <v>26</v>
      </c>
      <c r="BM102" s="82">
        <v>0</v>
      </c>
      <c r="BN102" s="82">
        <v>2</v>
      </c>
      <c r="BO102" s="82">
        <v>3</v>
      </c>
      <c r="BP102" s="82">
        <v>73</v>
      </c>
      <c r="BQ102" s="82">
        <v>0</v>
      </c>
      <c r="BR102" s="82">
        <v>1</v>
      </c>
      <c r="BS102" s="82">
        <v>0</v>
      </c>
      <c r="BT102" s="82">
        <v>2</v>
      </c>
      <c r="BU102" s="82">
        <v>0</v>
      </c>
      <c r="BV102" s="82">
        <v>12</v>
      </c>
      <c r="BW102" s="82">
        <v>0</v>
      </c>
      <c r="BX102" s="82">
        <v>0</v>
      </c>
      <c r="BY102" s="82">
        <v>0</v>
      </c>
      <c r="BZ102" s="82">
        <v>0</v>
      </c>
      <c r="CA102" s="82">
        <v>0</v>
      </c>
      <c r="CB102" s="82">
        <v>0</v>
      </c>
      <c r="CC102" s="82">
        <v>0</v>
      </c>
      <c r="CD102" s="82">
        <v>5</v>
      </c>
      <c r="CE102" s="82">
        <v>7</v>
      </c>
      <c r="CF102" s="82">
        <v>0</v>
      </c>
      <c r="CG102" s="82">
        <v>2</v>
      </c>
      <c r="CH102" s="82">
        <v>0</v>
      </c>
      <c r="CI102" s="82">
        <v>0</v>
      </c>
      <c r="CJ102" s="82">
        <v>5</v>
      </c>
      <c r="CK102" s="82">
        <v>12</v>
      </c>
      <c r="CL102" s="82">
        <v>2</v>
      </c>
      <c r="CM102" s="82">
        <v>0</v>
      </c>
      <c r="CN102" s="82">
        <v>0</v>
      </c>
      <c r="CO102" s="82">
        <v>0</v>
      </c>
      <c r="CP102" s="82">
        <v>0</v>
      </c>
      <c r="CQ102" s="82">
        <v>0</v>
      </c>
      <c r="CR102" s="82">
        <v>0</v>
      </c>
      <c r="CS102" s="82">
        <v>0</v>
      </c>
      <c r="CT102" s="82">
        <v>0</v>
      </c>
      <c r="CU102" s="82">
        <v>0</v>
      </c>
      <c r="CV102" s="82">
        <v>0</v>
      </c>
      <c r="CW102" s="82">
        <v>0</v>
      </c>
      <c r="CX102" s="82">
        <v>0</v>
      </c>
      <c r="CY102" s="82">
        <v>0</v>
      </c>
      <c r="CZ102" s="82">
        <v>0</v>
      </c>
      <c r="DA102" s="82">
        <v>0</v>
      </c>
      <c r="DB102" s="82">
        <v>0</v>
      </c>
      <c r="DC102" s="82">
        <v>0</v>
      </c>
      <c r="DD102" s="82">
        <v>0</v>
      </c>
      <c r="DE102" s="82">
        <v>0</v>
      </c>
      <c r="DF102" s="82">
        <v>2</v>
      </c>
      <c r="DG102" s="82">
        <v>0</v>
      </c>
      <c r="DH102" s="82">
        <v>0</v>
      </c>
      <c r="DI102" s="82">
        <v>0</v>
      </c>
      <c r="DJ102" s="82">
        <v>0</v>
      </c>
      <c r="DK102" s="82">
        <v>0</v>
      </c>
      <c r="DL102" s="82">
        <v>0</v>
      </c>
      <c r="DM102" s="82">
        <v>0</v>
      </c>
      <c r="DN102" s="82">
        <v>0</v>
      </c>
      <c r="DO102" s="82">
        <v>191</v>
      </c>
      <c r="DP102" s="82">
        <v>3</v>
      </c>
      <c r="DQ102" s="82">
        <v>356</v>
      </c>
      <c r="DR102" s="82">
        <v>50</v>
      </c>
      <c r="DS102" s="82">
        <v>1</v>
      </c>
      <c r="DT102" s="82" t="s">
        <v>1942</v>
      </c>
      <c r="DU102" s="82">
        <v>3</v>
      </c>
      <c r="DV102" s="82"/>
      <c r="DW102" s="82"/>
      <c r="DX102" s="82">
        <v>1</v>
      </c>
      <c r="DY102" s="82">
        <v>1</v>
      </c>
      <c r="DZ102" s="82">
        <v>1</v>
      </c>
      <c r="EA102" s="82"/>
      <c r="EB102" s="82"/>
      <c r="EC102" s="84">
        <v>22524</v>
      </c>
      <c r="ED102" s="84">
        <v>278.61</v>
      </c>
      <c r="EE102" s="84">
        <v>21</v>
      </c>
    </row>
    <row r="103" spans="1:135" ht="24">
      <c r="A103" s="82" t="s">
        <v>220</v>
      </c>
      <c r="B103" s="82" t="s">
        <v>229</v>
      </c>
      <c r="C103" s="133">
        <v>1</v>
      </c>
      <c r="D103" s="82" t="s">
        <v>228</v>
      </c>
      <c r="E103" s="82" t="s">
        <v>1943</v>
      </c>
      <c r="F103" s="134" t="s">
        <v>1143</v>
      </c>
      <c r="G103" s="82">
        <v>46059</v>
      </c>
      <c r="H103" s="82" t="s">
        <v>1944</v>
      </c>
      <c r="I103" s="82" t="s">
        <v>1945</v>
      </c>
      <c r="J103" s="82" t="s">
        <v>1946</v>
      </c>
      <c r="K103" s="82" t="s">
        <v>1947</v>
      </c>
      <c r="L103" s="82" t="s">
        <v>985</v>
      </c>
      <c r="M103" s="82" t="s">
        <v>1948</v>
      </c>
      <c r="N103" s="82" t="s">
        <v>1949</v>
      </c>
      <c r="O103" s="82"/>
      <c r="P103" s="82">
        <v>485244870</v>
      </c>
      <c r="Q103" s="82" t="s">
        <v>1950</v>
      </c>
      <c r="R103" s="82"/>
      <c r="S103" s="82"/>
      <c r="T103" s="82"/>
      <c r="U103" s="82"/>
      <c r="V103" s="82"/>
      <c r="W103" s="82"/>
      <c r="X103" s="82">
        <v>9</v>
      </c>
      <c r="Y103" s="82">
        <v>0</v>
      </c>
      <c r="Z103" s="82">
        <v>9</v>
      </c>
      <c r="AA103" s="82">
        <v>9</v>
      </c>
      <c r="AB103" s="82">
        <v>0</v>
      </c>
      <c r="AC103" s="82">
        <v>9</v>
      </c>
      <c r="AD103" s="135" t="str">
        <f t="shared" si="5"/>
        <v>A</v>
      </c>
      <c r="AE103" s="82">
        <v>8</v>
      </c>
      <c r="AF103" s="135" t="str">
        <f t="shared" si="6"/>
        <v>A</v>
      </c>
      <c r="AG103" s="82">
        <v>0</v>
      </c>
      <c r="AH103" s="82">
        <v>1</v>
      </c>
      <c r="AI103" s="82">
        <v>0</v>
      </c>
      <c r="AJ103" s="82">
        <v>8</v>
      </c>
      <c r="AK103" s="82">
        <v>9</v>
      </c>
      <c r="AL103" s="135" t="str">
        <f t="shared" si="7"/>
        <v>A</v>
      </c>
      <c r="AM103" s="82">
        <v>1</v>
      </c>
      <c r="AN103" s="82">
        <v>5</v>
      </c>
      <c r="AO103" s="82">
        <v>3</v>
      </c>
      <c r="AP103" s="82">
        <v>9</v>
      </c>
      <c r="AQ103" s="135" t="str">
        <f t="shared" si="8"/>
        <v>A</v>
      </c>
      <c r="AR103" s="82">
        <v>0</v>
      </c>
      <c r="AS103" s="82">
        <v>0</v>
      </c>
      <c r="AT103" s="82">
        <v>0</v>
      </c>
      <c r="AU103" s="82">
        <v>9</v>
      </c>
      <c r="AV103" s="82">
        <v>0</v>
      </c>
      <c r="AW103" s="82">
        <v>0</v>
      </c>
      <c r="AX103" s="82">
        <v>9</v>
      </c>
      <c r="AY103" s="135" t="str">
        <f t="shared" si="9"/>
        <v>A</v>
      </c>
      <c r="AZ103" s="82">
        <v>1</v>
      </c>
      <c r="BA103" s="82">
        <v>1</v>
      </c>
      <c r="BB103" s="82">
        <v>1</v>
      </c>
      <c r="BC103" s="82">
        <v>1</v>
      </c>
      <c r="BD103" s="82">
        <v>12</v>
      </c>
      <c r="BE103" s="82">
        <v>64</v>
      </c>
      <c r="BF103" s="82">
        <v>2</v>
      </c>
      <c r="BG103" s="82">
        <v>196</v>
      </c>
      <c r="BH103" s="82">
        <v>0</v>
      </c>
      <c r="BI103" s="82">
        <v>0</v>
      </c>
      <c r="BJ103" s="82">
        <v>13</v>
      </c>
      <c r="BK103" s="82">
        <v>1</v>
      </c>
      <c r="BL103" s="82">
        <v>170</v>
      </c>
      <c r="BM103" s="82">
        <v>1</v>
      </c>
      <c r="BN103" s="82">
        <v>2</v>
      </c>
      <c r="BO103" s="82">
        <v>8</v>
      </c>
      <c r="BP103" s="82">
        <v>49</v>
      </c>
      <c r="BQ103" s="82">
        <v>6</v>
      </c>
      <c r="BR103" s="82">
        <v>0</v>
      </c>
      <c r="BS103" s="82">
        <v>0</v>
      </c>
      <c r="BT103" s="82">
        <v>7</v>
      </c>
      <c r="BU103" s="82">
        <v>5</v>
      </c>
      <c r="BV103" s="82">
        <v>11</v>
      </c>
      <c r="BW103" s="82">
        <v>0</v>
      </c>
      <c r="BX103" s="82">
        <v>1</v>
      </c>
      <c r="BY103" s="82">
        <v>0</v>
      </c>
      <c r="BZ103" s="82">
        <v>0</v>
      </c>
      <c r="CA103" s="82">
        <v>0</v>
      </c>
      <c r="CB103" s="82">
        <v>0</v>
      </c>
      <c r="CC103" s="82">
        <v>0</v>
      </c>
      <c r="CD103" s="82">
        <v>12</v>
      </c>
      <c r="CE103" s="82">
        <v>2</v>
      </c>
      <c r="CF103" s="82">
        <v>0</v>
      </c>
      <c r="CG103" s="82">
        <v>5</v>
      </c>
      <c r="CH103" s="82">
        <v>0</v>
      </c>
      <c r="CI103" s="82">
        <v>4</v>
      </c>
      <c r="CJ103" s="82">
        <v>32</v>
      </c>
      <c r="CK103" s="82">
        <v>11</v>
      </c>
      <c r="CL103" s="82">
        <v>5</v>
      </c>
      <c r="CM103" s="82">
        <v>1</v>
      </c>
      <c r="CN103" s="82">
        <v>0</v>
      </c>
      <c r="CO103" s="82">
        <v>0</v>
      </c>
      <c r="CP103" s="82">
        <v>0</v>
      </c>
      <c r="CQ103" s="82">
        <v>0</v>
      </c>
      <c r="CR103" s="82">
        <v>0</v>
      </c>
      <c r="CS103" s="82">
        <v>0</v>
      </c>
      <c r="CT103" s="82">
        <v>0</v>
      </c>
      <c r="CU103" s="82">
        <v>0</v>
      </c>
      <c r="CV103" s="82">
        <v>0</v>
      </c>
      <c r="CW103" s="82">
        <v>0</v>
      </c>
      <c r="CX103" s="82">
        <v>0</v>
      </c>
      <c r="CY103" s="82">
        <v>0</v>
      </c>
      <c r="CZ103" s="82">
        <v>3</v>
      </c>
      <c r="DA103" s="82">
        <v>2</v>
      </c>
      <c r="DB103" s="82">
        <v>0</v>
      </c>
      <c r="DC103" s="82">
        <v>0</v>
      </c>
      <c r="DD103" s="82">
        <v>0</v>
      </c>
      <c r="DE103" s="82">
        <v>0</v>
      </c>
      <c r="DF103" s="82">
        <v>0</v>
      </c>
      <c r="DG103" s="82">
        <v>0</v>
      </c>
      <c r="DH103" s="82">
        <v>0</v>
      </c>
      <c r="DI103" s="82">
        <v>0</v>
      </c>
      <c r="DJ103" s="82">
        <v>0</v>
      </c>
      <c r="DK103" s="82">
        <v>1</v>
      </c>
      <c r="DL103" s="82">
        <v>2</v>
      </c>
      <c r="DM103" s="82">
        <v>0</v>
      </c>
      <c r="DN103" s="82">
        <v>0</v>
      </c>
      <c r="DO103" s="82">
        <v>463</v>
      </c>
      <c r="DP103" s="82">
        <v>26</v>
      </c>
      <c r="DQ103" s="82">
        <v>1909</v>
      </c>
      <c r="DR103" s="82">
        <v>50</v>
      </c>
      <c r="DS103" s="82">
        <v>0</v>
      </c>
      <c r="DT103" s="82"/>
      <c r="DU103" s="82">
        <v>3</v>
      </c>
      <c r="DV103" s="82" t="s">
        <v>1951</v>
      </c>
      <c r="DW103" s="82" t="s">
        <v>1952</v>
      </c>
      <c r="DX103" s="82">
        <v>1</v>
      </c>
      <c r="DY103" s="82">
        <v>1</v>
      </c>
      <c r="DZ103" s="82">
        <v>1</v>
      </c>
      <c r="EA103" s="82"/>
      <c r="EB103" s="82"/>
      <c r="EC103" s="84">
        <v>141134</v>
      </c>
      <c r="ED103" s="84">
        <v>578.35</v>
      </c>
      <c r="EE103" s="84">
        <v>28</v>
      </c>
    </row>
    <row r="104" spans="1:135" ht="36">
      <c r="A104" s="82" t="s">
        <v>220</v>
      </c>
      <c r="B104" s="82" t="s">
        <v>231</v>
      </c>
      <c r="C104" s="133">
        <v>1</v>
      </c>
      <c r="D104" s="82" t="s">
        <v>230</v>
      </c>
      <c r="E104" s="82" t="s">
        <v>1953</v>
      </c>
      <c r="F104" s="134">
        <v>1</v>
      </c>
      <c r="G104" s="82">
        <v>47301</v>
      </c>
      <c r="H104" s="82" t="s">
        <v>231</v>
      </c>
      <c r="I104" s="82" t="s">
        <v>1954</v>
      </c>
      <c r="J104" s="82" t="s">
        <v>1955</v>
      </c>
      <c r="K104" s="82" t="s">
        <v>925</v>
      </c>
      <c r="L104" s="82" t="s">
        <v>926</v>
      </c>
      <c r="M104" s="82" t="s">
        <v>1121</v>
      </c>
      <c r="N104" s="82" t="s">
        <v>1956</v>
      </c>
      <c r="O104" s="82"/>
      <c r="P104" s="82">
        <v>487712346</v>
      </c>
      <c r="Q104" s="82" t="s">
        <v>1957</v>
      </c>
      <c r="R104" s="82" t="s">
        <v>926</v>
      </c>
      <c r="S104" s="82" t="s">
        <v>1121</v>
      </c>
      <c r="T104" s="82" t="s">
        <v>1956</v>
      </c>
      <c r="U104" s="82"/>
      <c r="V104" s="82">
        <v>487712346</v>
      </c>
      <c r="W104" s="82" t="s">
        <v>1957</v>
      </c>
      <c r="X104" s="82">
        <v>3</v>
      </c>
      <c r="Y104" s="82">
        <v>0</v>
      </c>
      <c r="Z104" s="82">
        <v>3</v>
      </c>
      <c r="AA104" s="82">
        <v>3</v>
      </c>
      <c r="AB104" s="82">
        <v>0</v>
      </c>
      <c r="AC104" s="82">
        <v>3</v>
      </c>
      <c r="AD104" s="135" t="str">
        <f t="shared" si="5"/>
        <v>A</v>
      </c>
      <c r="AE104" s="82">
        <v>3</v>
      </c>
      <c r="AF104" s="135" t="str">
        <f t="shared" si="6"/>
        <v>A</v>
      </c>
      <c r="AG104" s="82">
        <v>0</v>
      </c>
      <c r="AH104" s="82">
        <v>2</v>
      </c>
      <c r="AI104" s="82">
        <v>0</v>
      </c>
      <c r="AJ104" s="82">
        <v>1</v>
      </c>
      <c r="AK104" s="82">
        <v>3</v>
      </c>
      <c r="AL104" s="135" t="str">
        <f t="shared" si="7"/>
        <v>A</v>
      </c>
      <c r="AM104" s="82">
        <v>1</v>
      </c>
      <c r="AN104" s="82">
        <v>1</v>
      </c>
      <c r="AO104" s="82">
        <v>1</v>
      </c>
      <c r="AP104" s="82">
        <v>3</v>
      </c>
      <c r="AQ104" s="135" t="str">
        <f t="shared" si="8"/>
        <v>A</v>
      </c>
      <c r="AR104" s="82">
        <v>0</v>
      </c>
      <c r="AS104" s="82">
        <v>0</v>
      </c>
      <c r="AT104" s="82">
        <v>2</v>
      </c>
      <c r="AU104" s="82">
        <v>1</v>
      </c>
      <c r="AV104" s="82">
        <v>0</v>
      </c>
      <c r="AW104" s="82">
        <v>0</v>
      </c>
      <c r="AX104" s="82">
        <v>3</v>
      </c>
      <c r="AY104" s="135" t="str">
        <f t="shared" si="9"/>
        <v>A</v>
      </c>
      <c r="AZ104" s="82">
        <v>1</v>
      </c>
      <c r="BA104" s="82">
        <v>1</v>
      </c>
      <c r="BB104" s="82">
        <v>0</v>
      </c>
      <c r="BC104" s="82">
        <v>1</v>
      </c>
      <c r="BD104" s="82">
        <v>0</v>
      </c>
      <c r="BE104" s="82">
        <v>6</v>
      </c>
      <c r="BF104" s="82">
        <v>0</v>
      </c>
      <c r="BG104" s="82">
        <v>55</v>
      </c>
      <c r="BH104" s="82">
        <v>0</v>
      </c>
      <c r="BI104" s="82">
        <v>0</v>
      </c>
      <c r="BJ104" s="82">
        <v>1</v>
      </c>
      <c r="BK104" s="82">
        <v>0</v>
      </c>
      <c r="BL104" s="82">
        <v>54</v>
      </c>
      <c r="BM104" s="82">
        <v>0</v>
      </c>
      <c r="BN104" s="82">
        <v>0</v>
      </c>
      <c r="BO104" s="82">
        <v>26</v>
      </c>
      <c r="BP104" s="82">
        <v>1</v>
      </c>
      <c r="BQ104" s="82">
        <v>1</v>
      </c>
      <c r="BR104" s="82">
        <v>0</v>
      </c>
      <c r="BS104" s="82">
        <v>0</v>
      </c>
      <c r="BT104" s="82">
        <v>0</v>
      </c>
      <c r="BU104" s="82">
        <v>0</v>
      </c>
      <c r="BV104" s="82">
        <v>3</v>
      </c>
      <c r="BW104" s="82">
        <v>0</v>
      </c>
      <c r="BX104" s="82">
        <v>0</v>
      </c>
      <c r="BY104" s="82">
        <v>0</v>
      </c>
      <c r="BZ104" s="82">
        <v>0</v>
      </c>
      <c r="CA104" s="82">
        <v>0</v>
      </c>
      <c r="CB104" s="82">
        <v>0</v>
      </c>
      <c r="CC104" s="82">
        <v>0</v>
      </c>
      <c r="CD104" s="82">
        <v>0</v>
      </c>
      <c r="CE104" s="82">
        <v>0</v>
      </c>
      <c r="CF104" s="82">
        <v>0</v>
      </c>
      <c r="CG104" s="82">
        <v>0</v>
      </c>
      <c r="CH104" s="82">
        <v>0</v>
      </c>
      <c r="CI104" s="82">
        <v>0</v>
      </c>
      <c r="CJ104" s="82">
        <v>2</v>
      </c>
      <c r="CK104" s="82">
        <v>0</v>
      </c>
      <c r="CL104" s="82">
        <v>0</v>
      </c>
      <c r="CM104" s="82">
        <v>0</v>
      </c>
      <c r="CN104" s="82">
        <v>0</v>
      </c>
      <c r="CO104" s="82">
        <v>0</v>
      </c>
      <c r="CP104" s="82">
        <v>0</v>
      </c>
      <c r="CQ104" s="82">
        <v>0</v>
      </c>
      <c r="CR104" s="82">
        <v>0</v>
      </c>
      <c r="CS104" s="82">
        <v>0</v>
      </c>
      <c r="CT104" s="82">
        <v>0</v>
      </c>
      <c r="CU104" s="82">
        <v>0</v>
      </c>
      <c r="CV104" s="82">
        <v>0</v>
      </c>
      <c r="CW104" s="82">
        <v>0</v>
      </c>
      <c r="CX104" s="82">
        <v>0</v>
      </c>
      <c r="CY104" s="82">
        <v>0</v>
      </c>
      <c r="CZ104" s="82">
        <v>0</v>
      </c>
      <c r="DA104" s="82">
        <v>0</v>
      </c>
      <c r="DB104" s="82">
        <v>0</v>
      </c>
      <c r="DC104" s="82">
        <v>0</v>
      </c>
      <c r="DD104" s="82">
        <v>0</v>
      </c>
      <c r="DE104" s="82">
        <v>0</v>
      </c>
      <c r="DF104" s="82">
        <v>0</v>
      </c>
      <c r="DG104" s="82">
        <v>0</v>
      </c>
      <c r="DH104" s="82">
        <v>0</v>
      </c>
      <c r="DI104" s="82">
        <v>0</v>
      </c>
      <c r="DJ104" s="82">
        <v>0</v>
      </c>
      <c r="DK104" s="82">
        <v>0</v>
      </c>
      <c r="DL104" s="82">
        <v>0</v>
      </c>
      <c r="DM104" s="82">
        <v>0</v>
      </c>
      <c r="DN104" s="82">
        <v>0</v>
      </c>
      <c r="DO104" s="82">
        <v>171</v>
      </c>
      <c r="DP104" s="82">
        <v>1</v>
      </c>
      <c r="DQ104" s="82">
        <v>1035</v>
      </c>
      <c r="DR104" s="82">
        <v>50</v>
      </c>
      <c r="DS104" s="82">
        <v>0</v>
      </c>
      <c r="DT104" s="82"/>
      <c r="DU104" s="82">
        <v>3</v>
      </c>
      <c r="DV104" s="82"/>
      <c r="DW104" s="82" t="s">
        <v>1958</v>
      </c>
      <c r="DX104" s="82">
        <v>1</v>
      </c>
      <c r="DY104" s="82">
        <v>1</v>
      </c>
      <c r="DZ104" s="82">
        <v>1</v>
      </c>
      <c r="EA104" s="82"/>
      <c r="EB104" s="82" t="s">
        <v>1959</v>
      </c>
      <c r="EC104" s="84">
        <v>26458</v>
      </c>
      <c r="ED104" s="84">
        <v>200.9</v>
      </c>
      <c r="EE104" s="84">
        <v>16</v>
      </c>
    </row>
    <row r="105" spans="1:135" ht="24">
      <c r="A105" s="82" t="s">
        <v>220</v>
      </c>
      <c r="B105" s="82" t="s">
        <v>233</v>
      </c>
      <c r="C105" s="133">
        <v>1</v>
      </c>
      <c r="D105" s="82" t="s">
        <v>232</v>
      </c>
      <c r="E105" s="82" t="s">
        <v>1960</v>
      </c>
      <c r="F105" s="134">
        <v>82</v>
      </c>
      <c r="G105" s="82">
        <v>51301</v>
      </c>
      <c r="H105" s="82" t="s">
        <v>233</v>
      </c>
      <c r="I105" s="82" t="s">
        <v>1961</v>
      </c>
      <c r="J105" s="82" t="s">
        <v>1962</v>
      </c>
      <c r="K105" s="82" t="s">
        <v>925</v>
      </c>
      <c r="L105" s="82" t="s">
        <v>926</v>
      </c>
      <c r="M105" s="82" t="s">
        <v>990</v>
      </c>
      <c r="N105" s="82" t="s">
        <v>1963</v>
      </c>
      <c r="O105" s="82"/>
      <c r="P105" s="82">
        <v>481629254</v>
      </c>
      <c r="Q105" s="82" t="s">
        <v>1964</v>
      </c>
      <c r="R105" s="82" t="s">
        <v>926</v>
      </c>
      <c r="S105" s="82" t="s">
        <v>990</v>
      </c>
      <c r="T105" s="82" t="s">
        <v>1963</v>
      </c>
      <c r="U105" s="82"/>
      <c r="V105" s="82">
        <v>481629254</v>
      </c>
      <c r="W105" s="82" t="s">
        <v>1964</v>
      </c>
      <c r="X105" s="82">
        <v>2</v>
      </c>
      <c r="Y105" s="82">
        <v>0</v>
      </c>
      <c r="Z105" s="82">
        <v>2</v>
      </c>
      <c r="AA105" s="82">
        <v>2</v>
      </c>
      <c r="AB105" s="82">
        <v>0</v>
      </c>
      <c r="AC105" s="82">
        <v>2</v>
      </c>
      <c r="AD105" s="135" t="str">
        <f t="shared" si="5"/>
        <v>A</v>
      </c>
      <c r="AE105" s="82">
        <v>2</v>
      </c>
      <c r="AF105" s="135" t="str">
        <f t="shared" si="6"/>
        <v>A</v>
      </c>
      <c r="AG105" s="82">
        <v>0</v>
      </c>
      <c r="AH105" s="82">
        <v>0</v>
      </c>
      <c r="AI105" s="82">
        <v>0</v>
      </c>
      <c r="AJ105" s="82">
        <v>2</v>
      </c>
      <c r="AK105" s="82">
        <v>2</v>
      </c>
      <c r="AL105" s="135" t="str">
        <f t="shared" si="7"/>
        <v>A</v>
      </c>
      <c r="AM105" s="82">
        <v>0</v>
      </c>
      <c r="AN105" s="82">
        <v>0</v>
      </c>
      <c r="AO105" s="82">
        <v>2</v>
      </c>
      <c r="AP105" s="82">
        <v>2</v>
      </c>
      <c r="AQ105" s="135" t="str">
        <f t="shared" si="8"/>
        <v>A</v>
      </c>
      <c r="AR105" s="82">
        <v>0</v>
      </c>
      <c r="AS105" s="82">
        <v>0</v>
      </c>
      <c r="AT105" s="82">
        <v>0</v>
      </c>
      <c r="AU105" s="82">
        <v>1</v>
      </c>
      <c r="AV105" s="82">
        <v>1</v>
      </c>
      <c r="AW105" s="82">
        <v>0</v>
      </c>
      <c r="AX105" s="82">
        <v>2</v>
      </c>
      <c r="AY105" s="135" t="str">
        <f t="shared" si="9"/>
        <v>A</v>
      </c>
      <c r="AZ105" s="82">
        <v>1</v>
      </c>
      <c r="BA105" s="82">
        <v>1</v>
      </c>
      <c r="BB105" s="82">
        <v>0</v>
      </c>
      <c r="BC105" s="82">
        <v>1</v>
      </c>
      <c r="BD105" s="82">
        <v>0</v>
      </c>
      <c r="BE105" s="82">
        <v>6</v>
      </c>
      <c r="BF105" s="82">
        <v>0</v>
      </c>
      <c r="BG105" s="82">
        <v>0</v>
      </c>
      <c r="BH105" s="82">
        <v>0</v>
      </c>
      <c r="BI105" s="82">
        <v>0</v>
      </c>
      <c r="BJ105" s="82">
        <v>10</v>
      </c>
      <c r="BK105" s="82">
        <v>1</v>
      </c>
      <c r="BL105" s="82">
        <v>63</v>
      </c>
      <c r="BM105" s="82">
        <v>1</v>
      </c>
      <c r="BN105" s="82">
        <v>0</v>
      </c>
      <c r="BO105" s="82">
        <v>1</v>
      </c>
      <c r="BP105" s="82">
        <v>105</v>
      </c>
      <c r="BQ105" s="82">
        <v>0</v>
      </c>
      <c r="BR105" s="82">
        <v>0</v>
      </c>
      <c r="BS105" s="82">
        <v>0</v>
      </c>
      <c r="BT105" s="82">
        <v>2</v>
      </c>
      <c r="BU105" s="82">
        <v>0</v>
      </c>
      <c r="BV105" s="82">
        <v>21</v>
      </c>
      <c r="BW105" s="82">
        <v>0</v>
      </c>
      <c r="BX105" s="82">
        <v>0</v>
      </c>
      <c r="BY105" s="82">
        <v>0</v>
      </c>
      <c r="BZ105" s="82">
        <v>0</v>
      </c>
      <c r="CA105" s="82">
        <v>0</v>
      </c>
      <c r="CB105" s="82">
        <v>0</v>
      </c>
      <c r="CC105" s="82">
        <v>0</v>
      </c>
      <c r="CD105" s="82">
        <v>0</v>
      </c>
      <c r="CE105" s="82">
        <v>0</v>
      </c>
      <c r="CF105" s="82">
        <v>0</v>
      </c>
      <c r="CG105" s="82">
        <v>3</v>
      </c>
      <c r="CH105" s="82">
        <v>0</v>
      </c>
      <c r="CI105" s="82">
        <v>0</v>
      </c>
      <c r="CJ105" s="82">
        <v>5</v>
      </c>
      <c r="CK105" s="82">
        <v>0</v>
      </c>
      <c r="CL105" s="82">
        <v>4</v>
      </c>
      <c r="CM105" s="82">
        <v>0</v>
      </c>
      <c r="CN105" s="82">
        <v>0</v>
      </c>
      <c r="CO105" s="82">
        <v>0</v>
      </c>
      <c r="CP105" s="82">
        <v>0</v>
      </c>
      <c r="CQ105" s="82">
        <v>0</v>
      </c>
      <c r="CR105" s="82">
        <v>2</v>
      </c>
      <c r="CS105" s="82">
        <v>0</v>
      </c>
      <c r="CT105" s="82">
        <v>0</v>
      </c>
      <c r="CU105" s="82">
        <v>0</v>
      </c>
      <c r="CV105" s="82">
        <v>0</v>
      </c>
      <c r="CW105" s="82">
        <v>0</v>
      </c>
      <c r="CX105" s="82">
        <v>0</v>
      </c>
      <c r="CY105" s="82">
        <v>0</v>
      </c>
      <c r="CZ105" s="82">
        <v>0</v>
      </c>
      <c r="DA105" s="82">
        <v>0</v>
      </c>
      <c r="DB105" s="82">
        <v>0</v>
      </c>
      <c r="DC105" s="82">
        <v>0</v>
      </c>
      <c r="DD105" s="82">
        <v>0</v>
      </c>
      <c r="DE105" s="82">
        <v>0</v>
      </c>
      <c r="DF105" s="82">
        <v>0</v>
      </c>
      <c r="DG105" s="82">
        <v>0</v>
      </c>
      <c r="DH105" s="82">
        <v>2</v>
      </c>
      <c r="DI105" s="82">
        <v>0</v>
      </c>
      <c r="DJ105" s="82">
        <v>0</v>
      </c>
      <c r="DK105" s="82">
        <v>0</v>
      </c>
      <c r="DL105" s="82">
        <v>0</v>
      </c>
      <c r="DM105" s="82">
        <v>1</v>
      </c>
      <c r="DN105" s="82">
        <v>0</v>
      </c>
      <c r="DO105" s="82">
        <v>192</v>
      </c>
      <c r="DP105" s="82">
        <v>7</v>
      </c>
      <c r="DQ105" s="82">
        <v>553</v>
      </c>
      <c r="DR105" s="82">
        <v>40</v>
      </c>
      <c r="DS105" s="82">
        <v>1</v>
      </c>
      <c r="DT105" s="82" t="s">
        <v>1965</v>
      </c>
      <c r="DU105" s="82">
        <v>1</v>
      </c>
      <c r="DV105" s="82" t="s">
        <v>1966</v>
      </c>
      <c r="DW105" s="82" t="s">
        <v>1967</v>
      </c>
      <c r="DX105" s="82">
        <v>1</v>
      </c>
      <c r="DY105" s="82">
        <v>1</v>
      </c>
      <c r="DZ105" s="82">
        <v>1</v>
      </c>
      <c r="EA105" s="82" t="s">
        <v>1968</v>
      </c>
      <c r="EB105" s="82" t="s">
        <v>1969</v>
      </c>
      <c r="EC105" s="84">
        <v>26037</v>
      </c>
      <c r="ED105" s="84">
        <v>230.07</v>
      </c>
      <c r="EE105" s="84">
        <v>22</v>
      </c>
    </row>
    <row r="106" spans="1:135">
      <c r="A106" s="82" t="s">
        <v>220</v>
      </c>
      <c r="B106" s="82" t="s">
        <v>235</v>
      </c>
      <c r="C106" s="133">
        <v>1</v>
      </c>
      <c r="D106" s="82" t="s">
        <v>234</v>
      </c>
      <c r="E106" s="82" t="s">
        <v>1970</v>
      </c>
      <c r="F106" s="134">
        <v>359</v>
      </c>
      <c r="G106" s="82">
        <v>46841</v>
      </c>
      <c r="H106" s="82" t="s">
        <v>235</v>
      </c>
      <c r="I106" s="82" t="s">
        <v>1971</v>
      </c>
      <c r="J106" s="82" t="s">
        <v>1972</v>
      </c>
      <c r="K106" s="82" t="s">
        <v>1973</v>
      </c>
      <c r="L106" s="82" t="s">
        <v>926</v>
      </c>
      <c r="M106" s="82" t="s">
        <v>1974</v>
      </c>
      <c r="N106" s="82" t="s">
        <v>1975</v>
      </c>
      <c r="O106" s="82"/>
      <c r="P106" s="82">
        <v>483369560</v>
      </c>
      <c r="Q106" s="82" t="s">
        <v>1976</v>
      </c>
      <c r="R106" s="82" t="s">
        <v>926</v>
      </c>
      <c r="S106" s="82" t="s">
        <v>1358</v>
      </c>
      <c r="T106" s="82" t="s">
        <v>1977</v>
      </c>
      <c r="U106" s="82"/>
      <c r="V106" s="82">
        <v>483369563</v>
      </c>
      <c r="W106" s="82" t="s">
        <v>1978</v>
      </c>
      <c r="X106" s="82">
        <v>2</v>
      </c>
      <c r="Y106" s="82">
        <v>0</v>
      </c>
      <c r="Z106" s="82">
        <v>2</v>
      </c>
      <c r="AA106" s="82">
        <v>2</v>
      </c>
      <c r="AB106" s="82">
        <v>0</v>
      </c>
      <c r="AC106" s="82">
        <v>2</v>
      </c>
      <c r="AD106" s="135" t="str">
        <f t="shared" si="5"/>
        <v>A</v>
      </c>
      <c r="AE106" s="82">
        <v>2</v>
      </c>
      <c r="AF106" s="135" t="str">
        <f t="shared" si="6"/>
        <v>A</v>
      </c>
      <c r="AG106" s="82">
        <v>0</v>
      </c>
      <c r="AH106" s="82">
        <v>1</v>
      </c>
      <c r="AI106" s="82">
        <v>0</v>
      </c>
      <c r="AJ106" s="82">
        <v>1</v>
      </c>
      <c r="AK106" s="82">
        <v>2</v>
      </c>
      <c r="AL106" s="135" t="str">
        <f t="shared" si="7"/>
        <v>A</v>
      </c>
      <c r="AM106" s="82">
        <v>0</v>
      </c>
      <c r="AN106" s="82">
        <v>2</v>
      </c>
      <c r="AO106" s="82">
        <v>0</v>
      </c>
      <c r="AP106" s="82">
        <v>2</v>
      </c>
      <c r="AQ106" s="135" t="str">
        <f t="shared" si="8"/>
        <v>A</v>
      </c>
      <c r="AR106" s="82">
        <v>0</v>
      </c>
      <c r="AS106" s="82">
        <v>0</v>
      </c>
      <c r="AT106" s="82">
        <v>2</v>
      </c>
      <c r="AU106" s="82">
        <v>0</v>
      </c>
      <c r="AV106" s="82">
        <v>0</v>
      </c>
      <c r="AW106" s="82">
        <v>0</v>
      </c>
      <c r="AX106" s="82">
        <v>2</v>
      </c>
      <c r="AY106" s="135" t="str">
        <f t="shared" si="9"/>
        <v>A</v>
      </c>
      <c r="AZ106" s="82">
        <v>1</v>
      </c>
      <c r="BA106" s="82">
        <v>1</v>
      </c>
      <c r="BB106" s="82">
        <v>1</v>
      </c>
      <c r="BC106" s="82">
        <v>1</v>
      </c>
      <c r="BD106" s="82">
        <v>0</v>
      </c>
      <c r="BE106" s="82">
        <v>8</v>
      </c>
      <c r="BF106" s="82">
        <v>0</v>
      </c>
      <c r="BG106" s="82">
        <v>47</v>
      </c>
      <c r="BH106" s="82">
        <v>0</v>
      </c>
      <c r="BI106" s="82">
        <v>0</v>
      </c>
      <c r="BJ106" s="82">
        <v>2</v>
      </c>
      <c r="BK106" s="82">
        <v>0</v>
      </c>
      <c r="BL106" s="82">
        <v>19</v>
      </c>
      <c r="BM106" s="82">
        <v>0</v>
      </c>
      <c r="BN106" s="82">
        <v>1</v>
      </c>
      <c r="BO106" s="82">
        <v>2</v>
      </c>
      <c r="BP106" s="82">
        <v>1</v>
      </c>
      <c r="BQ106" s="82">
        <v>0</v>
      </c>
      <c r="BR106" s="82">
        <v>0</v>
      </c>
      <c r="BS106" s="82">
        <v>0</v>
      </c>
      <c r="BT106" s="82">
        <v>2</v>
      </c>
      <c r="BU106" s="82">
        <v>0</v>
      </c>
      <c r="BV106" s="82">
        <v>4</v>
      </c>
      <c r="BW106" s="82">
        <v>0</v>
      </c>
      <c r="BX106" s="82">
        <v>0</v>
      </c>
      <c r="BY106" s="82">
        <v>0</v>
      </c>
      <c r="BZ106" s="82">
        <v>0</v>
      </c>
      <c r="CA106" s="82">
        <v>0</v>
      </c>
      <c r="CB106" s="82">
        <v>0</v>
      </c>
      <c r="CC106" s="82">
        <v>0</v>
      </c>
      <c r="CD106" s="82">
        <v>0</v>
      </c>
      <c r="CE106" s="82">
        <v>3</v>
      </c>
      <c r="CF106" s="82">
        <v>0</v>
      </c>
      <c r="CG106" s="82">
        <v>0</v>
      </c>
      <c r="CH106" s="82">
        <v>0</v>
      </c>
      <c r="CI106" s="82">
        <v>0</v>
      </c>
      <c r="CJ106" s="82">
        <v>11</v>
      </c>
      <c r="CK106" s="82">
        <v>0</v>
      </c>
      <c r="CL106" s="82">
        <v>1</v>
      </c>
      <c r="CM106" s="82">
        <v>0</v>
      </c>
      <c r="CN106" s="82">
        <v>0</v>
      </c>
      <c r="CO106" s="82">
        <v>0</v>
      </c>
      <c r="CP106" s="82">
        <v>0</v>
      </c>
      <c r="CQ106" s="82">
        <v>0</v>
      </c>
      <c r="CR106" s="82">
        <v>0</v>
      </c>
      <c r="CS106" s="82">
        <v>0</v>
      </c>
      <c r="CT106" s="82">
        <v>0</v>
      </c>
      <c r="CU106" s="82">
        <v>0</v>
      </c>
      <c r="CV106" s="82">
        <v>0</v>
      </c>
      <c r="CW106" s="82">
        <v>0</v>
      </c>
      <c r="CX106" s="82">
        <v>0</v>
      </c>
      <c r="CY106" s="82">
        <v>0</v>
      </c>
      <c r="CZ106" s="82">
        <v>0</v>
      </c>
      <c r="DA106" s="82">
        <v>0</v>
      </c>
      <c r="DB106" s="82">
        <v>0</v>
      </c>
      <c r="DC106" s="82">
        <v>0</v>
      </c>
      <c r="DD106" s="82">
        <v>0</v>
      </c>
      <c r="DE106" s="82">
        <v>0</v>
      </c>
      <c r="DF106" s="82">
        <v>0</v>
      </c>
      <c r="DG106" s="82">
        <v>0</v>
      </c>
      <c r="DH106" s="82">
        <v>0</v>
      </c>
      <c r="DI106" s="82">
        <v>2</v>
      </c>
      <c r="DJ106" s="82">
        <v>0</v>
      </c>
      <c r="DK106" s="82">
        <v>0</v>
      </c>
      <c r="DL106" s="82">
        <v>0</v>
      </c>
      <c r="DM106" s="82">
        <v>0</v>
      </c>
      <c r="DN106" s="82">
        <v>0</v>
      </c>
      <c r="DO106" s="82">
        <v>83</v>
      </c>
      <c r="DP106" s="82">
        <v>5</v>
      </c>
      <c r="DQ106" s="82">
        <v>286</v>
      </c>
      <c r="DR106" s="82">
        <v>40</v>
      </c>
      <c r="DS106" s="82">
        <v>0</v>
      </c>
      <c r="DT106" s="82"/>
      <c r="DU106" s="82">
        <v>1</v>
      </c>
      <c r="DV106" s="82" t="s">
        <v>1979</v>
      </c>
      <c r="DW106" s="82"/>
      <c r="DX106" s="82">
        <v>1</v>
      </c>
      <c r="DY106" s="82">
        <v>1</v>
      </c>
      <c r="DZ106" s="82">
        <v>1</v>
      </c>
      <c r="EA106" s="82"/>
      <c r="EB106" s="82"/>
      <c r="EC106" s="84">
        <v>21291</v>
      </c>
      <c r="ED106" s="84">
        <v>190.65</v>
      </c>
      <c r="EE106" s="84">
        <v>10</v>
      </c>
    </row>
    <row r="107" spans="1:135" ht="48">
      <c r="A107" s="82" t="s">
        <v>220</v>
      </c>
      <c r="B107" s="82" t="s">
        <v>237</v>
      </c>
      <c r="C107" s="133">
        <v>1</v>
      </c>
      <c r="D107" s="82" t="s">
        <v>236</v>
      </c>
      <c r="E107" s="82" t="s">
        <v>1980</v>
      </c>
      <c r="F107" s="134">
        <v>335</v>
      </c>
      <c r="G107" s="82">
        <v>51122</v>
      </c>
      <c r="H107" s="82" t="s">
        <v>237</v>
      </c>
      <c r="I107" s="82" t="s">
        <v>1981</v>
      </c>
      <c r="J107" s="82" t="s">
        <v>1982</v>
      </c>
      <c r="K107" s="82" t="s">
        <v>925</v>
      </c>
      <c r="L107" s="82" t="s">
        <v>926</v>
      </c>
      <c r="M107" s="82" t="s">
        <v>1644</v>
      </c>
      <c r="N107" s="82" t="s">
        <v>1983</v>
      </c>
      <c r="O107" s="82"/>
      <c r="P107" s="82">
        <v>481366153</v>
      </c>
      <c r="Q107" s="82" t="s">
        <v>1984</v>
      </c>
      <c r="R107" s="82" t="s">
        <v>926</v>
      </c>
      <c r="S107" s="82" t="s">
        <v>1510</v>
      </c>
      <c r="T107" s="82" t="s">
        <v>1985</v>
      </c>
      <c r="U107" s="82"/>
      <c r="V107" s="82">
        <v>481366159</v>
      </c>
      <c r="W107" s="82" t="s">
        <v>1986</v>
      </c>
      <c r="X107" s="82">
        <v>8</v>
      </c>
      <c r="Y107" s="82">
        <v>0</v>
      </c>
      <c r="Z107" s="82">
        <v>8</v>
      </c>
      <c r="AA107" s="82">
        <v>8</v>
      </c>
      <c r="AB107" s="82">
        <v>0</v>
      </c>
      <c r="AC107" s="82">
        <v>8</v>
      </c>
      <c r="AD107" s="135" t="str">
        <f t="shared" si="5"/>
        <v>A</v>
      </c>
      <c r="AE107" s="82">
        <v>8</v>
      </c>
      <c r="AF107" s="135" t="str">
        <f t="shared" si="6"/>
        <v>A</v>
      </c>
      <c r="AG107" s="82">
        <v>0</v>
      </c>
      <c r="AH107" s="82">
        <v>1</v>
      </c>
      <c r="AI107" s="82">
        <v>0</v>
      </c>
      <c r="AJ107" s="82">
        <v>7</v>
      </c>
      <c r="AK107" s="82">
        <v>8</v>
      </c>
      <c r="AL107" s="135" t="str">
        <f t="shared" si="7"/>
        <v>A</v>
      </c>
      <c r="AM107" s="82">
        <v>1</v>
      </c>
      <c r="AN107" s="82">
        <v>3</v>
      </c>
      <c r="AO107" s="82">
        <v>4</v>
      </c>
      <c r="AP107" s="82">
        <v>8</v>
      </c>
      <c r="AQ107" s="135" t="str">
        <f t="shared" si="8"/>
        <v>A</v>
      </c>
      <c r="AR107" s="82">
        <v>0</v>
      </c>
      <c r="AS107" s="82">
        <v>1</v>
      </c>
      <c r="AT107" s="82">
        <v>6</v>
      </c>
      <c r="AU107" s="82">
        <v>1</v>
      </c>
      <c r="AV107" s="82">
        <v>0</v>
      </c>
      <c r="AW107" s="82">
        <v>0</v>
      </c>
      <c r="AX107" s="82">
        <v>8</v>
      </c>
      <c r="AY107" s="135" t="str">
        <f t="shared" si="9"/>
        <v>A</v>
      </c>
      <c r="AZ107" s="82">
        <v>0</v>
      </c>
      <c r="BA107" s="82">
        <v>1</v>
      </c>
      <c r="BB107" s="82">
        <v>0</v>
      </c>
      <c r="BC107" s="82">
        <v>1</v>
      </c>
      <c r="BD107" s="82">
        <v>2</v>
      </c>
      <c r="BE107" s="82">
        <v>32</v>
      </c>
      <c r="BF107" s="82">
        <v>0</v>
      </c>
      <c r="BG107" s="82">
        <v>49</v>
      </c>
      <c r="BH107" s="82">
        <v>0</v>
      </c>
      <c r="BI107" s="82">
        <v>0</v>
      </c>
      <c r="BJ107" s="82">
        <v>0</v>
      </c>
      <c r="BK107" s="82">
        <v>0</v>
      </c>
      <c r="BL107" s="82">
        <v>38</v>
      </c>
      <c r="BM107" s="82">
        <v>0</v>
      </c>
      <c r="BN107" s="82">
        <v>0</v>
      </c>
      <c r="BO107" s="82">
        <v>0</v>
      </c>
      <c r="BP107" s="82">
        <v>81</v>
      </c>
      <c r="BQ107" s="82">
        <v>0</v>
      </c>
      <c r="BR107" s="82">
        <v>0</v>
      </c>
      <c r="BS107" s="82">
        <v>0</v>
      </c>
      <c r="BT107" s="82">
        <v>0</v>
      </c>
      <c r="BU107" s="82">
        <v>0</v>
      </c>
      <c r="BV107" s="82">
        <v>5</v>
      </c>
      <c r="BW107" s="82">
        <v>0</v>
      </c>
      <c r="BX107" s="82">
        <v>0</v>
      </c>
      <c r="BY107" s="82">
        <v>0</v>
      </c>
      <c r="BZ107" s="82">
        <v>0</v>
      </c>
      <c r="CA107" s="82">
        <v>0</v>
      </c>
      <c r="CB107" s="82">
        <v>0</v>
      </c>
      <c r="CC107" s="82">
        <v>0</v>
      </c>
      <c r="CD107" s="82">
        <v>0</v>
      </c>
      <c r="CE107" s="82">
        <v>0</v>
      </c>
      <c r="CF107" s="82">
        <v>0</v>
      </c>
      <c r="CG107" s="82">
        <v>1</v>
      </c>
      <c r="CH107" s="82">
        <v>0</v>
      </c>
      <c r="CI107" s="82">
        <v>1</v>
      </c>
      <c r="CJ107" s="82">
        <v>4</v>
      </c>
      <c r="CK107" s="82">
        <v>0</v>
      </c>
      <c r="CL107" s="82">
        <v>1</v>
      </c>
      <c r="CM107" s="82">
        <v>0</v>
      </c>
      <c r="CN107" s="82">
        <v>0</v>
      </c>
      <c r="CO107" s="82">
        <v>0</v>
      </c>
      <c r="CP107" s="82">
        <v>0</v>
      </c>
      <c r="CQ107" s="82">
        <v>0</v>
      </c>
      <c r="CR107" s="82">
        <v>0</v>
      </c>
      <c r="CS107" s="82">
        <v>0</v>
      </c>
      <c r="CT107" s="82">
        <v>0</v>
      </c>
      <c r="CU107" s="82">
        <v>0</v>
      </c>
      <c r="CV107" s="82">
        <v>0</v>
      </c>
      <c r="CW107" s="82">
        <v>0</v>
      </c>
      <c r="CX107" s="82">
        <v>0</v>
      </c>
      <c r="CY107" s="82">
        <v>0</v>
      </c>
      <c r="CZ107" s="82">
        <v>0</v>
      </c>
      <c r="DA107" s="82">
        <v>0</v>
      </c>
      <c r="DB107" s="82">
        <v>0</v>
      </c>
      <c r="DC107" s="82">
        <v>0</v>
      </c>
      <c r="DD107" s="82">
        <v>0</v>
      </c>
      <c r="DE107" s="82">
        <v>0</v>
      </c>
      <c r="DF107" s="82">
        <v>0</v>
      </c>
      <c r="DG107" s="82">
        <v>0</v>
      </c>
      <c r="DH107" s="82">
        <v>0</v>
      </c>
      <c r="DI107" s="82">
        <v>1</v>
      </c>
      <c r="DJ107" s="82">
        <v>0</v>
      </c>
      <c r="DK107" s="82">
        <v>0</v>
      </c>
      <c r="DL107" s="82">
        <v>2</v>
      </c>
      <c r="DM107" s="82">
        <v>2</v>
      </c>
      <c r="DN107" s="82">
        <v>0</v>
      </c>
      <c r="DO107" s="82">
        <v>61</v>
      </c>
      <c r="DP107" s="82">
        <v>12</v>
      </c>
      <c r="DQ107" s="82">
        <v>537</v>
      </c>
      <c r="DR107" s="82">
        <v>50</v>
      </c>
      <c r="DS107" s="82">
        <v>1</v>
      </c>
      <c r="DT107" s="82" t="s">
        <v>1987</v>
      </c>
      <c r="DU107" s="82">
        <v>1</v>
      </c>
      <c r="DV107" s="82" t="s">
        <v>1988</v>
      </c>
      <c r="DW107" s="82" t="s">
        <v>1989</v>
      </c>
      <c r="DX107" s="82">
        <v>0</v>
      </c>
      <c r="DY107" s="82">
        <v>0</v>
      </c>
      <c r="DZ107" s="82">
        <v>1</v>
      </c>
      <c r="EA107" s="82" t="s">
        <v>1990</v>
      </c>
      <c r="EB107" s="82" t="s">
        <v>1991</v>
      </c>
      <c r="EC107" s="84">
        <v>32602</v>
      </c>
      <c r="ED107" s="84">
        <v>247.11</v>
      </c>
      <c r="EE107" s="84">
        <v>37</v>
      </c>
    </row>
    <row r="108" spans="1:135" ht="36">
      <c r="A108" s="82" t="s">
        <v>220</v>
      </c>
      <c r="B108" s="82" t="s">
        <v>239</v>
      </c>
      <c r="C108" s="133">
        <v>1</v>
      </c>
      <c r="D108" s="82" t="s">
        <v>238</v>
      </c>
      <c r="E108" s="82" t="s">
        <v>1992</v>
      </c>
      <c r="F108" s="134">
        <v>1</v>
      </c>
      <c r="G108" s="82">
        <v>46822</v>
      </c>
      <c r="H108" s="82" t="s">
        <v>239</v>
      </c>
      <c r="I108" s="82" t="s">
        <v>1993</v>
      </c>
      <c r="J108" s="82" t="s">
        <v>1994</v>
      </c>
      <c r="K108" s="82" t="s">
        <v>925</v>
      </c>
      <c r="L108" s="82"/>
      <c r="M108" s="82" t="s">
        <v>1246</v>
      </c>
      <c r="N108" s="82" t="s">
        <v>1995</v>
      </c>
      <c r="O108" s="82"/>
      <c r="P108" s="82">
        <v>483333924</v>
      </c>
      <c r="Q108" s="82" t="s">
        <v>1996</v>
      </c>
      <c r="R108" s="82" t="s">
        <v>985</v>
      </c>
      <c r="S108" s="82" t="s">
        <v>1358</v>
      </c>
      <c r="T108" s="82" t="s">
        <v>1997</v>
      </c>
      <c r="U108" s="82"/>
      <c r="V108" s="82">
        <v>483333984</v>
      </c>
      <c r="W108" s="82" t="s">
        <v>1998</v>
      </c>
      <c r="X108" s="82">
        <v>2</v>
      </c>
      <c r="Y108" s="82">
        <v>1</v>
      </c>
      <c r="Z108" s="82">
        <v>3</v>
      </c>
      <c r="AA108" s="82">
        <v>2</v>
      </c>
      <c r="AB108" s="82">
        <v>0</v>
      </c>
      <c r="AC108" s="82">
        <v>2</v>
      </c>
      <c r="AD108" s="135" t="str">
        <f t="shared" si="5"/>
        <v>A</v>
      </c>
      <c r="AE108" s="82">
        <v>1</v>
      </c>
      <c r="AF108" s="135" t="str">
        <f t="shared" si="6"/>
        <v>A</v>
      </c>
      <c r="AG108" s="82">
        <v>0</v>
      </c>
      <c r="AH108" s="82">
        <v>1</v>
      </c>
      <c r="AI108" s="82">
        <v>0</v>
      </c>
      <c r="AJ108" s="82">
        <v>1</v>
      </c>
      <c r="AK108" s="82">
        <v>2</v>
      </c>
      <c r="AL108" s="135" t="str">
        <f t="shared" si="7"/>
        <v>A</v>
      </c>
      <c r="AM108" s="82">
        <v>1</v>
      </c>
      <c r="AN108" s="82">
        <v>0</v>
      </c>
      <c r="AO108" s="82">
        <v>1</v>
      </c>
      <c r="AP108" s="82">
        <v>2</v>
      </c>
      <c r="AQ108" s="135" t="str">
        <f t="shared" si="8"/>
        <v>A</v>
      </c>
      <c r="AR108" s="82">
        <v>0</v>
      </c>
      <c r="AS108" s="82">
        <v>0</v>
      </c>
      <c r="AT108" s="82">
        <v>2</v>
      </c>
      <c r="AU108" s="82">
        <v>0</v>
      </c>
      <c r="AV108" s="82">
        <v>0</v>
      </c>
      <c r="AW108" s="82">
        <v>0</v>
      </c>
      <c r="AX108" s="82">
        <v>2</v>
      </c>
      <c r="AY108" s="135" t="str">
        <f t="shared" si="9"/>
        <v>A</v>
      </c>
      <c r="AZ108" s="82">
        <v>1</v>
      </c>
      <c r="BA108" s="82">
        <v>1</v>
      </c>
      <c r="BB108" s="82">
        <v>0</v>
      </c>
      <c r="BC108" s="82">
        <v>1</v>
      </c>
      <c r="BD108" s="82">
        <v>0</v>
      </c>
      <c r="BE108" s="82">
        <v>2</v>
      </c>
      <c r="BF108" s="82">
        <v>0</v>
      </c>
      <c r="BG108" s="82">
        <v>43</v>
      </c>
      <c r="BH108" s="82">
        <v>0</v>
      </c>
      <c r="BI108" s="82">
        <v>0</v>
      </c>
      <c r="BJ108" s="82">
        <v>6</v>
      </c>
      <c r="BK108" s="82">
        <v>0</v>
      </c>
      <c r="BL108" s="82">
        <v>20</v>
      </c>
      <c r="BM108" s="82">
        <v>0</v>
      </c>
      <c r="BN108" s="82">
        <v>0</v>
      </c>
      <c r="BO108" s="82">
        <v>0</v>
      </c>
      <c r="BP108" s="82">
        <v>41</v>
      </c>
      <c r="BQ108" s="82">
        <v>2</v>
      </c>
      <c r="BR108" s="82">
        <v>1</v>
      </c>
      <c r="BS108" s="82">
        <v>0</v>
      </c>
      <c r="BT108" s="82">
        <v>0</v>
      </c>
      <c r="BU108" s="82">
        <v>0</v>
      </c>
      <c r="BV108" s="82">
        <v>7</v>
      </c>
      <c r="BW108" s="82">
        <v>0</v>
      </c>
      <c r="BX108" s="82">
        <v>0</v>
      </c>
      <c r="BY108" s="82">
        <v>0</v>
      </c>
      <c r="BZ108" s="82">
        <v>0</v>
      </c>
      <c r="CA108" s="82">
        <v>0</v>
      </c>
      <c r="CB108" s="82">
        <v>0</v>
      </c>
      <c r="CC108" s="82">
        <v>0</v>
      </c>
      <c r="CD108" s="82">
        <v>0</v>
      </c>
      <c r="CE108" s="82">
        <v>0</v>
      </c>
      <c r="CF108" s="82">
        <v>0</v>
      </c>
      <c r="CG108" s="82">
        <v>1</v>
      </c>
      <c r="CH108" s="82">
        <v>1</v>
      </c>
      <c r="CI108" s="82">
        <v>0</v>
      </c>
      <c r="CJ108" s="82">
        <v>0</v>
      </c>
      <c r="CK108" s="82">
        <v>0</v>
      </c>
      <c r="CL108" s="82">
        <v>2</v>
      </c>
      <c r="CM108" s="82">
        <v>0</v>
      </c>
      <c r="CN108" s="82">
        <v>0</v>
      </c>
      <c r="CO108" s="82">
        <v>0</v>
      </c>
      <c r="CP108" s="82">
        <v>0</v>
      </c>
      <c r="CQ108" s="82">
        <v>0</v>
      </c>
      <c r="CR108" s="82">
        <v>0</v>
      </c>
      <c r="CS108" s="82">
        <v>0</v>
      </c>
      <c r="CT108" s="82">
        <v>0</v>
      </c>
      <c r="CU108" s="82">
        <v>0</v>
      </c>
      <c r="CV108" s="82">
        <v>0</v>
      </c>
      <c r="CW108" s="82">
        <v>0</v>
      </c>
      <c r="CX108" s="82">
        <v>0</v>
      </c>
      <c r="CY108" s="82">
        <v>0</v>
      </c>
      <c r="CZ108" s="82">
        <v>1</v>
      </c>
      <c r="DA108" s="82">
        <v>0</v>
      </c>
      <c r="DB108" s="82">
        <v>0</v>
      </c>
      <c r="DC108" s="82">
        <v>0</v>
      </c>
      <c r="DD108" s="82">
        <v>0</v>
      </c>
      <c r="DE108" s="82">
        <v>0</v>
      </c>
      <c r="DF108" s="82">
        <v>0</v>
      </c>
      <c r="DG108" s="82">
        <v>0</v>
      </c>
      <c r="DH108" s="82">
        <v>0</v>
      </c>
      <c r="DI108" s="82">
        <v>2</v>
      </c>
      <c r="DJ108" s="82">
        <v>0</v>
      </c>
      <c r="DK108" s="82">
        <v>0</v>
      </c>
      <c r="DL108" s="82">
        <v>2</v>
      </c>
      <c r="DM108" s="82">
        <v>0</v>
      </c>
      <c r="DN108" s="82">
        <v>1</v>
      </c>
      <c r="DO108" s="82">
        <v>111</v>
      </c>
      <c r="DP108" s="82">
        <v>6</v>
      </c>
      <c r="DQ108" s="82">
        <v>38</v>
      </c>
      <c r="DR108" s="82">
        <v>43</v>
      </c>
      <c r="DS108" s="82">
        <v>0</v>
      </c>
      <c r="DT108" s="82"/>
      <c r="DU108" s="82">
        <v>2</v>
      </c>
      <c r="DV108" s="82" t="s">
        <v>1999</v>
      </c>
      <c r="DW108" s="82" t="s">
        <v>2000</v>
      </c>
      <c r="DX108" s="82">
        <v>1</v>
      </c>
      <c r="DY108" s="82">
        <v>1</v>
      </c>
      <c r="DZ108" s="82">
        <v>1</v>
      </c>
      <c r="EA108" s="82"/>
      <c r="EB108" s="82" t="s">
        <v>2001</v>
      </c>
      <c r="EC108" s="84">
        <v>12297</v>
      </c>
      <c r="ED108" s="84">
        <v>74.040000000000006</v>
      </c>
      <c r="EE108" s="84">
        <v>11</v>
      </c>
    </row>
    <row r="109" spans="1:135" ht="72">
      <c r="A109" s="82" t="s">
        <v>189</v>
      </c>
      <c r="B109" s="82" t="s">
        <v>191</v>
      </c>
      <c r="C109" s="133">
        <v>1</v>
      </c>
      <c r="D109" s="82" t="s">
        <v>190</v>
      </c>
      <c r="E109" s="82" t="s">
        <v>2002</v>
      </c>
      <c r="F109" s="134">
        <v>239</v>
      </c>
      <c r="G109" s="82">
        <v>55014</v>
      </c>
      <c r="H109" s="82" t="s">
        <v>191</v>
      </c>
      <c r="I109" s="82" t="s">
        <v>2003</v>
      </c>
      <c r="J109" s="82" t="s">
        <v>2004</v>
      </c>
      <c r="K109" s="82" t="s">
        <v>970</v>
      </c>
      <c r="L109" s="82"/>
      <c r="M109" s="82" t="s">
        <v>946</v>
      </c>
      <c r="N109" s="82" t="s">
        <v>2005</v>
      </c>
      <c r="O109" s="82"/>
      <c r="P109" s="82">
        <v>491504341</v>
      </c>
      <c r="Q109" s="82" t="s">
        <v>2006</v>
      </c>
      <c r="R109" s="82"/>
      <c r="S109" s="82" t="s">
        <v>2007</v>
      </c>
      <c r="T109" s="82" t="s">
        <v>2008</v>
      </c>
      <c r="U109" s="82"/>
      <c r="V109" s="82">
        <v>491504344</v>
      </c>
      <c r="W109" s="82" t="s">
        <v>2009</v>
      </c>
      <c r="X109" s="82">
        <v>5</v>
      </c>
      <c r="Y109" s="82">
        <v>0</v>
      </c>
      <c r="Z109" s="82">
        <v>5</v>
      </c>
      <c r="AA109" s="82">
        <v>3.5</v>
      </c>
      <c r="AB109" s="82">
        <v>0</v>
      </c>
      <c r="AC109" s="82">
        <v>3.5</v>
      </c>
      <c r="AD109" s="135" t="str">
        <f t="shared" si="5"/>
        <v>A</v>
      </c>
      <c r="AE109" s="82">
        <v>5</v>
      </c>
      <c r="AF109" s="135" t="str">
        <f t="shared" si="6"/>
        <v>A</v>
      </c>
      <c r="AG109" s="82">
        <v>0</v>
      </c>
      <c r="AH109" s="82">
        <v>1</v>
      </c>
      <c r="AI109" s="82">
        <v>1</v>
      </c>
      <c r="AJ109" s="82">
        <v>3</v>
      </c>
      <c r="AK109" s="82">
        <v>5</v>
      </c>
      <c r="AL109" s="135" t="str">
        <f t="shared" si="7"/>
        <v>A</v>
      </c>
      <c r="AM109" s="82">
        <v>0</v>
      </c>
      <c r="AN109" s="82">
        <v>4</v>
      </c>
      <c r="AO109" s="82">
        <v>1</v>
      </c>
      <c r="AP109" s="82">
        <v>5</v>
      </c>
      <c r="AQ109" s="135" t="str">
        <f t="shared" si="8"/>
        <v>A</v>
      </c>
      <c r="AR109" s="82">
        <v>0</v>
      </c>
      <c r="AS109" s="82">
        <v>0</v>
      </c>
      <c r="AT109" s="82">
        <v>0</v>
      </c>
      <c r="AU109" s="82">
        <v>3</v>
      </c>
      <c r="AV109" s="82">
        <v>2</v>
      </c>
      <c r="AW109" s="82">
        <v>0</v>
      </c>
      <c r="AX109" s="82">
        <v>5</v>
      </c>
      <c r="AY109" s="135" t="str">
        <f t="shared" si="9"/>
        <v>A</v>
      </c>
      <c r="AZ109" s="82">
        <v>0</v>
      </c>
      <c r="BA109" s="82">
        <v>1</v>
      </c>
      <c r="BB109" s="82">
        <v>1</v>
      </c>
      <c r="BC109" s="82">
        <v>1</v>
      </c>
      <c r="BD109" s="82">
        <v>0</v>
      </c>
      <c r="BE109" s="82">
        <v>5</v>
      </c>
      <c r="BF109" s="82">
        <v>0</v>
      </c>
      <c r="BG109" s="82">
        <v>34</v>
      </c>
      <c r="BH109" s="82">
        <v>0</v>
      </c>
      <c r="BI109" s="82">
        <v>0</v>
      </c>
      <c r="BJ109" s="82">
        <v>2</v>
      </c>
      <c r="BK109" s="82">
        <v>2</v>
      </c>
      <c r="BL109" s="82">
        <v>6</v>
      </c>
      <c r="BM109" s="82">
        <v>0</v>
      </c>
      <c r="BN109" s="82">
        <v>0</v>
      </c>
      <c r="BO109" s="82">
        <v>0</v>
      </c>
      <c r="BP109" s="82">
        <v>4</v>
      </c>
      <c r="BQ109" s="82">
        <v>0</v>
      </c>
      <c r="BR109" s="82">
        <v>0</v>
      </c>
      <c r="BS109" s="82">
        <v>0</v>
      </c>
      <c r="BT109" s="82">
        <v>0</v>
      </c>
      <c r="BU109" s="82">
        <v>0</v>
      </c>
      <c r="BV109" s="82">
        <v>4</v>
      </c>
      <c r="BW109" s="82">
        <v>0</v>
      </c>
      <c r="BX109" s="82">
        <v>0</v>
      </c>
      <c r="BY109" s="82">
        <v>0</v>
      </c>
      <c r="BZ109" s="82">
        <v>0</v>
      </c>
      <c r="CA109" s="82">
        <v>0</v>
      </c>
      <c r="CB109" s="82">
        <v>0</v>
      </c>
      <c r="CC109" s="82">
        <v>0</v>
      </c>
      <c r="CD109" s="82">
        <v>2</v>
      </c>
      <c r="CE109" s="82">
        <v>2</v>
      </c>
      <c r="CF109" s="82">
        <v>0</v>
      </c>
      <c r="CG109" s="82">
        <v>0</v>
      </c>
      <c r="CH109" s="82">
        <v>0</v>
      </c>
      <c r="CI109" s="82">
        <v>0</v>
      </c>
      <c r="CJ109" s="82">
        <v>1</v>
      </c>
      <c r="CK109" s="82">
        <v>0</v>
      </c>
      <c r="CL109" s="82">
        <v>1</v>
      </c>
      <c r="CM109" s="82">
        <v>0</v>
      </c>
      <c r="CN109" s="82">
        <v>0</v>
      </c>
      <c r="CO109" s="82">
        <v>0</v>
      </c>
      <c r="CP109" s="82">
        <v>0</v>
      </c>
      <c r="CQ109" s="82">
        <v>0</v>
      </c>
      <c r="CR109" s="82">
        <v>0</v>
      </c>
      <c r="CS109" s="82">
        <v>0</v>
      </c>
      <c r="CT109" s="82">
        <v>0</v>
      </c>
      <c r="CU109" s="82">
        <v>0</v>
      </c>
      <c r="CV109" s="82">
        <v>0</v>
      </c>
      <c r="CW109" s="82">
        <v>0</v>
      </c>
      <c r="CX109" s="82">
        <v>0</v>
      </c>
      <c r="CY109" s="82">
        <v>0</v>
      </c>
      <c r="CZ109" s="82">
        <v>0</v>
      </c>
      <c r="DA109" s="82">
        <v>0</v>
      </c>
      <c r="DB109" s="82">
        <v>0</v>
      </c>
      <c r="DC109" s="82">
        <v>0</v>
      </c>
      <c r="DD109" s="82">
        <v>0</v>
      </c>
      <c r="DE109" s="82">
        <v>0</v>
      </c>
      <c r="DF109" s="82">
        <v>1</v>
      </c>
      <c r="DG109" s="82">
        <v>0</v>
      </c>
      <c r="DH109" s="82">
        <v>0</v>
      </c>
      <c r="DI109" s="82">
        <v>0</v>
      </c>
      <c r="DJ109" s="82">
        <v>0</v>
      </c>
      <c r="DK109" s="82">
        <v>0</v>
      </c>
      <c r="DL109" s="82">
        <v>0</v>
      </c>
      <c r="DM109" s="82">
        <v>0</v>
      </c>
      <c r="DN109" s="82">
        <v>0</v>
      </c>
      <c r="DO109" s="82">
        <v>37</v>
      </c>
      <c r="DP109" s="82">
        <v>4</v>
      </c>
      <c r="DQ109" s="82">
        <v>370</v>
      </c>
      <c r="DR109" s="82">
        <v>50</v>
      </c>
      <c r="DS109" s="82">
        <v>1</v>
      </c>
      <c r="DT109" s="82"/>
      <c r="DU109" s="82">
        <v>2</v>
      </c>
      <c r="DV109" s="82" t="s">
        <v>2010</v>
      </c>
      <c r="DW109" s="82"/>
      <c r="DX109" s="82"/>
      <c r="DY109" s="82"/>
      <c r="DZ109" s="82"/>
      <c r="EA109" s="82"/>
      <c r="EB109" s="82"/>
      <c r="EC109" s="84">
        <v>16667</v>
      </c>
      <c r="ED109" s="84">
        <v>259.39999999999998</v>
      </c>
      <c r="EE109" s="84">
        <v>14</v>
      </c>
    </row>
    <row r="110" spans="1:135" ht="36">
      <c r="A110" s="82" t="s">
        <v>189</v>
      </c>
      <c r="B110" s="82" t="s">
        <v>193</v>
      </c>
      <c r="C110" s="133">
        <v>1</v>
      </c>
      <c r="D110" s="82" t="s">
        <v>192</v>
      </c>
      <c r="E110" s="82" t="s">
        <v>2011</v>
      </c>
      <c r="F110" s="134">
        <v>11</v>
      </c>
      <c r="G110" s="82">
        <v>51801</v>
      </c>
      <c r="H110" s="82" t="s">
        <v>193</v>
      </c>
      <c r="I110" s="82" t="s">
        <v>2012</v>
      </c>
      <c r="J110" s="82" t="s">
        <v>2013</v>
      </c>
      <c r="K110" s="82" t="s">
        <v>2014</v>
      </c>
      <c r="L110" s="82"/>
      <c r="M110" s="82" t="s">
        <v>2015</v>
      </c>
      <c r="N110" s="82" t="s">
        <v>2016</v>
      </c>
      <c r="O110" s="82" t="s">
        <v>1362</v>
      </c>
      <c r="P110" s="82">
        <v>494629567</v>
      </c>
      <c r="Q110" s="82" t="s">
        <v>2017</v>
      </c>
      <c r="R110" s="82" t="s">
        <v>926</v>
      </c>
      <c r="S110" s="82" t="s">
        <v>1092</v>
      </c>
      <c r="T110" s="82" t="s">
        <v>2018</v>
      </c>
      <c r="U110" s="82"/>
      <c r="V110" s="82">
        <v>494629561</v>
      </c>
      <c r="W110" s="82" t="s">
        <v>2019</v>
      </c>
      <c r="X110" s="82">
        <v>2</v>
      </c>
      <c r="Y110" s="82">
        <v>1</v>
      </c>
      <c r="Z110" s="82">
        <v>3</v>
      </c>
      <c r="AA110" s="82">
        <v>2</v>
      </c>
      <c r="AB110" s="82">
        <v>0.1</v>
      </c>
      <c r="AC110" s="82">
        <v>2.1</v>
      </c>
      <c r="AD110" s="135" t="str">
        <f t="shared" si="5"/>
        <v>A</v>
      </c>
      <c r="AE110" s="82">
        <v>2</v>
      </c>
      <c r="AF110" s="135" t="str">
        <f t="shared" si="6"/>
        <v>A</v>
      </c>
      <c r="AG110" s="82">
        <v>0</v>
      </c>
      <c r="AH110" s="82">
        <v>0</v>
      </c>
      <c r="AI110" s="82">
        <v>0</v>
      </c>
      <c r="AJ110" s="82">
        <v>2</v>
      </c>
      <c r="AK110" s="82">
        <v>2</v>
      </c>
      <c r="AL110" s="135" t="str">
        <f t="shared" si="7"/>
        <v>A</v>
      </c>
      <c r="AM110" s="82">
        <v>1</v>
      </c>
      <c r="AN110" s="82">
        <v>1</v>
      </c>
      <c r="AO110" s="82">
        <v>0</v>
      </c>
      <c r="AP110" s="82">
        <v>2</v>
      </c>
      <c r="AQ110" s="135" t="str">
        <f t="shared" si="8"/>
        <v>A</v>
      </c>
      <c r="AR110" s="82">
        <v>0</v>
      </c>
      <c r="AS110" s="82">
        <v>0</v>
      </c>
      <c r="AT110" s="82">
        <v>0</v>
      </c>
      <c r="AU110" s="82">
        <v>2</v>
      </c>
      <c r="AV110" s="82">
        <v>0</v>
      </c>
      <c r="AW110" s="82">
        <v>0</v>
      </c>
      <c r="AX110" s="82">
        <v>2</v>
      </c>
      <c r="AY110" s="135" t="str">
        <f t="shared" si="9"/>
        <v>A</v>
      </c>
      <c r="AZ110" s="82">
        <v>0</v>
      </c>
      <c r="BA110" s="82">
        <v>1</v>
      </c>
      <c r="BB110" s="82">
        <v>0</v>
      </c>
      <c r="BC110" s="82">
        <v>1</v>
      </c>
      <c r="BD110" s="82">
        <v>0</v>
      </c>
      <c r="BE110" s="82">
        <v>20</v>
      </c>
      <c r="BF110" s="82">
        <v>0</v>
      </c>
      <c r="BG110" s="82">
        <v>90</v>
      </c>
      <c r="BH110" s="82">
        <v>0</v>
      </c>
      <c r="BI110" s="82">
        <v>0</v>
      </c>
      <c r="BJ110" s="82">
        <v>1</v>
      </c>
      <c r="BK110" s="82">
        <v>0</v>
      </c>
      <c r="BL110" s="82">
        <v>65</v>
      </c>
      <c r="BM110" s="82">
        <v>0</v>
      </c>
      <c r="BN110" s="82">
        <v>0</v>
      </c>
      <c r="BO110" s="82">
        <v>1</v>
      </c>
      <c r="BP110" s="82">
        <v>0</v>
      </c>
      <c r="BQ110" s="82">
        <v>0</v>
      </c>
      <c r="BR110" s="82">
        <v>0</v>
      </c>
      <c r="BS110" s="82">
        <v>0</v>
      </c>
      <c r="BT110" s="82">
        <v>0</v>
      </c>
      <c r="BU110" s="82">
        <v>0</v>
      </c>
      <c r="BV110" s="82">
        <v>0</v>
      </c>
      <c r="BW110" s="82">
        <v>0</v>
      </c>
      <c r="BX110" s="82">
        <v>0</v>
      </c>
      <c r="BY110" s="82">
        <v>0</v>
      </c>
      <c r="BZ110" s="82">
        <v>0</v>
      </c>
      <c r="CA110" s="82">
        <v>0</v>
      </c>
      <c r="CB110" s="82">
        <v>0</v>
      </c>
      <c r="CC110" s="82">
        <v>0</v>
      </c>
      <c r="CD110" s="82">
        <v>0</v>
      </c>
      <c r="CE110" s="82">
        <v>0</v>
      </c>
      <c r="CF110" s="82">
        <v>0</v>
      </c>
      <c r="CG110" s="82">
        <v>1</v>
      </c>
      <c r="CH110" s="82">
        <v>1</v>
      </c>
      <c r="CI110" s="82">
        <v>0</v>
      </c>
      <c r="CJ110" s="82">
        <v>2</v>
      </c>
      <c r="CK110" s="82">
        <v>0</v>
      </c>
      <c r="CL110" s="82">
        <v>0</v>
      </c>
      <c r="CM110" s="82">
        <v>0</v>
      </c>
      <c r="CN110" s="82">
        <v>0</v>
      </c>
      <c r="CO110" s="82">
        <v>0</v>
      </c>
      <c r="CP110" s="82">
        <v>0</v>
      </c>
      <c r="CQ110" s="82">
        <v>0</v>
      </c>
      <c r="CR110" s="82">
        <v>0</v>
      </c>
      <c r="CS110" s="82">
        <v>0</v>
      </c>
      <c r="CT110" s="82">
        <v>0</v>
      </c>
      <c r="CU110" s="82">
        <v>0</v>
      </c>
      <c r="CV110" s="82">
        <v>0</v>
      </c>
      <c r="CW110" s="82">
        <v>0</v>
      </c>
      <c r="CX110" s="82">
        <v>0</v>
      </c>
      <c r="CY110" s="82">
        <v>0</v>
      </c>
      <c r="CZ110" s="82">
        <v>0</v>
      </c>
      <c r="DA110" s="82">
        <v>0</v>
      </c>
      <c r="DB110" s="82">
        <v>0</v>
      </c>
      <c r="DC110" s="82">
        <v>0</v>
      </c>
      <c r="DD110" s="82">
        <v>0</v>
      </c>
      <c r="DE110" s="82">
        <v>0</v>
      </c>
      <c r="DF110" s="82">
        <v>0</v>
      </c>
      <c r="DG110" s="82">
        <v>0</v>
      </c>
      <c r="DH110" s="82">
        <v>0</v>
      </c>
      <c r="DI110" s="82">
        <v>0</v>
      </c>
      <c r="DJ110" s="82">
        <v>0</v>
      </c>
      <c r="DK110" s="82">
        <v>0</v>
      </c>
      <c r="DL110" s="82">
        <v>0</v>
      </c>
      <c r="DM110" s="82">
        <v>0</v>
      </c>
      <c r="DN110" s="82">
        <v>0</v>
      </c>
      <c r="DO110" s="82">
        <v>100</v>
      </c>
      <c r="DP110" s="82">
        <v>25</v>
      </c>
      <c r="DQ110" s="82">
        <v>410</v>
      </c>
      <c r="DR110" s="82">
        <v>50</v>
      </c>
      <c r="DS110" s="82">
        <v>0</v>
      </c>
      <c r="DT110" s="82"/>
      <c r="DU110" s="82">
        <v>3</v>
      </c>
      <c r="DV110" s="82"/>
      <c r="DW110" s="82"/>
      <c r="DX110" s="82">
        <v>1</v>
      </c>
      <c r="DY110" s="82">
        <v>1</v>
      </c>
      <c r="DZ110" s="82">
        <v>1</v>
      </c>
      <c r="EA110" s="82"/>
      <c r="EB110" s="82"/>
      <c r="EC110" s="84">
        <v>20293</v>
      </c>
      <c r="ED110" s="84">
        <v>279.07</v>
      </c>
      <c r="EE110" s="84">
        <v>26</v>
      </c>
    </row>
    <row r="111" spans="1:135" ht="60">
      <c r="A111" s="82" t="s">
        <v>189</v>
      </c>
      <c r="B111" s="82" t="s">
        <v>195</v>
      </c>
      <c r="C111" s="133">
        <v>1</v>
      </c>
      <c r="D111" s="82" t="s">
        <v>194</v>
      </c>
      <c r="E111" s="82" t="s">
        <v>1321</v>
      </c>
      <c r="F111" s="134">
        <v>38</v>
      </c>
      <c r="G111" s="82">
        <v>54417</v>
      </c>
      <c r="H111" s="82" t="s">
        <v>195</v>
      </c>
      <c r="I111" s="82" t="s">
        <v>2020</v>
      </c>
      <c r="J111" s="82" t="s">
        <v>2021</v>
      </c>
      <c r="K111" s="82" t="s">
        <v>925</v>
      </c>
      <c r="L111" s="82" t="s">
        <v>926</v>
      </c>
      <c r="M111" s="82" t="s">
        <v>927</v>
      </c>
      <c r="N111" s="82" t="s">
        <v>2022</v>
      </c>
      <c r="O111" s="82"/>
      <c r="P111" s="82">
        <v>499318289</v>
      </c>
      <c r="Q111" s="82" t="s">
        <v>2023</v>
      </c>
      <c r="R111" s="82"/>
      <c r="S111" s="82" t="s">
        <v>1176</v>
      </c>
      <c r="T111" s="82" t="s">
        <v>2024</v>
      </c>
      <c r="U111" s="82"/>
      <c r="V111" s="82">
        <v>499318120</v>
      </c>
      <c r="W111" s="82" t="s">
        <v>2025</v>
      </c>
      <c r="X111" s="82">
        <v>4</v>
      </c>
      <c r="Y111" s="82">
        <v>0</v>
      </c>
      <c r="Z111" s="82">
        <v>4</v>
      </c>
      <c r="AA111" s="82">
        <v>3</v>
      </c>
      <c r="AB111" s="82">
        <v>0</v>
      </c>
      <c r="AC111" s="82">
        <v>3</v>
      </c>
      <c r="AD111" s="135" t="str">
        <f t="shared" si="5"/>
        <v>A</v>
      </c>
      <c r="AE111" s="82">
        <v>4</v>
      </c>
      <c r="AF111" s="135" t="str">
        <f t="shared" si="6"/>
        <v>A</v>
      </c>
      <c r="AG111" s="82">
        <v>0</v>
      </c>
      <c r="AH111" s="82">
        <v>2</v>
      </c>
      <c r="AI111" s="82">
        <v>0</v>
      </c>
      <c r="AJ111" s="82">
        <v>2</v>
      </c>
      <c r="AK111" s="82">
        <v>4</v>
      </c>
      <c r="AL111" s="135" t="str">
        <f t="shared" si="7"/>
        <v>A</v>
      </c>
      <c r="AM111" s="82">
        <v>0</v>
      </c>
      <c r="AN111" s="82">
        <v>0</v>
      </c>
      <c r="AO111" s="82">
        <v>4</v>
      </c>
      <c r="AP111" s="82">
        <v>4</v>
      </c>
      <c r="AQ111" s="135" t="str">
        <f t="shared" si="8"/>
        <v>A</v>
      </c>
      <c r="AR111" s="82">
        <v>0</v>
      </c>
      <c r="AS111" s="82">
        <v>1</v>
      </c>
      <c r="AT111" s="82">
        <v>2</v>
      </c>
      <c r="AU111" s="82">
        <v>0</v>
      </c>
      <c r="AV111" s="82">
        <v>1</v>
      </c>
      <c r="AW111" s="82">
        <v>0</v>
      </c>
      <c r="AX111" s="82">
        <v>4</v>
      </c>
      <c r="AY111" s="135" t="str">
        <f t="shared" si="9"/>
        <v>A</v>
      </c>
      <c r="AZ111" s="82">
        <v>0</v>
      </c>
      <c r="BA111" s="82">
        <v>1</v>
      </c>
      <c r="BB111" s="82">
        <v>1</v>
      </c>
      <c r="BC111" s="82">
        <v>1</v>
      </c>
      <c r="BD111" s="82">
        <v>0</v>
      </c>
      <c r="BE111" s="82">
        <v>13</v>
      </c>
      <c r="BF111" s="82">
        <v>0</v>
      </c>
      <c r="BG111" s="82">
        <v>56</v>
      </c>
      <c r="BH111" s="82">
        <v>0</v>
      </c>
      <c r="BI111" s="82">
        <v>0</v>
      </c>
      <c r="BJ111" s="82">
        <v>13</v>
      </c>
      <c r="BK111" s="82">
        <v>0</v>
      </c>
      <c r="BL111" s="82">
        <v>43</v>
      </c>
      <c r="BM111" s="82">
        <v>0</v>
      </c>
      <c r="BN111" s="82">
        <v>1</v>
      </c>
      <c r="BO111" s="82">
        <v>5</v>
      </c>
      <c r="BP111" s="82">
        <v>56</v>
      </c>
      <c r="BQ111" s="82">
        <v>0</v>
      </c>
      <c r="BR111" s="82">
        <v>0</v>
      </c>
      <c r="BS111" s="82">
        <v>0</v>
      </c>
      <c r="BT111" s="82">
        <v>1</v>
      </c>
      <c r="BU111" s="82">
        <v>1</v>
      </c>
      <c r="BV111" s="82">
        <v>4</v>
      </c>
      <c r="BW111" s="82">
        <v>0</v>
      </c>
      <c r="BX111" s="82">
        <v>0</v>
      </c>
      <c r="BY111" s="82">
        <v>1</v>
      </c>
      <c r="BZ111" s="82">
        <v>0</v>
      </c>
      <c r="CA111" s="82">
        <v>0</v>
      </c>
      <c r="CB111" s="82">
        <v>0</v>
      </c>
      <c r="CC111" s="82">
        <v>0</v>
      </c>
      <c r="CD111" s="82">
        <v>1</v>
      </c>
      <c r="CE111" s="82">
        <v>0</v>
      </c>
      <c r="CF111" s="82">
        <v>0</v>
      </c>
      <c r="CG111" s="82">
        <v>0</v>
      </c>
      <c r="CH111" s="82">
        <v>0</v>
      </c>
      <c r="CI111" s="82">
        <v>0</v>
      </c>
      <c r="CJ111" s="82">
        <v>4</v>
      </c>
      <c r="CK111" s="82">
        <v>0</v>
      </c>
      <c r="CL111" s="82">
        <v>3</v>
      </c>
      <c r="CM111" s="82">
        <v>1</v>
      </c>
      <c r="CN111" s="82">
        <v>0</v>
      </c>
      <c r="CO111" s="82">
        <v>0</v>
      </c>
      <c r="CP111" s="82">
        <v>0</v>
      </c>
      <c r="CQ111" s="82">
        <v>0</v>
      </c>
      <c r="CR111" s="82">
        <v>1</v>
      </c>
      <c r="CS111" s="82">
        <v>0</v>
      </c>
      <c r="CT111" s="82">
        <v>0</v>
      </c>
      <c r="CU111" s="82">
        <v>0</v>
      </c>
      <c r="CV111" s="82">
        <v>0</v>
      </c>
      <c r="CW111" s="82">
        <v>0</v>
      </c>
      <c r="CX111" s="82">
        <v>0</v>
      </c>
      <c r="CY111" s="82">
        <v>0</v>
      </c>
      <c r="CZ111" s="82">
        <v>0</v>
      </c>
      <c r="DA111" s="82">
        <v>0</v>
      </c>
      <c r="DB111" s="82">
        <v>0</v>
      </c>
      <c r="DC111" s="82">
        <v>0</v>
      </c>
      <c r="DD111" s="82">
        <v>0</v>
      </c>
      <c r="DE111" s="82">
        <v>0</v>
      </c>
      <c r="DF111" s="82">
        <v>0</v>
      </c>
      <c r="DG111" s="82">
        <v>0</v>
      </c>
      <c r="DH111" s="82">
        <v>0</v>
      </c>
      <c r="DI111" s="82">
        <v>0</v>
      </c>
      <c r="DJ111" s="82">
        <v>0</v>
      </c>
      <c r="DK111" s="82">
        <v>0</v>
      </c>
      <c r="DL111" s="82">
        <v>0</v>
      </c>
      <c r="DM111" s="82">
        <v>0</v>
      </c>
      <c r="DN111" s="82">
        <v>0</v>
      </c>
      <c r="DO111" s="82">
        <v>69</v>
      </c>
      <c r="DP111" s="82">
        <v>11</v>
      </c>
      <c r="DQ111" s="82">
        <v>263</v>
      </c>
      <c r="DR111" s="82">
        <v>35</v>
      </c>
      <c r="DS111" s="82">
        <v>1</v>
      </c>
      <c r="DT111" s="82" t="s">
        <v>2026</v>
      </c>
      <c r="DU111" s="82">
        <v>2</v>
      </c>
      <c r="DV111" s="82" t="s">
        <v>2027</v>
      </c>
      <c r="DW111" s="82" t="s">
        <v>2028</v>
      </c>
      <c r="DX111" s="82">
        <v>1</v>
      </c>
      <c r="DY111" s="82">
        <v>1</v>
      </c>
      <c r="DZ111" s="82">
        <v>1</v>
      </c>
      <c r="EA111" s="82">
        <v>0</v>
      </c>
      <c r="EB111" s="82">
        <v>0</v>
      </c>
      <c r="EC111" s="84">
        <v>27398</v>
      </c>
      <c r="ED111" s="84">
        <v>257.83</v>
      </c>
      <c r="EE111" s="84">
        <v>28</v>
      </c>
    </row>
    <row r="112" spans="1:135" ht="60">
      <c r="A112" s="82" t="s">
        <v>189</v>
      </c>
      <c r="B112" s="82" t="s">
        <v>197</v>
      </c>
      <c r="C112" s="133">
        <v>1</v>
      </c>
      <c r="D112" s="82" t="s">
        <v>196</v>
      </c>
      <c r="E112" s="82" t="s">
        <v>2029</v>
      </c>
      <c r="F112" s="134">
        <v>342</v>
      </c>
      <c r="G112" s="82">
        <v>50819</v>
      </c>
      <c r="H112" s="82" t="s">
        <v>2030</v>
      </c>
      <c r="I112" s="82" t="s">
        <v>2031</v>
      </c>
      <c r="J112" s="82" t="s">
        <v>2032</v>
      </c>
      <c r="K112" s="82" t="s">
        <v>925</v>
      </c>
      <c r="L112" s="82" t="s">
        <v>1088</v>
      </c>
      <c r="M112" s="82" t="s">
        <v>1510</v>
      </c>
      <c r="N112" s="82" t="s">
        <v>2033</v>
      </c>
      <c r="O112" s="82"/>
      <c r="P112" s="82">
        <v>492105462</v>
      </c>
      <c r="Q112" s="82" t="s">
        <v>2034</v>
      </c>
      <c r="R112" s="82" t="s">
        <v>926</v>
      </c>
      <c r="S112" s="82" t="s">
        <v>1135</v>
      </c>
      <c r="T112" s="82" t="s">
        <v>2035</v>
      </c>
      <c r="U112" s="82"/>
      <c r="V112" s="82">
        <v>492105463</v>
      </c>
      <c r="W112" s="82" t="s">
        <v>2036</v>
      </c>
      <c r="X112" s="82">
        <v>3</v>
      </c>
      <c r="Y112" s="82">
        <v>0</v>
      </c>
      <c r="Z112" s="82">
        <v>3</v>
      </c>
      <c r="AA112" s="82">
        <v>1.5</v>
      </c>
      <c r="AB112" s="82">
        <v>0</v>
      </c>
      <c r="AC112" s="82">
        <v>1.5</v>
      </c>
      <c r="AD112" s="135" t="str">
        <f t="shared" si="5"/>
        <v>A</v>
      </c>
      <c r="AE112" s="82">
        <v>1</v>
      </c>
      <c r="AF112" s="135" t="str">
        <f t="shared" si="6"/>
        <v>A</v>
      </c>
      <c r="AG112" s="82">
        <v>0</v>
      </c>
      <c r="AH112" s="82">
        <v>0</v>
      </c>
      <c r="AI112" s="82">
        <v>0</v>
      </c>
      <c r="AJ112" s="82">
        <v>3</v>
      </c>
      <c r="AK112" s="82">
        <v>3</v>
      </c>
      <c r="AL112" s="135" t="str">
        <f t="shared" si="7"/>
        <v>A</v>
      </c>
      <c r="AM112" s="82">
        <v>1</v>
      </c>
      <c r="AN112" s="82">
        <v>0</v>
      </c>
      <c r="AO112" s="82">
        <v>2</v>
      </c>
      <c r="AP112" s="82">
        <v>3</v>
      </c>
      <c r="AQ112" s="135" t="str">
        <f t="shared" si="8"/>
        <v>A</v>
      </c>
      <c r="AR112" s="82">
        <v>0</v>
      </c>
      <c r="AS112" s="82">
        <v>0</v>
      </c>
      <c r="AT112" s="82">
        <v>0</v>
      </c>
      <c r="AU112" s="82">
        <v>2</v>
      </c>
      <c r="AV112" s="82">
        <v>1</v>
      </c>
      <c r="AW112" s="82">
        <v>0</v>
      </c>
      <c r="AX112" s="82">
        <v>3</v>
      </c>
      <c r="AY112" s="135" t="str">
        <f t="shared" si="9"/>
        <v>A</v>
      </c>
      <c r="AZ112" s="82">
        <v>1</v>
      </c>
      <c r="BA112" s="82">
        <v>1</v>
      </c>
      <c r="BB112" s="82">
        <v>0</v>
      </c>
      <c r="BC112" s="82">
        <v>1</v>
      </c>
      <c r="BD112" s="82">
        <v>0</v>
      </c>
      <c r="BE112" s="82">
        <v>6</v>
      </c>
      <c r="BF112" s="82">
        <v>0</v>
      </c>
      <c r="BG112" s="82">
        <v>26</v>
      </c>
      <c r="BH112" s="82">
        <v>0</v>
      </c>
      <c r="BI112" s="82">
        <v>0</v>
      </c>
      <c r="BJ112" s="82">
        <v>4</v>
      </c>
      <c r="BK112" s="82">
        <v>0</v>
      </c>
      <c r="BL112" s="82">
        <v>40</v>
      </c>
      <c r="BM112" s="82">
        <v>0</v>
      </c>
      <c r="BN112" s="82">
        <v>0</v>
      </c>
      <c r="BO112" s="82">
        <v>0</v>
      </c>
      <c r="BP112" s="82">
        <v>35</v>
      </c>
      <c r="BQ112" s="82">
        <v>0</v>
      </c>
      <c r="BR112" s="82">
        <v>0</v>
      </c>
      <c r="BS112" s="82">
        <v>0</v>
      </c>
      <c r="BT112" s="82">
        <v>1</v>
      </c>
      <c r="BU112" s="82">
        <v>1</v>
      </c>
      <c r="BV112" s="82">
        <v>5</v>
      </c>
      <c r="BW112" s="82">
        <v>0</v>
      </c>
      <c r="BX112" s="82">
        <v>0</v>
      </c>
      <c r="BY112" s="82">
        <v>0</v>
      </c>
      <c r="BZ112" s="82">
        <v>0</v>
      </c>
      <c r="CA112" s="82">
        <v>0</v>
      </c>
      <c r="CB112" s="82">
        <v>0</v>
      </c>
      <c r="CC112" s="82">
        <v>0</v>
      </c>
      <c r="CD112" s="82">
        <v>0</v>
      </c>
      <c r="CE112" s="82">
        <v>0</v>
      </c>
      <c r="CF112" s="82">
        <v>0</v>
      </c>
      <c r="CG112" s="82">
        <v>0</v>
      </c>
      <c r="CH112" s="82">
        <v>0</v>
      </c>
      <c r="CI112" s="82">
        <v>0</v>
      </c>
      <c r="CJ112" s="82">
        <v>2</v>
      </c>
      <c r="CK112" s="82">
        <v>0</v>
      </c>
      <c r="CL112" s="82">
        <v>0</v>
      </c>
      <c r="CM112" s="82">
        <v>0</v>
      </c>
      <c r="CN112" s="82">
        <v>0</v>
      </c>
      <c r="CO112" s="82">
        <v>0</v>
      </c>
      <c r="CP112" s="82">
        <v>0</v>
      </c>
      <c r="CQ112" s="82">
        <v>0</v>
      </c>
      <c r="CR112" s="82">
        <v>0</v>
      </c>
      <c r="CS112" s="82">
        <v>0</v>
      </c>
      <c r="CT112" s="82">
        <v>0</v>
      </c>
      <c r="CU112" s="82">
        <v>0</v>
      </c>
      <c r="CV112" s="82">
        <v>0</v>
      </c>
      <c r="CW112" s="82">
        <v>0</v>
      </c>
      <c r="CX112" s="82">
        <v>0</v>
      </c>
      <c r="CY112" s="82">
        <v>0</v>
      </c>
      <c r="CZ112" s="82">
        <v>0</v>
      </c>
      <c r="DA112" s="82">
        <v>3</v>
      </c>
      <c r="DB112" s="82">
        <v>0</v>
      </c>
      <c r="DC112" s="82">
        <v>0</v>
      </c>
      <c r="DD112" s="82">
        <v>0</v>
      </c>
      <c r="DE112" s="82">
        <v>0</v>
      </c>
      <c r="DF112" s="82">
        <v>0</v>
      </c>
      <c r="DG112" s="82">
        <v>0</v>
      </c>
      <c r="DH112" s="82">
        <v>0</v>
      </c>
      <c r="DI112" s="82">
        <v>0</v>
      </c>
      <c r="DJ112" s="82">
        <v>0</v>
      </c>
      <c r="DK112" s="82">
        <v>0</v>
      </c>
      <c r="DL112" s="82">
        <v>0</v>
      </c>
      <c r="DM112" s="82">
        <v>1</v>
      </c>
      <c r="DN112" s="82">
        <v>2</v>
      </c>
      <c r="DO112" s="82">
        <v>40</v>
      </c>
      <c r="DP112" s="82">
        <v>3</v>
      </c>
      <c r="DQ112" s="82">
        <v>79</v>
      </c>
      <c r="DR112" s="82">
        <v>40</v>
      </c>
      <c r="DS112" s="82">
        <v>1</v>
      </c>
      <c r="DT112" s="82" t="s">
        <v>2037</v>
      </c>
      <c r="DU112" s="82">
        <v>4</v>
      </c>
      <c r="DV112" s="82" t="s">
        <v>2038</v>
      </c>
      <c r="DW112" s="82" t="s">
        <v>2039</v>
      </c>
      <c r="DX112" s="82">
        <v>1</v>
      </c>
      <c r="DY112" s="82">
        <v>1</v>
      </c>
      <c r="DZ112" s="82">
        <v>1</v>
      </c>
      <c r="EA112" s="82"/>
      <c r="EB112" s="82"/>
      <c r="EC112" s="84">
        <v>18463</v>
      </c>
      <c r="ED112" s="84">
        <v>192.8</v>
      </c>
      <c r="EE112" s="84">
        <v>29</v>
      </c>
    </row>
    <row r="113" spans="1:135" ht="60">
      <c r="A113" s="82" t="s">
        <v>189</v>
      </c>
      <c r="B113" s="82" t="s">
        <v>199</v>
      </c>
      <c r="C113" s="133">
        <v>1</v>
      </c>
      <c r="D113" s="82" t="s">
        <v>198</v>
      </c>
      <c r="E113" s="82" t="s">
        <v>2040</v>
      </c>
      <c r="F113" s="134">
        <v>408</v>
      </c>
      <c r="G113" s="82">
        <v>50200</v>
      </c>
      <c r="H113" s="82" t="s">
        <v>199</v>
      </c>
      <c r="I113" s="82" t="s">
        <v>2041</v>
      </c>
      <c r="J113" s="82" t="s">
        <v>2042</v>
      </c>
      <c r="K113" s="82" t="s">
        <v>970</v>
      </c>
      <c r="L113" s="82" t="s">
        <v>989</v>
      </c>
      <c r="M113" s="82" t="s">
        <v>1272</v>
      </c>
      <c r="N113" s="82" t="s">
        <v>2043</v>
      </c>
      <c r="O113" s="82"/>
      <c r="P113" s="82">
        <v>495707651</v>
      </c>
      <c r="Q113" s="82" t="s">
        <v>2044</v>
      </c>
      <c r="R113" s="82" t="s">
        <v>989</v>
      </c>
      <c r="S113" s="82" t="s">
        <v>1272</v>
      </c>
      <c r="T113" s="82" t="s">
        <v>2043</v>
      </c>
      <c r="U113" s="82"/>
      <c r="V113" s="82">
        <v>495707651</v>
      </c>
      <c r="W113" s="82" t="s">
        <v>2044</v>
      </c>
      <c r="X113" s="82">
        <v>8</v>
      </c>
      <c r="Y113" s="82">
        <v>1</v>
      </c>
      <c r="Z113" s="82">
        <v>9</v>
      </c>
      <c r="AA113" s="82">
        <v>8</v>
      </c>
      <c r="AB113" s="82">
        <v>1</v>
      </c>
      <c r="AC113" s="82">
        <v>9</v>
      </c>
      <c r="AD113" s="135" t="str">
        <f t="shared" si="5"/>
        <v>A</v>
      </c>
      <c r="AE113" s="82">
        <v>8</v>
      </c>
      <c r="AF113" s="135" t="str">
        <f t="shared" si="6"/>
        <v>A</v>
      </c>
      <c r="AG113" s="82">
        <v>0</v>
      </c>
      <c r="AH113" s="82">
        <v>5</v>
      </c>
      <c r="AI113" s="82">
        <v>2</v>
      </c>
      <c r="AJ113" s="82">
        <v>1</v>
      </c>
      <c r="AK113" s="82">
        <v>8</v>
      </c>
      <c r="AL113" s="135" t="str">
        <f t="shared" si="7"/>
        <v>A</v>
      </c>
      <c r="AM113" s="82">
        <v>4</v>
      </c>
      <c r="AN113" s="82">
        <v>2</v>
      </c>
      <c r="AO113" s="82">
        <v>2</v>
      </c>
      <c r="AP113" s="82">
        <v>8</v>
      </c>
      <c r="AQ113" s="135" t="str">
        <f t="shared" si="8"/>
        <v>A</v>
      </c>
      <c r="AR113" s="82">
        <v>0</v>
      </c>
      <c r="AS113" s="82">
        <v>0</v>
      </c>
      <c r="AT113" s="82">
        <v>5</v>
      </c>
      <c r="AU113" s="82">
        <v>3</v>
      </c>
      <c r="AV113" s="82">
        <v>0</v>
      </c>
      <c r="AW113" s="82">
        <v>0</v>
      </c>
      <c r="AX113" s="82">
        <v>8</v>
      </c>
      <c r="AY113" s="135" t="str">
        <f t="shared" si="9"/>
        <v>A</v>
      </c>
      <c r="AZ113" s="82">
        <v>1</v>
      </c>
      <c r="BA113" s="82">
        <v>1</v>
      </c>
      <c r="BB113" s="82">
        <v>1</v>
      </c>
      <c r="BC113" s="82">
        <v>1</v>
      </c>
      <c r="BD113" s="82">
        <v>0</v>
      </c>
      <c r="BE113" s="82">
        <v>20</v>
      </c>
      <c r="BF113" s="82">
        <v>0</v>
      </c>
      <c r="BG113" s="82">
        <v>0</v>
      </c>
      <c r="BH113" s="82">
        <v>0</v>
      </c>
      <c r="BI113" s="82">
        <v>0</v>
      </c>
      <c r="BJ113" s="82">
        <v>22</v>
      </c>
      <c r="BK113" s="82">
        <v>0</v>
      </c>
      <c r="BL113" s="82">
        <v>133</v>
      </c>
      <c r="BM113" s="82">
        <v>0</v>
      </c>
      <c r="BN113" s="82">
        <v>2</v>
      </c>
      <c r="BO113" s="82">
        <v>2</v>
      </c>
      <c r="BP113" s="82">
        <v>31</v>
      </c>
      <c r="BQ113" s="82">
        <v>0</v>
      </c>
      <c r="BR113" s="82">
        <v>0</v>
      </c>
      <c r="BS113" s="82">
        <v>0</v>
      </c>
      <c r="BT113" s="82">
        <v>6</v>
      </c>
      <c r="BU113" s="82">
        <v>0</v>
      </c>
      <c r="BV113" s="82">
        <v>10</v>
      </c>
      <c r="BW113" s="82">
        <v>0</v>
      </c>
      <c r="BX113" s="82">
        <v>0</v>
      </c>
      <c r="BY113" s="82">
        <v>0</v>
      </c>
      <c r="BZ113" s="82">
        <v>0</v>
      </c>
      <c r="CA113" s="82">
        <v>0</v>
      </c>
      <c r="CB113" s="82">
        <v>0</v>
      </c>
      <c r="CC113" s="82">
        <v>0</v>
      </c>
      <c r="CD113" s="82">
        <v>0</v>
      </c>
      <c r="CE113" s="82">
        <v>0</v>
      </c>
      <c r="CF113" s="82">
        <v>0</v>
      </c>
      <c r="CG113" s="82">
        <v>3</v>
      </c>
      <c r="CH113" s="82">
        <v>1</v>
      </c>
      <c r="CI113" s="82">
        <v>0</v>
      </c>
      <c r="CJ113" s="82">
        <v>16</v>
      </c>
      <c r="CK113" s="82">
        <v>0</v>
      </c>
      <c r="CL113" s="82">
        <v>5</v>
      </c>
      <c r="CM113" s="82">
        <v>0</v>
      </c>
      <c r="CN113" s="82">
        <v>0</v>
      </c>
      <c r="CO113" s="82">
        <v>0</v>
      </c>
      <c r="CP113" s="82">
        <v>0</v>
      </c>
      <c r="CQ113" s="82">
        <v>0</v>
      </c>
      <c r="CR113" s="82">
        <v>0</v>
      </c>
      <c r="CS113" s="82">
        <v>0</v>
      </c>
      <c r="CT113" s="82">
        <v>0</v>
      </c>
      <c r="CU113" s="82">
        <v>0</v>
      </c>
      <c r="CV113" s="82">
        <v>0</v>
      </c>
      <c r="CW113" s="82">
        <v>0</v>
      </c>
      <c r="CX113" s="82">
        <v>0</v>
      </c>
      <c r="CY113" s="82">
        <v>0</v>
      </c>
      <c r="CZ113" s="82">
        <v>0</v>
      </c>
      <c r="DA113" s="82">
        <v>1</v>
      </c>
      <c r="DB113" s="82">
        <v>0</v>
      </c>
      <c r="DC113" s="82">
        <v>0</v>
      </c>
      <c r="DD113" s="82">
        <v>0</v>
      </c>
      <c r="DE113" s="82">
        <v>0</v>
      </c>
      <c r="DF113" s="82">
        <v>0</v>
      </c>
      <c r="DG113" s="82">
        <v>3</v>
      </c>
      <c r="DH113" s="82">
        <v>0</v>
      </c>
      <c r="DI113" s="82">
        <v>2</v>
      </c>
      <c r="DJ113" s="82">
        <v>0</v>
      </c>
      <c r="DK113" s="82">
        <v>0</v>
      </c>
      <c r="DL113" s="82">
        <v>1</v>
      </c>
      <c r="DM113" s="82">
        <v>0</v>
      </c>
      <c r="DN113" s="82">
        <v>0</v>
      </c>
      <c r="DO113" s="82">
        <v>535</v>
      </c>
      <c r="DP113" s="82">
        <v>23</v>
      </c>
      <c r="DQ113" s="82">
        <v>1212</v>
      </c>
      <c r="DR113" s="82">
        <v>40</v>
      </c>
      <c r="DS113" s="82">
        <v>0</v>
      </c>
      <c r="DT113" s="82">
        <v>0</v>
      </c>
      <c r="DU113" s="82">
        <v>4</v>
      </c>
      <c r="DV113" s="82"/>
      <c r="DW113" s="82" t="s">
        <v>2045</v>
      </c>
      <c r="DX113" s="82"/>
      <c r="DY113" s="82">
        <v>1</v>
      </c>
      <c r="DZ113" s="82">
        <v>1</v>
      </c>
      <c r="EA113" s="82">
        <v>0</v>
      </c>
      <c r="EB113" s="82" t="s">
        <v>2046</v>
      </c>
      <c r="EC113" s="84">
        <v>145176</v>
      </c>
      <c r="ED113" s="84">
        <v>677.42</v>
      </c>
      <c r="EE113" s="84">
        <v>81</v>
      </c>
    </row>
    <row r="114" spans="1:135" ht="24">
      <c r="A114" s="82" t="s">
        <v>189</v>
      </c>
      <c r="B114" s="82" t="s">
        <v>201</v>
      </c>
      <c r="C114" s="133">
        <v>1</v>
      </c>
      <c r="D114" s="82" t="s">
        <v>200</v>
      </c>
      <c r="E114" s="82" t="s">
        <v>1618</v>
      </c>
      <c r="F114" s="134">
        <v>16</v>
      </c>
      <c r="G114" s="82">
        <v>55133</v>
      </c>
      <c r="H114" s="82" t="s">
        <v>201</v>
      </c>
      <c r="I114" s="82" t="s">
        <v>2047</v>
      </c>
      <c r="J114" s="82" t="s">
        <v>2048</v>
      </c>
      <c r="K114" s="82" t="s">
        <v>925</v>
      </c>
      <c r="L114" s="82" t="s">
        <v>926</v>
      </c>
      <c r="M114" s="82" t="s">
        <v>1272</v>
      </c>
      <c r="N114" s="82" t="s">
        <v>2049</v>
      </c>
      <c r="O114" s="82"/>
      <c r="P114" s="82">
        <v>491847150</v>
      </c>
      <c r="Q114" s="82" t="s">
        <v>2050</v>
      </c>
      <c r="R114" s="82" t="s">
        <v>926</v>
      </c>
      <c r="S114" s="82" t="s">
        <v>959</v>
      </c>
      <c r="T114" s="82" t="s">
        <v>2051</v>
      </c>
      <c r="U114" s="82"/>
      <c r="V114" s="82">
        <v>491847154</v>
      </c>
      <c r="W114" s="82" t="s">
        <v>2052</v>
      </c>
      <c r="X114" s="82">
        <v>2</v>
      </c>
      <c r="Y114" s="82">
        <v>0</v>
      </c>
      <c r="Z114" s="82">
        <v>2</v>
      </c>
      <c r="AA114" s="82">
        <v>2</v>
      </c>
      <c r="AB114" s="82">
        <v>0</v>
      </c>
      <c r="AC114" s="82">
        <v>2</v>
      </c>
      <c r="AD114" s="135" t="str">
        <f t="shared" si="5"/>
        <v>A</v>
      </c>
      <c r="AE114" s="82">
        <v>2</v>
      </c>
      <c r="AF114" s="135" t="str">
        <f t="shared" si="6"/>
        <v>A</v>
      </c>
      <c r="AG114" s="82">
        <v>0</v>
      </c>
      <c r="AH114" s="82">
        <v>0</v>
      </c>
      <c r="AI114" s="82">
        <v>0</v>
      </c>
      <c r="AJ114" s="82">
        <v>2</v>
      </c>
      <c r="AK114" s="82">
        <v>2</v>
      </c>
      <c r="AL114" s="135" t="str">
        <f t="shared" si="7"/>
        <v>A</v>
      </c>
      <c r="AM114" s="82">
        <v>0</v>
      </c>
      <c r="AN114" s="82">
        <v>1</v>
      </c>
      <c r="AO114" s="82">
        <v>1</v>
      </c>
      <c r="AP114" s="82">
        <v>2</v>
      </c>
      <c r="AQ114" s="135" t="str">
        <f t="shared" si="8"/>
        <v>A</v>
      </c>
      <c r="AR114" s="82">
        <v>0</v>
      </c>
      <c r="AS114" s="82">
        <v>0</v>
      </c>
      <c r="AT114" s="82">
        <v>1</v>
      </c>
      <c r="AU114" s="82">
        <v>1</v>
      </c>
      <c r="AV114" s="82">
        <v>0</v>
      </c>
      <c r="AW114" s="82">
        <v>0</v>
      </c>
      <c r="AX114" s="82">
        <v>2</v>
      </c>
      <c r="AY114" s="135" t="str">
        <f t="shared" si="9"/>
        <v>A</v>
      </c>
      <c r="AZ114" s="82">
        <v>0</v>
      </c>
      <c r="BA114" s="82">
        <v>1</v>
      </c>
      <c r="BB114" s="82">
        <v>1</v>
      </c>
      <c r="BC114" s="82">
        <v>1</v>
      </c>
      <c r="BD114" s="82">
        <v>0</v>
      </c>
      <c r="BE114" s="82">
        <v>2</v>
      </c>
      <c r="BF114" s="82">
        <v>0</v>
      </c>
      <c r="BG114" s="82">
        <v>27</v>
      </c>
      <c r="BH114" s="82">
        <v>0</v>
      </c>
      <c r="BI114" s="82">
        <v>0</v>
      </c>
      <c r="BJ114" s="82">
        <v>3</v>
      </c>
      <c r="BK114" s="82">
        <v>0</v>
      </c>
      <c r="BL114" s="82">
        <v>5</v>
      </c>
      <c r="BM114" s="82">
        <v>0</v>
      </c>
      <c r="BN114" s="82">
        <v>2</v>
      </c>
      <c r="BO114" s="82">
        <v>2</v>
      </c>
      <c r="BP114" s="82">
        <v>5</v>
      </c>
      <c r="BQ114" s="82">
        <v>0</v>
      </c>
      <c r="BR114" s="82">
        <v>0</v>
      </c>
      <c r="BS114" s="82">
        <v>0</v>
      </c>
      <c r="BT114" s="82">
        <v>7</v>
      </c>
      <c r="BU114" s="82">
        <v>0</v>
      </c>
      <c r="BV114" s="82">
        <v>0</v>
      </c>
      <c r="BW114" s="82">
        <v>0</v>
      </c>
      <c r="BX114" s="82">
        <v>0</v>
      </c>
      <c r="BY114" s="82">
        <v>0</v>
      </c>
      <c r="BZ114" s="82">
        <v>0</v>
      </c>
      <c r="CA114" s="82">
        <v>0</v>
      </c>
      <c r="CB114" s="82">
        <v>0</v>
      </c>
      <c r="CC114" s="82">
        <v>0</v>
      </c>
      <c r="CD114" s="82">
        <v>0</v>
      </c>
      <c r="CE114" s="82">
        <v>0</v>
      </c>
      <c r="CF114" s="82">
        <v>0</v>
      </c>
      <c r="CG114" s="82">
        <v>1</v>
      </c>
      <c r="CH114" s="82">
        <v>0</v>
      </c>
      <c r="CI114" s="82">
        <v>0</v>
      </c>
      <c r="CJ114" s="82">
        <v>1</v>
      </c>
      <c r="CK114" s="82">
        <v>0</v>
      </c>
      <c r="CL114" s="82">
        <v>1</v>
      </c>
      <c r="CM114" s="82">
        <v>0</v>
      </c>
      <c r="CN114" s="82">
        <v>0</v>
      </c>
      <c r="CO114" s="82">
        <v>0</v>
      </c>
      <c r="CP114" s="82">
        <v>0</v>
      </c>
      <c r="CQ114" s="82">
        <v>0</v>
      </c>
      <c r="CR114" s="82">
        <v>0</v>
      </c>
      <c r="CS114" s="82">
        <v>0</v>
      </c>
      <c r="CT114" s="82">
        <v>0</v>
      </c>
      <c r="CU114" s="82">
        <v>0</v>
      </c>
      <c r="CV114" s="82">
        <v>0</v>
      </c>
      <c r="CW114" s="82">
        <v>0</v>
      </c>
      <c r="CX114" s="82">
        <v>0</v>
      </c>
      <c r="CY114" s="82">
        <v>0</v>
      </c>
      <c r="CZ114" s="82">
        <v>0</v>
      </c>
      <c r="DA114" s="82">
        <v>3</v>
      </c>
      <c r="DB114" s="82">
        <v>0</v>
      </c>
      <c r="DC114" s="82">
        <v>0</v>
      </c>
      <c r="DD114" s="82">
        <v>0</v>
      </c>
      <c r="DE114" s="82">
        <v>0</v>
      </c>
      <c r="DF114" s="82">
        <v>0</v>
      </c>
      <c r="DG114" s="82">
        <v>0</v>
      </c>
      <c r="DH114" s="82">
        <v>0</v>
      </c>
      <c r="DI114" s="82">
        <v>0</v>
      </c>
      <c r="DJ114" s="82">
        <v>0</v>
      </c>
      <c r="DK114" s="82">
        <v>0</v>
      </c>
      <c r="DL114" s="82">
        <v>0</v>
      </c>
      <c r="DM114" s="82">
        <v>0</v>
      </c>
      <c r="DN114" s="82">
        <v>0</v>
      </c>
      <c r="DO114" s="82">
        <v>30</v>
      </c>
      <c r="DP114" s="82">
        <v>6</v>
      </c>
      <c r="DQ114" s="82">
        <v>106</v>
      </c>
      <c r="DR114" s="82">
        <v>50</v>
      </c>
      <c r="DS114" s="82">
        <v>0</v>
      </c>
      <c r="DT114" s="82"/>
      <c r="DU114" s="82">
        <v>2</v>
      </c>
      <c r="DV114" s="82" t="s">
        <v>2053</v>
      </c>
      <c r="DW114" s="82" t="s">
        <v>2054</v>
      </c>
      <c r="DX114" s="82">
        <v>1</v>
      </c>
      <c r="DY114" s="82">
        <v>1</v>
      </c>
      <c r="DZ114" s="82"/>
      <c r="EA114" s="82"/>
      <c r="EB114" s="82" t="s">
        <v>2055</v>
      </c>
      <c r="EC114" s="84">
        <v>19458</v>
      </c>
      <c r="ED114" s="84">
        <v>138.58000000000001</v>
      </c>
      <c r="EE114" s="84">
        <v>15</v>
      </c>
    </row>
    <row r="115" spans="1:135" ht="24">
      <c r="A115" s="82" t="s">
        <v>189</v>
      </c>
      <c r="B115" s="82" t="s">
        <v>203</v>
      </c>
      <c r="C115" s="133">
        <v>1</v>
      </c>
      <c r="D115" s="82" t="s">
        <v>202</v>
      </c>
      <c r="E115" s="82" t="s">
        <v>1451</v>
      </c>
      <c r="F115" s="134">
        <v>18</v>
      </c>
      <c r="G115" s="82">
        <v>50601</v>
      </c>
      <c r="H115" s="82" t="s">
        <v>203</v>
      </c>
      <c r="I115" s="82" t="s">
        <v>2056</v>
      </c>
      <c r="J115" s="82" t="s">
        <v>2057</v>
      </c>
      <c r="K115" s="82" t="s">
        <v>1113</v>
      </c>
      <c r="L115" s="82" t="s">
        <v>926</v>
      </c>
      <c r="M115" s="82" t="s">
        <v>2058</v>
      </c>
      <c r="N115" s="82" t="s">
        <v>1187</v>
      </c>
      <c r="O115" s="82"/>
      <c r="P115" s="82">
        <v>493545371</v>
      </c>
      <c r="Q115" s="82" t="s">
        <v>2059</v>
      </c>
      <c r="R115" s="82"/>
      <c r="S115" s="82" t="s">
        <v>1187</v>
      </c>
      <c r="T115" s="82" t="s">
        <v>2058</v>
      </c>
      <c r="U115" s="82"/>
      <c r="V115" s="82">
        <v>493545371</v>
      </c>
      <c r="W115" s="82" t="s">
        <v>2059</v>
      </c>
      <c r="X115" s="82">
        <v>3</v>
      </c>
      <c r="Y115" s="82">
        <v>0</v>
      </c>
      <c r="Z115" s="82">
        <v>3</v>
      </c>
      <c r="AA115" s="82">
        <v>3</v>
      </c>
      <c r="AB115" s="82">
        <v>0</v>
      </c>
      <c r="AC115" s="82">
        <v>3</v>
      </c>
      <c r="AD115" s="135" t="str">
        <f t="shared" si="5"/>
        <v>A</v>
      </c>
      <c r="AE115" s="82">
        <v>3</v>
      </c>
      <c r="AF115" s="135" t="str">
        <f t="shared" si="6"/>
        <v>A</v>
      </c>
      <c r="AG115" s="82">
        <v>0</v>
      </c>
      <c r="AH115" s="82">
        <v>0</v>
      </c>
      <c r="AI115" s="82">
        <v>0</v>
      </c>
      <c r="AJ115" s="82">
        <v>3</v>
      </c>
      <c r="AK115" s="82">
        <v>3</v>
      </c>
      <c r="AL115" s="135" t="str">
        <f t="shared" si="7"/>
        <v>A</v>
      </c>
      <c r="AM115" s="82">
        <v>0</v>
      </c>
      <c r="AN115" s="82">
        <v>2</v>
      </c>
      <c r="AO115" s="82">
        <v>1</v>
      </c>
      <c r="AP115" s="82">
        <v>3</v>
      </c>
      <c r="AQ115" s="135" t="str">
        <f t="shared" si="8"/>
        <v>A</v>
      </c>
      <c r="AR115" s="82">
        <v>0</v>
      </c>
      <c r="AS115" s="82">
        <v>0</v>
      </c>
      <c r="AT115" s="82">
        <v>3</v>
      </c>
      <c r="AU115" s="82">
        <v>0</v>
      </c>
      <c r="AV115" s="82">
        <v>0</v>
      </c>
      <c r="AW115" s="82">
        <v>0</v>
      </c>
      <c r="AX115" s="82">
        <v>3</v>
      </c>
      <c r="AY115" s="135" t="str">
        <f t="shared" si="9"/>
        <v>A</v>
      </c>
      <c r="AZ115" s="82">
        <v>1</v>
      </c>
      <c r="BA115" s="82">
        <v>1</v>
      </c>
      <c r="BB115" s="82">
        <v>0</v>
      </c>
      <c r="BC115" s="82">
        <v>0</v>
      </c>
      <c r="BD115" s="82">
        <v>3</v>
      </c>
      <c r="BE115" s="82">
        <v>29</v>
      </c>
      <c r="BF115" s="82">
        <v>0</v>
      </c>
      <c r="BG115" s="82">
        <v>100</v>
      </c>
      <c r="BH115" s="82">
        <v>1</v>
      </c>
      <c r="BI115" s="82">
        <v>0</v>
      </c>
      <c r="BJ115" s="82">
        <v>13</v>
      </c>
      <c r="BK115" s="82">
        <v>4</v>
      </c>
      <c r="BL115" s="82">
        <v>27</v>
      </c>
      <c r="BM115" s="82">
        <v>4</v>
      </c>
      <c r="BN115" s="82">
        <v>3</v>
      </c>
      <c r="BO115" s="82">
        <v>3</v>
      </c>
      <c r="BP115" s="82">
        <v>32</v>
      </c>
      <c r="BQ115" s="82">
        <v>0</v>
      </c>
      <c r="BR115" s="82">
        <v>2</v>
      </c>
      <c r="BS115" s="82">
        <v>0</v>
      </c>
      <c r="BT115" s="82">
        <v>0</v>
      </c>
      <c r="BU115" s="82">
        <v>1</v>
      </c>
      <c r="BV115" s="82">
        <v>15</v>
      </c>
      <c r="BW115" s="82">
        <v>0</v>
      </c>
      <c r="BX115" s="82">
        <v>0</v>
      </c>
      <c r="BY115" s="82">
        <v>0</v>
      </c>
      <c r="BZ115" s="82">
        <v>0</v>
      </c>
      <c r="CA115" s="82">
        <v>0</v>
      </c>
      <c r="CB115" s="82">
        <v>0</v>
      </c>
      <c r="CC115" s="82">
        <v>0</v>
      </c>
      <c r="CD115" s="82">
        <v>12</v>
      </c>
      <c r="CE115" s="82">
        <v>3</v>
      </c>
      <c r="CF115" s="82">
        <v>0</v>
      </c>
      <c r="CG115" s="82">
        <v>5</v>
      </c>
      <c r="CH115" s="82">
        <v>0</v>
      </c>
      <c r="CI115" s="82">
        <v>0</v>
      </c>
      <c r="CJ115" s="82">
        <v>6</v>
      </c>
      <c r="CK115" s="82">
        <v>0</v>
      </c>
      <c r="CL115" s="82">
        <v>0</v>
      </c>
      <c r="CM115" s="82">
        <v>0</v>
      </c>
      <c r="CN115" s="82">
        <v>0</v>
      </c>
      <c r="CO115" s="82">
        <v>0</v>
      </c>
      <c r="CP115" s="82">
        <v>0</v>
      </c>
      <c r="CQ115" s="82">
        <v>0</v>
      </c>
      <c r="CR115" s="82">
        <v>0</v>
      </c>
      <c r="CS115" s="82">
        <v>0</v>
      </c>
      <c r="CT115" s="82">
        <v>0</v>
      </c>
      <c r="CU115" s="82">
        <v>0</v>
      </c>
      <c r="CV115" s="82">
        <v>0</v>
      </c>
      <c r="CW115" s="82">
        <v>0</v>
      </c>
      <c r="CX115" s="82">
        <v>0</v>
      </c>
      <c r="CY115" s="82">
        <v>0</v>
      </c>
      <c r="CZ115" s="82">
        <v>0</v>
      </c>
      <c r="DA115" s="82">
        <v>2</v>
      </c>
      <c r="DB115" s="82">
        <v>0</v>
      </c>
      <c r="DC115" s="82">
        <v>0</v>
      </c>
      <c r="DD115" s="82">
        <v>0</v>
      </c>
      <c r="DE115" s="82">
        <v>0</v>
      </c>
      <c r="DF115" s="82">
        <v>0</v>
      </c>
      <c r="DG115" s="82">
        <v>0</v>
      </c>
      <c r="DH115" s="82">
        <v>0</v>
      </c>
      <c r="DI115" s="82">
        <v>0</v>
      </c>
      <c r="DJ115" s="82">
        <v>0</v>
      </c>
      <c r="DK115" s="82">
        <v>0</v>
      </c>
      <c r="DL115" s="82">
        <v>1</v>
      </c>
      <c r="DM115" s="82">
        <v>2</v>
      </c>
      <c r="DN115" s="82">
        <v>0</v>
      </c>
      <c r="DO115" s="82">
        <v>130</v>
      </c>
      <c r="DP115" s="82">
        <v>20</v>
      </c>
      <c r="DQ115" s="82">
        <v>360</v>
      </c>
      <c r="DR115" s="82">
        <v>60</v>
      </c>
      <c r="DS115" s="82">
        <v>1</v>
      </c>
      <c r="DT115" s="82" t="s">
        <v>2060</v>
      </c>
      <c r="DU115" s="82">
        <v>3</v>
      </c>
      <c r="DV115" s="82" t="s">
        <v>2061</v>
      </c>
      <c r="DW115" s="82" t="s">
        <v>2062</v>
      </c>
      <c r="DX115" s="82">
        <v>1</v>
      </c>
      <c r="DY115" s="82">
        <v>1</v>
      </c>
      <c r="DZ115" s="82">
        <v>1</v>
      </c>
      <c r="EA115" s="82"/>
      <c r="EB115" s="82"/>
      <c r="EC115" s="84">
        <v>47477</v>
      </c>
      <c r="ED115" s="84">
        <v>596.74</v>
      </c>
      <c r="EE115" s="84">
        <v>77</v>
      </c>
    </row>
    <row r="116" spans="1:135" ht="36">
      <c r="A116" s="82" t="s">
        <v>189</v>
      </c>
      <c r="B116" s="82" t="s">
        <v>205</v>
      </c>
      <c r="C116" s="133">
        <v>1</v>
      </c>
      <c r="D116" s="82" t="s">
        <v>204</v>
      </c>
      <c r="E116" s="82" t="s">
        <v>1183</v>
      </c>
      <c r="F116" s="134">
        <v>38</v>
      </c>
      <c r="G116" s="82">
        <v>51741</v>
      </c>
      <c r="H116" s="82" t="s">
        <v>205</v>
      </c>
      <c r="I116" s="82" t="s">
        <v>2063</v>
      </c>
      <c r="J116" s="82" t="s">
        <v>2064</v>
      </c>
      <c r="K116" s="82" t="s">
        <v>2065</v>
      </c>
      <c r="L116" s="82" t="s">
        <v>989</v>
      </c>
      <c r="M116" s="82" t="s">
        <v>2066</v>
      </c>
      <c r="N116" s="82" t="s">
        <v>2067</v>
      </c>
      <c r="O116" s="82"/>
      <c r="P116" s="82">
        <v>494337218</v>
      </c>
      <c r="Q116" s="82" t="s">
        <v>2068</v>
      </c>
      <c r="R116" s="82" t="s">
        <v>989</v>
      </c>
      <c r="S116" s="82" t="s">
        <v>2066</v>
      </c>
      <c r="T116" s="82" t="s">
        <v>2067</v>
      </c>
      <c r="U116" s="82"/>
      <c r="V116" s="82">
        <v>494337218</v>
      </c>
      <c r="W116" s="82" t="s">
        <v>2068</v>
      </c>
      <c r="X116" s="82">
        <v>3</v>
      </c>
      <c r="Y116" s="82">
        <v>0</v>
      </c>
      <c r="Z116" s="82">
        <v>3</v>
      </c>
      <c r="AA116" s="82">
        <v>3</v>
      </c>
      <c r="AB116" s="82">
        <v>0</v>
      </c>
      <c r="AC116" s="82">
        <v>3</v>
      </c>
      <c r="AD116" s="135" t="str">
        <f t="shared" si="5"/>
        <v>A</v>
      </c>
      <c r="AE116" s="82">
        <v>2</v>
      </c>
      <c r="AF116" s="135" t="str">
        <f t="shared" si="6"/>
        <v>A</v>
      </c>
      <c r="AG116" s="82">
        <v>0</v>
      </c>
      <c r="AH116" s="82">
        <v>1</v>
      </c>
      <c r="AI116" s="82">
        <v>1</v>
      </c>
      <c r="AJ116" s="82">
        <v>1</v>
      </c>
      <c r="AK116" s="82">
        <v>3</v>
      </c>
      <c r="AL116" s="135" t="str">
        <f t="shared" si="7"/>
        <v>A</v>
      </c>
      <c r="AM116" s="82">
        <v>1</v>
      </c>
      <c r="AN116" s="82">
        <v>1</v>
      </c>
      <c r="AO116" s="82">
        <v>1</v>
      </c>
      <c r="AP116" s="82">
        <v>3</v>
      </c>
      <c r="AQ116" s="135" t="str">
        <f t="shared" si="8"/>
        <v>A</v>
      </c>
      <c r="AR116" s="82">
        <v>0</v>
      </c>
      <c r="AS116" s="82">
        <v>0</v>
      </c>
      <c r="AT116" s="82">
        <v>0</v>
      </c>
      <c r="AU116" s="82">
        <v>2</v>
      </c>
      <c r="AV116" s="82">
        <v>1</v>
      </c>
      <c r="AW116" s="82">
        <v>0</v>
      </c>
      <c r="AX116" s="82">
        <v>3</v>
      </c>
      <c r="AY116" s="135" t="str">
        <f t="shared" si="9"/>
        <v>A</v>
      </c>
      <c r="AZ116" s="82">
        <v>0</v>
      </c>
      <c r="BA116" s="82">
        <v>1</v>
      </c>
      <c r="BB116" s="82">
        <v>1</v>
      </c>
      <c r="BC116" s="82">
        <v>1</v>
      </c>
      <c r="BD116" s="82">
        <v>0</v>
      </c>
      <c r="BE116" s="82">
        <v>0</v>
      </c>
      <c r="BF116" s="82">
        <v>0</v>
      </c>
      <c r="BG116" s="82">
        <v>54</v>
      </c>
      <c r="BH116" s="82">
        <v>0</v>
      </c>
      <c r="BI116" s="82">
        <v>0</v>
      </c>
      <c r="BJ116" s="82">
        <v>0</v>
      </c>
      <c r="BK116" s="82">
        <v>0</v>
      </c>
      <c r="BL116" s="82">
        <v>36</v>
      </c>
      <c r="BM116" s="82">
        <v>0</v>
      </c>
      <c r="BN116" s="82">
        <v>0</v>
      </c>
      <c r="BO116" s="82">
        <v>0</v>
      </c>
      <c r="BP116" s="82">
        <v>0</v>
      </c>
      <c r="BQ116" s="82">
        <v>0</v>
      </c>
      <c r="BR116" s="82">
        <v>0</v>
      </c>
      <c r="BS116" s="82">
        <v>0</v>
      </c>
      <c r="BT116" s="82">
        <v>0</v>
      </c>
      <c r="BU116" s="82">
        <v>0</v>
      </c>
      <c r="BV116" s="82">
        <v>0</v>
      </c>
      <c r="BW116" s="82">
        <v>0</v>
      </c>
      <c r="BX116" s="82">
        <v>0</v>
      </c>
      <c r="BY116" s="82">
        <v>0</v>
      </c>
      <c r="BZ116" s="82">
        <v>0</v>
      </c>
      <c r="CA116" s="82">
        <v>0</v>
      </c>
      <c r="CB116" s="82">
        <v>0</v>
      </c>
      <c r="CC116" s="82">
        <v>0</v>
      </c>
      <c r="CD116" s="82">
        <v>0</v>
      </c>
      <c r="CE116" s="82">
        <v>1</v>
      </c>
      <c r="CF116" s="82">
        <v>0</v>
      </c>
      <c r="CG116" s="82">
        <v>0</v>
      </c>
      <c r="CH116" s="82">
        <v>0</v>
      </c>
      <c r="CI116" s="82">
        <v>0</v>
      </c>
      <c r="CJ116" s="82">
        <v>0</v>
      </c>
      <c r="CK116" s="82">
        <v>0</v>
      </c>
      <c r="CL116" s="82">
        <v>1</v>
      </c>
      <c r="CM116" s="82">
        <v>0</v>
      </c>
      <c r="CN116" s="82">
        <v>0</v>
      </c>
      <c r="CO116" s="82">
        <v>0</v>
      </c>
      <c r="CP116" s="82">
        <v>0</v>
      </c>
      <c r="CQ116" s="82">
        <v>0</v>
      </c>
      <c r="CR116" s="82">
        <v>0</v>
      </c>
      <c r="CS116" s="82">
        <v>0</v>
      </c>
      <c r="CT116" s="82">
        <v>0</v>
      </c>
      <c r="CU116" s="82">
        <v>0</v>
      </c>
      <c r="CV116" s="82">
        <v>0</v>
      </c>
      <c r="CW116" s="82">
        <v>0</v>
      </c>
      <c r="CX116" s="82">
        <v>0</v>
      </c>
      <c r="CY116" s="82">
        <v>0</v>
      </c>
      <c r="CZ116" s="82">
        <v>0</v>
      </c>
      <c r="DA116" s="82">
        <v>0</v>
      </c>
      <c r="DB116" s="82">
        <v>0</v>
      </c>
      <c r="DC116" s="82">
        <v>0</v>
      </c>
      <c r="DD116" s="82">
        <v>0</v>
      </c>
      <c r="DE116" s="82">
        <v>0</v>
      </c>
      <c r="DF116" s="82">
        <v>0</v>
      </c>
      <c r="DG116" s="82">
        <v>0</v>
      </c>
      <c r="DH116" s="82">
        <v>0</v>
      </c>
      <c r="DI116" s="82">
        <v>0</v>
      </c>
      <c r="DJ116" s="82">
        <v>0</v>
      </c>
      <c r="DK116" s="82">
        <v>0</v>
      </c>
      <c r="DL116" s="82">
        <v>0</v>
      </c>
      <c r="DM116" s="82">
        <v>0</v>
      </c>
      <c r="DN116" s="82">
        <v>0</v>
      </c>
      <c r="DO116" s="82">
        <v>29</v>
      </c>
      <c r="DP116" s="82">
        <v>25</v>
      </c>
      <c r="DQ116" s="82">
        <v>230</v>
      </c>
      <c r="DR116" s="82">
        <v>80</v>
      </c>
      <c r="DS116" s="82">
        <v>1</v>
      </c>
      <c r="DT116" s="82" t="s">
        <v>2069</v>
      </c>
      <c r="DU116" s="82">
        <v>2</v>
      </c>
      <c r="DV116" s="82" t="s">
        <v>2070</v>
      </c>
      <c r="DW116" s="82" t="s">
        <v>2071</v>
      </c>
      <c r="DX116" s="82">
        <v>1</v>
      </c>
      <c r="DY116" s="82">
        <v>1</v>
      </c>
      <c r="DZ116" s="82">
        <v>0</v>
      </c>
      <c r="EA116" s="82"/>
      <c r="EB116" s="82" t="s">
        <v>2072</v>
      </c>
      <c r="EC116" s="84">
        <v>24924</v>
      </c>
      <c r="ED116" s="84">
        <v>223.49</v>
      </c>
      <c r="EE116" s="84">
        <v>22</v>
      </c>
    </row>
    <row r="117" spans="1:135" ht="48">
      <c r="A117" s="82" t="s">
        <v>189</v>
      </c>
      <c r="B117" s="82" t="s">
        <v>207</v>
      </c>
      <c r="C117" s="133">
        <v>1</v>
      </c>
      <c r="D117" s="82" t="s">
        <v>206</v>
      </c>
      <c r="E117" s="82" t="s">
        <v>1110</v>
      </c>
      <c r="F117" s="134">
        <v>40</v>
      </c>
      <c r="G117" s="82">
        <v>54701</v>
      </c>
      <c r="H117" s="82" t="s">
        <v>207</v>
      </c>
      <c r="I117" s="82" t="s">
        <v>2073</v>
      </c>
      <c r="J117" s="82" t="s">
        <v>2074</v>
      </c>
      <c r="K117" s="82" t="s">
        <v>925</v>
      </c>
      <c r="L117" s="82" t="s">
        <v>926</v>
      </c>
      <c r="M117" s="82" t="s">
        <v>1239</v>
      </c>
      <c r="N117" s="82" t="s">
        <v>2075</v>
      </c>
      <c r="O117" s="82"/>
      <c r="P117" s="82">
        <v>491405463</v>
      </c>
      <c r="Q117" s="82" t="s">
        <v>2076</v>
      </c>
      <c r="R117" s="82" t="s">
        <v>926</v>
      </c>
      <c r="S117" s="82" t="s">
        <v>1239</v>
      </c>
      <c r="T117" s="82" t="s">
        <v>2075</v>
      </c>
      <c r="U117" s="82"/>
      <c r="V117" s="82">
        <v>491405463</v>
      </c>
      <c r="W117" s="82" t="s">
        <v>2076</v>
      </c>
      <c r="X117" s="82">
        <v>5</v>
      </c>
      <c r="Y117" s="82">
        <v>1</v>
      </c>
      <c r="Z117" s="82">
        <v>6</v>
      </c>
      <c r="AA117" s="82">
        <v>5</v>
      </c>
      <c r="AB117" s="82">
        <v>1</v>
      </c>
      <c r="AC117" s="82">
        <v>6</v>
      </c>
      <c r="AD117" s="135" t="str">
        <f t="shared" si="5"/>
        <v>A</v>
      </c>
      <c r="AE117" s="82">
        <v>5</v>
      </c>
      <c r="AF117" s="135" t="str">
        <f t="shared" si="6"/>
        <v>A</v>
      </c>
      <c r="AG117" s="82">
        <v>0</v>
      </c>
      <c r="AH117" s="82">
        <v>0</v>
      </c>
      <c r="AI117" s="82">
        <v>0</v>
      </c>
      <c r="AJ117" s="82">
        <v>5</v>
      </c>
      <c r="AK117" s="82">
        <v>5</v>
      </c>
      <c r="AL117" s="135" t="str">
        <f t="shared" si="7"/>
        <v>A</v>
      </c>
      <c r="AM117" s="82">
        <v>1</v>
      </c>
      <c r="AN117" s="82">
        <v>1</v>
      </c>
      <c r="AO117" s="82">
        <v>3</v>
      </c>
      <c r="AP117" s="82">
        <v>5</v>
      </c>
      <c r="AQ117" s="135" t="str">
        <f t="shared" si="8"/>
        <v>A</v>
      </c>
      <c r="AR117" s="82">
        <v>0</v>
      </c>
      <c r="AS117" s="82">
        <v>0</v>
      </c>
      <c r="AT117" s="82">
        <v>3</v>
      </c>
      <c r="AU117" s="82">
        <v>0</v>
      </c>
      <c r="AV117" s="82">
        <v>2</v>
      </c>
      <c r="AW117" s="82">
        <v>0</v>
      </c>
      <c r="AX117" s="82">
        <v>5</v>
      </c>
      <c r="AY117" s="135" t="str">
        <f t="shared" si="9"/>
        <v>A</v>
      </c>
      <c r="AZ117" s="82">
        <v>0</v>
      </c>
      <c r="BA117" s="82">
        <v>1</v>
      </c>
      <c r="BB117" s="82">
        <v>0</v>
      </c>
      <c r="BC117" s="82">
        <v>1</v>
      </c>
      <c r="BD117" s="82">
        <v>0</v>
      </c>
      <c r="BE117" s="82">
        <v>8</v>
      </c>
      <c r="BF117" s="82">
        <v>0</v>
      </c>
      <c r="BG117" s="82">
        <v>68</v>
      </c>
      <c r="BH117" s="82">
        <v>0</v>
      </c>
      <c r="BI117" s="82">
        <v>0</v>
      </c>
      <c r="BJ117" s="82">
        <v>6</v>
      </c>
      <c r="BK117" s="82">
        <v>0</v>
      </c>
      <c r="BL117" s="82">
        <v>84</v>
      </c>
      <c r="BM117" s="82">
        <v>0</v>
      </c>
      <c r="BN117" s="82">
        <v>0</v>
      </c>
      <c r="BO117" s="82">
        <v>0</v>
      </c>
      <c r="BP117" s="82">
        <v>76</v>
      </c>
      <c r="BQ117" s="82">
        <v>0</v>
      </c>
      <c r="BR117" s="82">
        <v>0</v>
      </c>
      <c r="BS117" s="82">
        <v>0</v>
      </c>
      <c r="BT117" s="82">
        <v>2</v>
      </c>
      <c r="BU117" s="82">
        <v>0</v>
      </c>
      <c r="BV117" s="82">
        <v>9</v>
      </c>
      <c r="BW117" s="82">
        <v>0</v>
      </c>
      <c r="BX117" s="82">
        <v>0</v>
      </c>
      <c r="BY117" s="82">
        <v>2</v>
      </c>
      <c r="BZ117" s="82">
        <v>0</v>
      </c>
      <c r="CA117" s="82">
        <v>0</v>
      </c>
      <c r="CB117" s="82">
        <v>0</v>
      </c>
      <c r="CC117" s="82">
        <v>0</v>
      </c>
      <c r="CD117" s="82">
        <v>7</v>
      </c>
      <c r="CE117" s="82">
        <v>0</v>
      </c>
      <c r="CF117" s="82">
        <v>0</v>
      </c>
      <c r="CG117" s="82">
        <v>0</v>
      </c>
      <c r="CH117" s="82">
        <v>0</v>
      </c>
      <c r="CI117" s="82">
        <v>0</v>
      </c>
      <c r="CJ117" s="82">
        <v>4</v>
      </c>
      <c r="CK117" s="82">
        <v>13</v>
      </c>
      <c r="CL117" s="82">
        <v>0</v>
      </c>
      <c r="CM117" s="82">
        <v>0</v>
      </c>
      <c r="CN117" s="82">
        <v>0</v>
      </c>
      <c r="CO117" s="82">
        <v>0</v>
      </c>
      <c r="CP117" s="82">
        <v>0</v>
      </c>
      <c r="CQ117" s="82">
        <v>0</v>
      </c>
      <c r="CR117" s="82">
        <v>0</v>
      </c>
      <c r="CS117" s="82">
        <v>0</v>
      </c>
      <c r="CT117" s="82">
        <v>0</v>
      </c>
      <c r="CU117" s="82">
        <v>0</v>
      </c>
      <c r="CV117" s="82">
        <v>0</v>
      </c>
      <c r="CW117" s="82">
        <v>0</v>
      </c>
      <c r="CX117" s="82">
        <v>0</v>
      </c>
      <c r="CY117" s="82">
        <v>0</v>
      </c>
      <c r="CZ117" s="82">
        <v>0</v>
      </c>
      <c r="DA117" s="82">
        <v>0</v>
      </c>
      <c r="DB117" s="82">
        <v>0</v>
      </c>
      <c r="DC117" s="82">
        <v>0</v>
      </c>
      <c r="DD117" s="82">
        <v>0</v>
      </c>
      <c r="DE117" s="82">
        <v>0</v>
      </c>
      <c r="DF117" s="82">
        <v>0</v>
      </c>
      <c r="DG117" s="82">
        <v>0</v>
      </c>
      <c r="DH117" s="82">
        <v>0</v>
      </c>
      <c r="DI117" s="82">
        <v>0</v>
      </c>
      <c r="DJ117" s="82">
        <v>0</v>
      </c>
      <c r="DK117" s="82">
        <v>0</v>
      </c>
      <c r="DL117" s="82">
        <v>0</v>
      </c>
      <c r="DM117" s="82">
        <v>0</v>
      </c>
      <c r="DN117" s="82">
        <v>1</v>
      </c>
      <c r="DO117" s="82">
        <v>206</v>
      </c>
      <c r="DP117" s="82">
        <v>11</v>
      </c>
      <c r="DQ117" s="82">
        <v>600</v>
      </c>
      <c r="DR117" s="82">
        <v>50</v>
      </c>
      <c r="DS117" s="82">
        <v>1</v>
      </c>
      <c r="DT117" s="82" t="s">
        <v>2077</v>
      </c>
      <c r="DU117" s="82">
        <v>3</v>
      </c>
      <c r="DV117" s="82"/>
      <c r="DW117" s="82"/>
      <c r="DX117" s="82">
        <v>1</v>
      </c>
      <c r="DY117" s="82">
        <v>1</v>
      </c>
      <c r="DZ117" s="82">
        <v>1</v>
      </c>
      <c r="EA117" s="82"/>
      <c r="EB117" s="82"/>
      <c r="EC117" s="84">
        <v>61378</v>
      </c>
      <c r="ED117" s="84">
        <v>355.62</v>
      </c>
      <c r="EE117" s="84">
        <v>36</v>
      </c>
    </row>
    <row r="118" spans="1:135" ht="60">
      <c r="A118" s="82" t="s">
        <v>189</v>
      </c>
      <c r="B118" s="82" t="s">
        <v>209</v>
      </c>
      <c r="C118" s="133">
        <v>1</v>
      </c>
      <c r="D118" s="82" t="s">
        <v>208</v>
      </c>
      <c r="E118" s="82" t="s">
        <v>2078</v>
      </c>
      <c r="F118" s="134">
        <v>39</v>
      </c>
      <c r="G118" s="82">
        <v>50901</v>
      </c>
      <c r="H118" s="82" t="s">
        <v>209</v>
      </c>
      <c r="I118" s="82" t="s">
        <v>2079</v>
      </c>
      <c r="J118" s="82" t="s">
        <v>2080</v>
      </c>
      <c r="K118" s="82" t="s">
        <v>1113</v>
      </c>
      <c r="L118" s="82" t="s">
        <v>989</v>
      </c>
      <c r="M118" s="82" t="s">
        <v>1641</v>
      </c>
      <c r="N118" s="82" t="s">
        <v>2081</v>
      </c>
      <c r="O118" s="82"/>
      <c r="P118" s="82">
        <v>493760171</v>
      </c>
      <c r="Q118" s="82" t="s">
        <v>2082</v>
      </c>
      <c r="R118" s="82" t="s">
        <v>989</v>
      </c>
      <c r="S118" s="82" t="s">
        <v>1641</v>
      </c>
      <c r="T118" s="82" t="s">
        <v>2081</v>
      </c>
      <c r="U118" s="82"/>
      <c r="V118" s="82">
        <v>493760171</v>
      </c>
      <c r="W118" s="82" t="s">
        <v>2082</v>
      </c>
      <c r="X118" s="82">
        <v>1</v>
      </c>
      <c r="Y118" s="82">
        <v>0</v>
      </c>
      <c r="Z118" s="82">
        <v>1</v>
      </c>
      <c r="AA118" s="82">
        <v>1</v>
      </c>
      <c r="AB118" s="82">
        <v>0</v>
      </c>
      <c r="AC118" s="82">
        <v>1</v>
      </c>
      <c r="AD118" s="135" t="str">
        <f t="shared" si="5"/>
        <v>A</v>
      </c>
      <c r="AE118" s="82">
        <v>1</v>
      </c>
      <c r="AF118" s="135" t="str">
        <f t="shared" si="6"/>
        <v>A</v>
      </c>
      <c r="AG118" s="82">
        <v>0</v>
      </c>
      <c r="AH118" s="82">
        <v>0</v>
      </c>
      <c r="AI118" s="82">
        <v>1</v>
      </c>
      <c r="AJ118" s="82">
        <v>0</v>
      </c>
      <c r="AK118" s="82">
        <v>1</v>
      </c>
      <c r="AL118" s="135" t="str">
        <f t="shared" si="7"/>
        <v>A</v>
      </c>
      <c r="AM118" s="82">
        <v>0</v>
      </c>
      <c r="AN118" s="82">
        <v>0</v>
      </c>
      <c r="AO118" s="82">
        <v>1</v>
      </c>
      <c r="AP118" s="82">
        <v>1</v>
      </c>
      <c r="AQ118" s="135" t="str">
        <f t="shared" si="8"/>
        <v>A</v>
      </c>
      <c r="AR118" s="82">
        <v>0</v>
      </c>
      <c r="AS118" s="82">
        <v>0</v>
      </c>
      <c r="AT118" s="82">
        <v>1</v>
      </c>
      <c r="AU118" s="82">
        <v>0</v>
      </c>
      <c r="AV118" s="82">
        <v>0</v>
      </c>
      <c r="AW118" s="82">
        <v>0</v>
      </c>
      <c r="AX118" s="82">
        <v>1</v>
      </c>
      <c r="AY118" s="135" t="str">
        <f t="shared" si="9"/>
        <v>A</v>
      </c>
      <c r="AZ118" s="82">
        <v>1</v>
      </c>
      <c r="BA118" s="82">
        <v>1</v>
      </c>
      <c r="BB118" s="82">
        <v>0</v>
      </c>
      <c r="BC118" s="82">
        <v>1</v>
      </c>
      <c r="BD118" s="82">
        <v>0</v>
      </c>
      <c r="BE118" s="82">
        <v>1</v>
      </c>
      <c r="BF118" s="82">
        <v>0</v>
      </c>
      <c r="BG118" s="82">
        <v>23</v>
      </c>
      <c r="BH118" s="82">
        <v>0</v>
      </c>
      <c r="BI118" s="82">
        <v>0</v>
      </c>
      <c r="BJ118" s="82">
        <v>1</v>
      </c>
      <c r="BK118" s="82">
        <v>0</v>
      </c>
      <c r="BL118" s="82">
        <v>26</v>
      </c>
      <c r="BM118" s="82">
        <v>0</v>
      </c>
      <c r="BN118" s="82">
        <v>0</v>
      </c>
      <c r="BO118" s="82">
        <v>0</v>
      </c>
      <c r="BP118" s="82">
        <v>2</v>
      </c>
      <c r="BQ118" s="82">
        <v>0</v>
      </c>
      <c r="BR118" s="82">
        <v>0</v>
      </c>
      <c r="BS118" s="82">
        <v>0</v>
      </c>
      <c r="BT118" s="82">
        <v>0</v>
      </c>
      <c r="BU118" s="82">
        <v>0</v>
      </c>
      <c r="BV118" s="82">
        <v>1</v>
      </c>
      <c r="BW118" s="82">
        <v>0</v>
      </c>
      <c r="BX118" s="82">
        <v>0</v>
      </c>
      <c r="BY118" s="82">
        <v>0</v>
      </c>
      <c r="BZ118" s="82">
        <v>0</v>
      </c>
      <c r="CA118" s="82">
        <v>0</v>
      </c>
      <c r="CB118" s="82">
        <v>0</v>
      </c>
      <c r="CC118" s="82">
        <v>0</v>
      </c>
      <c r="CD118" s="82">
        <v>0</v>
      </c>
      <c r="CE118" s="82">
        <v>0</v>
      </c>
      <c r="CF118" s="82">
        <v>0</v>
      </c>
      <c r="CG118" s="82">
        <v>1</v>
      </c>
      <c r="CH118" s="82">
        <v>0</v>
      </c>
      <c r="CI118" s="82">
        <v>0</v>
      </c>
      <c r="CJ118" s="82">
        <v>0</v>
      </c>
      <c r="CK118" s="82">
        <v>0</v>
      </c>
      <c r="CL118" s="82">
        <v>1</v>
      </c>
      <c r="CM118" s="82">
        <v>0</v>
      </c>
      <c r="CN118" s="82">
        <v>0</v>
      </c>
      <c r="CO118" s="82">
        <v>0</v>
      </c>
      <c r="CP118" s="82">
        <v>0</v>
      </c>
      <c r="CQ118" s="82">
        <v>0</v>
      </c>
      <c r="CR118" s="82">
        <v>0</v>
      </c>
      <c r="CS118" s="82">
        <v>0</v>
      </c>
      <c r="CT118" s="82">
        <v>0</v>
      </c>
      <c r="CU118" s="82">
        <v>0</v>
      </c>
      <c r="CV118" s="82">
        <v>0</v>
      </c>
      <c r="CW118" s="82">
        <v>0</v>
      </c>
      <c r="CX118" s="82">
        <v>0</v>
      </c>
      <c r="CY118" s="82">
        <v>0</v>
      </c>
      <c r="CZ118" s="82">
        <v>0</v>
      </c>
      <c r="DA118" s="82">
        <v>4</v>
      </c>
      <c r="DB118" s="82">
        <v>4</v>
      </c>
      <c r="DC118" s="82">
        <v>0</v>
      </c>
      <c r="DD118" s="82">
        <v>0</v>
      </c>
      <c r="DE118" s="82">
        <v>0</v>
      </c>
      <c r="DF118" s="82">
        <v>0</v>
      </c>
      <c r="DG118" s="82">
        <v>0</v>
      </c>
      <c r="DH118" s="82">
        <v>0</v>
      </c>
      <c r="DI118" s="82">
        <v>0</v>
      </c>
      <c r="DJ118" s="82">
        <v>0</v>
      </c>
      <c r="DK118" s="82">
        <v>0</v>
      </c>
      <c r="DL118" s="82">
        <v>0</v>
      </c>
      <c r="DM118" s="82">
        <v>0</v>
      </c>
      <c r="DN118" s="82">
        <v>0</v>
      </c>
      <c r="DO118" s="82">
        <v>38</v>
      </c>
      <c r="DP118" s="82">
        <v>0</v>
      </c>
      <c r="DQ118" s="82">
        <v>172</v>
      </c>
      <c r="DR118" s="82">
        <v>40</v>
      </c>
      <c r="DS118" s="82">
        <v>1</v>
      </c>
      <c r="DT118" s="82" t="s">
        <v>2083</v>
      </c>
      <c r="DU118" s="82">
        <v>4</v>
      </c>
      <c r="DV118" s="82" t="s">
        <v>2084</v>
      </c>
      <c r="DW118" s="82" t="s">
        <v>2085</v>
      </c>
      <c r="DX118" s="82">
        <v>1</v>
      </c>
      <c r="DY118" s="82">
        <v>1</v>
      </c>
      <c r="DZ118" s="82">
        <v>1</v>
      </c>
      <c r="EA118" s="82"/>
      <c r="EB118" s="82"/>
      <c r="EC118" s="84">
        <v>13374</v>
      </c>
      <c r="ED118" s="84">
        <v>97.19</v>
      </c>
      <c r="EE118" s="84">
        <v>5</v>
      </c>
    </row>
    <row r="119" spans="1:135" ht="24">
      <c r="A119" s="82" t="s">
        <v>189</v>
      </c>
      <c r="B119" s="82" t="s">
        <v>211</v>
      </c>
      <c r="C119" s="133">
        <v>1</v>
      </c>
      <c r="D119" s="82" t="s">
        <v>210</v>
      </c>
      <c r="E119" s="82" t="s">
        <v>1437</v>
      </c>
      <c r="F119" s="134">
        <v>6</v>
      </c>
      <c r="G119" s="82">
        <v>54901</v>
      </c>
      <c r="H119" s="82" t="s">
        <v>211</v>
      </c>
      <c r="I119" s="82" t="s">
        <v>2086</v>
      </c>
      <c r="J119" s="82" t="s">
        <v>2087</v>
      </c>
      <c r="K119" s="82" t="s">
        <v>925</v>
      </c>
      <c r="L119" s="82" t="s">
        <v>926</v>
      </c>
      <c r="M119" s="82" t="s">
        <v>2088</v>
      </c>
      <c r="N119" s="82" t="s">
        <v>1049</v>
      </c>
      <c r="O119" s="82"/>
      <c r="P119" s="82">
        <v>491419660</v>
      </c>
      <c r="Q119" s="82" t="s">
        <v>2089</v>
      </c>
      <c r="R119" s="82" t="s">
        <v>926</v>
      </c>
      <c r="S119" s="82" t="s">
        <v>2088</v>
      </c>
      <c r="T119" s="82" t="s">
        <v>1049</v>
      </c>
      <c r="U119" s="82"/>
      <c r="V119" s="82">
        <v>491419660</v>
      </c>
      <c r="W119" s="82" t="s">
        <v>2089</v>
      </c>
      <c r="X119" s="82">
        <v>2</v>
      </c>
      <c r="Y119" s="82">
        <v>0</v>
      </c>
      <c r="Z119" s="82">
        <v>2</v>
      </c>
      <c r="AA119" s="82">
        <v>2</v>
      </c>
      <c r="AB119" s="82">
        <v>0</v>
      </c>
      <c r="AC119" s="82">
        <v>2</v>
      </c>
      <c r="AD119" s="135" t="str">
        <f t="shared" si="5"/>
        <v>A</v>
      </c>
      <c r="AE119" s="82">
        <v>2</v>
      </c>
      <c r="AF119" s="135" t="str">
        <f t="shared" si="6"/>
        <v>A</v>
      </c>
      <c r="AG119" s="82">
        <v>0</v>
      </c>
      <c r="AH119" s="82">
        <v>2</v>
      </c>
      <c r="AI119" s="82">
        <v>0</v>
      </c>
      <c r="AJ119" s="82">
        <v>0</v>
      </c>
      <c r="AK119" s="82">
        <v>2</v>
      </c>
      <c r="AL119" s="135" t="str">
        <f t="shared" si="7"/>
        <v>A</v>
      </c>
      <c r="AM119" s="82">
        <v>0</v>
      </c>
      <c r="AN119" s="82">
        <v>0</v>
      </c>
      <c r="AO119" s="82">
        <v>2</v>
      </c>
      <c r="AP119" s="82">
        <v>2</v>
      </c>
      <c r="AQ119" s="135" t="str">
        <f t="shared" si="8"/>
        <v>A</v>
      </c>
      <c r="AR119" s="82">
        <v>0</v>
      </c>
      <c r="AS119" s="82">
        <v>0</v>
      </c>
      <c r="AT119" s="82">
        <v>2</v>
      </c>
      <c r="AU119" s="82">
        <v>0</v>
      </c>
      <c r="AV119" s="82">
        <v>0</v>
      </c>
      <c r="AW119" s="82">
        <v>0</v>
      </c>
      <c r="AX119" s="82">
        <v>2</v>
      </c>
      <c r="AY119" s="135" t="str">
        <f t="shared" si="9"/>
        <v>A</v>
      </c>
      <c r="AZ119" s="82">
        <v>0</v>
      </c>
      <c r="BA119" s="82">
        <v>1</v>
      </c>
      <c r="BB119" s="82">
        <v>0</v>
      </c>
      <c r="BC119" s="82">
        <v>1</v>
      </c>
      <c r="BD119" s="82">
        <v>0</v>
      </c>
      <c r="BE119" s="82">
        <v>0</v>
      </c>
      <c r="BF119" s="82">
        <v>0</v>
      </c>
      <c r="BG119" s="82">
        <v>24</v>
      </c>
      <c r="BH119" s="82">
        <v>0</v>
      </c>
      <c r="BI119" s="82">
        <v>0</v>
      </c>
      <c r="BJ119" s="82">
        <v>0</v>
      </c>
      <c r="BK119" s="82">
        <v>2</v>
      </c>
      <c r="BL119" s="82">
        <v>36</v>
      </c>
      <c r="BM119" s="82">
        <v>0</v>
      </c>
      <c r="BN119" s="82">
        <v>0</v>
      </c>
      <c r="BO119" s="82">
        <v>0</v>
      </c>
      <c r="BP119" s="82">
        <v>16</v>
      </c>
      <c r="BQ119" s="82">
        <v>0</v>
      </c>
      <c r="BR119" s="82">
        <v>0</v>
      </c>
      <c r="BS119" s="82">
        <v>0</v>
      </c>
      <c r="BT119" s="82">
        <v>1</v>
      </c>
      <c r="BU119" s="82">
        <v>0</v>
      </c>
      <c r="BV119" s="82">
        <v>2</v>
      </c>
      <c r="BW119" s="82">
        <v>0</v>
      </c>
      <c r="BX119" s="82">
        <v>0</v>
      </c>
      <c r="BY119" s="82">
        <v>0</v>
      </c>
      <c r="BZ119" s="82">
        <v>0</v>
      </c>
      <c r="CA119" s="82">
        <v>0</v>
      </c>
      <c r="CB119" s="82">
        <v>0</v>
      </c>
      <c r="CC119" s="82">
        <v>0</v>
      </c>
      <c r="CD119" s="82">
        <v>0</v>
      </c>
      <c r="CE119" s="82">
        <v>0</v>
      </c>
      <c r="CF119" s="82">
        <v>0</v>
      </c>
      <c r="CG119" s="82">
        <v>0</v>
      </c>
      <c r="CH119" s="82">
        <v>0</v>
      </c>
      <c r="CI119" s="82">
        <v>0</v>
      </c>
      <c r="CJ119" s="82">
        <v>0</v>
      </c>
      <c r="CK119" s="82">
        <v>0</v>
      </c>
      <c r="CL119" s="82">
        <v>1</v>
      </c>
      <c r="CM119" s="82">
        <v>0</v>
      </c>
      <c r="CN119" s="82">
        <v>0</v>
      </c>
      <c r="CO119" s="82">
        <v>0</v>
      </c>
      <c r="CP119" s="82">
        <v>0</v>
      </c>
      <c r="CQ119" s="82">
        <v>0</v>
      </c>
      <c r="CR119" s="82">
        <v>0</v>
      </c>
      <c r="CS119" s="82">
        <v>0</v>
      </c>
      <c r="CT119" s="82">
        <v>0</v>
      </c>
      <c r="CU119" s="82">
        <v>0</v>
      </c>
      <c r="CV119" s="82">
        <v>0</v>
      </c>
      <c r="CW119" s="82">
        <v>0</v>
      </c>
      <c r="CX119" s="82">
        <v>0</v>
      </c>
      <c r="CY119" s="82">
        <v>0</v>
      </c>
      <c r="CZ119" s="82">
        <v>0</v>
      </c>
      <c r="DA119" s="82">
        <v>0</v>
      </c>
      <c r="DB119" s="82">
        <v>0</v>
      </c>
      <c r="DC119" s="82">
        <v>0</v>
      </c>
      <c r="DD119" s="82">
        <v>0</v>
      </c>
      <c r="DE119" s="82">
        <v>0</v>
      </c>
      <c r="DF119" s="82">
        <v>0</v>
      </c>
      <c r="DG119" s="82">
        <v>1</v>
      </c>
      <c r="DH119" s="82">
        <v>0</v>
      </c>
      <c r="DI119" s="82">
        <v>0</v>
      </c>
      <c r="DJ119" s="82">
        <v>0</v>
      </c>
      <c r="DK119" s="82">
        <v>0</v>
      </c>
      <c r="DL119" s="82">
        <v>0</v>
      </c>
      <c r="DM119" s="82">
        <v>0</v>
      </c>
      <c r="DN119" s="82">
        <v>0</v>
      </c>
      <c r="DO119" s="82">
        <v>24</v>
      </c>
      <c r="DP119" s="82">
        <v>11</v>
      </c>
      <c r="DQ119" s="82">
        <v>58</v>
      </c>
      <c r="DR119" s="82">
        <v>50</v>
      </c>
      <c r="DS119" s="82">
        <v>0</v>
      </c>
      <c r="DT119" s="82"/>
      <c r="DU119" s="82">
        <v>1</v>
      </c>
      <c r="DV119" s="82" t="s">
        <v>2090</v>
      </c>
      <c r="DW119" s="82" t="s">
        <v>2091</v>
      </c>
      <c r="DX119" s="82">
        <v>1</v>
      </c>
      <c r="DY119" s="82">
        <v>1</v>
      </c>
      <c r="DZ119" s="82">
        <v>1</v>
      </c>
      <c r="EA119" s="82"/>
      <c r="EB119" s="82"/>
      <c r="EC119" s="84">
        <v>14371</v>
      </c>
      <c r="ED119" s="84">
        <v>98.09</v>
      </c>
      <c r="EE119" s="84">
        <v>13</v>
      </c>
    </row>
    <row r="120" spans="1:135" ht="36">
      <c r="A120" s="82" t="s">
        <v>189</v>
      </c>
      <c r="B120" s="82" t="s">
        <v>213</v>
      </c>
      <c r="C120" s="133">
        <v>1</v>
      </c>
      <c r="D120" s="82" t="s">
        <v>212</v>
      </c>
      <c r="E120" s="82" t="s">
        <v>1110</v>
      </c>
      <c r="F120" s="134">
        <v>1</v>
      </c>
      <c r="G120" s="82">
        <v>50401</v>
      </c>
      <c r="H120" s="82" t="s">
        <v>213</v>
      </c>
      <c r="I120" s="82" t="s">
        <v>2092</v>
      </c>
      <c r="J120" s="82" t="s">
        <v>2093</v>
      </c>
      <c r="K120" s="82" t="s">
        <v>1572</v>
      </c>
      <c r="L120" s="82" t="s">
        <v>926</v>
      </c>
      <c r="M120" s="82" t="s">
        <v>1187</v>
      </c>
      <c r="N120" s="82" t="s">
        <v>2094</v>
      </c>
      <c r="O120" s="82"/>
      <c r="P120" s="82">
        <v>495703951</v>
      </c>
      <c r="Q120" s="82" t="s">
        <v>2095</v>
      </c>
      <c r="R120" s="82" t="s">
        <v>926</v>
      </c>
      <c r="S120" s="82" t="s">
        <v>1547</v>
      </c>
      <c r="T120" s="82" t="s">
        <v>2096</v>
      </c>
      <c r="U120" s="82"/>
      <c r="V120" s="82">
        <v>495703962</v>
      </c>
      <c r="W120" s="82" t="s">
        <v>2097</v>
      </c>
      <c r="X120" s="82">
        <v>3</v>
      </c>
      <c r="Y120" s="82">
        <v>1</v>
      </c>
      <c r="Z120" s="82">
        <v>4</v>
      </c>
      <c r="AA120" s="82">
        <v>2</v>
      </c>
      <c r="AB120" s="82">
        <v>0.15</v>
      </c>
      <c r="AC120" s="82">
        <v>2.15</v>
      </c>
      <c r="AD120" s="135" t="str">
        <f t="shared" si="5"/>
        <v>A</v>
      </c>
      <c r="AE120" s="82">
        <v>2</v>
      </c>
      <c r="AF120" s="135" t="str">
        <f t="shared" si="6"/>
        <v>A</v>
      </c>
      <c r="AG120" s="82">
        <v>0</v>
      </c>
      <c r="AH120" s="82">
        <v>0</v>
      </c>
      <c r="AI120" s="82">
        <v>0</v>
      </c>
      <c r="AJ120" s="82">
        <v>3</v>
      </c>
      <c r="AK120" s="82">
        <v>3</v>
      </c>
      <c r="AL120" s="135" t="str">
        <f t="shared" si="7"/>
        <v>A</v>
      </c>
      <c r="AM120" s="82">
        <v>0</v>
      </c>
      <c r="AN120" s="82">
        <v>1</v>
      </c>
      <c r="AO120" s="82">
        <v>2</v>
      </c>
      <c r="AP120" s="82">
        <v>3</v>
      </c>
      <c r="AQ120" s="135" t="str">
        <f t="shared" si="8"/>
        <v>A</v>
      </c>
      <c r="AR120" s="82">
        <v>0</v>
      </c>
      <c r="AS120" s="82">
        <v>0</v>
      </c>
      <c r="AT120" s="82">
        <v>1</v>
      </c>
      <c r="AU120" s="82">
        <v>1</v>
      </c>
      <c r="AV120" s="82">
        <v>0</v>
      </c>
      <c r="AW120" s="82">
        <v>1</v>
      </c>
      <c r="AX120" s="82">
        <v>3</v>
      </c>
      <c r="AY120" s="135" t="str">
        <f t="shared" si="9"/>
        <v>A</v>
      </c>
      <c r="AZ120" s="82">
        <v>0</v>
      </c>
      <c r="BA120" s="82">
        <v>1</v>
      </c>
      <c r="BB120" s="82">
        <v>1</v>
      </c>
      <c r="BC120" s="82">
        <v>1</v>
      </c>
      <c r="BD120" s="82">
        <v>0</v>
      </c>
      <c r="BE120" s="82">
        <v>8</v>
      </c>
      <c r="BF120" s="82">
        <v>1</v>
      </c>
      <c r="BG120" s="82">
        <v>22</v>
      </c>
      <c r="BH120" s="82">
        <v>0</v>
      </c>
      <c r="BI120" s="82">
        <v>0</v>
      </c>
      <c r="BJ120" s="82">
        <v>0</v>
      </c>
      <c r="BK120" s="82">
        <v>0</v>
      </c>
      <c r="BL120" s="82">
        <v>16</v>
      </c>
      <c r="BM120" s="82">
        <v>2</v>
      </c>
      <c r="BN120" s="82">
        <v>0</v>
      </c>
      <c r="BO120" s="82">
        <v>0</v>
      </c>
      <c r="BP120" s="82">
        <v>16</v>
      </c>
      <c r="BQ120" s="82">
        <v>0</v>
      </c>
      <c r="BR120" s="82">
        <v>0</v>
      </c>
      <c r="BS120" s="82">
        <v>0</v>
      </c>
      <c r="BT120" s="82">
        <v>1</v>
      </c>
      <c r="BU120" s="82">
        <v>0</v>
      </c>
      <c r="BV120" s="82">
        <v>0</v>
      </c>
      <c r="BW120" s="82">
        <v>0</v>
      </c>
      <c r="BX120" s="82">
        <v>0</v>
      </c>
      <c r="BY120" s="82">
        <v>0</v>
      </c>
      <c r="BZ120" s="82">
        <v>0</v>
      </c>
      <c r="CA120" s="82">
        <v>0</v>
      </c>
      <c r="CB120" s="82">
        <v>0</v>
      </c>
      <c r="CC120" s="82">
        <v>0</v>
      </c>
      <c r="CD120" s="82">
        <v>0</v>
      </c>
      <c r="CE120" s="82">
        <v>0</v>
      </c>
      <c r="CF120" s="82">
        <v>0</v>
      </c>
      <c r="CG120" s="82">
        <v>0</v>
      </c>
      <c r="CH120" s="82">
        <v>0</v>
      </c>
      <c r="CI120" s="82">
        <v>0</v>
      </c>
      <c r="CJ120" s="82">
        <v>0</v>
      </c>
      <c r="CK120" s="82">
        <v>0</v>
      </c>
      <c r="CL120" s="82">
        <v>0</v>
      </c>
      <c r="CM120" s="82">
        <v>0</v>
      </c>
      <c r="CN120" s="82">
        <v>0</v>
      </c>
      <c r="CO120" s="82">
        <v>0</v>
      </c>
      <c r="CP120" s="82">
        <v>0</v>
      </c>
      <c r="CQ120" s="82">
        <v>0</v>
      </c>
      <c r="CR120" s="82">
        <v>0</v>
      </c>
      <c r="CS120" s="82">
        <v>0</v>
      </c>
      <c r="CT120" s="82">
        <v>0</v>
      </c>
      <c r="CU120" s="82">
        <v>0</v>
      </c>
      <c r="CV120" s="82">
        <v>0</v>
      </c>
      <c r="CW120" s="82">
        <v>0</v>
      </c>
      <c r="CX120" s="82">
        <v>0</v>
      </c>
      <c r="CY120" s="82">
        <v>0</v>
      </c>
      <c r="CZ120" s="82">
        <v>0</v>
      </c>
      <c r="DA120" s="82">
        <v>0</v>
      </c>
      <c r="DB120" s="82">
        <v>0</v>
      </c>
      <c r="DC120" s="82">
        <v>0</v>
      </c>
      <c r="DD120" s="82">
        <v>0</v>
      </c>
      <c r="DE120" s="82">
        <v>0</v>
      </c>
      <c r="DF120" s="82">
        <v>0</v>
      </c>
      <c r="DG120" s="82">
        <v>0</v>
      </c>
      <c r="DH120" s="82">
        <v>0</v>
      </c>
      <c r="DI120" s="82">
        <v>0</v>
      </c>
      <c r="DJ120" s="82">
        <v>0</v>
      </c>
      <c r="DK120" s="82">
        <v>0</v>
      </c>
      <c r="DL120" s="82">
        <v>0</v>
      </c>
      <c r="DM120" s="82">
        <v>0</v>
      </c>
      <c r="DN120" s="82">
        <v>0</v>
      </c>
      <c r="DO120" s="82">
        <v>37</v>
      </c>
      <c r="DP120" s="82">
        <v>9</v>
      </c>
      <c r="DQ120" s="82">
        <v>235</v>
      </c>
      <c r="DR120" s="82">
        <v>50</v>
      </c>
      <c r="DS120" s="82">
        <v>0</v>
      </c>
      <c r="DT120" s="82"/>
      <c r="DU120" s="82">
        <v>2</v>
      </c>
      <c r="DV120" s="82" t="s">
        <v>2098</v>
      </c>
      <c r="DW120" s="82"/>
      <c r="DX120" s="82">
        <v>1</v>
      </c>
      <c r="DY120" s="82">
        <v>1</v>
      </c>
      <c r="DZ120" s="82">
        <v>0</v>
      </c>
      <c r="EA120" s="82"/>
      <c r="EB120" s="82"/>
      <c r="EC120" s="84">
        <v>17513</v>
      </c>
      <c r="ED120" s="84">
        <v>214.2</v>
      </c>
      <c r="EE120" s="84">
        <v>23</v>
      </c>
    </row>
    <row r="121" spans="1:135" ht="48">
      <c r="A121" s="82" t="s">
        <v>189</v>
      </c>
      <c r="B121" s="82" t="s">
        <v>215</v>
      </c>
      <c r="C121" s="133">
        <v>1</v>
      </c>
      <c r="D121" s="82" t="s">
        <v>214</v>
      </c>
      <c r="E121" s="82" t="s">
        <v>2099</v>
      </c>
      <c r="F121" s="134">
        <v>136</v>
      </c>
      <c r="G121" s="82">
        <v>51601</v>
      </c>
      <c r="H121" s="82" t="s">
        <v>215</v>
      </c>
      <c r="I121" s="82" t="s">
        <v>2100</v>
      </c>
      <c r="J121" s="82" t="s">
        <v>2101</v>
      </c>
      <c r="K121" s="82" t="s">
        <v>2102</v>
      </c>
      <c r="L121" s="82" t="s">
        <v>926</v>
      </c>
      <c r="M121" s="82" t="s">
        <v>1608</v>
      </c>
      <c r="N121" s="82" t="s">
        <v>2103</v>
      </c>
      <c r="O121" s="82"/>
      <c r="P121" s="82">
        <v>494509300</v>
      </c>
      <c r="Q121" s="82" t="s">
        <v>2104</v>
      </c>
      <c r="R121" s="82" t="s">
        <v>926</v>
      </c>
      <c r="S121" s="82" t="s">
        <v>2105</v>
      </c>
      <c r="T121" s="82" t="s">
        <v>2106</v>
      </c>
      <c r="U121" s="82"/>
      <c r="V121" s="82">
        <v>494509356</v>
      </c>
      <c r="W121" s="82" t="s">
        <v>2107</v>
      </c>
      <c r="X121" s="82">
        <v>3</v>
      </c>
      <c r="Y121" s="82">
        <v>0</v>
      </c>
      <c r="Z121" s="82">
        <v>3</v>
      </c>
      <c r="AA121" s="82">
        <v>3</v>
      </c>
      <c r="AB121" s="82">
        <v>0</v>
      </c>
      <c r="AC121" s="82">
        <v>3</v>
      </c>
      <c r="AD121" s="135" t="str">
        <f t="shared" si="5"/>
        <v>A</v>
      </c>
      <c r="AE121" s="82">
        <v>3</v>
      </c>
      <c r="AF121" s="135" t="str">
        <f t="shared" si="6"/>
        <v>A</v>
      </c>
      <c r="AG121" s="82">
        <v>0</v>
      </c>
      <c r="AH121" s="82">
        <v>0</v>
      </c>
      <c r="AI121" s="82">
        <v>0</v>
      </c>
      <c r="AJ121" s="82">
        <v>3</v>
      </c>
      <c r="AK121" s="82">
        <v>3</v>
      </c>
      <c r="AL121" s="135" t="str">
        <f t="shared" si="7"/>
        <v>A</v>
      </c>
      <c r="AM121" s="82">
        <v>0</v>
      </c>
      <c r="AN121" s="82">
        <v>1</v>
      </c>
      <c r="AO121" s="82">
        <v>2</v>
      </c>
      <c r="AP121" s="82">
        <v>3</v>
      </c>
      <c r="AQ121" s="135" t="str">
        <f t="shared" si="8"/>
        <v>A</v>
      </c>
      <c r="AR121" s="82">
        <v>0</v>
      </c>
      <c r="AS121" s="82">
        <v>0</v>
      </c>
      <c r="AT121" s="82">
        <v>0</v>
      </c>
      <c r="AU121" s="82">
        <v>2</v>
      </c>
      <c r="AV121" s="82">
        <v>1</v>
      </c>
      <c r="AW121" s="82">
        <v>0</v>
      </c>
      <c r="AX121" s="82">
        <v>3</v>
      </c>
      <c r="AY121" s="135" t="str">
        <f t="shared" si="9"/>
        <v>A</v>
      </c>
      <c r="AZ121" s="82">
        <v>0</v>
      </c>
      <c r="BA121" s="82">
        <v>1</v>
      </c>
      <c r="BB121" s="82">
        <v>0</v>
      </c>
      <c r="BC121" s="82">
        <v>1</v>
      </c>
      <c r="BD121" s="82">
        <v>0</v>
      </c>
      <c r="BE121" s="82">
        <v>4</v>
      </c>
      <c r="BF121" s="82">
        <v>0</v>
      </c>
      <c r="BG121" s="82">
        <v>112</v>
      </c>
      <c r="BH121" s="82">
        <v>0</v>
      </c>
      <c r="BI121" s="82">
        <v>0</v>
      </c>
      <c r="BJ121" s="82">
        <v>8</v>
      </c>
      <c r="BK121" s="82">
        <v>0</v>
      </c>
      <c r="BL121" s="82">
        <v>54</v>
      </c>
      <c r="BM121" s="82">
        <v>0</v>
      </c>
      <c r="BN121" s="82">
        <v>0</v>
      </c>
      <c r="BO121" s="82">
        <v>3</v>
      </c>
      <c r="BP121" s="82">
        <v>116</v>
      </c>
      <c r="BQ121" s="82">
        <v>0</v>
      </c>
      <c r="BR121" s="82">
        <v>0</v>
      </c>
      <c r="BS121" s="82">
        <v>0</v>
      </c>
      <c r="BT121" s="82">
        <v>1</v>
      </c>
      <c r="BU121" s="82">
        <v>0</v>
      </c>
      <c r="BV121" s="82">
        <v>9</v>
      </c>
      <c r="BW121" s="82">
        <v>0</v>
      </c>
      <c r="BX121" s="82">
        <v>0</v>
      </c>
      <c r="BY121" s="82">
        <v>0</v>
      </c>
      <c r="BZ121" s="82">
        <v>0</v>
      </c>
      <c r="CA121" s="82">
        <v>0</v>
      </c>
      <c r="CB121" s="82">
        <v>0</v>
      </c>
      <c r="CC121" s="82">
        <v>0</v>
      </c>
      <c r="CD121" s="82">
        <v>0</v>
      </c>
      <c r="CE121" s="82">
        <v>0</v>
      </c>
      <c r="CF121" s="82">
        <v>0</v>
      </c>
      <c r="CG121" s="82">
        <v>4</v>
      </c>
      <c r="CH121" s="82">
        <v>0</v>
      </c>
      <c r="CI121" s="82">
        <v>0</v>
      </c>
      <c r="CJ121" s="82">
        <v>5</v>
      </c>
      <c r="CK121" s="82">
        <v>0</v>
      </c>
      <c r="CL121" s="82">
        <v>0</v>
      </c>
      <c r="CM121" s="82">
        <v>0</v>
      </c>
      <c r="CN121" s="82">
        <v>0</v>
      </c>
      <c r="CO121" s="82">
        <v>0</v>
      </c>
      <c r="CP121" s="82">
        <v>0</v>
      </c>
      <c r="CQ121" s="82">
        <v>0</v>
      </c>
      <c r="CR121" s="82">
        <v>0</v>
      </c>
      <c r="CS121" s="82">
        <v>0</v>
      </c>
      <c r="CT121" s="82">
        <v>0</v>
      </c>
      <c r="CU121" s="82">
        <v>0</v>
      </c>
      <c r="CV121" s="82">
        <v>0</v>
      </c>
      <c r="CW121" s="82">
        <v>0</v>
      </c>
      <c r="CX121" s="82">
        <v>0</v>
      </c>
      <c r="CY121" s="82">
        <v>0</v>
      </c>
      <c r="CZ121" s="82">
        <v>0</v>
      </c>
      <c r="DA121" s="82">
        <v>5</v>
      </c>
      <c r="DB121" s="82">
        <v>0</v>
      </c>
      <c r="DC121" s="82">
        <v>0</v>
      </c>
      <c r="DD121" s="82">
        <v>0</v>
      </c>
      <c r="DE121" s="82">
        <v>0</v>
      </c>
      <c r="DF121" s="82">
        <v>0</v>
      </c>
      <c r="DG121" s="82">
        <v>0</v>
      </c>
      <c r="DH121" s="82">
        <v>0</v>
      </c>
      <c r="DI121" s="82">
        <v>0</v>
      </c>
      <c r="DJ121" s="82">
        <v>0</v>
      </c>
      <c r="DK121" s="82">
        <v>0</v>
      </c>
      <c r="DL121" s="82">
        <v>0</v>
      </c>
      <c r="DM121" s="82">
        <v>0</v>
      </c>
      <c r="DN121" s="82">
        <v>0</v>
      </c>
      <c r="DO121" s="82">
        <v>189</v>
      </c>
      <c r="DP121" s="82">
        <v>44</v>
      </c>
      <c r="DQ121" s="82">
        <v>461</v>
      </c>
      <c r="DR121" s="82">
        <v>55</v>
      </c>
      <c r="DS121" s="82">
        <v>1</v>
      </c>
      <c r="DT121" s="82" t="s">
        <v>2108</v>
      </c>
      <c r="DU121" s="82">
        <v>2</v>
      </c>
      <c r="DV121" s="82" t="s">
        <v>2109</v>
      </c>
      <c r="DW121" s="82" t="s">
        <v>2110</v>
      </c>
      <c r="DX121" s="82">
        <v>1</v>
      </c>
      <c r="DY121" s="82">
        <v>1</v>
      </c>
      <c r="DZ121" s="82">
        <v>0</v>
      </c>
      <c r="EA121" s="82"/>
      <c r="EB121" s="82"/>
      <c r="EC121" s="84">
        <v>33952</v>
      </c>
      <c r="ED121" s="84">
        <v>479.42</v>
      </c>
      <c r="EE121" s="84">
        <v>32</v>
      </c>
    </row>
    <row r="122" spans="1:135" ht="24">
      <c r="A122" s="82" t="s">
        <v>189</v>
      </c>
      <c r="B122" s="82" t="s">
        <v>217</v>
      </c>
      <c r="C122" s="133">
        <v>1</v>
      </c>
      <c r="D122" s="82" t="s">
        <v>216</v>
      </c>
      <c r="E122" s="136" t="s">
        <v>2111</v>
      </c>
      <c r="F122" s="134">
        <v>165</v>
      </c>
      <c r="G122" s="82">
        <v>54101</v>
      </c>
      <c r="H122" s="82" t="s">
        <v>2112</v>
      </c>
      <c r="I122" s="82" t="s">
        <v>2113</v>
      </c>
      <c r="J122" s="82" t="s">
        <v>2114</v>
      </c>
      <c r="K122" s="82" t="s">
        <v>2115</v>
      </c>
      <c r="L122" s="82" t="s">
        <v>926</v>
      </c>
      <c r="M122" s="82" t="s">
        <v>2116</v>
      </c>
      <c r="N122" s="82" t="s">
        <v>2117</v>
      </c>
      <c r="O122" s="82"/>
      <c r="P122" s="82">
        <v>499803255</v>
      </c>
      <c r="Q122" s="82" t="s">
        <v>2118</v>
      </c>
      <c r="R122" s="82"/>
      <c r="S122" s="82" t="s">
        <v>1695</v>
      </c>
      <c r="T122" s="82" t="s">
        <v>2119</v>
      </c>
      <c r="U122" s="82" t="s">
        <v>1362</v>
      </c>
      <c r="V122" s="82">
        <v>499803252</v>
      </c>
      <c r="W122" s="82" t="s">
        <v>2120</v>
      </c>
      <c r="X122" s="82">
        <v>4</v>
      </c>
      <c r="Y122" s="82">
        <v>0</v>
      </c>
      <c r="Z122" s="82">
        <v>4</v>
      </c>
      <c r="AA122" s="82">
        <v>4</v>
      </c>
      <c r="AB122" s="82">
        <v>0</v>
      </c>
      <c r="AC122" s="82">
        <v>4</v>
      </c>
      <c r="AD122" s="135" t="str">
        <f t="shared" si="5"/>
        <v>A</v>
      </c>
      <c r="AE122" s="82">
        <v>4</v>
      </c>
      <c r="AF122" s="135" t="str">
        <f t="shared" si="6"/>
        <v>A</v>
      </c>
      <c r="AG122" s="82">
        <v>0</v>
      </c>
      <c r="AH122" s="82">
        <v>1</v>
      </c>
      <c r="AI122" s="82">
        <v>0</v>
      </c>
      <c r="AJ122" s="82">
        <v>3</v>
      </c>
      <c r="AK122" s="82">
        <v>4</v>
      </c>
      <c r="AL122" s="135" t="str">
        <f t="shared" si="7"/>
        <v>A</v>
      </c>
      <c r="AM122" s="82">
        <v>0</v>
      </c>
      <c r="AN122" s="82">
        <v>3</v>
      </c>
      <c r="AO122" s="82">
        <v>1</v>
      </c>
      <c r="AP122" s="82">
        <v>4</v>
      </c>
      <c r="AQ122" s="135" t="str">
        <f t="shared" si="8"/>
        <v>A</v>
      </c>
      <c r="AR122" s="82">
        <v>0</v>
      </c>
      <c r="AS122" s="82">
        <v>0</v>
      </c>
      <c r="AT122" s="82">
        <v>3</v>
      </c>
      <c r="AU122" s="82">
        <v>1</v>
      </c>
      <c r="AV122" s="82">
        <v>0</v>
      </c>
      <c r="AW122" s="82">
        <v>0</v>
      </c>
      <c r="AX122" s="82">
        <v>4</v>
      </c>
      <c r="AY122" s="135" t="str">
        <f t="shared" si="9"/>
        <v>A</v>
      </c>
      <c r="AZ122" s="82">
        <v>0</v>
      </c>
      <c r="BA122" s="82">
        <v>1</v>
      </c>
      <c r="BB122" s="82">
        <v>1</v>
      </c>
      <c r="BC122" s="82">
        <v>1</v>
      </c>
      <c r="BD122" s="82">
        <v>0</v>
      </c>
      <c r="BE122" s="82">
        <v>3</v>
      </c>
      <c r="BF122" s="82">
        <v>0</v>
      </c>
      <c r="BG122" s="82">
        <v>120</v>
      </c>
      <c r="BH122" s="82">
        <v>0</v>
      </c>
      <c r="BI122" s="82">
        <v>0</v>
      </c>
      <c r="BJ122" s="82">
        <v>19</v>
      </c>
      <c r="BK122" s="82">
        <v>3</v>
      </c>
      <c r="BL122" s="82">
        <v>129</v>
      </c>
      <c r="BM122" s="82">
        <v>0</v>
      </c>
      <c r="BN122" s="82">
        <v>2</v>
      </c>
      <c r="BO122" s="82">
        <v>7</v>
      </c>
      <c r="BP122" s="82">
        <v>0</v>
      </c>
      <c r="BQ122" s="82">
        <v>0</v>
      </c>
      <c r="BR122" s="82">
        <v>0</v>
      </c>
      <c r="BS122" s="82">
        <v>0</v>
      </c>
      <c r="BT122" s="82">
        <v>2</v>
      </c>
      <c r="BU122" s="82">
        <v>0</v>
      </c>
      <c r="BV122" s="82">
        <v>14</v>
      </c>
      <c r="BW122" s="82">
        <v>0</v>
      </c>
      <c r="BX122" s="82">
        <v>0</v>
      </c>
      <c r="BY122" s="82">
        <v>0</v>
      </c>
      <c r="BZ122" s="82">
        <v>0</v>
      </c>
      <c r="CA122" s="82">
        <v>0</v>
      </c>
      <c r="CB122" s="82">
        <v>0</v>
      </c>
      <c r="CC122" s="82">
        <v>0</v>
      </c>
      <c r="CD122" s="82">
        <v>0</v>
      </c>
      <c r="CE122" s="82">
        <v>0</v>
      </c>
      <c r="CF122" s="82">
        <v>0</v>
      </c>
      <c r="CG122" s="82">
        <v>3</v>
      </c>
      <c r="CH122" s="82">
        <v>0</v>
      </c>
      <c r="CI122" s="82">
        <v>0</v>
      </c>
      <c r="CJ122" s="82">
        <v>3</v>
      </c>
      <c r="CK122" s="82">
        <v>0</v>
      </c>
      <c r="CL122" s="82">
        <v>2</v>
      </c>
      <c r="CM122" s="82">
        <v>0</v>
      </c>
      <c r="CN122" s="82">
        <v>0</v>
      </c>
      <c r="CO122" s="82">
        <v>0</v>
      </c>
      <c r="CP122" s="82">
        <v>0</v>
      </c>
      <c r="CQ122" s="82">
        <v>0</v>
      </c>
      <c r="CR122" s="82">
        <v>0</v>
      </c>
      <c r="CS122" s="82">
        <v>0</v>
      </c>
      <c r="CT122" s="82">
        <v>0</v>
      </c>
      <c r="CU122" s="82">
        <v>0</v>
      </c>
      <c r="CV122" s="82">
        <v>0</v>
      </c>
      <c r="CW122" s="82">
        <v>0</v>
      </c>
      <c r="CX122" s="82">
        <v>0</v>
      </c>
      <c r="CY122" s="82">
        <v>0</v>
      </c>
      <c r="CZ122" s="82">
        <v>0</v>
      </c>
      <c r="DA122" s="82">
        <v>0</v>
      </c>
      <c r="DB122" s="82">
        <v>0</v>
      </c>
      <c r="DC122" s="82">
        <v>0</v>
      </c>
      <c r="DD122" s="82">
        <v>0</v>
      </c>
      <c r="DE122" s="82">
        <v>0</v>
      </c>
      <c r="DF122" s="82">
        <v>0</v>
      </c>
      <c r="DG122" s="82">
        <v>0</v>
      </c>
      <c r="DH122" s="82">
        <v>0</v>
      </c>
      <c r="DI122" s="82">
        <v>0</v>
      </c>
      <c r="DJ122" s="82">
        <v>0</v>
      </c>
      <c r="DK122" s="82">
        <v>0</v>
      </c>
      <c r="DL122" s="82">
        <v>0</v>
      </c>
      <c r="DM122" s="82">
        <v>0</v>
      </c>
      <c r="DN122" s="82">
        <v>0</v>
      </c>
      <c r="DO122" s="82">
        <v>375</v>
      </c>
      <c r="DP122" s="82">
        <v>0</v>
      </c>
      <c r="DQ122" s="82">
        <v>270</v>
      </c>
      <c r="DR122" s="82">
        <v>50</v>
      </c>
      <c r="DS122" s="82">
        <v>0</v>
      </c>
      <c r="DT122" s="82"/>
      <c r="DU122" s="82">
        <v>1</v>
      </c>
      <c r="DV122" s="82" t="s">
        <v>2121</v>
      </c>
      <c r="DW122" s="82"/>
      <c r="DX122" s="82">
        <v>1</v>
      </c>
      <c r="DY122" s="82">
        <v>1</v>
      </c>
      <c r="DZ122" s="82">
        <v>1</v>
      </c>
      <c r="EA122" s="82"/>
      <c r="EB122" s="82"/>
      <c r="EC122" s="84">
        <v>64381</v>
      </c>
      <c r="ED122" s="84">
        <v>595.55999999999995</v>
      </c>
      <c r="EE122" s="84">
        <v>31</v>
      </c>
    </row>
    <row r="123" spans="1:135" ht="36">
      <c r="A123" s="82" t="s">
        <v>189</v>
      </c>
      <c r="B123" s="82" t="s">
        <v>219</v>
      </c>
      <c r="C123" s="133">
        <v>1</v>
      </c>
      <c r="D123" s="82" t="s">
        <v>218</v>
      </c>
      <c r="E123" s="82" t="s">
        <v>2122</v>
      </c>
      <c r="F123" s="134">
        <v>1</v>
      </c>
      <c r="G123" s="82">
        <v>54301</v>
      </c>
      <c r="H123" s="82" t="s">
        <v>219</v>
      </c>
      <c r="I123" s="82" t="s">
        <v>2123</v>
      </c>
      <c r="J123" s="82" t="s">
        <v>2124</v>
      </c>
      <c r="K123" s="82" t="s">
        <v>925</v>
      </c>
      <c r="L123" s="82" t="s">
        <v>926</v>
      </c>
      <c r="M123" s="82" t="s">
        <v>2125</v>
      </c>
      <c r="N123" s="82" t="s">
        <v>2126</v>
      </c>
      <c r="O123" s="82"/>
      <c r="P123" s="82" t="s">
        <v>2127</v>
      </c>
      <c r="Q123" s="82" t="s">
        <v>2128</v>
      </c>
      <c r="R123" s="82"/>
      <c r="S123" s="82" t="s">
        <v>2129</v>
      </c>
      <c r="T123" s="82" t="s">
        <v>2130</v>
      </c>
      <c r="U123" s="82" t="s">
        <v>1362</v>
      </c>
      <c r="V123" s="82" t="s">
        <v>2131</v>
      </c>
      <c r="W123" s="82" t="s">
        <v>2132</v>
      </c>
      <c r="X123" s="82">
        <v>3</v>
      </c>
      <c r="Y123" s="82">
        <v>0</v>
      </c>
      <c r="Z123" s="82">
        <v>3</v>
      </c>
      <c r="AA123" s="82">
        <v>3</v>
      </c>
      <c r="AB123" s="82">
        <v>0</v>
      </c>
      <c r="AC123" s="82">
        <v>3</v>
      </c>
      <c r="AD123" s="135" t="str">
        <f t="shared" si="5"/>
        <v>A</v>
      </c>
      <c r="AE123" s="82">
        <v>3</v>
      </c>
      <c r="AF123" s="135" t="str">
        <f t="shared" si="6"/>
        <v>A</v>
      </c>
      <c r="AG123" s="82">
        <v>0</v>
      </c>
      <c r="AH123" s="82">
        <v>2</v>
      </c>
      <c r="AI123" s="82">
        <v>0</v>
      </c>
      <c r="AJ123" s="82">
        <v>1</v>
      </c>
      <c r="AK123" s="82">
        <v>3</v>
      </c>
      <c r="AL123" s="135" t="str">
        <f t="shared" si="7"/>
        <v>A</v>
      </c>
      <c r="AM123" s="82">
        <v>0</v>
      </c>
      <c r="AN123" s="82">
        <v>2</v>
      </c>
      <c r="AO123" s="82">
        <v>1</v>
      </c>
      <c r="AP123" s="82">
        <v>3</v>
      </c>
      <c r="AQ123" s="135" t="str">
        <f t="shared" si="8"/>
        <v>A</v>
      </c>
      <c r="AR123" s="82">
        <v>0</v>
      </c>
      <c r="AS123" s="82">
        <v>0</v>
      </c>
      <c r="AT123" s="82">
        <v>2</v>
      </c>
      <c r="AU123" s="82">
        <v>1</v>
      </c>
      <c r="AV123" s="82">
        <v>0</v>
      </c>
      <c r="AW123" s="82">
        <v>0</v>
      </c>
      <c r="AX123" s="82">
        <v>3</v>
      </c>
      <c r="AY123" s="135" t="str">
        <f t="shared" si="9"/>
        <v>A</v>
      </c>
      <c r="AZ123" s="82">
        <v>0</v>
      </c>
      <c r="BA123" s="82">
        <v>1</v>
      </c>
      <c r="BB123" s="82">
        <v>1</v>
      </c>
      <c r="BC123" s="82">
        <v>1</v>
      </c>
      <c r="BD123" s="82">
        <v>0</v>
      </c>
      <c r="BE123" s="82">
        <v>2</v>
      </c>
      <c r="BF123" s="82">
        <v>0</v>
      </c>
      <c r="BG123" s="82">
        <v>58</v>
      </c>
      <c r="BH123" s="82">
        <v>0</v>
      </c>
      <c r="BI123" s="82">
        <v>0</v>
      </c>
      <c r="BJ123" s="82">
        <v>5</v>
      </c>
      <c r="BK123" s="82">
        <v>0</v>
      </c>
      <c r="BL123" s="82">
        <v>71</v>
      </c>
      <c r="BM123" s="82">
        <v>2</v>
      </c>
      <c r="BN123" s="82">
        <v>2</v>
      </c>
      <c r="BO123" s="82">
        <v>2</v>
      </c>
      <c r="BP123" s="82">
        <v>10</v>
      </c>
      <c r="BQ123" s="82">
        <v>0</v>
      </c>
      <c r="BR123" s="82">
        <v>0</v>
      </c>
      <c r="BS123" s="82">
        <v>0</v>
      </c>
      <c r="BT123" s="82">
        <v>0</v>
      </c>
      <c r="BU123" s="82">
        <v>0</v>
      </c>
      <c r="BV123" s="82">
        <v>8</v>
      </c>
      <c r="BW123" s="82">
        <v>0</v>
      </c>
      <c r="BX123" s="82">
        <v>0</v>
      </c>
      <c r="BY123" s="82">
        <v>0</v>
      </c>
      <c r="BZ123" s="82">
        <v>0</v>
      </c>
      <c r="CA123" s="82">
        <v>0</v>
      </c>
      <c r="CB123" s="82">
        <v>0</v>
      </c>
      <c r="CC123" s="82">
        <v>0</v>
      </c>
      <c r="CD123" s="82">
        <v>2</v>
      </c>
      <c r="CE123" s="82">
        <v>1</v>
      </c>
      <c r="CF123" s="82">
        <v>0</v>
      </c>
      <c r="CG123" s="82">
        <v>1</v>
      </c>
      <c r="CH123" s="82">
        <v>1</v>
      </c>
      <c r="CI123" s="82">
        <v>0</v>
      </c>
      <c r="CJ123" s="82">
        <v>1</v>
      </c>
      <c r="CK123" s="82">
        <v>8</v>
      </c>
      <c r="CL123" s="82">
        <v>5</v>
      </c>
      <c r="CM123" s="82">
        <v>0</v>
      </c>
      <c r="CN123" s="82">
        <v>0</v>
      </c>
      <c r="CO123" s="82">
        <v>0</v>
      </c>
      <c r="CP123" s="82">
        <v>0</v>
      </c>
      <c r="CQ123" s="82">
        <v>0</v>
      </c>
      <c r="CR123" s="82">
        <v>0</v>
      </c>
      <c r="CS123" s="82">
        <v>0</v>
      </c>
      <c r="CT123" s="82">
        <v>0</v>
      </c>
      <c r="CU123" s="82">
        <v>0</v>
      </c>
      <c r="CV123" s="82">
        <v>0</v>
      </c>
      <c r="CW123" s="82">
        <v>0</v>
      </c>
      <c r="CX123" s="82">
        <v>0</v>
      </c>
      <c r="CY123" s="82">
        <v>0</v>
      </c>
      <c r="CZ123" s="82">
        <v>0</v>
      </c>
      <c r="DA123" s="82">
        <v>5</v>
      </c>
      <c r="DB123" s="82">
        <v>0</v>
      </c>
      <c r="DC123" s="82">
        <v>1</v>
      </c>
      <c r="DD123" s="82">
        <v>0</v>
      </c>
      <c r="DE123" s="82">
        <v>0</v>
      </c>
      <c r="DF123" s="82">
        <v>1</v>
      </c>
      <c r="DG123" s="82">
        <v>1</v>
      </c>
      <c r="DH123" s="82">
        <v>0</v>
      </c>
      <c r="DI123" s="82">
        <v>3</v>
      </c>
      <c r="DJ123" s="82">
        <v>0</v>
      </c>
      <c r="DK123" s="82">
        <v>0</v>
      </c>
      <c r="DL123" s="82">
        <v>0</v>
      </c>
      <c r="DM123" s="82">
        <v>2</v>
      </c>
      <c r="DN123" s="82">
        <v>1</v>
      </c>
      <c r="DO123" s="82">
        <v>125</v>
      </c>
      <c r="DP123" s="82">
        <v>4</v>
      </c>
      <c r="DQ123" s="82">
        <v>335</v>
      </c>
      <c r="DR123" s="82">
        <v>40</v>
      </c>
      <c r="DS123" s="82">
        <v>0</v>
      </c>
      <c r="DT123" s="82"/>
      <c r="DU123" s="82">
        <v>2</v>
      </c>
      <c r="DV123" s="82" t="s">
        <v>2133</v>
      </c>
      <c r="DW123" s="82"/>
      <c r="DX123" s="82">
        <v>1</v>
      </c>
      <c r="DY123" s="82">
        <v>1</v>
      </c>
      <c r="DZ123" s="82">
        <v>1</v>
      </c>
      <c r="EA123" s="82"/>
      <c r="EB123" s="82"/>
      <c r="EC123" s="84">
        <v>28121</v>
      </c>
      <c r="ED123" s="84">
        <v>293.42</v>
      </c>
      <c r="EE123" s="84">
        <v>16</v>
      </c>
    </row>
    <row r="124" spans="1:135" ht="24">
      <c r="A124" s="82" t="s">
        <v>312</v>
      </c>
      <c r="B124" s="82" t="s">
        <v>314</v>
      </c>
      <c r="C124" s="133">
        <v>1</v>
      </c>
      <c r="D124" s="82" t="s">
        <v>313</v>
      </c>
      <c r="E124" s="82" t="s">
        <v>2134</v>
      </c>
      <c r="F124" s="134">
        <v>78</v>
      </c>
      <c r="G124" s="82">
        <v>56002</v>
      </c>
      <c r="H124" s="82" t="s">
        <v>314</v>
      </c>
      <c r="I124" s="82" t="s">
        <v>2135</v>
      </c>
      <c r="J124" s="82" t="s">
        <v>2136</v>
      </c>
      <c r="K124" s="82" t="s">
        <v>925</v>
      </c>
      <c r="L124" s="82" t="s">
        <v>926</v>
      </c>
      <c r="M124" s="82" t="s">
        <v>1641</v>
      </c>
      <c r="N124" s="82" t="s">
        <v>2137</v>
      </c>
      <c r="O124" s="82"/>
      <c r="P124" s="82">
        <v>465500180</v>
      </c>
      <c r="Q124" s="82" t="s">
        <v>2138</v>
      </c>
      <c r="R124" s="82" t="s">
        <v>989</v>
      </c>
      <c r="S124" s="82" t="s">
        <v>1272</v>
      </c>
      <c r="T124" s="82" t="s">
        <v>2139</v>
      </c>
      <c r="U124" s="82"/>
      <c r="V124" s="82">
        <v>465500189</v>
      </c>
      <c r="W124" s="82" t="s">
        <v>2140</v>
      </c>
      <c r="X124" s="82">
        <v>3</v>
      </c>
      <c r="Y124" s="82">
        <v>0</v>
      </c>
      <c r="Z124" s="82">
        <v>3</v>
      </c>
      <c r="AA124" s="82">
        <v>2.2999999999999998</v>
      </c>
      <c r="AB124" s="82">
        <v>0</v>
      </c>
      <c r="AC124" s="82">
        <v>2.2999999999999998</v>
      </c>
      <c r="AD124" s="135" t="str">
        <f t="shared" si="5"/>
        <v>A</v>
      </c>
      <c r="AE124" s="82">
        <v>2</v>
      </c>
      <c r="AF124" s="135" t="str">
        <f t="shared" si="6"/>
        <v>A</v>
      </c>
      <c r="AG124" s="82">
        <v>0</v>
      </c>
      <c r="AH124" s="82">
        <v>0</v>
      </c>
      <c r="AI124" s="82">
        <v>1</v>
      </c>
      <c r="AJ124" s="82">
        <v>2</v>
      </c>
      <c r="AK124" s="82">
        <v>3</v>
      </c>
      <c r="AL124" s="135" t="str">
        <f t="shared" si="7"/>
        <v>A</v>
      </c>
      <c r="AM124" s="82">
        <v>1</v>
      </c>
      <c r="AN124" s="82">
        <v>0</v>
      </c>
      <c r="AO124" s="82">
        <v>2</v>
      </c>
      <c r="AP124" s="82">
        <v>3</v>
      </c>
      <c r="AQ124" s="135" t="str">
        <f t="shared" si="8"/>
        <v>A</v>
      </c>
      <c r="AR124" s="82">
        <v>0</v>
      </c>
      <c r="AS124" s="82">
        <v>0</v>
      </c>
      <c r="AT124" s="82">
        <v>0</v>
      </c>
      <c r="AU124" s="82">
        <v>2</v>
      </c>
      <c r="AV124" s="82">
        <v>1</v>
      </c>
      <c r="AW124" s="82">
        <v>0</v>
      </c>
      <c r="AX124" s="82">
        <v>3</v>
      </c>
      <c r="AY124" s="135" t="str">
        <f t="shared" si="9"/>
        <v>A</v>
      </c>
      <c r="AZ124" s="82">
        <v>0</v>
      </c>
      <c r="BA124" s="82">
        <v>1</v>
      </c>
      <c r="BB124" s="82">
        <v>0</v>
      </c>
      <c r="BC124" s="82">
        <v>1</v>
      </c>
      <c r="BD124" s="82">
        <v>0</v>
      </c>
      <c r="BE124" s="82">
        <v>0</v>
      </c>
      <c r="BF124" s="82">
        <v>0</v>
      </c>
      <c r="BG124" s="82">
        <v>11</v>
      </c>
      <c r="BH124" s="82">
        <v>0</v>
      </c>
      <c r="BI124" s="82">
        <v>0</v>
      </c>
      <c r="BJ124" s="82">
        <v>1</v>
      </c>
      <c r="BK124" s="82">
        <v>0</v>
      </c>
      <c r="BL124" s="82">
        <v>3</v>
      </c>
      <c r="BM124" s="82">
        <v>0</v>
      </c>
      <c r="BN124" s="82">
        <v>0</v>
      </c>
      <c r="BO124" s="82">
        <v>0</v>
      </c>
      <c r="BP124" s="82">
        <v>0</v>
      </c>
      <c r="BQ124" s="82">
        <v>0</v>
      </c>
      <c r="BR124" s="82">
        <v>0</v>
      </c>
      <c r="BS124" s="82">
        <v>0</v>
      </c>
      <c r="BT124" s="82">
        <v>0</v>
      </c>
      <c r="BU124" s="82">
        <v>0</v>
      </c>
      <c r="BV124" s="82">
        <v>1</v>
      </c>
      <c r="BW124" s="82">
        <v>0</v>
      </c>
      <c r="BX124" s="82">
        <v>0</v>
      </c>
      <c r="BY124" s="82">
        <v>0</v>
      </c>
      <c r="BZ124" s="82">
        <v>0</v>
      </c>
      <c r="CA124" s="82">
        <v>0</v>
      </c>
      <c r="CB124" s="82">
        <v>0</v>
      </c>
      <c r="CC124" s="82">
        <v>0</v>
      </c>
      <c r="CD124" s="82">
        <v>0</v>
      </c>
      <c r="CE124" s="82">
        <v>2</v>
      </c>
      <c r="CF124" s="82">
        <v>0</v>
      </c>
      <c r="CG124" s="82">
        <v>0</v>
      </c>
      <c r="CH124" s="82">
        <v>0</v>
      </c>
      <c r="CI124" s="82">
        <v>0</v>
      </c>
      <c r="CJ124" s="82">
        <v>4</v>
      </c>
      <c r="CK124" s="82">
        <v>0</v>
      </c>
      <c r="CL124" s="82">
        <v>0</v>
      </c>
      <c r="CM124" s="82">
        <v>0</v>
      </c>
      <c r="CN124" s="82">
        <v>0</v>
      </c>
      <c r="CO124" s="82">
        <v>0</v>
      </c>
      <c r="CP124" s="82">
        <v>0</v>
      </c>
      <c r="CQ124" s="82">
        <v>0</v>
      </c>
      <c r="CR124" s="82">
        <v>0</v>
      </c>
      <c r="CS124" s="82">
        <v>0</v>
      </c>
      <c r="CT124" s="82">
        <v>0</v>
      </c>
      <c r="CU124" s="82">
        <v>0</v>
      </c>
      <c r="CV124" s="82">
        <v>0</v>
      </c>
      <c r="CW124" s="82">
        <v>0</v>
      </c>
      <c r="CX124" s="82">
        <v>0</v>
      </c>
      <c r="CY124" s="82">
        <v>0</v>
      </c>
      <c r="CZ124" s="82">
        <v>0</v>
      </c>
      <c r="DA124" s="82">
        <v>1</v>
      </c>
      <c r="DB124" s="82">
        <v>0</v>
      </c>
      <c r="DC124" s="82">
        <v>0</v>
      </c>
      <c r="DD124" s="82">
        <v>0</v>
      </c>
      <c r="DE124" s="82">
        <v>0</v>
      </c>
      <c r="DF124" s="82">
        <v>0</v>
      </c>
      <c r="DG124" s="82">
        <v>0</v>
      </c>
      <c r="DH124" s="82">
        <v>0</v>
      </c>
      <c r="DI124" s="82">
        <v>0</v>
      </c>
      <c r="DJ124" s="82">
        <v>0</v>
      </c>
      <c r="DK124" s="82">
        <v>0</v>
      </c>
      <c r="DL124" s="82">
        <v>0</v>
      </c>
      <c r="DM124" s="82">
        <v>0</v>
      </c>
      <c r="DN124" s="82">
        <v>0</v>
      </c>
      <c r="DO124" s="82">
        <v>29</v>
      </c>
      <c r="DP124" s="82">
        <v>2</v>
      </c>
      <c r="DQ124" s="82">
        <v>201</v>
      </c>
      <c r="DR124" s="82">
        <v>20</v>
      </c>
      <c r="DS124" s="82">
        <v>1</v>
      </c>
      <c r="DT124" s="82" t="s">
        <v>2141</v>
      </c>
      <c r="DU124" s="82">
        <v>3</v>
      </c>
      <c r="DV124" s="82" t="s">
        <v>2142</v>
      </c>
      <c r="DW124" s="82" t="s">
        <v>2143</v>
      </c>
      <c r="DX124" s="82">
        <v>1</v>
      </c>
      <c r="DY124" s="82">
        <v>1</v>
      </c>
      <c r="DZ124" s="82">
        <v>1</v>
      </c>
      <c r="EA124" s="82"/>
      <c r="EB124" s="82"/>
      <c r="EC124" s="84">
        <v>18487</v>
      </c>
      <c r="ED124" s="84">
        <v>79.709999999999994</v>
      </c>
      <c r="EE124" s="84">
        <v>5</v>
      </c>
    </row>
    <row r="125" spans="1:135">
      <c r="A125" s="82" t="s">
        <v>312</v>
      </c>
      <c r="B125" s="82" t="s">
        <v>316</v>
      </c>
      <c r="C125" s="133">
        <v>1</v>
      </c>
      <c r="D125" s="82" t="s">
        <v>315</v>
      </c>
      <c r="E125" s="82" t="s">
        <v>2144</v>
      </c>
      <c r="F125" s="134">
        <v>1</v>
      </c>
      <c r="G125" s="82">
        <v>53901</v>
      </c>
      <c r="H125" s="82" t="s">
        <v>2145</v>
      </c>
      <c r="I125" s="82" t="s">
        <v>2146</v>
      </c>
      <c r="J125" s="82" t="s">
        <v>2147</v>
      </c>
      <c r="K125" s="82" t="s">
        <v>925</v>
      </c>
      <c r="L125" s="82" t="s">
        <v>926</v>
      </c>
      <c r="M125" s="82" t="s">
        <v>1608</v>
      </c>
      <c r="N125" s="82" t="s">
        <v>2148</v>
      </c>
      <c r="O125" s="82"/>
      <c r="P125" s="82">
        <v>469326154</v>
      </c>
      <c r="Q125" s="82" t="s">
        <v>2149</v>
      </c>
      <c r="R125" s="82" t="s">
        <v>926</v>
      </c>
      <c r="S125" s="82" t="s">
        <v>1608</v>
      </c>
      <c r="T125" s="82" t="s">
        <v>2148</v>
      </c>
      <c r="U125" s="82"/>
      <c r="V125" s="82">
        <v>469326154</v>
      </c>
      <c r="W125" s="82" t="s">
        <v>2149</v>
      </c>
      <c r="X125" s="82">
        <v>3</v>
      </c>
      <c r="Y125" s="82">
        <v>0</v>
      </c>
      <c r="Z125" s="82">
        <v>3</v>
      </c>
      <c r="AA125" s="82">
        <v>1.5</v>
      </c>
      <c r="AB125" s="82">
        <v>0</v>
      </c>
      <c r="AC125" s="82">
        <v>1.5</v>
      </c>
      <c r="AD125" s="135" t="str">
        <f t="shared" si="5"/>
        <v>A</v>
      </c>
      <c r="AE125" s="82">
        <v>2</v>
      </c>
      <c r="AF125" s="135" t="str">
        <f t="shared" si="6"/>
        <v>A</v>
      </c>
      <c r="AG125" s="82">
        <v>0</v>
      </c>
      <c r="AH125" s="82">
        <v>0</v>
      </c>
      <c r="AI125" s="82">
        <v>1</v>
      </c>
      <c r="AJ125" s="82">
        <v>2</v>
      </c>
      <c r="AK125" s="82">
        <v>3</v>
      </c>
      <c r="AL125" s="135" t="str">
        <f t="shared" si="7"/>
        <v>A</v>
      </c>
      <c r="AM125" s="82">
        <v>1</v>
      </c>
      <c r="AN125" s="82">
        <v>1</v>
      </c>
      <c r="AO125" s="82">
        <v>1</v>
      </c>
      <c r="AP125" s="82">
        <v>3</v>
      </c>
      <c r="AQ125" s="135" t="str">
        <f t="shared" si="8"/>
        <v>A</v>
      </c>
      <c r="AR125" s="82">
        <v>0</v>
      </c>
      <c r="AS125" s="82">
        <v>0</v>
      </c>
      <c r="AT125" s="82">
        <v>0</v>
      </c>
      <c r="AU125" s="82">
        <v>2</v>
      </c>
      <c r="AV125" s="82">
        <v>1</v>
      </c>
      <c r="AW125" s="82">
        <v>0</v>
      </c>
      <c r="AX125" s="82">
        <v>3</v>
      </c>
      <c r="AY125" s="135" t="str">
        <f t="shared" si="9"/>
        <v>A</v>
      </c>
      <c r="AZ125" s="82">
        <v>1</v>
      </c>
      <c r="BA125" s="82">
        <v>1</v>
      </c>
      <c r="BB125" s="82">
        <v>0</v>
      </c>
      <c r="BC125" s="82">
        <v>1</v>
      </c>
      <c r="BD125" s="82">
        <v>0</v>
      </c>
      <c r="BE125" s="82">
        <v>11</v>
      </c>
      <c r="BF125" s="82">
        <v>0</v>
      </c>
      <c r="BG125" s="82">
        <v>43</v>
      </c>
      <c r="BH125" s="82">
        <v>0</v>
      </c>
      <c r="BI125" s="82">
        <v>0</v>
      </c>
      <c r="BJ125" s="82">
        <v>5</v>
      </c>
      <c r="BK125" s="82">
        <v>0</v>
      </c>
      <c r="BL125" s="82">
        <v>28</v>
      </c>
      <c r="BM125" s="82">
        <v>0</v>
      </c>
      <c r="BN125" s="82">
        <v>0</v>
      </c>
      <c r="BO125" s="82">
        <v>1</v>
      </c>
      <c r="BP125" s="82">
        <v>3</v>
      </c>
      <c r="BQ125" s="82">
        <v>0</v>
      </c>
      <c r="BR125" s="82">
        <v>0</v>
      </c>
      <c r="BS125" s="82">
        <v>0</v>
      </c>
      <c r="BT125" s="82">
        <v>0</v>
      </c>
      <c r="BU125" s="82">
        <v>1</v>
      </c>
      <c r="BV125" s="82">
        <v>0</v>
      </c>
      <c r="BW125" s="82">
        <v>0</v>
      </c>
      <c r="BX125" s="82">
        <v>0</v>
      </c>
      <c r="BY125" s="82">
        <v>0</v>
      </c>
      <c r="BZ125" s="82">
        <v>0</v>
      </c>
      <c r="CA125" s="82">
        <v>0</v>
      </c>
      <c r="CB125" s="82">
        <v>0</v>
      </c>
      <c r="CC125" s="82">
        <v>0</v>
      </c>
      <c r="CD125" s="82">
        <v>3</v>
      </c>
      <c r="CE125" s="82">
        <v>0</v>
      </c>
      <c r="CF125" s="82">
        <v>0</v>
      </c>
      <c r="CG125" s="82">
        <v>2</v>
      </c>
      <c r="CH125" s="82">
        <v>0</v>
      </c>
      <c r="CI125" s="82">
        <v>0</v>
      </c>
      <c r="CJ125" s="82">
        <v>1</v>
      </c>
      <c r="CK125" s="82">
        <v>0</v>
      </c>
      <c r="CL125" s="82">
        <v>1</v>
      </c>
      <c r="CM125" s="82">
        <v>0</v>
      </c>
      <c r="CN125" s="82">
        <v>0</v>
      </c>
      <c r="CO125" s="82">
        <v>0</v>
      </c>
      <c r="CP125" s="82">
        <v>0</v>
      </c>
      <c r="CQ125" s="82">
        <v>0</v>
      </c>
      <c r="CR125" s="82">
        <v>0</v>
      </c>
      <c r="CS125" s="82">
        <v>0</v>
      </c>
      <c r="CT125" s="82">
        <v>0</v>
      </c>
      <c r="CU125" s="82">
        <v>0</v>
      </c>
      <c r="CV125" s="82">
        <v>0</v>
      </c>
      <c r="CW125" s="82">
        <v>0</v>
      </c>
      <c r="CX125" s="82">
        <v>0</v>
      </c>
      <c r="CY125" s="82">
        <v>0</v>
      </c>
      <c r="CZ125" s="82">
        <v>0</v>
      </c>
      <c r="DA125" s="82">
        <v>0</v>
      </c>
      <c r="DB125" s="82">
        <v>0</v>
      </c>
      <c r="DC125" s="82">
        <v>0</v>
      </c>
      <c r="DD125" s="82">
        <v>0</v>
      </c>
      <c r="DE125" s="82">
        <v>0</v>
      </c>
      <c r="DF125" s="82">
        <v>0</v>
      </c>
      <c r="DG125" s="82">
        <v>0</v>
      </c>
      <c r="DH125" s="82">
        <v>0</v>
      </c>
      <c r="DI125" s="82">
        <v>0</v>
      </c>
      <c r="DJ125" s="82">
        <v>0</v>
      </c>
      <c r="DK125" s="82">
        <v>0</v>
      </c>
      <c r="DL125" s="82">
        <v>0</v>
      </c>
      <c r="DM125" s="82">
        <v>0</v>
      </c>
      <c r="DN125" s="82">
        <v>0</v>
      </c>
      <c r="DO125" s="82">
        <v>73</v>
      </c>
      <c r="DP125" s="82">
        <v>10</v>
      </c>
      <c r="DQ125" s="82">
        <v>125</v>
      </c>
      <c r="DR125" s="82">
        <v>50</v>
      </c>
      <c r="DS125" s="82">
        <v>1</v>
      </c>
      <c r="DT125" s="82" t="s">
        <v>2150</v>
      </c>
      <c r="DU125" s="82">
        <v>2</v>
      </c>
      <c r="DV125" s="82"/>
      <c r="DW125" s="82"/>
      <c r="DX125" s="82">
        <v>1</v>
      </c>
      <c r="DY125" s="82">
        <v>1</v>
      </c>
      <c r="DZ125" s="82">
        <v>1</v>
      </c>
      <c r="EA125" s="82"/>
      <c r="EB125" s="82"/>
      <c r="EC125" s="84">
        <v>21265</v>
      </c>
      <c r="ED125" s="84">
        <v>246.59</v>
      </c>
      <c r="EE125" s="84">
        <v>22</v>
      </c>
    </row>
    <row r="126" spans="1:135">
      <c r="A126" s="82" t="s">
        <v>312</v>
      </c>
      <c r="B126" s="82" t="s">
        <v>318</v>
      </c>
      <c r="C126" s="133">
        <v>1</v>
      </c>
      <c r="D126" s="82" t="s">
        <v>317</v>
      </c>
      <c r="E126" s="82" t="s">
        <v>2151</v>
      </c>
      <c r="F126" s="134">
        <v>1</v>
      </c>
      <c r="G126" s="82">
        <v>53414</v>
      </c>
      <c r="H126" s="82" t="s">
        <v>318</v>
      </c>
      <c r="I126" s="82" t="s">
        <v>2152</v>
      </c>
      <c r="J126" s="82" t="s">
        <v>2153</v>
      </c>
      <c r="K126" s="82" t="s">
        <v>2154</v>
      </c>
      <c r="L126" s="82" t="s">
        <v>926</v>
      </c>
      <c r="M126" s="82" t="s">
        <v>1290</v>
      </c>
      <c r="N126" s="82" t="s">
        <v>2155</v>
      </c>
      <c r="O126" s="82"/>
      <c r="P126" s="82">
        <v>466741260</v>
      </c>
      <c r="Q126" s="82"/>
      <c r="R126" s="82"/>
      <c r="S126" s="82" t="s">
        <v>2156</v>
      </c>
      <c r="T126" s="82" t="s">
        <v>2157</v>
      </c>
      <c r="U126" s="82"/>
      <c r="V126" s="82">
        <v>466741262</v>
      </c>
      <c r="W126" s="82" t="s">
        <v>2158</v>
      </c>
      <c r="X126" s="82">
        <v>1</v>
      </c>
      <c r="Y126" s="82">
        <v>1</v>
      </c>
      <c r="Z126" s="82">
        <v>2</v>
      </c>
      <c r="AA126" s="82">
        <v>1</v>
      </c>
      <c r="AB126" s="82">
        <v>1</v>
      </c>
      <c r="AC126" s="82">
        <v>2</v>
      </c>
      <c r="AD126" s="135" t="str">
        <f t="shared" si="5"/>
        <v>A</v>
      </c>
      <c r="AE126" s="82">
        <v>1</v>
      </c>
      <c r="AF126" s="135" t="str">
        <f t="shared" si="6"/>
        <v>A</v>
      </c>
      <c r="AG126" s="82">
        <v>0</v>
      </c>
      <c r="AH126" s="82">
        <v>1</v>
      </c>
      <c r="AI126" s="82">
        <v>0</v>
      </c>
      <c r="AJ126" s="82">
        <v>0</v>
      </c>
      <c r="AK126" s="82">
        <v>1</v>
      </c>
      <c r="AL126" s="135" t="str">
        <f t="shared" si="7"/>
        <v>A</v>
      </c>
      <c r="AM126" s="82">
        <v>0</v>
      </c>
      <c r="AN126" s="82">
        <v>0</v>
      </c>
      <c r="AO126" s="82">
        <v>1</v>
      </c>
      <c r="AP126" s="82">
        <v>1</v>
      </c>
      <c r="AQ126" s="135" t="str">
        <f t="shared" si="8"/>
        <v>A</v>
      </c>
      <c r="AR126" s="82">
        <v>0</v>
      </c>
      <c r="AS126" s="82">
        <v>0</v>
      </c>
      <c r="AT126" s="82">
        <v>0</v>
      </c>
      <c r="AU126" s="82">
        <v>1</v>
      </c>
      <c r="AV126" s="82">
        <v>0</v>
      </c>
      <c r="AW126" s="82">
        <v>0</v>
      </c>
      <c r="AX126" s="82">
        <v>2</v>
      </c>
      <c r="AY126" s="135" t="str">
        <f t="shared" si="9"/>
        <v>N</v>
      </c>
      <c r="AZ126" s="82">
        <v>1</v>
      </c>
      <c r="BA126" s="82">
        <v>1</v>
      </c>
      <c r="BB126" s="82">
        <v>1</v>
      </c>
      <c r="BC126" s="82">
        <v>1</v>
      </c>
      <c r="BD126" s="82">
        <v>0</v>
      </c>
      <c r="BE126" s="82">
        <v>1</v>
      </c>
      <c r="BF126" s="82">
        <v>0</v>
      </c>
      <c r="BG126" s="82">
        <v>58</v>
      </c>
      <c r="BH126" s="82">
        <v>0</v>
      </c>
      <c r="BI126" s="82">
        <v>0</v>
      </c>
      <c r="BJ126" s="82">
        <v>0</v>
      </c>
      <c r="BK126" s="82">
        <v>0</v>
      </c>
      <c r="BL126" s="82">
        <v>29</v>
      </c>
      <c r="BM126" s="82">
        <v>0</v>
      </c>
      <c r="BN126" s="82">
        <v>1</v>
      </c>
      <c r="BO126" s="82">
        <v>1</v>
      </c>
      <c r="BP126" s="82">
        <v>0</v>
      </c>
      <c r="BQ126" s="82">
        <v>0</v>
      </c>
      <c r="BR126" s="82">
        <v>0</v>
      </c>
      <c r="BS126" s="82">
        <v>0</v>
      </c>
      <c r="BT126" s="82">
        <v>0</v>
      </c>
      <c r="BU126" s="82">
        <v>0</v>
      </c>
      <c r="BV126" s="82">
        <v>0</v>
      </c>
      <c r="BW126" s="82">
        <v>0</v>
      </c>
      <c r="BX126" s="82">
        <v>0</v>
      </c>
      <c r="BY126" s="82">
        <v>0</v>
      </c>
      <c r="BZ126" s="82">
        <v>0</v>
      </c>
      <c r="CA126" s="82">
        <v>0</v>
      </c>
      <c r="CB126" s="82">
        <v>0</v>
      </c>
      <c r="CC126" s="82">
        <v>0</v>
      </c>
      <c r="CD126" s="82">
        <v>0</v>
      </c>
      <c r="CE126" s="82">
        <v>0</v>
      </c>
      <c r="CF126" s="82">
        <v>0</v>
      </c>
      <c r="CG126" s="82">
        <v>1</v>
      </c>
      <c r="CH126" s="82">
        <v>0</v>
      </c>
      <c r="CI126" s="82">
        <v>0</v>
      </c>
      <c r="CJ126" s="82">
        <v>0</v>
      </c>
      <c r="CK126" s="82">
        <v>0</v>
      </c>
      <c r="CL126" s="82">
        <v>0</v>
      </c>
      <c r="CM126" s="82">
        <v>0</v>
      </c>
      <c r="CN126" s="82">
        <v>0</v>
      </c>
      <c r="CO126" s="82">
        <v>0</v>
      </c>
      <c r="CP126" s="82">
        <v>0</v>
      </c>
      <c r="CQ126" s="82">
        <v>0</v>
      </c>
      <c r="CR126" s="82">
        <v>0</v>
      </c>
      <c r="CS126" s="82">
        <v>0</v>
      </c>
      <c r="CT126" s="82">
        <v>0</v>
      </c>
      <c r="CU126" s="82">
        <v>0</v>
      </c>
      <c r="CV126" s="82">
        <v>0</v>
      </c>
      <c r="CW126" s="82">
        <v>0</v>
      </c>
      <c r="CX126" s="82">
        <v>0</v>
      </c>
      <c r="CY126" s="82">
        <v>0</v>
      </c>
      <c r="CZ126" s="82">
        <v>0</v>
      </c>
      <c r="DA126" s="82">
        <v>0</v>
      </c>
      <c r="DB126" s="82">
        <v>0</v>
      </c>
      <c r="DC126" s="82">
        <v>0</v>
      </c>
      <c r="DD126" s="82">
        <v>0</v>
      </c>
      <c r="DE126" s="82">
        <v>0</v>
      </c>
      <c r="DF126" s="82">
        <v>0</v>
      </c>
      <c r="DG126" s="82">
        <v>0</v>
      </c>
      <c r="DH126" s="82">
        <v>0</v>
      </c>
      <c r="DI126" s="82">
        <v>0</v>
      </c>
      <c r="DJ126" s="82">
        <v>0</v>
      </c>
      <c r="DK126" s="82">
        <v>0</v>
      </c>
      <c r="DL126" s="82">
        <v>0</v>
      </c>
      <c r="DM126" s="82">
        <v>0</v>
      </c>
      <c r="DN126" s="82">
        <v>0</v>
      </c>
      <c r="DO126" s="82">
        <v>69</v>
      </c>
      <c r="DP126" s="82">
        <v>6</v>
      </c>
      <c r="DQ126" s="82">
        <v>186</v>
      </c>
      <c r="DR126" s="82">
        <v>50</v>
      </c>
      <c r="DS126" s="82">
        <v>0</v>
      </c>
      <c r="DT126" s="82"/>
      <c r="DU126" s="82">
        <v>2</v>
      </c>
      <c r="DV126" s="82"/>
      <c r="DW126" s="82"/>
      <c r="DX126" s="82">
        <v>1</v>
      </c>
      <c r="DY126" s="82">
        <v>1</v>
      </c>
      <c r="DZ126" s="82">
        <v>1</v>
      </c>
      <c r="EA126" s="82"/>
      <c r="EB126" s="82"/>
      <c r="EC126" s="84">
        <v>17307</v>
      </c>
      <c r="ED126" s="84">
        <v>213.64</v>
      </c>
      <c r="EE126" s="84">
        <v>14</v>
      </c>
    </row>
    <row r="127" spans="1:135" ht="72">
      <c r="A127" s="82" t="s">
        <v>312</v>
      </c>
      <c r="B127" s="82" t="s">
        <v>320</v>
      </c>
      <c r="C127" s="133">
        <v>1</v>
      </c>
      <c r="D127" s="82" t="s">
        <v>319</v>
      </c>
      <c r="E127" s="82" t="s">
        <v>2159</v>
      </c>
      <c r="F127" s="134">
        <v>67</v>
      </c>
      <c r="G127" s="82">
        <v>53716</v>
      </c>
      <c r="H127" s="82" t="s">
        <v>320</v>
      </c>
      <c r="I127" s="82" t="s">
        <v>2160</v>
      </c>
      <c r="J127" s="82" t="s">
        <v>2161</v>
      </c>
      <c r="K127" s="82" t="s">
        <v>970</v>
      </c>
      <c r="L127" s="82" t="s">
        <v>926</v>
      </c>
      <c r="M127" s="82" t="s">
        <v>2162</v>
      </c>
      <c r="N127" s="82" t="s">
        <v>2163</v>
      </c>
      <c r="O127" s="82"/>
      <c r="P127" s="82">
        <v>469657300</v>
      </c>
      <c r="Q127" s="82" t="s">
        <v>2164</v>
      </c>
      <c r="R127" s="82" t="s">
        <v>926</v>
      </c>
      <c r="S127" s="82" t="s">
        <v>930</v>
      </c>
      <c r="T127" s="82" t="s">
        <v>2165</v>
      </c>
      <c r="U127" s="82"/>
      <c r="V127" s="82">
        <v>469657334</v>
      </c>
      <c r="W127" s="82" t="s">
        <v>2166</v>
      </c>
      <c r="X127" s="82">
        <v>6</v>
      </c>
      <c r="Y127" s="82">
        <v>1</v>
      </c>
      <c r="Z127" s="82">
        <v>7</v>
      </c>
      <c r="AA127" s="82">
        <v>6</v>
      </c>
      <c r="AB127" s="82">
        <v>0.33</v>
      </c>
      <c r="AC127" s="82">
        <v>6.33</v>
      </c>
      <c r="AD127" s="135" t="str">
        <f t="shared" si="5"/>
        <v>A</v>
      </c>
      <c r="AE127" s="82">
        <v>6</v>
      </c>
      <c r="AF127" s="135" t="str">
        <f t="shared" si="6"/>
        <v>A</v>
      </c>
      <c r="AG127" s="82">
        <v>0</v>
      </c>
      <c r="AH127" s="82">
        <v>2</v>
      </c>
      <c r="AI127" s="82">
        <v>0</v>
      </c>
      <c r="AJ127" s="82">
        <v>4</v>
      </c>
      <c r="AK127" s="82">
        <v>6</v>
      </c>
      <c r="AL127" s="135" t="str">
        <f t="shared" si="7"/>
        <v>A</v>
      </c>
      <c r="AM127" s="82">
        <v>2</v>
      </c>
      <c r="AN127" s="82">
        <v>2</v>
      </c>
      <c r="AO127" s="82">
        <v>2</v>
      </c>
      <c r="AP127" s="82">
        <v>6</v>
      </c>
      <c r="AQ127" s="135" t="str">
        <f t="shared" si="8"/>
        <v>A</v>
      </c>
      <c r="AR127" s="82">
        <v>0</v>
      </c>
      <c r="AS127" s="82">
        <v>0</v>
      </c>
      <c r="AT127" s="82">
        <v>0</v>
      </c>
      <c r="AU127" s="82">
        <v>6</v>
      </c>
      <c r="AV127" s="82">
        <v>0</v>
      </c>
      <c r="AW127" s="82">
        <v>0</v>
      </c>
      <c r="AX127" s="82">
        <v>6</v>
      </c>
      <c r="AY127" s="135" t="str">
        <f t="shared" si="9"/>
        <v>A</v>
      </c>
      <c r="AZ127" s="82">
        <v>1</v>
      </c>
      <c r="BA127" s="82">
        <v>1</v>
      </c>
      <c r="BB127" s="82">
        <v>1</v>
      </c>
      <c r="BC127" s="82">
        <v>1</v>
      </c>
      <c r="BD127" s="82">
        <v>3</v>
      </c>
      <c r="BE127" s="82">
        <v>26</v>
      </c>
      <c r="BF127" s="82">
        <v>1</v>
      </c>
      <c r="BG127" s="82">
        <v>188</v>
      </c>
      <c r="BH127" s="82">
        <v>0</v>
      </c>
      <c r="BI127" s="82">
        <v>0</v>
      </c>
      <c r="BJ127" s="82">
        <v>11</v>
      </c>
      <c r="BK127" s="82">
        <v>0</v>
      </c>
      <c r="BL127" s="82">
        <v>145</v>
      </c>
      <c r="BM127" s="82">
        <v>4</v>
      </c>
      <c r="BN127" s="82">
        <v>1</v>
      </c>
      <c r="BO127" s="82">
        <v>3</v>
      </c>
      <c r="BP127" s="82">
        <v>24</v>
      </c>
      <c r="BQ127" s="82">
        <v>0</v>
      </c>
      <c r="BR127" s="82">
        <v>0</v>
      </c>
      <c r="BS127" s="82">
        <v>0</v>
      </c>
      <c r="BT127" s="82">
        <v>0</v>
      </c>
      <c r="BU127" s="82">
        <v>1</v>
      </c>
      <c r="BV127" s="82">
        <v>15</v>
      </c>
      <c r="BW127" s="82">
        <v>0</v>
      </c>
      <c r="BX127" s="82">
        <v>0</v>
      </c>
      <c r="BY127" s="82">
        <v>0</v>
      </c>
      <c r="BZ127" s="82">
        <v>0</v>
      </c>
      <c r="CA127" s="82">
        <v>0</v>
      </c>
      <c r="CB127" s="82">
        <v>0</v>
      </c>
      <c r="CC127" s="82">
        <v>0</v>
      </c>
      <c r="CD127" s="82">
        <v>10</v>
      </c>
      <c r="CE127" s="82">
        <v>3</v>
      </c>
      <c r="CF127" s="82">
        <v>0</v>
      </c>
      <c r="CG127" s="82">
        <v>2</v>
      </c>
      <c r="CH127" s="82">
        <v>1</v>
      </c>
      <c r="CI127" s="82">
        <v>0</v>
      </c>
      <c r="CJ127" s="82">
        <v>35</v>
      </c>
      <c r="CK127" s="82">
        <v>13</v>
      </c>
      <c r="CL127" s="82">
        <v>3</v>
      </c>
      <c r="CM127" s="82">
        <v>0</v>
      </c>
      <c r="CN127" s="82">
        <v>0</v>
      </c>
      <c r="CO127" s="82">
        <v>0</v>
      </c>
      <c r="CP127" s="82">
        <v>0</v>
      </c>
      <c r="CQ127" s="82">
        <v>0</v>
      </c>
      <c r="CR127" s="82">
        <v>0</v>
      </c>
      <c r="CS127" s="82">
        <v>0</v>
      </c>
      <c r="CT127" s="82">
        <v>0</v>
      </c>
      <c r="CU127" s="82">
        <v>0</v>
      </c>
      <c r="CV127" s="82">
        <v>0</v>
      </c>
      <c r="CW127" s="82">
        <v>0</v>
      </c>
      <c r="CX127" s="82">
        <v>0</v>
      </c>
      <c r="CY127" s="82">
        <v>0</v>
      </c>
      <c r="CZ127" s="82">
        <v>0</v>
      </c>
      <c r="DA127" s="82">
        <v>0</v>
      </c>
      <c r="DB127" s="82">
        <v>0</v>
      </c>
      <c r="DC127" s="82">
        <v>0</v>
      </c>
      <c r="DD127" s="82">
        <v>0</v>
      </c>
      <c r="DE127" s="82">
        <v>0</v>
      </c>
      <c r="DF127" s="82">
        <v>0</v>
      </c>
      <c r="DG127" s="82">
        <v>1</v>
      </c>
      <c r="DH127" s="82">
        <v>0</v>
      </c>
      <c r="DI127" s="82">
        <v>1</v>
      </c>
      <c r="DJ127" s="82">
        <v>0</v>
      </c>
      <c r="DK127" s="82">
        <v>0</v>
      </c>
      <c r="DL127" s="82">
        <v>0</v>
      </c>
      <c r="DM127" s="82">
        <v>0</v>
      </c>
      <c r="DN127" s="82">
        <v>0</v>
      </c>
      <c r="DO127" s="82">
        <v>235</v>
      </c>
      <c r="DP127" s="82">
        <v>42</v>
      </c>
      <c r="DQ127" s="82">
        <v>1396</v>
      </c>
      <c r="DR127" s="82">
        <v>38</v>
      </c>
      <c r="DS127" s="82">
        <v>0</v>
      </c>
      <c r="DT127" s="82"/>
      <c r="DU127" s="82">
        <v>2</v>
      </c>
      <c r="DV127" s="82" t="s">
        <v>2167</v>
      </c>
      <c r="DW127" s="82" t="s">
        <v>2168</v>
      </c>
      <c r="DX127" s="82">
        <v>1</v>
      </c>
      <c r="DY127" s="82">
        <v>1</v>
      </c>
      <c r="DZ127" s="82">
        <v>1</v>
      </c>
      <c r="EA127" s="82"/>
      <c r="EB127" s="82" t="s">
        <v>2169</v>
      </c>
      <c r="EC127" s="84">
        <v>82941</v>
      </c>
      <c r="ED127" s="84">
        <v>746.12</v>
      </c>
      <c r="EE127" s="84">
        <v>86</v>
      </c>
    </row>
    <row r="128" spans="1:135" ht="60">
      <c r="A128" s="82" t="s">
        <v>312</v>
      </c>
      <c r="B128" s="82" t="s">
        <v>322</v>
      </c>
      <c r="C128" s="133">
        <v>1</v>
      </c>
      <c r="D128" s="82" t="s">
        <v>321</v>
      </c>
      <c r="E128" s="82" t="s">
        <v>1420</v>
      </c>
      <c r="F128" s="134">
        <v>5</v>
      </c>
      <c r="G128" s="82">
        <v>56169</v>
      </c>
      <c r="H128" s="82" t="s">
        <v>322</v>
      </c>
      <c r="I128" s="82" t="s">
        <v>2170</v>
      </c>
      <c r="J128" s="82" t="s">
        <v>2171</v>
      </c>
      <c r="K128" s="82" t="s">
        <v>925</v>
      </c>
      <c r="L128" s="82" t="s">
        <v>926</v>
      </c>
      <c r="M128" s="82" t="s">
        <v>927</v>
      </c>
      <c r="N128" s="82" t="s">
        <v>2172</v>
      </c>
      <c r="O128" s="82"/>
      <c r="P128" s="82">
        <v>465670881</v>
      </c>
      <c r="Q128" s="82" t="s">
        <v>2173</v>
      </c>
      <c r="R128" s="82"/>
      <c r="S128" s="82" t="s">
        <v>1909</v>
      </c>
      <c r="T128" s="82" t="s">
        <v>2174</v>
      </c>
      <c r="U128" s="82" t="s">
        <v>1362</v>
      </c>
      <c r="V128" s="82">
        <v>465670885</v>
      </c>
      <c r="W128" s="82" t="s">
        <v>2175</v>
      </c>
      <c r="X128" s="82">
        <v>3</v>
      </c>
      <c r="Y128" s="82">
        <v>1</v>
      </c>
      <c r="Z128" s="82">
        <v>4</v>
      </c>
      <c r="AA128" s="82">
        <v>1.5</v>
      </c>
      <c r="AB128" s="82">
        <v>1</v>
      </c>
      <c r="AC128" s="82">
        <v>2.5</v>
      </c>
      <c r="AD128" s="135" t="str">
        <f t="shared" si="5"/>
        <v>A</v>
      </c>
      <c r="AE128" s="82">
        <v>3</v>
      </c>
      <c r="AF128" s="135" t="str">
        <f t="shared" si="6"/>
        <v>A</v>
      </c>
      <c r="AG128" s="82">
        <v>0</v>
      </c>
      <c r="AH128" s="82">
        <v>2</v>
      </c>
      <c r="AI128" s="82">
        <v>0</v>
      </c>
      <c r="AJ128" s="82">
        <v>1</v>
      </c>
      <c r="AK128" s="82">
        <v>3</v>
      </c>
      <c r="AL128" s="135" t="str">
        <f t="shared" si="7"/>
        <v>A</v>
      </c>
      <c r="AM128" s="82">
        <v>0</v>
      </c>
      <c r="AN128" s="82">
        <v>0</v>
      </c>
      <c r="AO128" s="82">
        <v>3</v>
      </c>
      <c r="AP128" s="82">
        <v>3</v>
      </c>
      <c r="AQ128" s="135" t="str">
        <f t="shared" si="8"/>
        <v>A</v>
      </c>
      <c r="AR128" s="82">
        <v>0</v>
      </c>
      <c r="AS128" s="82">
        <v>0</v>
      </c>
      <c r="AT128" s="82">
        <v>0</v>
      </c>
      <c r="AU128" s="82">
        <v>2</v>
      </c>
      <c r="AV128" s="82">
        <v>1</v>
      </c>
      <c r="AW128" s="82">
        <v>0</v>
      </c>
      <c r="AX128" s="82">
        <v>3</v>
      </c>
      <c r="AY128" s="135" t="str">
        <f t="shared" si="9"/>
        <v>A</v>
      </c>
      <c r="AZ128" s="82">
        <v>0</v>
      </c>
      <c r="BA128" s="82">
        <v>1</v>
      </c>
      <c r="BB128" s="82">
        <v>0</v>
      </c>
      <c r="BC128" s="82">
        <v>1</v>
      </c>
      <c r="BD128" s="82">
        <v>0</v>
      </c>
      <c r="BE128" s="82">
        <v>1</v>
      </c>
      <c r="BF128" s="82">
        <v>0</v>
      </c>
      <c r="BG128" s="82">
        <v>13</v>
      </c>
      <c r="BH128" s="82">
        <v>0</v>
      </c>
      <c r="BI128" s="82">
        <v>0</v>
      </c>
      <c r="BJ128" s="82">
        <v>11</v>
      </c>
      <c r="BK128" s="82">
        <v>0</v>
      </c>
      <c r="BL128" s="82">
        <v>19</v>
      </c>
      <c r="BM128" s="82">
        <v>0</v>
      </c>
      <c r="BN128" s="82">
        <v>0</v>
      </c>
      <c r="BO128" s="82">
        <v>2</v>
      </c>
      <c r="BP128" s="82">
        <v>19</v>
      </c>
      <c r="BQ128" s="82">
        <v>0</v>
      </c>
      <c r="BR128" s="82">
        <v>0</v>
      </c>
      <c r="BS128" s="82">
        <v>0</v>
      </c>
      <c r="BT128" s="82">
        <v>0</v>
      </c>
      <c r="BU128" s="82">
        <v>0</v>
      </c>
      <c r="BV128" s="82">
        <v>2</v>
      </c>
      <c r="BW128" s="82">
        <v>0</v>
      </c>
      <c r="BX128" s="82">
        <v>0</v>
      </c>
      <c r="BY128" s="82">
        <v>0</v>
      </c>
      <c r="BZ128" s="82">
        <v>0</v>
      </c>
      <c r="CA128" s="82">
        <v>0</v>
      </c>
      <c r="CB128" s="82">
        <v>0</v>
      </c>
      <c r="CC128" s="82">
        <v>0</v>
      </c>
      <c r="CD128" s="82">
        <v>0</v>
      </c>
      <c r="CE128" s="82">
        <v>0</v>
      </c>
      <c r="CF128" s="82">
        <v>0</v>
      </c>
      <c r="CG128" s="82">
        <v>1</v>
      </c>
      <c r="CH128" s="82">
        <v>0</v>
      </c>
      <c r="CI128" s="82">
        <v>0</v>
      </c>
      <c r="CJ128" s="82">
        <v>11</v>
      </c>
      <c r="CK128" s="82">
        <v>3</v>
      </c>
      <c r="CL128" s="82">
        <v>0</v>
      </c>
      <c r="CM128" s="82">
        <v>0</v>
      </c>
      <c r="CN128" s="82">
        <v>0</v>
      </c>
      <c r="CO128" s="82">
        <v>0</v>
      </c>
      <c r="CP128" s="82">
        <v>0</v>
      </c>
      <c r="CQ128" s="82">
        <v>0</v>
      </c>
      <c r="CR128" s="82">
        <v>0</v>
      </c>
      <c r="CS128" s="82">
        <v>0</v>
      </c>
      <c r="CT128" s="82">
        <v>0</v>
      </c>
      <c r="CU128" s="82">
        <v>0</v>
      </c>
      <c r="CV128" s="82">
        <v>0</v>
      </c>
      <c r="CW128" s="82">
        <v>0</v>
      </c>
      <c r="CX128" s="82">
        <v>0</v>
      </c>
      <c r="CY128" s="82">
        <v>0</v>
      </c>
      <c r="CZ128" s="82">
        <v>9</v>
      </c>
      <c r="DA128" s="82">
        <v>0</v>
      </c>
      <c r="DB128" s="82">
        <v>0</v>
      </c>
      <c r="DC128" s="82">
        <v>0</v>
      </c>
      <c r="DD128" s="82">
        <v>0</v>
      </c>
      <c r="DE128" s="82">
        <v>0</v>
      </c>
      <c r="DF128" s="82">
        <v>0</v>
      </c>
      <c r="DG128" s="82">
        <v>0</v>
      </c>
      <c r="DH128" s="82">
        <v>0</v>
      </c>
      <c r="DI128" s="82">
        <v>0</v>
      </c>
      <c r="DJ128" s="82">
        <v>0</v>
      </c>
      <c r="DK128" s="82">
        <v>0</v>
      </c>
      <c r="DL128" s="82">
        <v>0</v>
      </c>
      <c r="DM128" s="82">
        <v>0</v>
      </c>
      <c r="DN128" s="82">
        <v>0</v>
      </c>
      <c r="DO128" s="82">
        <v>79</v>
      </c>
      <c r="DP128" s="82">
        <v>1</v>
      </c>
      <c r="DQ128" s="82">
        <v>249</v>
      </c>
      <c r="DR128" s="82">
        <v>51</v>
      </c>
      <c r="DS128" s="82">
        <v>1</v>
      </c>
      <c r="DT128" s="82" t="s">
        <v>2176</v>
      </c>
      <c r="DU128" s="82">
        <v>1</v>
      </c>
      <c r="DV128" s="82" t="s">
        <v>2177</v>
      </c>
      <c r="DW128" s="82"/>
      <c r="DX128" s="82">
        <v>1</v>
      </c>
      <c r="DY128" s="82">
        <v>1</v>
      </c>
      <c r="DZ128" s="82">
        <v>0</v>
      </c>
      <c r="EA128" s="82"/>
      <c r="EB128" s="82" t="s">
        <v>2178</v>
      </c>
      <c r="EC128" s="84">
        <v>8910</v>
      </c>
      <c r="ED128" s="84">
        <v>158.65</v>
      </c>
      <c r="EE128" s="84">
        <v>5</v>
      </c>
    </row>
    <row r="129" spans="1:135" ht="36">
      <c r="A129" s="82" t="s">
        <v>312</v>
      </c>
      <c r="B129" s="82" t="s">
        <v>324</v>
      </c>
      <c r="C129" s="133">
        <v>1</v>
      </c>
      <c r="D129" s="82" t="s">
        <v>323</v>
      </c>
      <c r="E129" s="82" t="s">
        <v>2179</v>
      </c>
      <c r="F129" s="134">
        <v>12</v>
      </c>
      <c r="G129" s="82">
        <v>56316</v>
      </c>
      <c r="H129" s="82" t="s">
        <v>324</v>
      </c>
      <c r="I129" s="82" t="s">
        <v>2180</v>
      </c>
      <c r="J129" s="82" t="s">
        <v>2181</v>
      </c>
      <c r="K129" s="82" t="s">
        <v>1113</v>
      </c>
      <c r="L129" s="82" t="s">
        <v>989</v>
      </c>
      <c r="M129" s="82" t="s">
        <v>1695</v>
      </c>
      <c r="N129" s="82" t="s">
        <v>2182</v>
      </c>
      <c r="O129" s="82"/>
      <c r="P129" s="82">
        <v>465385283</v>
      </c>
      <c r="Q129" s="82" t="s">
        <v>2183</v>
      </c>
      <c r="R129" s="82" t="s">
        <v>926</v>
      </c>
      <c r="S129" s="82" t="s">
        <v>1595</v>
      </c>
      <c r="T129" s="82" t="s">
        <v>2184</v>
      </c>
      <c r="U129" s="82"/>
      <c r="V129" s="82">
        <v>465385285</v>
      </c>
      <c r="W129" s="82" t="s">
        <v>2185</v>
      </c>
      <c r="X129" s="82">
        <v>2</v>
      </c>
      <c r="Y129" s="82">
        <v>0</v>
      </c>
      <c r="Z129" s="82">
        <v>2</v>
      </c>
      <c r="AA129" s="82">
        <v>2</v>
      </c>
      <c r="AB129" s="82">
        <v>0</v>
      </c>
      <c r="AC129" s="82">
        <v>2</v>
      </c>
      <c r="AD129" s="135" t="str">
        <f t="shared" si="5"/>
        <v>A</v>
      </c>
      <c r="AE129" s="82">
        <v>2</v>
      </c>
      <c r="AF129" s="135" t="str">
        <f t="shared" si="6"/>
        <v>A</v>
      </c>
      <c r="AG129" s="82">
        <v>0</v>
      </c>
      <c r="AH129" s="82">
        <v>1</v>
      </c>
      <c r="AI129" s="82">
        <v>0</v>
      </c>
      <c r="AJ129" s="82">
        <v>1</v>
      </c>
      <c r="AK129" s="82">
        <v>2</v>
      </c>
      <c r="AL129" s="135" t="str">
        <f t="shared" si="7"/>
        <v>A</v>
      </c>
      <c r="AM129" s="82">
        <v>0</v>
      </c>
      <c r="AN129" s="82">
        <v>2</v>
      </c>
      <c r="AO129" s="82">
        <v>0</v>
      </c>
      <c r="AP129" s="82">
        <v>2</v>
      </c>
      <c r="AQ129" s="135" t="str">
        <f t="shared" si="8"/>
        <v>A</v>
      </c>
      <c r="AR129" s="82">
        <v>0</v>
      </c>
      <c r="AS129" s="82">
        <v>0</v>
      </c>
      <c r="AT129" s="82">
        <v>0</v>
      </c>
      <c r="AU129" s="82">
        <v>2</v>
      </c>
      <c r="AV129" s="82">
        <v>0</v>
      </c>
      <c r="AW129" s="82">
        <v>0</v>
      </c>
      <c r="AX129" s="82">
        <v>2</v>
      </c>
      <c r="AY129" s="135" t="str">
        <f t="shared" si="9"/>
        <v>A</v>
      </c>
      <c r="AZ129" s="82">
        <v>0</v>
      </c>
      <c r="BA129" s="82">
        <v>1</v>
      </c>
      <c r="BB129" s="82">
        <v>1</v>
      </c>
      <c r="BC129" s="82">
        <v>1</v>
      </c>
      <c r="BD129" s="82">
        <v>0</v>
      </c>
      <c r="BE129" s="82">
        <v>0</v>
      </c>
      <c r="BF129" s="82">
        <v>0</v>
      </c>
      <c r="BG129" s="82">
        <v>30</v>
      </c>
      <c r="BH129" s="82">
        <v>0</v>
      </c>
      <c r="BI129" s="82">
        <v>0</v>
      </c>
      <c r="BJ129" s="82">
        <v>1</v>
      </c>
      <c r="BK129" s="82">
        <v>0</v>
      </c>
      <c r="BL129" s="82">
        <v>35</v>
      </c>
      <c r="BM129" s="82">
        <v>1</v>
      </c>
      <c r="BN129" s="82">
        <v>0</v>
      </c>
      <c r="BO129" s="82">
        <v>0</v>
      </c>
      <c r="BP129" s="82">
        <v>38</v>
      </c>
      <c r="BQ129" s="82">
        <v>1</v>
      </c>
      <c r="BR129" s="82">
        <v>0</v>
      </c>
      <c r="BS129" s="82">
        <v>0</v>
      </c>
      <c r="BT129" s="82">
        <v>0</v>
      </c>
      <c r="BU129" s="82">
        <v>0</v>
      </c>
      <c r="BV129" s="82">
        <v>4</v>
      </c>
      <c r="BW129" s="82">
        <v>0</v>
      </c>
      <c r="BX129" s="82">
        <v>0</v>
      </c>
      <c r="BY129" s="82">
        <v>0</v>
      </c>
      <c r="BZ129" s="82">
        <v>0</v>
      </c>
      <c r="CA129" s="82">
        <v>0</v>
      </c>
      <c r="CB129" s="82">
        <v>0</v>
      </c>
      <c r="CC129" s="82">
        <v>0</v>
      </c>
      <c r="CD129" s="82">
        <v>0</v>
      </c>
      <c r="CE129" s="82">
        <v>0</v>
      </c>
      <c r="CF129" s="82">
        <v>0</v>
      </c>
      <c r="CG129" s="82">
        <v>1</v>
      </c>
      <c r="CH129" s="82">
        <v>0</v>
      </c>
      <c r="CI129" s="82">
        <v>0</v>
      </c>
      <c r="CJ129" s="82">
        <v>2</v>
      </c>
      <c r="CK129" s="82">
        <v>8</v>
      </c>
      <c r="CL129" s="82">
        <v>0</v>
      </c>
      <c r="CM129" s="82">
        <v>0</v>
      </c>
      <c r="CN129" s="82">
        <v>0</v>
      </c>
      <c r="CO129" s="82">
        <v>0</v>
      </c>
      <c r="CP129" s="82">
        <v>0</v>
      </c>
      <c r="CQ129" s="82">
        <v>0</v>
      </c>
      <c r="CR129" s="82">
        <v>0</v>
      </c>
      <c r="CS129" s="82">
        <v>0</v>
      </c>
      <c r="CT129" s="82">
        <v>0</v>
      </c>
      <c r="CU129" s="82">
        <v>0</v>
      </c>
      <c r="CV129" s="82">
        <v>0</v>
      </c>
      <c r="CW129" s="82">
        <v>0</v>
      </c>
      <c r="CX129" s="82">
        <v>0</v>
      </c>
      <c r="CY129" s="82">
        <v>0</v>
      </c>
      <c r="CZ129" s="82">
        <v>0</v>
      </c>
      <c r="DA129" s="82">
        <v>0</v>
      </c>
      <c r="DB129" s="82">
        <v>0</v>
      </c>
      <c r="DC129" s="82">
        <v>0</v>
      </c>
      <c r="DD129" s="82">
        <v>0</v>
      </c>
      <c r="DE129" s="82">
        <v>0</v>
      </c>
      <c r="DF129" s="82">
        <v>0</v>
      </c>
      <c r="DG129" s="82">
        <v>0</v>
      </c>
      <c r="DH129" s="82">
        <v>0</v>
      </c>
      <c r="DI129" s="82">
        <v>0</v>
      </c>
      <c r="DJ129" s="82">
        <v>0</v>
      </c>
      <c r="DK129" s="82">
        <v>0</v>
      </c>
      <c r="DL129" s="82">
        <v>0</v>
      </c>
      <c r="DM129" s="82">
        <v>0</v>
      </c>
      <c r="DN129" s="82">
        <v>0</v>
      </c>
      <c r="DO129" s="82">
        <v>89</v>
      </c>
      <c r="DP129" s="82">
        <v>11</v>
      </c>
      <c r="DQ129" s="82">
        <v>316</v>
      </c>
      <c r="DR129" s="82">
        <v>50</v>
      </c>
      <c r="DS129" s="82">
        <v>0</v>
      </c>
      <c r="DT129" s="82"/>
      <c r="DU129" s="82">
        <v>4</v>
      </c>
      <c r="DV129" s="82" t="s">
        <v>2186</v>
      </c>
      <c r="DW129" s="82" t="s">
        <v>2187</v>
      </c>
      <c r="DX129" s="82">
        <v>1</v>
      </c>
      <c r="DY129" s="82">
        <v>1</v>
      </c>
      <c r="DZ129" s="82">
        <v>1</v>
      </c>
      <c r="EA129" s="82"/>
      <c r="EB129" s="82" t="s">
        <v>2188</v>
      </c>
      <c r="EC129" s="84">
        <v>23101</v>
      </c>
      <c r="ED129" s="84">
        <v>275.19</v>
      </c>
      <c r="EE129" s="84">
        <v>22</v>
      </c>
    </row>
    <row r="130" spans="1:135">
      <c r="A130" s="82" t="s">
        <v>312</v>
      </c>
      <c r="B130" s="82" t="s">
        <v>326</v>
      </c>
      <c r="C130" s="133">
        <v>1</v>
      </c>
      <c r="D130" s="82" t="s">
        <v>325</v>
      </c>
      <c r="E130" s="82" t="s">
        <v>2189</v>
      </c>
      <c r="F130" s="134">
        <v>1000</v>
      </c>
      <c r="G130" s="82">
        <v>57020</v>
      </c>
      <c r="H130" s="82" t="s">
        <v>326</v>
      </c>
      <c r="I130" s="82" t="s">
        <v>2190</v>
      </c>
      <c r="J130" s="82" t="s">
        <v>2191</v>
      </c>
      <c r="K130" s="82" t="s">
        <v>925</v>
      </c>
      <c r="L130" s="82" t="s">
        <v>926</v>
      </c>
      <c r="M130" s="82" t="s">
        <v>1510</v>
      </c>
      <c r="N130" s="82" t="s">
        <v>2192</v>
      </c>
      <c r="O130" s="82"/>
      <c r="P130" s="82">
        <v>461653420</v>
      </c>
      <c r="Q130" s="82" t="s">
        <v>2193</v>
      </c>
      <c r="R130" s="82" t="s">
        <v>926</v>
      </c>
      <c r="S130" s="82" t="s">
        <v>1316</v>
      </c>
      <c r="T130" s="82" t="s">
        <v>2194</v>
      </c>
      <c r="U130" s="82"/>
      <c r="V130" s="82">
        <v>461653421</v>
      </c>
      <c r="W130" s="82" t="s">
        <v>2195</v>
      </c>
      <c r="X130" s="82">
        <v>2</v>
      </c>
      <c r="Y130" s="82">
        <v>0</v>
      </c>
      <c r="Z130" s="82">
        <v>2</v>
      </c>
      <c r="AA130" s="82">
        <v>0</v>
      </c>
      <c r="AB130" s="82">
        <v>0</v>
      </c>
      <c r="AC130" s="82">
        <v>0</v>
      </c>
      <c r="AD130" s="135" t="str">
        <f t="shared" si="5"/>
        <v>A</v>
      </c>
      <c r="AE130" s="82">
        <v>2</v>
      </c>
      <c r="AF130" s="135" t="str">
        <f t="shared" si="6"/>
        <v>A</v>
      </c>
      <c r="AG130" s="82">
        <v>0</v>
      </c>
      <c r="AH130" s="82">
        <v>0</v>
      </c>
      <c r="AI130" s="82">
        <v>0</v>
      </c>
      <c r="AJ130" s="82">
        <v>2</v>
      </c>
      <c r="AK130" s="82">
        <v>2</v>
      </c>
      <c r="AL130" s="135" t="str">
        <f t="shared" si="7"/>
        <v>A</v>
      </c>
      <c r="AM130" s="82">
        <v>0</v>
      </c>
      <c r="AN130" s="82">
        <v>0</v>
      </c>
      <c r="AO130" s="82">
        <v>2</v>
      </c>
      <c r="AP130" s="82">
        <v>2</v>
      </c>
      <c r="AQ130" s="135" t="str">
        <f t="shared" si="8"/>
        <v>A</v>
      </c>
      <c r="AR130" s="82">
        <v>0</v>
      </c>
      <c r="AS130" s="82">
        <v>0</v>
      </c>
      <c r="AT130" s="82">
        <v>1</v>
      </c>
      <c r="AU130" s="82">
        <v>0</v>
      </c>
      <c r="AV130" s="82">
        <v>1</v>
      </c>
      <c r="AW130" s="82">
        <v>0</v>
      </c>
      <c r="AX130" s="82">
        <v>2</v>
      </c>
      <c r="AY130" s="135" t="str">
        <f t="shared" si="9"/>
        <v>A</v>
      </c>
      <c r="AZ130" s="82">
        <v>1</v>
      </c>
      <c r="BA130" s="82">
        <v>1</v>
      </c>
      <c r="BB130" s="82">
        <v>1</v>
      </c>
      <c r="BC130" s="82">
        <v>1</v>
      </c>
      <c r="BD130" s="82">
        <v>0</v>
      </c>
      <c r="BE130" s="82">
        <v>1</v>
      </c>
      <c r="BF130" s="82">
        <v>0</v>
      </c>
      <c r="BG130" s="82">
        <v>53</v>
      </c>
      <c r="BH130" s="82">
        <v>4</v>
      </c>
      <c r="BI130" s="82">
        <v>0</v>
      </c>
      <c r="BJ130" s="82">
        <v>2</v>
      </c>
      <c r="BK130" s="82">
        <v>0</v>
      </c>
      <c r="BL130" s="82">
        <v>20</v>
      </c>
      <c r="BM130" s="82">
        <v>0</v>
      </c>
      <c r="BN130" s="82">
        <v>1</v>
      </c>
      <c r="BO130" s="82">
        <v>27</v>
      </c>
      <c r="BP130" s="82">
        <v>3</v>
      </c>
      <c r="BQ130" s="82">
        <v>0</v>
      </c>
      <c r="BR130" s="82">
        <v>0</v>
      </c>
      <c r="BS130" s="82">
        <v>0</v>
      </c>
      <c r="BT130" s="82">
        <v>0</v>
      </c>
      <c r="BU130" s="82">
        <v>0</v>
      </c>
      <c r="BV130" s="82">
        <v>2</v>
      </c>
      <c r="BW130" s="82">
        <v>0</v>
      </c>
      <c r="BX130" s="82">
        <v>0</v>
      </c>
      <c r="BY130" s="82">
        <v>0</v>
      </c>
      <c r="BZ130" s="82">
        <v>0</v>
      </c>
      <c r="CA130" s="82">
        <v>0</v>
      </c>
      <c r="CB130" s="82">
        <v>0</v>
      </c>
      <c r="CC130" s="82">
        <v>0</v>
      </c>
      <c r="CD130" s="82">
        <v>0</v>
      </c>
      <c r="CE130" s="82">
        <v>0</v>
      </c>
      <c r="CF130" s="82">
        <v>0</v>
      </c>
      <c r="CG130" s="82">
        <v>0</v>
      </c>
      <c r="CH130" s="82">
        <v>0</v>
      </c>
      <c r="CI130" s="82">
        <v>0</v>
      </c>
      <c r="CJ130" s="82">
        <v>1</v>
      </c>
      <c r="CK130" s="82">
        <v>0</v>
      </c>
      <c r="CL130" s="82">
        <v>1</v>
      </c>
      <c r="CM130" s="82">
        <v>0</v>
      </c>
      <c r="CN130" s="82">
        <v>0</v>
      </c>
      <c r="CO130" s="82">
        <v>0</v>
      </c>
      <c r="CP130" s="82">
        <v>0</v>
      </c>
      <c r="CQ130" s="82">
        <v>0</v>
      </c>
      <c r="CR130" s="82">
        <v>0</v>
      </c>
      <c r="CS130" s="82">
        <v>0</v>
      </c>
      <c r="CT130" s="82">
        <v>0</v>
      </c>
      <c r="CU130" s="82">
        <v>0</v>
      </c>
      <c r="CV130" s="82">
        <v>0</v>
      </c>
      <c r="CW130" s="82">
        <v>0</v>
      </c>
      <c r="CX130" s="82">
        <v>0</v>
      </c>
      <c r="CY130" s="82">
        <v>2</v>
      </c>
      <c r="CZ130" s="82">
        <v>0</v>
      </c>
      <c r="DA130" s="82">
        <v>0</v>
      </c>
      <c r="DB130" s="82">
        <v>0</v>
      </c>
      <c r="DC130" s="82">
        <v>0</v>
      </c>
      <c r="DD130" s="82">
        <v>0</v>
      </c>
      <c r="DE130" s="82">
        <v>0</v>
      </c>
      <c r="DF130" s="82">
        <v>0</v>
      </c>
      <c r="DG130" s="82">
        <v>0</v>
      </c>
      <c r="DH130" s="82">
        <v>0</v>
      </c>
      <c r="DI130" s="82">
        <v>0</v>
      </c>
      <c r="DJ130" s="82">
        <v>0</v>
      </c>
      <c r="DK130" s="82">
        <v>0</v>
      </c>
      <c r="DL130" s="82">
        <v>0</v>
      </c>
      <c r="DM130" s="82">
        <v>0</v>
      </c>
      <c r="DN130" s="82">
        <v>4</v>
      </c>
      <c r="DO130" s="82">
        <v>103</v>
      </c>
      <c r="DP130" s="82">
        <v>4</v>
      </c>
      <c r="DQ130" s="82">
        <v>427</v>
      </c>
      <c r="DR130" s="82">
        <v>40</v>
      </c>
      <c r="DS130" s="82">
        <v>1</v>
      </c>
      <c r="DT130" s="82"/>
      <c r="DU130" s="82">
        <v>2</v>
      </c>
      <c r="DV130" s="82"/>
      <c r="DW130" s="82"/>
      <c r="DX130" s="82">
        <v>1</v>
      </c>
      <c r="DY130" s="82">
        <v>1</v>
      </c>
      <c r="DZ130" s="82">
        <v>1</v>
      </c>
      <c r="EA130" s="82"/>
      <c r="EB130" s="82"/>
      <c r="EC130" s="84">
        <v>26841</v>
      </c>
      <c r="ED130" s="84">
        <v>337.1</v>
      </c>
      <c r="EE130" s="84">
        <v>35</v>
      </c>
    </row>
    <row r="131" spans="1:135" ht="48">
      <c r="A131" s="82" t="s">
        <v>312</v>
      </c>
      <c r="B131" s="82" t="s">
        <v>328</v>
      </c>
      <c r="C131" s="133">
        <v>1</v>
      </c>
      <c r="D131" s="82" t="s">
        <v>327</v>
      </c>
      <c r="E131" s="82" t="s">
        <v>1917</v>
      </c>
      <c r="F131" s="134" t="s">
        <v>2196</v>
      </c>
      <c r="G131" s="82">
        <v>57101</v>
      </c>
      <c r="H131" s="82" t="s">
        <v>328</v>
      </c>
      <c r="I131" s="82" t="s">
        <v>2197</v>
      </c>
      <c r="J131" s="82" t="s">
        <v>2198</v>
      </c>
      <c r="K131" s="82" t="s">
        <v>925</v>
      </c>
      <c r="L131" s="82" t="s">
        <v>926</v>
      </c>
      <c r="M131" s="82" t="s">
        <v>930</v>
      </c>
      <c r="N131" s="82" t="s">
        <v>2199</v>
      </c>
      <c r="O131" s="82"/>
      <c r="P131" s="82">
        <v>461353047</v>
      </c>
      <c r="Q131" s="82" t="s">
        <v>2200</v>
      </c>
      <c r="R131" s="82" t="s">
        <v>989</v>
      </c>
      <c r="S131" s="82" t="s">
        <v>2201</v>
      </c>
      <c r="T131" s="82" t="s">
        <v>2202</v>
      </c>
      <c r="U131" s="82"/>
      <c r="V131" s="82">
        <v>461353043</v>
      </c>
      <c r="W131" s="82" t="s">
        <v>2203</v>
      </c>
      <c r="X131" s="82">
        <v>2</v>
      </c>
      <c r="Y131" s="82">
        <v>0</v>
      </c>
      <c r="Z131" s="82">
        <v>2</v>
      </c>
      <c r="AA131" s="82">
        <v>1.5</v>
      </c>
      <c r="AB131" s="82">
        <v>0</v>
      </c>
      <c r="AC131" s="82">
        <v>1.5</v>
      </c>
      <c r="AD131" s="135" t="str">
        <f t="shared" si="5"/>
        <v>A</v>
      </c>
      <c r="AE131" s="82">
        <v>2</v>
      </c>
      <c r="AF131" s="135" t="str">
        <f t="shared" si="6"/>
        <v>A</v>
      </c>
      <c r="AG131" s="82">
        <v>0</v>
      </c>
      <c r="AH131" s="82">
        <v>0</v>
      </c>
      <c r="AI131" s="82">
        <v>0</v>
      </c>
      <c r="AJ131" s="82">
        <v>2</v>
      </c>
      <c r="AK131" s="82">
        <v>2</v>
      </c>
      <c r="AL131" s="135" t="str">
        <f t="shared" si="7"/>
        <v>A</v>
      </c>
      <c r="AM131" s="82">
        <v>0</v>
      </c>
      <c r="AN131" s="82">
        <v>1</v>
      </c>
      <c r="AO131" s="82">
        <v>1</v>
      </c>
      <c r="AP131" s="82">
        <v>2</v>
      </c>
      <c r="AQ131" s="135" t="str">
        <f t="shared" si="8"/>
        <v>A</v>
      </c>
      <c r="AR131" s="82">
        <v>0</v>
      </c>
      <c r="AS131" s="82">
        <v>0</v>
      </c>
      <c r="AT131" s="82">
        <v>2</v>
      </c>
      <c r="AU131" s="82">
        <v>0</v>
      </c>
      <c r="AV131" s="82">
        <v>0</v>
      </c>
      <c r="AW131" s="82">
        <v>0</v>
      </c>
      <c r="AX131" s="82">
        <v>2</v>
      </c>
      <c r="AY131" s="135" t="str">
        <f t="shared" si="9"/>
        <v>A</v>
      </c>
      <c r="AZ131" s="82">
        <v>1</v>
      </c>
      <c r="BA131" s="82">
        <v>1</v>
      </c>
      <c r="BB131" s="82">
        <v>0</v>
      </c>
      <c r="BC131" s="82">
        <v>1</v>
      </c>
      <c r="BD131" s="82">
        <v>2</v>
      </c>
      <c r="BE131" s="82">
        <v>19</v>
      </c>
      <c r="BF131" s="82">
        <v>0</v>
      </c>
      <c r="BG131" s="82">
        <v>21</v>
      </c>
      <c r="BH131" s="82">
        <v>3</v>
      </c>
      <c r="BI131" s="82">
        <v>0</v>
      </c>
      <c r="BJ131" s="82">
        <v>4</v>
      </c>
      <c r="BK131" s="82">
        <v>0</v>
      </c>
      <c r="BL131" s="82">
        <v>14</v>
      </c>
      <c r="BM131" s="82">
        <v>1</v>
      </c>
      <c r="BN131" s="82">
        <v>0</v>
      </c>
      <c r="BO131" s="82">
        <v>0</v>
      </c>
      <c r="BP131" s="82">
        <v>40</v>
      </c>
      <c r="BQ131" s="82">
        <v>0</v>
      </c>
      <c r="BR131" s="82">
        <v>0</v>
      </c>
      <c r="BS131" s="82">
        <v>0</v>
      </c>
      <c r="BT131" s="82">
        <v>1</v>
      </c>
      <c r="BU131" s="82">
        <v>0</v>
      </c>
      <c r="BV131" s="82">
        <v>0</v>
      </c>
      <c r="BW131" s="82">
        <v>0</v>
      </c>
      <c r="BX131" s="82">
        <v>0</v>
      </c>
      <c r="BY131" s="82">
        <v>0</v>
      </c>
      <c r="BZ131" s="82">
        <v>0</v>
      </c>
      <c r="CA131" s="82">
        <v>0</v>
      </c>
      <c r="CB131" s="82">
        <v>0</v>
      </c>
      <c r="CC131" s="82">
        <v>0</v>
      </c>
      <c r="CD131" s="82">
        <v>0</v>
      </c>
      <c r="CE131" s="82">
        <v>0</v>
      </c>
      <c r="CF131" s="82">
        <v>0</v>
      </c>
      <c r="CG131" s="82">
        <v>5</v>
      </c>
      <c r="CH131" s="82">
        <v>0</v>
      </c>
      <c r="CI131" s="82">
        <v>7</v>
      </c>
      <c r="CJ131" s="82">
        <v>1</v>
      </c>
      <c r="CK131" s="82">
        <v>5</v>
      </c>
      <c r="CL131" s="82">
        <v>2</v>
      </c>
      <c r="CM131" s="82">
        <v>0</v>
      </c>
      <c r="CN131" s="82">
        <v>0</v>
      </c>
      <c r="CO131" s="82">
        <v>0</v>
      </c>
      <c r="CP131" s="82">
        <v>0</v>
      </c>
      <c r="CQ131" s="82">
        <v>0</v>
      </c>
      <c r="CR131" s="82">
        <v>0</v>
      </c>
      <c r="CS131" s="82">
        <v>0</v>
      </c>
      <c r="CT131" s="82">
        <v>0</v>
      </c>
      <c r="CU131" s="82">
        <v>0</v>
      </c>
      <c r="CV131" s="82">
        <v>0</v>
      </c>
      <c r="CW131" s="82">
        <v>0</v>
      </c>
      <c r="CX131" s="82">
        <v>0</v>
      </c>
      <c r="CY131" s="82">
        <v>0</v>
      </c>
      <c r="CZ131" s="82">
        <v>0</v>
      </c>
      <c r="DA131" s="82">
        <v>0</v>
      </c>
      <c r="DB131" s="82">
        <v>0</v>
      </c>
      <c r="DC131" s="82">
        <v>0</v>
      </c>
      <c r="DD131" s="82">
        <v>0</v>
      </c>
      <c r="DE131" s="82">
        <v>0</v>
      </c>
      <c r="DF131" s="82">
        <v>0</v>
      </c>
      <c r="DG131" s="82">
        <v>0</v>
      </c>
      <c r="DH131" s="82">
        <v>0</v>
      </c>
      <c r="DI131" s="82">
        <v>0</v>
      </c>
      <c r="DJ131" s="82">
        <v>0</v>
      </c>
      <c r="DK131" s="82">
        <v>0</v>
      </c>
      <c r="DL131" s="82">
        <v>0</v>
      </c>
      <c r="DM131" s="82">
        <v>0</v>
      </c>
      <c r="DN131" s="82">
        <v>0</v>
      </c>
      <c r="DO131" s="82">
        <v>51</v>
      </c>
      <c r="DP131" s="82">
        <v>15</v>
      </c>
      <c r="DQ131" s="82">
        <v>86</v>
      </c>
      <c r="DR131" s="82">
        <v>50</v>
      </c>
      <c r="DS131" s="82">
        <v>0</v>
      </c>
      <c r="DT131" s="82"/>
      <c r="DU131" s="82">
        <v>2</v>
      </c>
      <c r="DV131" s="82" t="s">
        <v>2204</v>
      </c>
      <c r="DW131" s="82" t="s">
        <v>2205</v>
      </c>
      <c r="DX131" s="82">
        <v>1</v>
      </c>
      <c r="DY131" s="82">
        <v>1</v>
      </c>
      <c r="DZ131" s="82">
        <v>1</v>
      </c>
      <c r="EA131" s="82" t="s">
        <v>2206</v>
      </c>
      <c r="EB131" s="82" t="s">
        <v>2207</v>
      </c>
      <c r="EC131" s="84">
        <v>26697</v>
      </c>
      <c r="ED131" s="84">
        <v>417.25</v>
      </c>
      <c r="EE131" s="84">
        <v>33</v>
      </c>
    </row>
    <row r="132" spans="1:135" ht="24">
      <c r="A132" s="82" t="s">
        <v>312</v>
      </c>
      <c r="B132" s="82" t="s">
        <v>310</v>
      </c>
      <c r="C132" s="133">
        <v>1</v>
      </c>
      <c r="D132" s="82" t="s">
        <v>311</v>
      </c>
      <c r="E132" s="82" t="s">
        <v>2208</v>
      </c>
      <c r="F132" s="134">
        <v>1</v>
      </c>
      <c r="G132" s="82">
        <v>53021</v>
      </c>
      <c r="H132" s="82" t="s">
        <v>310</v>
      </c>
      <c r="I132" s="82" t="s">
        <v>2209</v>
      </c>
      <c r="J132" s="82" t="s">
        <v>2210</v>
      </c>
      <c r="K132" s="82" t="s">
        <v>970</v>
      </c>
      <c r="L132" s="82"/>
      <c r="M132" s="82" t="s">
        <v>2211</v>
      </c>
      <c r="N132" s="82" t="s">
        <v>2212</v>
      </c>
      <c r="O132" s="82"/>
      <c r="P132" s="82">
        <v>736519030</v>
      </c>
      <c r="Q132" s="82" t="s">
        <v>2213</v>
      </c>
      <c r="R132" s="82"/>
      <c r="S132" s="82" t="s">
        <v>1176</v>
      </c>
      <c r="T132" s="82" t="s">
        <v>1810</v>
      </c>
      <c r="U132" s="82"/>
      <c r="V132" s="82">
        <v>466859153</v>
      </c>
      <c r="W132" s="82" t="s">
        <v>2214</v>
      </c>
      <c r="X132" s="82">
        <v>5</v>
      </c>
      <c r="Y132" s="82">
        <v>0</v>
      </c>
      <c r="Z132" s="82">
        <v>5</v>
      </c>
      <c r="AA132" s="82">
        <v>5</v>
      </c>
      <c r="AB132" s="82">
        <v>0</v>
      </c>
      <c r="AC132" s="82">
        <v>5</v>
      </c>
      <c r="AD132" s="135" t="str">
        <f t="shared" ref="AD132:AD195" si="10">IF(AC132&lt;=Z132,"A","N")</f>
        <v>A</v>
      </c>
      <c r="AE132" s="82">
        <v>4</v>
      </c>
      <c r="AF132" s="135" t="str">
        <f t="shared" ref="AF132:AF195" si="11">IF(AE132&lt;=X132,"A","N")</f>
        <v>A</v>
      </c>
      <c r="AG132" s="82">
        <v>0</v>
      </c>
      <c r="AH132" s="82">
        <v>4</v>
      </c>
      <c r="AI132" s="82">
        <v>0</v>
      </c>
      <c r="AJ132" s="82">
        <v>1</v>
      </c>
      <c r="AK132" s="82">
        <v>5</v>
      </c>
      <c r="AL132" s="135" t="str">
        <f t="shared" ref="AL132:AL195" si="12">IF(AK132=X132,"A","N")</f>
        <v>A</v>
      </c>
      <c r="AM132" s="82">
        <v>1</v>
      </c>
      <c r="AN132" s="82">
        <v>0</v>
      </c>
      <c r="AO132" s="82">
        <v>4</v>
      </c>
      <c r="AP132" s="82">
        <v>5</v>
      </c>
      <c r="AQ132" s="135" t="str">
        <f t="shared" ref="AQ132:AQ195" si="13">IF(AP132=X132,"A","N")</f>
        <v>A</v>
      </c>
      <c r="AR132" s="82">
        <v>0</v>
      </c>
      <c r="AS132" s="82">
        <v>1</v>
      </c>
      <c r="AT132" s="82">
        <v>0</v>
      </c>
      <c r="AU132" s="82">
        <v>3</v>
      </c>
      <c r="AV132" s="82">
        <v>1</v>
      </c>
      <c r="AW132" s="82">
        <v>0</v>
      </c>
      <c r="AX132" s="82">
        <v>5</v>
      </c>
      <c r="AY132" s="135" t="str">
        <f t="shared" ref="AY132:AY195" si="14">IF(AX132=X132,"A","N")</f>
        <v>A</v>
      </c>
      <c r="AZ132" s="82">
        <v>0</v>
      </c>
      <c r="BA132" s="82">
        <v>1</v>
      </c>
      <c r="BB132" s="82">
        <v>1</v>
      </c>
      <c r="BC132" s="82">
        <v>1</v>
      </c>
      <c r="BD132" s="82">
        <v>0</v>
      </c>
      <c r="BE132" s="82">
        <v>46</v>
      </c>
      <c r="BF132" s="82">
        <v>0</v>
      </c>
      <c r="BG132" s="82">
        <v>314</v>
      </c>
      <c r="BH132" s="82">
        <v>0</v>
      </c>
      <c r="BI132" s="82">
        <v>0</v>
      </c>
      <c r="BJ132" s="82">
        <v>26</v>
      </c>
      <c r="BK132" s="82">
        <v>0</v>
      </c>
      <c r="BL132" s="82">
        <v>92</v>
      </c>
      <c r="BM132" s="82">
        <v>0</v>
      </c>
      <c r="BN132" s="82">
        <v>2</v>
      </c>
      <c r="BO132" s="82">
        <v>5</v>
      </c>
      <c r="BP132" s="82">
        <v>314</v>
      </c>
      <c r="BQ132" s="82">
        <v>0</v>
      </c>
      <c r="BR132" s="82">
        <v>0</v>
      </c>
      <c r="BS132" s="82">
        <v>0</v>
      </c>
      <c r="BT132" s="82">
        <v>0</v>
      </c>
      <c r="BU132" s="82">
        <v>0</v>
      </c>
      <c r="BV132" s="82">
        <v>3</v>
      </c>
      <c r="BW132" s="82">
        <v>0</v>
      </c>
      <c r="BX132" s="82">
        <v>0</v>
      </c>
      <c r="BY132" s="82">
        <v>0</v>
      </c>
      <c r="BZ132" s="82">
        <v>0</v>
      </c>
      <c r="CA132" s="82">
        <v>0</v>
      </c>
      <c r="CB132" s="82">
        <v>0</v>
      </c>
      <c r="CC132" s="82">
        <v>0</v>
      </c>
      <c r="CD132" s="82">
        <v>0</v>
      </c>
      <c r="CE132" s="82">
        <v>1</v>
      </c>
      <c r="CF132" s="82">
        <v>0</v>
      </c>
      <c r="CG132" s="82">
        <v>3</v>
      </c>
      <c r="CH132" s="82">
        <v>0</v>
      </c>
      <c r="CI132" s="82">
        <v>0</v>
      </c>
      <c r="CJ132" s="82">
        <v>3</v>
      </c>
      <c r="CK132" s="82">
        <v>0</v>
      </c>
      <c r="CL132" s="82">
        <v>4</v>
      </c>
      <c r="CM132" s="82">
        <v>0</v>
      </c>
      <c r="CN132" s="82">
        <v>0</v>
      </c>
      <c r="CO132" s="82">
        <v>0</v>
      </c>
      <c r="CP132" s="82">
        <v>0</v>
      </c>
      <c r="CQ132" s="82">
        <v>0</v>
      </c>
      <c r="CR132" s="82">
        <v>0</v>
      </c>
      <c r="CS132" s="82">
        <v>0</v>
      </c>
      <c r="CT132" s="82">
        <v>0</v>
      </c>
      <c r="CU132" s="82">
        <v>0</v>
      </c>
      <c r="CV132" s="82">
        <v>0</v>
      </c>
      <c r="CW132" s="82">
        <v>0</v>
      </c>
      <c r="CX132" s="82">
        <v>0</v>
      </c>
      <c r="CY132" s="82">
        <v>0</v>
      </c>
      <c r="CZ132" s="82">
        <v>0</v>
      </c>
      <c r="DA132" s="82">
        <v>0</v>
      </c>
      <c r="DB132" s="82">
        <v>0</v>
      </c>
      <c r="DC132" s="82">
        <v>0</v>
      </c>
      <c r="DD132" s="82">
        <v>0</v>
      </c>
      <c r="DE132" s="82">
        <v>0</v>
      </c>
      <c r="DF132" s="82">
        <v>0</v>
      </c>
      <c r="DG132" s="82">
        <v>0</v>
      </c>
      <c r="DH132" s="82">
        <v>1</v>
      </c>
      <c r="DI132" s="82">
        <v>1</v>
      </c>
      <c r="DJ132" s="82">
        <v>0</v>
      </c>
      <c r="DK132" s="82">
        <v>0</v>
      </c>
      <c r="DL132" s="82">
        <v>2</v>
      </c>
      <c r="DM132" s="82">
        <v>0</v>
      </c>
      <c r="DN132" s="82">
        <v>0</v>
      </c>
      <c r="DO132" s="82">
        <v>314</v>
      </c>
      <c r="DP132" s="82">
        <v>23</v>
      </c>
      <c r="DQ132" s="82">
        <v>986</v>
      </c>
      <c r="DR132" s="82">
        <v>85</v>
      </c>
      <c r="DS132" s="82">
        <v>1</v>
      </c>
      <c r="DT132" s="82" t="s">
        <v>2215</v>
      </c>
      <c r="DU132" s="82">
        <v>2</v>
      </c>
      <c r="DV132" s="82" t="s">
        <v>2216</v>
      </c>
      <c r="DW132" s="82"/>
      <c r="DX132" s="82">
        <v>1</v>
      </c>
      <c r="DY132" s="82">
        <v>1</v>
      </c>
      <c r="DZ132" s="82">
        <v>1</v>
      </c>
      <c r="EA132" s="82"/>
      <c r="EB132" s="82"/>
      <c r="EC132" s="84">
        <v>126223</v>
      </c>
      <c r="ED132" s="84">
        <v>409.28</v>
      </c>
      <c r="EE132" s="84">
        <v>56</v>
      </c>
    </row>
    <row r="133" spans="1:135" ht="24">
      <c r="A133" s="82" t="s">
        <v>312</v>
      </c>
      <c r="B133" s="82" t="s">
        <v>330</v>
      </c>
      <c r="C133" s="133">
        <v>1</v>
      </c>
      <c r="D133" s="82" t="s">
        <v>329</v>
      </c>
      <c r="E133" s="82" t="s">
        <v>1474</v>
      </c>
      <c r="F133" s="134">
        <v>160</v>
      </c>
      <c r="G133" s="82">
        <v>57201</v>
      </c>
      <c r="H133" s="82" t="s">
        <v>330</v>
      </c>
      <c r="I133" s="82" t="s">
        <v>2217</v>
      </c>
      <c r="J133" s="82" t="s">
        <v>2218</v>
      </c>
      <c r="K133" s="82" t="s">
        <v>2219</v>
      </c>
      <c r="L133" s="82" t="s">
        <v>926</v>
      </c>
      <c r="M133" s="82" t="s">
        <v>1063</v>
      </c>
      <c r="N133" s="82" t="s">
        <v>2220</v>
      </c>
      <c r="O133" s="82"/>
      <c r="P133" s="82">
        <v>461723850</v>
      </c>
      <c r="Q133" s="82" t="s">
        <v>2221</v>
      </c>
      <c r="R133" s="82" t="s">
        <v>926</v>
      </c>
      <c r="S133" s="82" t="s">
        <v>1063</v>
      </c>
      <c r="T133" s="82" t="s">
        <v>2220</v>
      </c>
      <c r="U133" s="82"/>
      <c r="V133" s="82">
        <v>461723850</v>
      </c>
      <c r="W133" s="82" t="s">
        <v>2221</v>
      </c>
      <c r="X133" s="82">
        <v>2</v>
      </c>
      <c r="Y133" s="82">
        <v>0</v>
      </c>
      <c r="Z133" s="82">
        <v>2</v>
      </c>
      <c r="AA133" s="82">
        <v>2</v>
      </c>
      <c r="AB133" s="82">
        <v>0</v>
      </c>
      <c r="AC133" s="82">
        <v>2</v>
      </c>
      <c r="AD133" s="135" t="str">
        <f t="shared" si="10"/>
        <v>A</v>
      </c>
      <c r="AE133" s="82">
        <v>2</v>
      </c>
      <c r="AF133" s="135" t="str">
        <f t="shared" si="11"/>
        <v>A</v>
      </c>
      <c r="AG133" s="82">
        <v>0</v>
      </c>
      <c r="AH133" s="82">
        <v>1</v>
      </c>
      <c r="AI133" s="82">
        <v>1</v>
      </c>
      <c r="AJ133" s="82">
        <v>0</v>
      </c>
      <c r="AK133" s="82">
        <v>2</v>
      </c>
      <c r="AL133" s="135" t="str">
        <f t="shared" si="12"/>
        <v>A</v>
      </c>
      <c r="AM133" s="82">
        <v>0</v>
      </c>
      <c r="AN133" s="82">
        <v>2</v>
      </c>
      <c r="AO133" s="82">
        <v>0</v>
      </c>
      <c r="AP133" s="82">
        <v>2</v>
      </c>
      <c r="AQ133" s="135" t="str">
        <f t="shared" si="13"/>
        <v>A</v>
      </c>
      <c r="AR133" s="82">
        <v>0</v>
      </c>
      <c r="AS133" s="82">
        <v>0</v>
      </c>
      <c r="AT133" s="82">
        <v>2</v>
      </c>
      <c r="AU133" s="82">
        <v>0</v>
      </c>
      <c r="AV133" s="82">
        <v>0</v>
      </c>
      <c r="AW133" s="82">
        <v>0</v>
      </c>
      <c r="AX133" s="82">
        <v>2</v>
      </c>
      <c r="AY133" s="135" t="str">
        <f t="shared" si="14"/>
        <v>A</v>
      </c>
      <c r="AZ133" s="82">
        <v>1</v>
      </c>
      <c r="BA133" s="82">
        <v>1</v>
      </c>
      <c r="BB133" s="82">
        <v>0</v>
      </c>
      <c r="BC133" s="82">
        <v>1</v>
      </c>
      <c r="BD133" s="82">
        <v>0</v>
      </c>
      <c r="BE133" s="82">
        <v>0</v>
      </c>
      <c r="BF133" s="82">
        <v>0</v>
      </c>
      <c r="BG133" s="82">
        <v>16</v>
      </c>
      <c r="BH133" s="82">
        <v>1</v>
      </c>
      <c r="BI133" s="82">
        <v>0</v>
      </c>
      <c r="BJ133" s="82">
        <v>6</v>
      </c>
      <c r="BK133" s="82">
        <v>0</v>
      </c>
      <c r="BL133" s="82">
        <v>25</v>
      </c>
      <c r="BM133" s="82">
        <v>0</v>
      </c>
      <c r="BN133" s="82">
        <v>0</v>
      </c>
      <c r="BO133" s="82">
        <v>0</v>
      </c>
      <c r="BP133" s="82">
        <v>16</v>
      </c>
      <c r="BQ133" s="82">
        <v>0</v>
      </c>
      <c r="BR133" s="82">
        <v>0</v>
      </c>
      <c r="BS133" s="82">
        <v>0</v>
      </c>
      <c r="BT133" s="82">
        <v>0</v>
      </c>
      <c r="BU133" s="82">
        <v>0</v>
      </c>
      <c r="BV133" s="82">
        <v>1</v>
      </c>
      <c r="BW133" s="82">
        <v>0</v>
      </c>
      <c r="BX133" s="82">
        <v>0</v>
      </c>
      <c r="BY133" s="82">
        <v>0</v>
      </c>
      <c r="BZ133" s="82">
        <v>0</v>
      </c>
      <c r="CA133" s="82">
        <v>0</v>
      </c>
      <c r="CB133" s="82">
        <v>0</v>
      </c>
      <c r="CC133" s="82">
        <v>0</v>
      </c>
      <c r="CD133" s="82">
        <v>0</v>
      </c>
      <c r="CE133" s="82">
        <v>0</v>
      </c>
      <c r="CF133" s="82">
        <v>0</v>
      </c>
      <c r="CG133" s="82">
        <v>2</v>
      </c>
      <c r="CH133" s="82">
        <v>0</v>
      </c>
      <c r="CI133" s="82">
        <v>0</v>
      </c>
      <c r="CJ133" s="82">
        <v>3</v>
      </c>
      <c r="CK133" s="82">
        <v>0</v>
      </c>
      <c r="CL133" s="82">
        <v>0</v>
      </c>
      <c r="CM133" s="82">
        <v>0</v>
      </c>
      <c r="CN133" s="82">
        <v>0</v>
      </c>
      <c r="CO133" s="82">
        <v>0</v>
      </c>
      <c r="CP133" s="82">
        <v>0</v>
      </c>
      <c r="CQ133" s="82">
        <v>0</v>
      </c>
      <c r="CR133" s="82">
        <v>2</v>
      </c>
      <c r="CS133" s="82">
        <v>0</v>
      </c>
      <c r="CT133" s="82">
        <v>0</v>
      </c>
      <c r="CU133" s="82">
        <v>0</v>
      </c>
      <c r="CV133" s="82">
        <v>0</v>
      </c>
      <c r="CW133" s="82">
        <v>0</v>
      </c>
      <c r="CX133" s="82">
        <v>0</v>
      </c>
      <c r="CY133" s="82">
        <v>0</v>
      </c>
      <c r="CZ133" s="82">
        <v>0</v>
      </c>
      <c r="DA133" s="82">
        <v>0</v>
      </c>
      <c r="DB133" s="82">
        <v>0</v>
      </c>
      <c r="DC133" s="82">
        <v>0</v>
      </c>
      <c r="DD133" s="82">
        <v>0</v>
      </c>
      <c r="DE133" s="82">
        <v>0</v>
      </c>
      <c r="DF133" s="82">
        <v>0</v>
      </c>
      <c r="DG133" s="82">
        <v>0</v>
      </c>
      <c r="DH133" s="82">
        <v>0</v>
      </c>
      <c r="DI133" s="82">
        <v>0</v>
      </c>
      <c r="DJ133" s="82">
        <v>0</v>
      </c>
      <c r="DK133" s="82">
        <v>0</v>
      </c>
      <c r="DL133" s="82">
        <v>0</v>
      </c>
      <c r="DM133" s="82">
        <v>0</v>
      </c>
      <c r="DN133" s="82">
        <v>0</v>
      </c>
      <c r="DO133" s="82">
        <v>56</v>
      </c>
      <c r="DP133" s="82">
        <v>2</v>
      </c>
      <c r="DQ133" s="82">
        <v>164</v>
      </c>
      <c r="DR133" s="82">
        <v>35</v>
      </c>
      <c r="DS133" s="82">
        <v>0</v>
      </c>
      <c r="DT133" s="82">
        <v>0</v>
      </c>
      <c r="DU133" s="82">
        <v>3</v>
      </c>
      <c r="DV133" s="82" t="s">
        <v>2222</v>
      </c>
      <c r="DW133" s="82">
        <v>0</v>
      </c>
      <c r="DX133" s="82">
        <v>1</v>
      </c>
      <c r="DY133" s="82">
        <v>1</v>
      </c>
      <c r="DZ133" s="82">
        <v>1</v>
      </c>
      <c r="EA133" s="82">
        <v>0</v>
      </c>
      <c r="EB133" s="82">
        <v>0</v>
      </c>
      <c r="EC133" s="84">
        <v>19671</v>
      </c>
      <c r="ED133" s="84">
        <v>272.69</v>
      </c>
      <c r="EE133" s="84">
        <v>20</v>
      </c>
    </row>
    <row r="134" spans="1:135" ht="24">
      <c r="A134" s="82" t="s">
        <v>312</v>
      </c>
      <c r="B134" s="82" t="s">
        <v>332</v>
      </c>
      <c r="C134" s="133">
        <v>1</v>
      </c>
      <c r="D134" s="82" t="s">
        <v>331</v>
      </c>
      <c r="E134" s="82" t="s">
        <v>2040</v>
      </c>
      <c r="F134" s="134">
        <v>1665</v>
      </c>
      <c r="G134" s="82">
        <v>53533</v>
      </c>
      <c r="H134" s="82" t="s">
        <v>332</v>
      </c>
      <c r="I134" s="82" t="s">
        <v>2223</v>
      </c>
      <c r="J134" s="82" t="s">
        <v>2224</v>
      </c>
      <c r="K134" s="82" t="s">
        <v>2225</v>
      </c>
      <c r="L134" s="82"/>
      <c r="M134" s="82" t="s">
        <v>2226</v>
      </c>
      <c r="N134" s="82" t="s">
        <v>2227</v>
      </c>
      <c r="O134" s="82"/>
      <c r="P134" s="82">
        <v>466094141</v>
      </c>
      <c r="Q134" s="82" t="s">
        <v>2228</v>
      </c>
      <c r="R134" s="82"/>
      <c r="S134" s="82" t="s">
        <v>2226</v>
      </c>
      <c r="T134" s="82" t="s">
        <v>2227</v>
      </c>
      <c r="U134" s="82"/>
      <c r="V134" s="82">
        <v>466094141</v>
      </c>
      <c r="W134" s="82" t="s">
        <v>2228</v>
      </c>
      <c r="X134" s="82">
        <v>2</v>
      </c>
      <c r="Y134" s="82">
        <v>0</v>
      </c>
      <c r="Z134" s="82">
        <v>2</v>
      </c>
      <c r="AA134" s="82">
        <v>2</v>
      </c>
      <c r="AB134" s="82">
        <v>0</v>
      </c>
      <c r="AC134" s="82">
        <v>2</v>
      </c>
      <c r="AD134" s="135" t="str">
        <f t="shared" si="10"/>
        <v>A</v>
      </c>
      <c r="AE134" s="82">
        <v>2</v>
      </c>
      <c r="AF134" s="135" t="str">
        <f t="shared" si="11"/>
        <v>A</v>
      </c>
      <c r="AG134" s="82">
        <v>0</v>
      </c>
      <c r="AH134" s="82">
        <v>0</v>
      </c>
      <c r="AI134" s="82">
        <v>0</v>
      </c>
      <c r="AJ134" s="82">
        <v>2</v>
      </c>
      <c r="AK134" s="82">
        <v>2</v>
      </c>
      <c r="AL134" s="135" t="str">
        <f t="shared" si="12"/>
        <v>A</v>
      </c>
      <c r="AM134" s="82">
        <v>1</v>
      </c>
      <c r="AN134" s="82">
        <v>0</v>
      </c>
      <c r="AO134" s="82">
        <v>1</v>
      </c>
      <c r="AP134" s="82">
        <v>2</v>
      </c>
      <c r="AQ134" s="135" t="str">
        <f t="shared" si="13"/>
        <v>A</v>
      </c>
      <c r="AR134" s="82">
        <v>0</v>
      </c>
      <c r="AS134" s="82">
        <v>0</v>
      </c>
      <c r="AT134" s="82">
        <v>1</v>
      </c>
      <c r="AU134" s="82">
        <v>1</v>
      </c>
      <c r="AV134" s="82">
        <v>0</v>
      </c>
      <c r="AW134" s="82">
        <v>0</v>
      </c>
      <c r="AX134" s="82">
        <v>2</v>
      </c>
      <c r="AY134" s="135" t="str">
        <f t="shared" si="14"/>
        <v>A</v>
      </c>
      <c r="AZ134" s="82">
        <v>1</v>
      </c>
      <c r="BA134" s="82">
        <v>1</v>
      </c>
      <c r="BB134" s="82">
        <v>1</v>
      </c>
      <c r="BC134" s="82">
        <v>1</v>
      </c>
      <c r="BD134" s="82">
        <v>0</v>
      </c>
      <c r="BE134" s="82">
        <v>14</v>
      </c>
      <c r="BF134" s="82">
        <v>0</v>
      </c>
      <c r="BG134" s="82">
        <v>61</v>
      </c>
      <c r="BH134" s="82">
        <v>0</v>
      </c>
      <c r="BI134" s="82">
        <v>0</v>
      </c>
      <c r="BJ134" s="82">
        <v>1</v>
      </c>
      <c r="BK134" s="82">
        <v>0</v>
      </c>
      <c r="BL134" s="82">
        <v>34</v>
      </c>
      <c r="BM134" s="82">
        <v>0</v>
      </c>
      <c r="BN134" s="82">
        <v>0</v>
      </c>
      <c r="BO134" s="82">
        <v>0</v>
      </c>
      <c r="BP134" s="82">
        <v>7</v>
      </c>
      <c r="BQ134" s="82">
        <v>0</v>
      </c>
      <c r="BR134" s="82">
        <v>0</v>
      </c>
      <c r="BS134" s="82">
        <v>0</v>
      </c>
      <c r="BT134" s="82">
        <v>1</v>
      </c>
      <c r="BU134" s="82">
        <v>0</v>
      </c>
      <c r="BV134" s="82">
        <v>2</v>
      </c>
      <c r="BW134" s="82">
        <v>0</v>
      </c>
      <c r="BX134" s="82">
        <v>0</v>
      </c>
      <c r="BY134" s="82">
        <v>0</v>
      </c>
      <c r="BZ134" s="82">
        <v>0</v>
      </c>
      <c r="CA134" s="82">
        <v>0</v>
      </c>
      <c r="CB134" s="82">
        <v>0</v>
      </c>
      <c r="CC134" s="82">
        <v>0</v>
      </c>
      <c r="CD134" s="82">
        <v>0</v>
      </c>
      <c r="CE134" s="82">
        <v>2</v>
      </c>
      <c r="CF134" s="82">
        <v>0</v>
      </c>
      <c r="CG134" s="82">
        <v>3</v>
      </c>
      <c r="CH134" s="82">
        <v>0</v>
      </c>
      <c r="CI134" s="82">
        <v>1</v>
      </c>
      <c r="CJ134" s="82">
        <v>5</v>
      </c>
      <c r="CK134" s="82">
        <v>1</v>
      </c>
      <c r="CL134" s="82">
        <v>1</v>
      </c>
      <c r="CM134" s="82">
        <v>0</v>
      </c>
      <c r="CN134" s="82">
        <v>0</v>
      </c>
      <c r="CO134" s="82">
        <v>0</v>
      </c>
      <c r="CP134" s="82">
        <v>0</v>
      </c>
      <c r="CQ134" s="82">
        <v>0</v>
      </c>
      <c r="CR134" s="82">
        <v>0</v>
      </c>
      <c r="CS134" s="82">
        <v>0</v>
      </c>
      <c r="CT134" s="82">
        <v>0</v>
      </c>
      <c r="CU134" s="82">
        <v>0</v>
      </c>
      <c r="CV134" s="82">
        <v>0</v>
      </c>
      <c r="CW134" s="82">
        <v>0</v>
      </c>
      <c r="CX134" s="82">
        <v>0</v>
      </c>
      <c r="CY134" s="82">
        <v>0</v>
      </c>
      <c r="CZ134" s="82">
        <v>0</v>
      </c>
      <c r="DA134" s="82">
        <v>1</v>
      </c>
      <c r="DB134" s="82">
        <v>0</v>
      </c>
      <c r="DC134" s="82">
        <v>0</v>
      </c>
      <c r="DD134" s="82">
        <v>0</v>
      </c>
      <c r="DE134" s="82">
        <v>0</v>
      </c>
      <c r="DF134" s="82">
        <v>0</v>
      </c>
      <c r="DG134" s="82">
        <v>1</v>
      </c>
      <c r="DH134" s="82">
        <v>0</v>
      </c>
      <c r="DI134" s="82">
        <v>0</v>
      </c>
      <c r="DJ134" s="82">
        <v>0</v>
      </c>
      <c r="DK134" s="82">
        <v>0</v>
      </c>
      <c r="DL134" s="82">
        <v>0</v>
      </c>
      <c r="DM134" s="82">
        <v>0</v>
      </c>
      <c r="DN134" s="82">
        <v>0</v>
      </c>
      <c r="DO134" s="82">
        <v>105</v>
      </c>
      <c r="DP134" s="82">
        <v>5</v>
      </c>
      <c r="DQ134" s="82">
        <v>48</v>
      </c>
      <c r="DR134" s="82">
        <v>40</v>
      </c>
      <c r="DS134" s="82">
        <v>1</v>
      </c>
      <c r="DT134" s="82" t="s">
        <v>2229</v>
      </c>
      <c r="DU134" s="82">
        <v>2</v>
      </c>
      <c r="DV134" s="82"/>
      <c r="DW134" s="82"/>
      <c r="DX134" s="82">
        <v>1</v>
      </c>
      <c r="DY134" s="82">
        <v>1</v>
      </c>
      <c r="DZ134" s="82">
        <v>1</v>
      </c>
      <c r="EA134" s="82"/>
      <c r="EB134" s="82"/>
      <c r="EC134" s="84">
        <v>24707</v>
      </c>
      <c r="ED134" s="84">
        <v>257.26</v>
      </c>
      <c r="EE134" s="84">
        <v>42</v>
      </c>
    </row>
    <row r="135" spans="1:135">
      <c r="A135" s="82" t="s">
        <v>312</v>
      </c>
      <c r="B135" s="82" t="s">
        <v>334</v>
      </c>
      <c r="C135" s="133">
        <v>1</v>
      </c>
      <c r="D135" s="82" t="s">
        <v>333</v>
      </c>
      <c r="E135" s="82" t="s">
        <v>2230</v>
      </c>
      <c r="F135" s="134" t="s">
        <v>2231</v>
      </c>
      <c r="G135" s="82">
        <v>56802</v>
      </c>
      <c r="H135" s="82" t="s">
        <v>334</v>
      </c>
      <c r="I135" s="82" t="s">
        <v>2232</v>
      </c>
      <c r="J135" s="82" t="s">
        <v>2233</v>
      </c>
      <c r="K135" s="82" t="s">
        <v>925</v>
      </c>
      <c r="L135" s="82" t="s">
        <v>926</v>
      </c>
      <c r="M135" s="82" t="s">
        <v>1937</v>
      </c>
      <c r="N135" s="82" t="s">
        <v>2234</v>
      </c>
      <c r="O135" s="82"/>
      <c r="P135" s="82">
        <v>461550250</v>
      </c>
      <c r="Q135" s="82" t="s">
        <v>2235</v>
      </c>
      <c r="R135" s="82" t="s">
        <v>926</v>
      </c>
      <c r="S135" s="82" t="s">
        <v>2236</v>
      </c>
      <c r="T135" s="82" t="s">
        <v>2237</v>
      </c>
      <c r="U135" s="82"/>
      <c r="V135" s="82">
        <v>461550255</v>
      </c>
      <c r="W135" s="82" t="s">
        <v>2238</v>
      </c>
      <c r="X135" s="82">
        <v>2</v>
      </c>
      <c r="Y135" s="82">
        <v>0</v>
      </c>
      <c r="Z135" s="82">
        <v>2</v>
      </c>
      <c r="AA135" s="82">
        <v>2</v>
      </c>
      <c r="AB135" s="82">
        <v>0</v>
      </c>
      <c r="AC135" s="82">
        <v>2</v>
      </c>
      <c r="AD135" s="135" t="str">
        <f t="shared" si="10"/>
        <v>A</v>
      </c>
      <c r="AE135" s="82">
        <v>1</v>
      </c>
      <c r="AF135" s="135" t="str">
        <f t="shared" si="11"/>
        <v>A</v>
      </c>
      <c r="AG135" s="82">
        <v>0</v>
      </c>
      <c r="AH135" s="82">
        <v>0</v>
      </c>
      <c r="AI135" s="82">
        <v>0</v>
      </c>
      <c r="AJ135" s="82">
        <v>2</v>
      </c>
      <c r="AK135" s="82">
        <v>2</v>
      </c>
      <c r="AL135" s="135" t="str">
        <f t="shared" si="12"/>
        <v>A</v>
      </c>
      <c r="AM135" s="82">
        <v>1</v>
      </c>
      <c r="AN135" s="82">
        <v>1</v>
      </c>
      <c r="AO135" s="82">
        <v>0</v>
      </c>
      <c r="AP135" s="82">
        <v>2</v>
      </c>
      <c r="AQ135" s="135" t="str">
        <f t="shared" si="13"/>
        <v>A</v>
      </c>
      <c r="AR135" s="82">
        <v>0</v>
      </c>
      <c r="AS135" s="82">
        <v>1</v>
      </c>
      <c r="AT135" s="82">
        <v>0</v>
      </c>
      <c r="AU135" s="82">
        <v>1</v>
      </c>
      <c r="AV135" s="82">
        <v>0</v>
      </c>
      <c r="AW135" s="82">
        <v>0</v>
      </c>
      <c r="AX135" s="82">
        <v>2</v>
      </c>
      <c r="AY135" s="135" t="str">
        <f t="shared" si="14"/>
        <v>A</v>
      </c>
      <c r="AZ135" s="82">
        <v>0</v>
      </c>
      <c r="BA135" s="82">
        <v>1</v>
      </c>
      <c r="BB135" s="82">
        <v>0</v>
      </c>
      <c r="BC135" s="82">
        <v>1</v>
      </c>
      <c r="BD135" s="82">
        <v>0</v>
      </c>
      <c r="BE135" s="82">
        <v>3</v>
      </c>
      <c r="BF135" s="82">
        <v>0</v>
      </c>
      <c r="BG135" s="82">
        <v>8</v>
      </c>
      <c r="BH135" s="82">
        <v>0</v>
      </c>
      <c r="BI135" s="82">
        <v>0</v>
      </c>
      <c r="BJ135" s="82">
        <v>5</v>
      </c>
      <c r="BK135" s="82">
        <v>0</v>
      </c>
      <c r="BL135" s="82">
        <v>14</v>
      </c>
      <c r="BM135" s="82">
        <v>0</v>
      </c>
      <c r="BN135" s="82">
        <v>2</v>
      </c>
      <c r="BO135" s="82">
        <v>1</v>
      </c>
      <c r="BP135" s="82">
        <v>56</v>
      </c>
      <c r="BQ135" s="82">
        <v>0</v>
      </c>
      <c r="BR135" s="82">
        <v>0</v>
      </c>
      <c r="BS135" s="82">
        <v>0</v>
      </c>
      <c r="BT135" s="82">
        <v>0</v>
      </c>
      <c r="BU135" s="82">
        <v>0</v>
      </c>
      <c r="BV135" s="82">
        <v>1</v>
      </c>
      <c r="BW135" s="82">
        <v>0</v>
      </c>
      <c r="BX135" s="82">
        <v>0</v>
      </c>
      <c r="BY135" s="82">
        <v>0</v>
      </c>
      <c r="BZ135" s="82">
        <v>0</v>
      </c>
      <c r="CA135" s="82">
        <v>0</v>
      </c>
      <c r="CB135" s="82">
        <v>0</v>
      </c>
      <c r="CC135" s="82">
        <v>0</v>
      </c>
      <c r="CD135" s="82">
        <v>1</v>
      </c>
      <c r="CE135" s="82">
        <v>1</v>
      </c>
      <c r="CF135" s="82">
        <v>0</v>
      </c>
      <c r="CG135" s="82">
        <v>2</v>
      </c>
      <c r="CH135" s="82">
        <v>0</v>
      </c>
      <c r="CI135" s="82">
        <v>0</v>
      </c>
      <c r="CJ135" s="82">
        <v>0</v>
      </c>
      <c r="CK135" s="82">
        <v>0</v>
      </c>
      <c r="CL135" s="82">
        <v>0</v>
      </c>
      <c r="CM135" s="82">
        <v>0</v>
      </c>
      <c r="CN135" s="82">
        <v>0</v>
      </c>
      <c r="CO135" s="82">
        <v>0</v>
      </c>
      <c r="CP135" s="82">
        <v>0</v>
      </c>
      <c r="CQ135" s="82">
        <v>0</v>
      </c>
      <c r="CR135" s="82">
        <v>0</v>
      </c>
      <c r="CS135" s="82">
        <v>0</v>
      </c>
      <c r="CT135" s="82">
        <v>0</v>
      </c>
      <c r="CU135" s="82">
        <v>0</v>
      </c>
      <c r="CV135" s="82">
        <v>0</v>
      </c>
      <c r="CW135" s="82">
        <v>0</v>
      </c>
      <c r="CX135" s="82">
        <v>0</v>
      </c>
      <c r="CY135" s="82">
        <v>0</v>
      </c>
      <c r="CZ135" s="82">
        <v>0</v>
      </c>
      <c r="DA135" s="82">
        <v>0</v>
      </c>
      <c r="DB135" s="82">
        <v>0</v>
      </c>
      <c r="DC135" s="82">
        <v>0</v>
      </c>
      <c r="DD135" s="82">
        <v>0</v>
      </c>
      <c r="DE135" s="82">
        <v>0</v>
      </c>
      <c r="DF135" s="82">
        <v>0</v>
      </c>
      <c r="DG135" s="82">
        <v>0</v>
      </c>
      <c r="DH135" s="82">
        <v>0</v>
      </c>
      <c r="DI135" s="82">
        <v>0</v>
      </c>
      <c r="DJ135" s="82">
        <v>0</v>
      </c>
      <c r="DK135" s="82">
        <v>0</v>
      </c>
      <c r="DL135" s="82">
        <v>1</v>
      </c>
      <c r="DM135" s="82">
        <v>0</v>
      </c>
      <c r="DN135" s="82">
        <v>0</v>
      </c>
      <c r="DO135" s="82">
        <v>43</v>
      </c>
      <c r="DP135" s="82">
        <v>11</v>
      </c>
      <c r="DQ135" s="82">
        <v>286</v>
      </c>
      <c r="DR135" s="82">
        <v>40</v>
      </c>
      <c r="DS135" s="82">
        <v>1</v>
      </c>
      <c r="DT135" s="82" t="s">
        <v>2239</v>
      </c>
      <c r="DU135" s="82">
        <v>2</v>
      </c>
      <c r="DV135" s="82" t="s">
        <v>2240</v>
      </c>
      <c r="DW135" s="82" t="s">
        <v>2241</v>
      </c>
      <c r="DX135" s="82">
        <v>1</v>
      </c>
      <c r="DY135" s="82">
        <v>1</v>
      </c>
      <c r="DZ135" s="82">
        <v>1</v>
      </c>
      <c r="EA135" s="82"/>
      <c r="EB135" s="82"/>
      <c r="EC135" s="84">
        <v>31762</v>
      </c>
      <c r="ED135" s="84">
        <v>351.58</v>
      </c>
      <c r="EE135" s="84">
        <v>28</v>
      </c>
    </row>
    <row r="136" spans="1:135" ht="24">
      <c r="A136" s="82" t="s">
        <v>312</v>
      </c>
      <c r="B136" s="82" t="s">
        <v>336</v>
      </c>
      <c r="C136" s="133">
        <v>1</v>
      </c>
      <c r="D136" s="82" t="s">
        <v>335</v>
      </c>
      <c r="E136" s="82" t="s">
        <v>2242</v>
      </c>
      <c r="F136" s="134">
        <v>16</v>
      </c>
      <c r="G136" s="82">
        <v>56224</v>
      </c>
      <c r="H136" s="82" t="s">
        <v>336</v>
      </c>
      <c r="I136" s="82" t="s">
        <v>2243</v>
      </c>
      <c r="J136" s="82" t="s">
        <v>2244</v>
      </c>
      <c r="K136" s="82" t="s">
        <v>925</v>
      </c>
      <c r="L136" s="82" t="s">
        <v>2245</v>
      </c>
      <c r="M136" s="82" t="s">
        <v>1146</v>
      </c>
      <c r="N136" s="82" t="s">
        <v>2246</v>
      </c>
      <c r="O136" s="82"/>
      <c r="P136" s="82">
        <v>465514222</v>
      </c>
      <c r="Q136" s="82" t="s">
        <v>2247</v>
      </c>
      <c r="R136" s="82"/>
      <c r="S136" s="82" t="s">
        <v>2156</v>
      </c>
      <c r="T136" s="82" t="s">
        <v>2248</v>
      </c>
      <c r="U136" s="82"/>
      <c r="V136" s="82">
        <v>465514216</v>
      </c>
      <c r="W136" s="82" t="s">
        <v>2249</v>
      </c>
      <c r="X136" s="82">
        <v>2</v>
      </c>
      <c r="Y136" s="82">
        <v>0</v>
      </c>
      <c r="Z136" s="82">
        <v>2</v>
      </c>
      <c r="AA136" s="82">
        <v>2</v>
      </c>
      <c r="AB136" s="82">
        <v>0</v>
      </c>
      <c r="AC136" s="82">
        <v>2</v>
      </c>
      <c r="AD136" s="135" t="str">
        <f t="shared" si="10"/>
        <v>A</v>
      </c>
      <c r="AE136" s="82">
        <v>2</v>
      </c>
      <c r="AF136" s="135" t="str">
        <f t="shared" si="11"/>
        <v>A</v>
      </c>
      <c r="AG136" s="82">
        <v>0</v>
      </c>
      <c r="AH136" s="82">
        <v>1</v>
      </c>
      <c r="AI136" s="82">
        <v>0</v>
      </c>
      <c r="AJ136" s="82">
        <v>1</v>
      </c>
      <c r="AK136" s="82">
        <v>2</v>
      </c>
      <c r="AL136" s="135" t="str">
        <f t="shared" si="12"/>
        <v>A</v>
      </c>
      <c r="AM136" s="82">
        <v>0</v>
      </c>
      <c r="AN136" s="82">
        <v>1</v>
      </c>
      <c r="AO136" s="82">
        <v>1</v>
      </c>
      <c r="AP136" s="82">
        <v>2</v>
      </c>
      <c r="AQ136" s="135" t="str">
        <f t="shared" si="13"/>
        <v>A</v>
      </c>
      <c r="AR136" s="82">
        <v>0</v>
      </c>
      <c r="AS136" s="82">
        <v>0</v>
      </c>
      <c r="AT136" s="82">
        <v>0</v>
      </c>
      <c r="AU136" s="82">
        <v>2</v>
      </c>
      <c r="AV136" s="82">
        <v>0</v>
      </c>
      <c r="AW136" s="82">
        <v>0</v>
      </c>
      <c r="AX136" s="82">
        <v>2</v>
      </c>
      <c r="AY136" s="135" t="str">
        <f t="shared" si="14"/>
        <v>A</v>
      </c>
      <c r="AZ136" s="82">
        <v>0</v>
      </c>
      <c r="BA136" s="82">
        <v>1</v>
      </c>
      <c r="BB136" s="82">
        <v>0</v>
      </c>
      <c r="BC136" s="82">
        <v>1</v>
      </c>
      <c r="BD136" s="82">
        <v>0</v>
      </c>
      <c r="BE136" s="82">
        <v>7</v>
      </c>
      <c r="BF136" s="82">
        <v>1</v>
      </c>
      <c r="BG136" s="82">
        <v>34</v>
      </c>
      <c r="BH136" s="82">
        <v>0</v>
      </c>
      <c r="BI136" s="82">
        <v>0</v>
      </c>
      <c r="BJ136" s="82">
        <v>10</v>
      </c>
      <c r="BK136" s="82">
        <v>0</v>
      </c>
      <c r="BL136" s="82">
        <v>34</v>
      </c>
      <c r="BM136" s="82">
        <v>0</v>
      </c>
      <c r="BN136" s="82">
        <v>0</v>
      </c>
      <c r="BO136" s="82">
        <v>2</v>
      </c>
      <c r="BP136" s="82">
        <v>2</v>
      </c>
      <c r="BQ136" s="82">
        <v>0</v>
      </c>
      <c r="BR136" s="82">
        <v>0</v>
      </c>
      <c r="BS136" s="82">
        <v>0</v>
      </c>
      <c r="BT136" s="82">
        <v>1</v>
      </c>
      <c r="BU136" s="82">
        <v>0</v>
      </c>
      <c r="BV136" s="82">
        <v>0</v>
      </c>
      <c r="BW136" s="82">
        <v>0</v>
      </c>
      <c r="BX136" s="82">
        <v>0</v>
      </c>
      <c r="BY136" s="82">
        <v>0</v>
      </c>
      <c r="BZ136" s="82">
        <v>0</v>
      </c>
      <c r="CA136" s="82">
        <v>0</v>
      </c>
      <c r="CB136" s="82">
        <v>0</v>
      </c>
      <c r="CC136" s="82">
        <v>0</v>
      </c>
      <c r="CD136" s="82">
        <v>0</v>
      </c>
      <c r="CE136" s="82">
        <v>0</v>
      </c>
      <c r="CF136" s="82">
        <v>0</v>
      </c>
      <c r="CG136" s="82">
        <v>0</v>
      </c>
      <c r="CH136" s="82">
        <v>0</v>
      </c>
      <c r="CI136" s="82">
        <v>0</v>
      </c>
      <c r="CJ136" s="82">
        <v>3</v>
      </c>
      <c r="CK136" s="82">
        <v>0</v>
      </c>
      <c r="CL136" s="82">
        <v>0</v>
      </c>
      <c r="CM136" s="82">
        <v>0</v>
      </c>
      <c r="CN136" s="82">
        <v>0</v>
      </c>
      <c r="CO136" s="82">
        <v>0</v>
      </c>
      <c r="CP136" s="82">
        <v>0</v>
      </c>
      <c r="CQ136" s="82">
        <v>0</v>
      </c>
      <c r="CR136" s="82">
        <v>0</v>
      </c>
      <c r="CS136" s="82">
        <v>0</v>
      </c>
      <c r="CT136" s="82">
        <v>0</v>
      </c>
      <c r="CU136" s="82">
        <v>0</v>
      </c>
      <c r="CV136" s="82">
        <v>0</v>
      </c>
      <c r="CW136" s="82">
        <v>0</v>
      </c>
      <c r="CX136" s="82">
        <v>0</v>
      </c>
      <c r="CY136" s="82">
        <v>0</v>
      </c>
      <c r="CZ136" s="82">
        <v>0</v>
      </c>
      <c r="DA136" s="82">
        <v>0</v>
      </c>
      <c r="DB136" s="82">
        <v>0</v>
      </c>
      <c r="DC136" s="82">
        <v>0</v>
      </c>
      <c r="DD136" s="82">
        <v>0</v>
      </c>
      <c r="DE136" s="82">
        <v>0</v>
      </c>
      <c r="DF136" s="82">
        <v>0</v>
      </c>
      <c r="DG136" s="82">
        <v>0</v>
      </c>
      <c r="DH136" s="82">
        <v>0</v>
      </c>
      <c r="DI136" s="82">
        <v>0</v>
      </c>
      <c r="DJ136" s="82">
        <v>0</v>
      </c>
      <c r="DK136" s="82">
        <v>0</v>
      </c>
      <c r="DL136" s="82">
        <v>0</v>
      </c>
      <c r="DM136" s="82">
        <v>0</v>
      </c>
      <c r="DN136" s="82">
        <v>0</v>
      </c>
      <c r="DO136" s="82">
        <v>119</v>
      </c>
      <c r="DP136" s="82">
        <v>4</v>
      </c>
      <c r="DQ136" s="82">
        <v>56</v>
      </c>
      <c r="DR136" s="82">
        <v>30</v>
      </c>
      <c r="DS136" s="82">
        <v>1</v>
      </c>
      <c r="DT136" s="82" t="s">
        <v>2250</v>
      </c>
      <c r="DU136" s="82">
        <v>3</v>
      </c>
      <c r="DV136" s="82">
        <v>0</v>
      </c>
      <c r="DW136" s="82">
        <v>0</v>
      </c>
      <c r="DX136" s="82">
        <v>1</v>
      </c>
      <c r="DY136" s="82">
        <v>1</v>
      </c>
      <c r="DZ136" s="82">
        <v>1</v>
      </c>
      <c r="EA136" s="82">
        <v>0</v>
      </c>
      <c r="EB136" s="82">
        <v>0</v>
      </c>
      <c r="EC136" s="84">
        <v>26642</v>
      </c>
      <c r="ED136" s="84">
        <v>190.51</v>
      </c>
      <c r="EE136" s="84">
        <v>16</v>
      </c>
    </row>
    <row r="137" spans="1:135" ht="24">
      <c r="A137" s="82" t="s">
        <v>312</v>
      </c>
      <c r="B137" s="82" t="s">
        <v>338</v>
      </c>
      <c r="C137" s="133">
        <v>1</v>
      </c>
      <c r="D137" s="82" t="s">
        <v>337</v>
      </c>
      <c r="E137" s="82" t="s">
        <v>2251</v>
      </c>
      <c r="F137" s="134">
        <v>92</v>
      </c>
      <c r="G137" s="82">
        <v>56632</v>
      </c>
      <c r="H137" s="82" t="s">
        <v>338</v>
      </c>
      <c r="I137" s="82" t="s">
        <v>2252</v>
      </c>
      <c r="J137" s="82" t="s">
        <v>2253</v>
      </c>
      <c r="K137" s="82" t="s">
        <v>925</v>
      </c>
      <c r="L137" s="82" t="s">
        <v>926</v>
      </c>
      <c r="M137" s="82" t="s">
        <v>1595</v>
      </c>
      <c r="N137" s="82" t="s">
        <v>2254</v>
      </c>
      <c r="O137" s="82"/>
      <c r="P137" s="82">
        <v>465466155</v>
      </c>
      <c r="Q137" s="82" t="s">
        <v>2255</v>
      </c>
      <c r="R137" s="82" t="s">
        <v>926</v>
      </c>
      <c r="S137" s="82" t="s">
        <v>1595</v>
      </c>
      <c r="T137" s="82" t="s">
        <v>2254</v>
      </c>
      <c r="U137" s="82"/>
      <c r="V137" s="82">
        <v>465466155</v>
      </c>
      <c r="W137" s="82" t="s">
        <v>2255</v>
      </c>
      <c r="X137" s="82">
        <v>2</v>
      </c>
      <c r="Y137" s="82">
        <v>0</v>
      </c>
      <c r="Z137" s="82">
        <v>2</v>
      </c>
      <c r="AA137" s="82">
        <v>2</v>
      </c>
      <c r="AB137" s="82">
        <v>0</v>
      </c>
      <c r="AC137" s="82">
        <v>2</v>
      </c>
      <c r="AD137" s="135" t="str">
        <f t="shared" si="10"/>
        <v>A</v>
      </c>
      <c r="AE137" s="82">
        <v>2</v>
      </c>
      <c r="AF137" s="135" t="str">
        <f t="shared" si="11"/>
        <v>A</v>
      </c>
      <c r="AG137" s="82">
        <v>0</v>
      </c>
      <c r="AH137" s="82">
        <v>1</v>
      </c>
      <c r="AI137" s="82">
        <v>0</v>
      </c>
      <c r="AJ137" s="82">
        <v>1</v>
      </c>
      <c r="AK137" s="82">
        <v>2</v>
      </c>
      <c r="AL137" s="135" t="str">
        <f t="shared" si="12"/>
        <v>A</v>
      </c>
      <c r="AM137" s="82">
        <v>0</v>
      </c>
      <c r="AN137" s="82">
        <v>0</v>
      </c>
      <c r="AO137" s="82">
        <v>2</v>
      </c>
      <c r="AP137" s="82">
        <v>2</v>
      </c>
      <c r="AQ137" s="135" t="str">
        <f t="shared" si="13"/>
        <v>A</v>
      </c>
      <c r="AR137" s="82">
        <v>0</v>
      </c>
      <c r="AS137" s="82">
        <v>0</v>
      </c>
      <c r="AT137" s="82">
        <v>0</v>
      </c>
      <c r="AU137" s="82">
        <v>2</v>
      </c>
      <c r="AV137" s="82">
        <v>0</v>
      </c>
      <c r="AW137" s="82">
        <v>0</v>
      </c>
      <c r="AX137" s="82">
        <v>2</v>
      </c>
      <c r="AY137" s="135" t="str">
        <f t="shared" si="14"/>
        <v>A</v>
      </c>
      <c r="AZ137" s="82">
        <v>1</v>
      </c>
      <c r="BA137" s="82">
        <v>1</v>
      </c>
      <c r="BB137" s="82">
        <v>0</v>
      </c>
      <c r="BC137" s="82">
        <v>1</v>
      </c>
      <c r="BD137" s="82">
        <v>0</v>
      </c>
      <c r="BE137" s="82">
        <v>14</v>
      </c>
      <c r="BF137" s="82">
        <v>0</v>
      </c>
      <c r="BG137" s="82">
        <v>31</v>
      </c>
      <c r="BH137" s="82">
        <v>0</v>
      </c>
      <c r="BI137" s="82">
        <v>0</v>
      </c>
      <c r="BJ137" s="82">
        <v>3</v>
      </c>
      <c r="BK137" s="82">
        <v>0</v>
      </c>
      <c r="BL137" s="82">
        <v>31</v>
      </c>
      <c r="BM137" s="82">
        <v>0</v>
      </c>
      <c r="BN137" s="82">
        <v>0</v>
      </c>
      <c r="BO137" s="82">
        <v>2</v>
      </c>
      <c r="BP137" s="82">
        <v>4</v>
      </c>
      <c r="BQ137" s="82">
        <v>0</v>
      </c>
      <c r="BR137" s="82">
        <v>1</v>
      </c>
      <c r="BS137" s="82">
        <v>0</v>
      </c>
      <c r="BT137" s="82">
        <v>1</v>
      </c>
      <c r="BU137" s="82">
        <v>0</v>
      </c>
      <c r="BV137" s="82">
        <v>0</v>
      </c>
      <c r="BW137" s="82">
        <v>0</v>
      </c>
      <c r="BX137" s="82">
        <v>0</v>
      </c>
      <c r="BY137" s="82">
        <v>0</v>
      </c>
      <c r="BZ137" s="82">
        <v>0</v>
      </c>
      <c r="CA137" s="82">
        <v>0</v>
      </c>
      <c r="CB137" s="82">
        <v>0</v>
      </c>
      <c r="CC137" s="82">
        <v>0</v>
      </c>
      <c r="CD137" s="82">
        <v>0</v>
      </c>
      <c r="CE137" s="82">
        <v>0</v>
      </c>
      <c r="CF137" s="82">
        <v>0</v>
      </c>
      <c r="CG137" s="82">
        <v>1</v>
      </c>
      <c r="CH137" s="82">
        <v>0</v>
      </c>
      <c r="CI137" s="82">
        <v>0</v>
      </c>
      <c r="CJ137" s="82">
        <v>2</v>
      </c>
      <c r="CK137" s="82">
        <v>0</v>
      </c>
      <c r="CL137" s="82">
        <v>0</v>
      </c>
      <c r="CM137" s="82">
        <v>0</v>
      </c>
      <c r="CN137" s="82">
        <v>0</v>
      </c>
      <c r="CO137" s="82">
        <v>0</v>
      </c>
      <c r="CP137" s="82">
        <v>0</v>
      </c>
      <c r="CQ137" s="82">
        <v>0</v>
      </c>
      <c r="CR137" s="82">
        <v>0</v>
      </c>
      <c r="CS137" s="82">
        <v>0</v>
      </c>
      <c r="CT137" s="82">
        <v>0</v>
      </c>
      <c r="CU137" s="82">
        <v>0</v>
      </c>
      <c r="CV137" s="82">
        <v>0</v>
      </c>
      <c r="CW137" s="82">
        <v>0</v>
      </c>
      <c r="CX137" s="82">
        <v>0</v>
      </c>
      <c r="CY137" s="82">
        <v>0</v>
      </c>
      <c r="CZ137" s="82">
        <v>0</v>
      </c>
      <c r="DA137" s="82">
        <v>1</v>
      </c>
      <c r="DB137" s="82">
        <v>0</v>
      </c>
      <c r="DC137" s="82">
        <v>0</v>
      </c>
      <c r="DD137" s="82">
        <v>0</v>
      </c>
      <c r="DE137" s="82">
        <v>0</v>
      </c>
      <c r="DF137" s="82">
        <v>0</v>
      </c>
      <c r="DG137" s="82">
        <v>0</v>
      </c>
      <c r="DH137" s="82">
        <v>0</v>
      </c>
      <c r="DI137" s="82">
        <v>0</v>
      </c>
      <c r="DJ137" s="82">
        <v>0</v>
      </c>
      <c r="DK137" s="82">
        <v>0</v>
      </c>
      <c r="DL137" s="82">
        <v>0</v>
      </c>
      <c r="DM137" s="82">
        <v>0</v>
      </c>
      <c r="DN137" s="82">
        <v>0</v>
      </c>
      <c r="DO137" s="82">
        <v>62</v>
      </c>
      <c r="DP137" s="82">
        <v>1</v>
      </c>
      <c r="DQ137" s="82">
        <v>299</v>
      </c>
      <c r="DR137" s="82">
        <v>30</v>
      </c>
      <c r="DS137" s="82">
        <v>0</v>
      </c>
      <c r="DT137" s="82"/>
      <c r="DU137" s="82">
        <v>3</v>
      </c>
      <c r="DV137" s="82"/>
      <c r="DW137" s="82"/>
      <c r="DX137" s="82">
        <v>1</v>
      </c>
      <c r="DY137" s="82">
        <v>1</v>
      </c>
      <c r="DZ137" s="82">
        <v>1</v>
      </c>
      <c r="EA137" s="82"/>
      <c r="EB137" s="82"/>
      <c r="EC137" s="84">
        <v>32602</v>
      </c>
      <c r="ED137" s="84">
        <v>281.86</v>
      </c>
      <c r="EE137" s="84">
        <v>40</v>
      </c>
    </row>
    <row r="138" spans="1:135" ht="60">
      <c r="A138" s="82" t="s">
        <v>312</v>
      </c>
      <c r="B138" s="82" t="s">
        <v>340</v>
      </c>
      <c r="C138" s="133">
        <v>1</v>
      </c>
      <c r="D138" s="82" t="s">
        <v>339</v>
      </c>
      <c r="E138" s="82" t="s">
        <v>1110</v>
      </c>
      <c r="F138" s="134">
        <v>166</v>
      </c>
      <c r="G138" s="82">
        <v>56401</v>
      </c>
      <c r="H138" s="82" t="s">
        <v>340</v>
      </c>
      <c r="I138" s="82" t="s">
        <v>2256</v>
      </c>
      <c r="J138" s="82" t="s">
        <v>2257</v>
      </c>
      <c r="K138" s="82" t="s">
        <v>941</v>
      </c>
      <c r="L138" s="82" t="s">
        <v>926</v>
      </c>
      <c r="M138" s="82" t="s">
        <v>930</v>
      </c>
      <c r="N138" s="82" t="s">
        <v>2258</v>
      </c>
      <c r="O138" s="82"/>
      <c r="P138" s="82">
        <v>465670263</v>
      </c>
      <c r="Q138" s="82" t="s">
        <v>2259</v>
      </c>
      <c r="R138" s="82" t="s">
        <v>926</v>
      </c>
      <c r="S138" s="82" t="s">
        <v>930</v>
      </c>
      <c r="T138" s="82" t="s">
        <v>2258</v>
      </c>
      <c r="U138" s="82"/>
      <c r="V138" s="82">
        <v>465670263</v>
      </c>
      <c r="W138" s="82" t="s">
        <v>2259</v>
      </c>
      <c r="X138" s="82">
        <v>3</v>
      </c>
      <c r="Y138" s="82">
        <v>1</v>
      </c>
      <c r="Z138" s="82">
        <v>4</v>
      </c>
      <c r="AA138" s="82">
        <v>2.64</v>
      </c>
      <c r="AB138" s="82">
        <v>0.09</v>
      </c>
      <c r="AC138" s="82">
        <v>2.73</v>
      </c>
      <c r="AD138" s="135" t="str">
        <f t="shared" si="10"/>
        <v>A</v>
      </c>
      <c r="AE138" s="82">
        <v>3</v>
      </c>
      <c r="AF138" s="135" t="str">
        <f t="shared" si="11"/>
        <v>A</v>
      </c>
      <c r="AG138" s="82">
        <v>0</v>
      </c>
      <c r="AH138" s="82">
        <v>0</v>
      </c>
      <c r="AI138" s="82">
        <v>1</v>
      </c>
      <c r="AJ138" s="82">
        <v>2</v>
      </c>
      <c r="AK138" s="82">
        <v>3</v>
      </c>
      <c r="AL138" s="135" t="str">
        <f t="shared" si="12"/>
        <v>A</v>
      </c>
      <c r="AM138" s="82">
        <v>1</v>
      </c>
      <c r="AN138" s="82">
        <v>1</v>
      </c>
      <c r="AO138" s="82">
        <v>1</v>
      </c>
      <c r="AP138" s="82">
        <v>3</v>
      </c>
      <c r="AQ138" s="135" t="str">
        <f t="shared" si="13"/>
        <v>A</v>
      </c>
      <c r="AR138" s="82">
        <v>0</v>
      </c>
      <c r="AS138" s="82">
        <v>0</v>
      </c>
      <c r="AT138" s="82">
        <v>2</v>
      </c>
      <c r="AU138" s="82">
        <v>1</v>
      </c>
      <c r="AV138" s="82">
        <v>0</v>
      </c>
      <c r="AW138" s="82">
        <v>0</v>
      </c>
      <c r="AX138" s="82">
        <v>3</v>
      </c>
      <c r="AY138" s="135" t="str">
        <f t="shared" si="14"/>
        <v>A</v>
      </c>
      <c r="AZ138" s="82">
        <v>0</v>
      </c>
      <c r="BA138" s="82">
        <v>1</v>
      </c>
      <c r="BB138" s="82">
        <v>1</v>
      </c>
      <c r="BC138" s="82">
        <v>1</v>
      </c>
      <c r="BD138" s="82">
        <v>0</v>
      </c>
      <c r="BE138" s="82">
        <v>2</v>
      </c>
      <c r="BF138" s="82">
        <v>0</v>
      </c>
      <c r="BG138" s="82">
        <v>24</v>
      </c>
      <c r="BH138" s="82">
        <v>1</v>
      </c>
      <c r="BI138" s="82">
        <v>0</v>
      </c>
      <c r="BJ138" s="82">
        <v>0</v>
      </c>
      <c r="BK138" s="82">
        <v>0</v>
      </c>
      <c r="BL138" s="82">
        <v>21</v>
      </c>
      <c r="BM138" s="82">
        <v>1</v>
      </c>
      <c r="BN138" s="82">
        <v>0</v>
      </c>
      <c r="BO138" s="82">
        <v>1</v>
      </c>
      <c r="BP138" s="82">
        <v>3</v>
      </c>
      <c r="BQ138" s="82">
        <v>0</v>
      </c>
      <c r="BR138" s="82">
        <v>0</v>
      </c>
      <c r="BS138" s="82">
        <v>0</v>
      </c>
      <c r="BT138" s="82">
        <v>0</v>
      </c>
      <c r="BU138" s="82">
        <v>0</v>
      </c>
      <c r="BV138" s="82">
        <v>1</v>
      </c>
      <c r="BW138" s="82">
        <v>0</v>
      </c>
      <c r="BX138" s="82">
        <v>0</v>
      </c>
      <c r="BY138" s="82">
        <v>0</v>
      </c>
      <c r="BZ138" s="82">
        <v>0</v>
      </c>
      <c r="CA138" s="82">
        <v>0</v>
      </c>
      <c r="CB138" s="82">
        <v>0</v>
      </c>
      <c r="CC138" s="82">
        <v>0</v>
      </c>
      <c r="CD138" s="82">
        <v>0</v>
      </c>
      <c r="CE138" s="82">
        <v>0</v>
      </c>
      <c r="CF138" s="82">
        <v>0</v>
      </c>
      <c r="CG138" s="82">
        <v>0</v>
      </c>
      <c r="CH138" s="82">
        <v>0</v>
      </c>
      <c r="CI138" s="82">
        <v>0</v>
      </c>
      <c r="CJ138" s="82">
        <v>11</v>
      </c>
      <c r="CK138" s="82">
        <v>0</v>
      </c>
      <c r="CL138" s="82">
        <v>0</v>
      </c>
      <c r="CM138" s="82">
        <v>0</v>
      </c>
      <c r="CN138" s="82">
        <v>0</v>
      </c>
      <c r="CO138" s="82">
        <v>0</v>
      </c>
      <c r="CP138" s="82">
        <v>0</v>
      </c>
      <c r="CQ138" s="82">
        <v>0</v>
      </c>
      <c r="CR138" s="82">
        <v>0</v>
      </c>
      <c r="CS138" s="82">
        <v>0</v>
      </c>
      <c r="CT138" s="82">
        <v>0</v>
      </c>
      <c r="CU138" s="82">
        <v>0</v>
      </c>
      <c r="CV138" s="82">
        <v>0</v>
      </c>
      <c r="CW138" s="82">
        <v>0</v>
      </c>
      <c r="CX138" s="82">
        <v>0</v>
      </c>
      <c r="CY138" s="82">
        <v>0</v>
      </c>
      <c r="CZ138" s="82">
        <v>0</v>
      </c>
      <c r="DA138" s="82">
        <v>0</v>
      </c>
      <c r="DB138" s="82">
        <v>0</v>
      </c>
      <c r="DC138" s="82">
        <v>0</v>
      </c>
      <c r="DD138" s="82">
        <v>0</v>
      </c>
      <c r="DE138" s="82">
        <v>0</v>
      </c>
      <c r="DF138" s="82">
        <v>0</v>
      </c>
      <c r="DG138" s="82">
        <v>0</v>
      </c>
      <c r="DH138" s="82">
        <v>0</v>
      </c>
      <c r="DI138" s="82">
        <v>0</v>
      </c>
      <c r="DJ138" s="82">
        <v>0</v>
      </c>
      <c r="DK138" s="82">
        <v>0</v>
      </c>
      <c r="DL138" s="82">
        <v>0</v>
      </c>
      <c r="DM138" s="82">
        <v>0</v>
      </c>
      <c r="DN138" s="82">
        <v>0</v>
      </c>
      <c r="DO138" s="82">
        <v>173</v>
      </c>
      <c r="DP138" s="82">
        <v>6</v>
      </c>
      <c r="DQ138" s="82">
        <v>410</v>
      </c>
      <c r="DR138" s="82">
        <v>25</v>
      </c>
      <c r="DS138" s="82">
        <v>0</v>
      </c>
      <c r="DT138" s="82" t="s">
        <v>2260</v>
      </c>
      <c r="DU138" s="82">
        <v>3</v>
      </c>
      <c r="DV138" s="82" t="s">
        <v>2261</v>
      </c>
      <c r="DW138" s="82" t="s">
        <v>2262</v>
      </c>
      <c r="DX138" s="82">
        <v>1</v>
      </c>
      <c r="DY138" s="82">
        <v>1</v>
      </c>
      <c r="DZ138" s="82">
        <v>1</v>
      </c>
      <c r="EA138" s="82"/>
      <c r="EB138" s="82" t="s">
        <v>2263</v>
      </c>
      <c r="EC138" s="84">
        <v>29284</v>
      </c>
      <c r="ED138" s="84">
        <v>281.45999999999998</v>
      </c>
      <c r="EE138" s="84">
        <v>27</v>
      </c>
    </row>
    <row r="139" spans="1:135" ht="48">
      <c r="A139" s="82" t="s">
        <v>471</v>
      </c>
      <c r="B139" s="82" t="s">
        <v>473</v>
      </c>
      <c r="C139" s="133">
        <v>1</v>
      </c>
      <c r="D139" s="82" t="s">
        <v>472</v>
      </c>
      <c r="E139" s="82" t="s">
        <v>2264</v>
      </c>
      <c r="F139" s="134">
        <v>405</v>
      </c>
      <c r="G139" s="82">
        <v>59315</v>
      </c>
      <c r="H139" s="82" t="s">
        <v>473</v>
      </c>
      <c r="I139" s="82" t="s">
        <v>2265</v>
      </c>
      <c r="J139" s="82" t="s">
        <v>2266</v>
      </c>
      <c r="K139" s="82" t="s">
        <v>925</v>
      </c>
      <c r="L139" s="82" t="s">
        <v>926</v>
      </c>
      <c r="M139" s="82" t="s">
        <v>1225</v>
      </c>
      <c r="N139" s="82" t="s">
        <v>2267</v>
      </c>
      <c r="O139" s="82"/>
      <c r="P139" s="82" t="s">
        <v>2268</v>
      </c>
      <c r="Q139" s="82" t="s">
        <v>2269</v>
      </c>
      <c r="R139" s="82" t="s">
        <v>926</v>
      </c>
      <c r="S139" s="82" t="s">
        <v>1225</v>
      </c>
      <c r="T139" s="82" t="s">
        <v>2267</v>
      </c>
      <c r="U139" s="82"/>
      <c r="V139" s="82" t="s">
        <v>2268</v>
      </c>
      <c r="W139" s="82" t="s">
        <v>2269</v>
      </c>
      <c r="X139" s="82">
        <v>3</v>
      </c>
      <c r="Y139" s="82">
        <v>1</v>
      </c>
      <c r="Z139" s="82">
        <v>4</v>
      </c>
      <c r="AA139" s="82">
        <v>1.5</v>
      </c>
      <c r="AB139" s="82">
        <v>0.2</v>
      </c>
      <c r="AC139" s="82">
        <v>1.7</v>
      </c>
      <c r="AD139" s="135" t="str">
        <f t="shared" si="10"/>
        <v>A</v>
      </c>
      <c r="AE139" s="82">
        <v>3</v>
      </c>
      <c r="AF139" s="135" t="str">
        <f t="shared" si="11"/>
        <v>A</v>
      </c>
      <c r="AG139" s="82">
        <v>0</v>
      </c>
      <c r="AH139" s="82">
        <v>0</v>
      </c>
      <c r="AI139" s="82">
        <v>0</v>
      </c>
      <c r="AJ139" s="82">
        <v>3</v>
      </c>
      <c r="AK139" s="82">
        <v>3</v>
      </c>
      <c r="AL139" s="135" t="str">
        <f t="shared" si="12"/>
        <v>A</v>
      </c>
      <c r="AM139" s="82">
        <v>0</v>
      </c>
      <c r="AN139" s="82">
        <v>0</v>
      </c>
      <c r="AO139" s="82">
        <v>3</v>
      </c>
      <c r="AP139" s="82">
        <v>3</v>
      </c>
      <c r="AQ139" s="135" t="str">
        <f t="shared" si="13"/>
        <v>A</v>
      </c>
      <c r="AR139" s="82">
        <v>0</v>
      </c>
      <c r="AS139" s="82">
        <v>0</v>
      </c>
      <c r="AT139" s="82">
        <v>0</v>
      </c>
      <c r="AU139" s="82">
        <v>2</v>
      </c>
      <c r="AV139" s="82">
        <v>1</v>
      </c>
      <c r="AW139" s="82">
        <v>0</v>
      </c>
      <c r="AX139" s="82">
        <v>3</v>
      </c>
      <c r="AY139" s="135" t="str">
        <f t="shared" si="14"/>
        <v>A</v>
      </c>
      <c r="AZ139" s="82">
        <v>0</v>
      </c>
      <c r="BA139" s="82">
        <v>1</v>
      </c>
      <c r="BB139" s="82">
        <v>0</v>
      </c>
      <c r="BC139" s="82">
        <v>1</v>
      </c>
      <c r="BD139" s="82">
        <v>0</v>
      </c>
      <c r="BE139" s="82">
        <v>11</v>
      </c>
      <c r="BF139" s="82">
        <v>0</v>
      </c>
      <c r="BG139" s="82">
        <v>38</v>
      </c>
      <c r="BH139" s="82">
        <v>1</v>
      </c>
      <c r="BI139" s="82">
        <v>0</v>
      </c>
      <c r="BJ139" s="82">
        <v>6</v>
      </c>
      <c r="BK139" s="82">
        <v>0</v>
      </c>
      <c r="BL139" s="82">
        <v>16</v>
      </c>
      <c r="BM139" s="82">
        <v>0</v>
      </c>
      <c r="BN139" s="82">
        <v>0</v>
      </c>
      <c r="BO139" s="82">
        <v>0</v>
      </c>
      <c r="BP139" s="82">
        <v>8</v>
      </c>
      <c r="BQ139" s="82">
        <v>0</v>
      </c>
      <c r="BR139" s="82">
        <v>0</v>
      </c>
      <c r="BS139" s="82">
        <v>0</v>
      </c>
      <c r="BT139" s="82">
        <v>0</v>
      </c>
      <c r="BU139" s="82">
        <v>0</v>
      </c>
      <c r="BV139" s="82">
        <v>0</v>
      </c>
      <c r="BW139" s="82">
        <v>0</v>
      </c>
      <c r="BX139" s="82">
        <v>0</v>
      </c>
      <c r="BY139" s="82">
        <v>0</v>
      </c>
      <c r="BZ139" s="82">
        <v>0</v>
      </c>
      <c r="CA139" s="82">
        <v>0</v>
      </c>
      <c r="CB139" s="82">
        <v>0</v>
      </c>
      <c r="CC139" s="82">
        <v>0</v>
      </c>
      <c r="CD139" s="82">
        <v>0</v>
      </c>
      <c r="CE139" s="82">
        <v>0</v>
      </c>
      <c r="CF139" s="82">
        <v>0</v>
      </c>
      <c r="CG139" s="82">
        <v>2</v>
      </c>
      <c r="CH139" s="82">
        <v>0</v>
      </c>
      <c r="CI139" s="82">
        <v>0</v>
      </c>
      <c r="CJ139" s="82">
        <v>0</v>
      </c>
      <c r="CK139" s="82">
        <v>0</v>
      </c>
      <c r="CL139" s="82">
        <v>2</v>
      </c>
      <c r="CM139" s="82">
        <v>0</v>
      </c>
      <c r="CN139" s="82">
        <v>0</v>
      </c>
      <c r="CO139" s="82">
        <v>0</v>
      </c>
      <c r="CP139" s="82">
        <v>0</v>
      </c>
      <c r="CQ139" s="82">
        <v>0</v>
      </c>
      <c r="CR139" s="82">
        <v>0</v>
      </c>
      <c r="CS139" s="82">
        <v>0</v>
      </c>
      <c r="CT139" s="82">
        <v>0</v>
      </c>
      <c r="CU139" s="82">
        <v>0</v>
      </c>
      <c r="CV139" s="82">
        <v>0</v>
      </c>
      <c r="CW139" s="82">
        <v>0</v>
      </c>
      <c r="CX139" s="82">
        <v>0</v>
      </c>
      <c r="CY139" s="82">
        <v>0</v>
      </c>
      <c r="CZ139" s="82">
        <v>0</v>
      </c>
      <c r="DA139" s="82">
        <v>3</v>
      </c>
      <c r="DB139" s="82">
        <v>3</v>
      </c>
      <c r="DC139" s="82">
        <v>0</v>
      </c>
      <c r="DD139" s="82">
        <v>0</v>
      </c>
      <c r="DE139" s="82">
        <v>0</v>
      </c>
      <c r="DF139" s="82">
        <v>0</v>
      </c>
      <c r="DG139" s="82">
        <v>2</v>
      </c>
      <c r="DH139" s="82">
        <v>0</v>
      </c>
      <c r="DI139" s="82">
        <v>0</v>
      </c>
      <c r="DJ139" s="82">
        <v>0</v>
      </c>
      <c r="DK139" s="82">
        <v>0</v>
      </c>
      <c r="DL139" s="82">
        <v>4</v>
      </c>
      <c r="DM139" s="82">
        <v>6</v>
      </c>
      <c r="DN139" s="82">
        <v>0</v>
      </c>
      <c r="DO139" s="82">
        <v>112</v>
      </c>
      <c r="DP139" s="82">
        <v>4</v>
      </c>
      <c r="DQ139" s="82">
        <v>196</v>
      </c>
      <c r="DR139" s="82">
        <v>30</v>
      </c>
      <c r="DS139" s="82">
        <v>1</v>
      </c>
      <c r="DT139" s="82" t="s">
        <v>2270</v>
      </c>
      <c r="DU139" s="82">
        <v>2</v>
      </c>
      <c r="DV139" s="82"/>
      <c r="DW139" s="82"/>
      <c r="DX139" s="82">
        <v>1</v>
      </c>
      <c r="DY139" s="82">
        <v>1</v>
      </c>
      <c r="DZ139" s="82">
        <v>1</v>
      </c>
      <c r="EA139" s="82"/>
      <c r="EB139" s="82"/>
      <c r="EC139" s="84">
        <v>20172</v>
      </c>
      <c r="ED139" s="84">
        <v>347.93</v>
      </c>
      <c r="EE139" s="84">
        <v>39</v>
      </c>
    </row>
    <row r="140" spans="1:135">
      <c r="A140" s="82" t="s">
        <v>471</v>
      </c>
      <c r="B140" s="82" t="s">
        <v>475</v>
      </c>
      <c r="C140" s="133">
        <v>1</v>
      </c>
      <c r="D140" s="82" t="s">
        <v>474</v>
      </c>
      <c r="E140" s="82" t="s">
        <v>1232</v>
      </c>
      <c r="F140" s="134">
        <v>57</v>
      </c>
      <c r="G140" s="82">
        <v>58061</v>
      </c>
      <c r="H140" s="82" t="s">
        <v>475</v>
      </c>
      <c r="I140" s="82" t="s">
        <v>2271</v>
      </c>
      <c r="J140" s="82" t="s">
        <v>2272</v>
      </c>
      <c r="K140" s="82" t="s">
        <v>925</v>
      </c>
      <c r="L140" s="82" t="s">
        <v>926</v>
      </c>
      <c r="M140" s="82" t="s">
        <v>1063</v>
      </c>
      <c r="N140" s="82" t="s">
        <v>2273</v>
      </c>
      <c r="O140" s="82"/>
      <c r="P140" s="82">
        <v>569497200</v>
      </c>
      <c r="Q140" s="82" t="s">
        <v>2274</v>
      </c>
      <c r="R140" s="82" t="s">
        <v>926</v>
      </c>
      <c r="S140" s="82" t="s">
        <v>2275</v>
      </c>
      <c r="T140" s="82" t="s">
        <v>2276</v>
      </c>
      <c r="U140" s="82"/>
      <c r="V140" s="82">
        <v>569497209</v>
      </c>
      <c r="W140" s="82" t="s">
        <v>2277</v>
      </c>
      <c r="X140" s="82">
        <v>3</v>
      </c>
      <c r="Y140" s="82">
        <v>0</v>
      </c>
      <c r="Z140" s="82">
        <v>3</v>
      </c>
      <c r="AA140" s="82">
        <v>3</v>
      </c>
      <c r="AB140" s="82">
        <v>0</v>
      </c>
      <c r="AC140" s="82">
        <v>3</v>
      </c>
      <c r="AD140" s="135" t="str">
        <f t="shared" si="10"/>
        <v>A</v>
      </c>
      <c r="AE140" s="82">
        <v>2</v>
      </c>
      <c r="AF140" s="135" t="str">
        <f t="shared" si="11"/>
        <v>A</v>
      </c>
      <c r="AG140" s="82">
        <v>0</v>
      </c>
      <c r="AH140" s="82">
        <v>1</v>
      </c>
      <c r="AI140" s="82">
        <v>0</v>
      </c>
      <c r="AJ140" s="82">
        <v>2</v>
      </c>
      <c r="AK140" s="82">
        <v>3</v>
      </c>
      <c r="AL140" s="135" t="str">
        <f t="shared" si="12"/>
        <v>A</v>
      </c>
      <c r="AM140" s="82">
        <v>1</v>
      </c>
      <c r="AN140" s="82">
        <v>1</v>
      </c>
      <c r="AO140" s="82">
        <v>1</v>
      </c>
      <c r="AP140" s="82">
        <v>3</v>
      </c>
      <c r="AQ140" s="135" t="str">
        <f t="shared" si="13"/>
        <v>A</v>
      </c>
      <c r="AR140" s="82">
        <v>0</v>
      </c>
      <c r="AS140" s="82">
        <v>0</v>
      </c>
      <c r="AT140" s="82">
        <v>0</v>
      </c>
      <c r="AU140" s="82">
        <v>3</v>
      </c>
      <c r="AV140" s="82">
        <v>0</v>
      </c>
      <c r="AW140" s="82">
        <v>0</v>
      </c>
      <c r="AX140" s="82">
        <v>3</v>
      </c>
      <c r="AY140" s="135" t="str">
        <f t="shared" si="14"/>
        <v>A</v>
      </c>
      <c r="AZ140" s="82">
        <v>1</v>
      </c>
      <c r="BA140" s="82">
        <v>1</v>
      </c>
      <c r="BB140" s="82">
        <v>1</v>
      </c>
      <c r="BC140" s="82">
        <v>1</v>
      </c>
      <c r="BD140" s="82">
        <v>0</v>
      </c>
      <c r="BE140" s="82">
        <v>7</v>
      </c>
      <c r="BF140" s="82">
        <v>0</v>
      </c>
      <c r="BG140" s="82">
        <v>89</v>
      </c>
      <c r="BH140" s="82">
        <v>0</v>
      </c>
      <c r="BI140" s="82">
        <v>0</v>
      </c>
      <c r="BJ140" s="82">
        <v>5</v>
      </c>
      <c r="BK140" s="82">
        <v>1</v>
      </c>
      <c r="BL140" s="82">
        <v>64</v>
      </c>
      <c r="BM140" s="82">
        <v>1</v>
      </c>
      <c r="BN140" s="82">
        <v>1</v>
      </c>
      <c r="BO140" s="82">
        <v>0</v>
      </c>
      <c r="BP140" s="82">
        <v>96</v>
      </c>
      <c r="BQ140" s="82">
        <v>0</v>
      </c>
      <c r="BR140" s="82">
        <v>1</v>
      </c>
      <c r="BS140" s="82">
        <v>0</v>
      </c>
      <c r="BT140" s="82">
        <v>0</v>
      </c>
      <c r="BU140" s="82">
        <v>0</v>
      </c>
      <c r="BV140" s="82">
        <v>3</v>
      </c>
      <c r="BW140" s="82">
        <v>0</v>
      </c>
      <c r="BX140" s="82">
        <v>0</v>
      </c>
      <c r="BY140" s="82">
        <v>0</v>
      </c>
      <c r="BZ140" s="82">
        <v>0</v>
      </c>
      <c r="CA140" s="82">
        <v>0</v>
      </c>
      <c r="CB140" s="82">
        <v>0</v>
      </c>
      <c r="CC140" s="82">
        <v>0</v>
      </c>
      <c r="CD140" s="82">
        <v>0</v>
      </c>
      <c r="CE140" s="82">
        <v>0</v>
      </c>
      <c r="CF140" s="82">
        <v>0</v>
      </c>
      <c r="CG140" s="82">
        <v>5</v>
      </c>
      <c r="CH140" s="82">
        <v>0</v>
      </c>
      <c r="CI140" s="82">
        <v>0</v>
      </c>
      <c r="CJ140" s="82">
        <v>15</v>
      </c>
      <c r="CK140" s="82">
        <v>1</v>
      </c>
      <c r="CL140" s="82">
        <v>1</v>
      </c>
      <c r="CM140" s="82">
        <v>0</v>
      </c>
      <c r="CN140" s="82">
        <v>0</v>
      </c>
      <c r="CO140" s="82">
        <v>0</v>
      </c>
      <c r="CP140" s="82">
        <v>0</v>
      </c>
      <c r="CQ140" s="82">
        <v>0</v>
      </c>
      <c r="CR140" s="82">
        <v>0</v>
      </c>
      <c r="CS140" s="82">
        <v>0</v>
      </c>
      <c r="CT140" s="82">
        <v>1</v>
      </c>
      <c r="CU140" s="82">
        <v>1</v>
      </c>
      <c r="CV140" s="82">
        <v>0</v>
      </c>
      <c r="CW140" s="82">
        <v>6</v>
      </c>
      <c r="CX140" s="82">
        <v>6</v>
      </c>
      <c r="CY140" s="82">
        <v>0</v>
      </c>
      <c r="CZ140" s="82">
        <v>0</v>
      </c>
      <c r="DA140" s="82">
        <v>3</v>
      </c>
      <c r="DB140" s="82">
        <v>0</v>
      </c>
      <c r="DC140" s="82">
        <v>0</v>
      </c>
      <c r="DD140" s="82">
        <v>0</v>
      </c>
      <c r="DE140" s="82">
        <v>0</v>
      </c>
      <c r="DF140" s="82">
        <v>0</v>
      </c>
      <c r="DG140" s="82">
        <v>2</v>
      </c>
      <c r="DH140" s="82">
        <v>0</v>
      </c>
      <c r="DI140" s="82">
        <v>0</v>
      </c>
      <c r="DJ140" s="82">
        <v>0</v>
      </c>
      <c r="DK140" s="82">
        <v>0</v>
      </c>
      <c r="DL140" s="82">
        <v>0</v>
      </c>
      <c r="DM140" s="82">
        <v>0</v>
      </c>
      <c r="DN140" s="82">
        <v>0</v>
      </c>
      <c r="DO140" s="82">
        <v>158</v>
      </c>
      <c r="DP140" s="82">
        <v>13</v>
      </c>
      <c r="DQ140" s="82">
        <v>405</v>
      </c>
      <c r="DR140" s="82">
        <v>40</v>
      </c>
      <c r="DS140" s="82">
        <v>0</v>
      </c>
      <c r="DT140" s="82"/>
      <c r="DU140" s="82">
        <v>1</v>
      </c>
      <c r="DV140" s="82" t="s">
        <v>2278</v>
      </c>
      <c r="DW140" s="82"/>
      <c r="DX140" s="82">
        <v>1</v>
      </c>
      <c r="DY140" s="82">
        <v>1</v>
      </c>
      <c r="DZ140" s="82">
        <v>1</v>
      </c>
      <c r="EA140" s="82"/>
      <c r="EB140" s="82"/>
      <c r="EC140" s="84">
        <v>52167</v>
      </c>
      <c r="ED140" s="84">
        <v>631.82000000000005</v>
      </c>
      <c r="EE140" s="84">
        <v>56</v>
      </c>
    </row>
    <row r="141" spans="1:135" ht="24">
      <c r="A141" s="82" t="s">
        <v>471</v>
      </c>
      <c r="B141" s="82" t="s">
        <v>477</v>
      </c>
      <c r="C141" s="133">
        <v>1</v>
      </c>
      <c r="D141" s="82" t="s">
        <v>476</v>
      </c>
      <c r="E141" s="82" t="s">
        <v>2279</v>
      </c>
      <c r="F141" s="134">
        <v>300</v>
      </c>
      <c r="G141" s="82">
        <v>39601</v>
      </c>
      <c r="H141" s="82" t="s">
        <v>477</v>
      </c>
      <c r="I141" s="82" t="s">
        <v>2280</v>
      </c>
      <c r="J141" s="82" t="s">
        <v>2281</v>
      </c>
      <c r="K141" s="82" t="s">
        <v>1348</v>
      </c>
      <c r="L141" s="82" t="s">
        <v>985</v>
      </c>
      <c r="M141" s="82" t="s">
        <v>1510</v>
      </c>
      <c r="N141" s="82" t="s">
        <v>2282</v>
      </c>
      <c r="O141" s="82"/>
      <c r="P141" s="82">
        <v>565518120</v>
      </c>
      <c r="Q141" s="82" t="s">
        <v>2283</v>
      </c>
      <c r="R141" s="82" t="s">
        <v>926</v>
      </c>
      <c r="S141" s="82" t="s">
        <v>1029</v>
      </c>
      <c r="T141" s="82" t="s">
        <v>2284</v>
      </c>
      <c r="U141" s="82"/>
      <c r="V141" s="82">
        <v>565518182</v>
      </c>
      <c r="W141" s="82" t="s">
        <v>2285</v>
      </c>
      <c r="X141" s="82">
        <v>2</v>
      </c>
      <c r="Y141" s="82">
        <v>0</v>
      </c>
      <c r="Z141" s="82">
        <v>2</v>
      </c>
      <c r="AA141" s="82">
        <v>1.5</v>
      </c>
      <c r="AB141" s="82">
        <v>0</v>
      </c>
      <c r="AC141" s="82">
        <v>1.5</v>
      </c>
      <c r="AD141" s="135" t="str">
        <f t="shared" si="10"/>
        <v>A</v>
      </c>
      <c r="AE141" s="82">
        <v>1</v>
      </c>
      <c r="AF141" s="135" t="str">
        <f t="shared" si="11"/>
        <v>A</v>
      </c>
      <c r="AG141" s="82">
        <v>0</v>
      </c>
      <c r="AH141" s="82">
        <v>1</v>
      </c>
      <c r="AI141" s="82">
        <v>0</v>
      </c>
      <c r="AJ141" s="82">
        <v>1</v>
      </c>
      <c r="AK141" s="82">
        <v>2</v>
      </c>
      <c r="AL141" s="135" t="str">
        <f t="shared" si="12"/>
        <v>A</v>
      </c>
      <c r="AM141" s="82">
        <v>0</v>
      </c>
      <c r="AN141" s="82">
        <v>1</v>
      </c>
      <c r="AO141" s="82">
        <v>1</v>
      </c>
      <c r="AP141" s="82">
        <v>2</v>
      </c>
      <c r="AQ141" s="135" t="str">
        <f t="shared" si="13"/>
        <v>A</v>
      </c>
      <c r="AR141" s="82">
        <v>0</v>
      </c>
      <c r="AS141" s="82">
        <v>0</v>
      </c>
      <c r="AT141" s="82">
        <v>2</v>
      </c>
      <c r="AU141" s="82">
        <v>0</v>
      </c>
      <c r="AV141" s="82">
        <v>0</v>
      </c>
      <c r="AW141" s="82">
        <v>0</v>
      </c>
      <c r="AX141" s="82">
        <v>2</v>
      </c>
      <c r="AY141" s="135" t="str">
        <f t="shared" si="14"/>
        <v>A</v>
      </c>
      <c r="AZ141" s="82">
        <v>0</v>
      </c>
      <c r="BA141" s="82">
        <v>1</v>
      </c>
      <c r="BB141" s="82">
        <v>0</v>
      </c>
      <c r="BC141" s="82">
        <v>1</v>
      </c>
      <c r="BD141" s="82">
        <v>0</v>
      </c>
      <c r="BE141" s="82">
        <v>12</v>
      </c>
      <c r="BF141" s="82">
        <v>0</v>
      </c>
      <c r="BG141" s="82">
        <v>117</v>
      </c>
      <c r="BH141" s="82">
        <v>0</v>
      </c>
      <c r="BI141" s="82">
        <v>0</v>
      </c>
      <c r="BJ141" s="82">
        <v>6</v>
      </c>
      <c r="BK141" s="82">
        <v>1</v>
      </c>
      <c r="BL141" s="82">
        <v>58</v>
      </c>
      <c r="BM141" s="82">
        <v>2</v>
      </c>
      <c r="BN141" s="82">
        <v>0</v>
      </c>
      <c r="BO141" s="82">
        <v>1</v>
      </c>
      <c r="BP141" s="82">
        <v>3</v>
      </c>
      <c r="BQ141" s="82">
        <v>0</v>
      </c>
      <c r="BR141" s="82">
        <v>0</v>
      </c>
      <c r="BS141" s="82">
        <v>0</v>
      </c>
      <c r="BT141" s="82">
        <v>0</v>
      </c>
      <c r="BU141" s="82">
        <v>0</v>
      </c>
      <c r="BV141" s="82">
        <v>0</v>
      </c>
      <c r="BW141" s="82">
        <v>0</v>
      </c>
      <c r="BX141" s="82">
        <v>0</v>
      </c>
      <c r="BY141" s="82">
        <v>0</v>
      </c>
      <c r="BZ141" s="82">
        <v>0</v>
      </c>
      <c r="CA141" s="82">
        <v>0</v>
      </c>
      <c r="CB141" s="82">
        <v>0</v>
      </c>
      <c r="CC141" s="82">
        <v>0</v>
      </c>
      <c r="CD141" s="82">
        <v>2</v>
      </c>
      <c r="CE141" s="82">
        <v>0</v>
      </c>
      <c r="CF141" s="82">
        <v>0</v>
      </c>
      <c r="CG141" s="82">
        <v>2</v>
      </c>
      <c r="CH141" s="82">
        <v>0</v>
      </c>
      <c r="CI141" s="82">
        <v>0</v>
      </c>
      <c r="CJ141" s="82">
        <v>2</v>
      </c>
      <c r="CK141" s="82">
        <v>0</v>
      </c>
      <c r="CL141" s="82">
        <v>0</v>
      </c>
      <c r="CM141" s="82">
        <v>0</v>
      </c>
      <c r="CN141" s="82">
        <v>0</v>
      </c>
      <c r="CO141" s="82">
        <v>0</v>
      </c>
      <c r="CP141" s="82">
        <v>0</v>
      </c>
      <c r="CQ141" s="82">
        <v>0</v>
      </c>
      <c r="CR141" s="82">
        <v>0</v>
      </c>
      <c r="CS141" s="82">
        <v>0</v>
      </c>
      <c r="CT141" s="82">
        <v>0</v>
      </c>
      <c r="CU141" s="82">
        <v>0</v>
      </c>
      <c r="CV141" s="82">
        <v>0</v>
      </c>
      <c r="CW141" s="82">
        <v>0</v>
      </c>
      <c r="CX141" s="82">
        <v>0</v>
      </c>
      <c r="CY141" s="82">
        <v>0</v>
      </c>
      <c r="CZ141" s="82">
        <v>0</v>
      </c>
      <c r="DA141" s="82">
        <v>0</v>
      </c>
      <c r="DB141" s="82">
        <v>0</v>
      </c>
      <c r="DC141" s="82">
        <v>0</v>
      </c>
      <c r="DD141" s="82">
        <v>0</v>
      </c>
      <c r="DE141" s="82">
        <v>0</v>
      </c>
      <c r="DF141" s="82">
        <v>0</v>
      </c>
      <c r="DG141" s="82">
        <v>0</v>
      </c>
      <c r="DH141" s="82">
        <v>0</v>
      </c>
      <c r="DI141" s="82">
        <v>0</v>
      </c>
      <c r="DJ141" s="82">
        <v>0</v>
      </c>
      <c r="DK141" s="82">
        <v>0</v>
      </c>
      <c r="DL141" s="82">
        <v>2</v>
      </c>
      <c r="DM141" s="82">
        <v>0</v>
      </c>
      <c r="DN141" s="82">
        <v>0</v>
      </c>
      <c r="DO141" s="82">
        <v>117</v>
      </c>
      <c r="DP141" s="82">
        <v>1</v>
      </c>
      <c r="DQ141" s="82">
        <v>129</v>
      </c>
      <c r="DR141" s="82">
        <v>75</v>
      </c>
      <c r="DS141" s="82">
        <v>0</v>
      </c>
      <c r="DT141" s="82"/>
      <c r="DU141" s="82">
        <v>1</v>
      </c>
      <c r="DV141" s="82"/>
      <c r="DW141" s="82"/>
      <c r="DX141" s="82">
        <v>1</v>
      </c>
      <c r="DY141" s="82">
        <v>1</v>
      </c>
      <c r="DZ141" s="82">
        <v>1</v>
      </c>
      <c r="EA141" s="82"/>
      <c r="EB141" s="82"/>
      <c r="EC141" s="84">
        <v>17421</v>
      </c>
      <c r="ED141" s="84">
        <v>227.93</v>
      </c>
      <c r="EE141" s="84">
        <v>25</v>
      </c>
    </row>
    <row r="142" spans="1:135" ht="24">
      <c r="A142" s="82" t="s">
        <v>471</v>
      </c>
      <c r="B142" s="82" t="s">
        <v>479</v>
      </c>
      <c r="C142" s="133">
        <v>1</v>
      </c>
      <c r="D142" s="82" t="s">
        <v>478</v>
      </c>
      <c r="E142" s="82" t="s">
        <v>2286</v>
      </c>
      <c r="F142" s="134">
        <v>69</v>
      </c>
      <c r="G142" s="82">
        <v>58301</v>
      </c>
      <c r="H142" s="82" t="s">
        <v>479</v>
      </c>
      <c r="I142" s="82" t="s">
        <v>2287</v>
      </c>
      <c r="J142" s="82" t="s">
        <v>2288</v>
      </c>
      <c r="K142" s="82" t="s">
        <v>2289</v>
      </c>
      <c r="L142" s="82" t="s">
        <v>926</v>
      </c>
      <c r="M142" s="82" t="s">
        <v>1403</v>
      </c>
      <c r="N142" s="82" t="s">
        <v>2290</v>
      </c>
      <c r="O142" s="82"/>
      <c r="P142" s="82">
        <v>569641106</v>
      </c>
      <c r="Q142" s="82" t="s">
        <v>2291</v>
      </c>
      <c r="R142" s="82" t="s">
        <v>926</v>
      </c>
      <c r="S142" s="82" t="s">
        <v>1403</v>
      </c>
      <c r="T142" s="82" t="s">
        <v>2290</v>
      </c>
      <c r="U142" s="82"/>
      <c r="V142" s="82">
        <v>569641106</v>
      </c>
      <c r="W142" s="82" t="s">
        <v>2291</v>
      </c>
      <c r="X142" s="82">
        <v>4</v>
      </c>
      <c r="Y142" s="82">
        <v>0</v>
      </c>
      <c r="Z142" s="82">
        <v>4</v>
      </c>
      <c r="AA142" s="82">
        <v>4</v>
      </c>
      <c r="AB142" s="82">
        <v>0</v>
      </c>
      <c r="AC142" s="82">
        <v>4</v>
      </c>
      <c r="AD142" s="135" t="str">
        <f t="shared" si="10"/>
        <v>A</v>
      </c>
      <c r="AE142" s="82">
        <v>4</v>
      </c>
      <c r="AF142" s="135" t="str">
        <f t="shared" si="11"/>
        <v>A</v>
      </c>
      <c r="AG142" s="82">
        <v>0</v>
      </c>
      <c r="AH142" s="82">
        <v>2</v>
      </c>
      <c r="AI142" s="82">
        <v>0</v>
      </c>
      <c r="AJ142" s="82">
        <v>2</v>
      </c>
      <c r="AK142" s="82">
        <v>4</v>
      </c>
      <c r="AL142" s="135" t="str">
        <f t="shared" si="12"/>
        <v>A</v>
      </c>
      <c r="AM142" s="82">
        <v>0</v>
      </c>
      <c r="AN142" s="82">
        <v>1</v>
      </c>
      <c r="AO142" s="82">
        <v>3</v>
      </c>
      <c r="AP142" s="82">
        <v>4</v>
      </c>
      <c r="AQ142" s="135" t="str">
        <f t="shared" si="13"/>
        <v>A</v>
      </c>
      <c r="AR142" s="82">
        <v>0</v>
      </c>
      <c r="AS142" s="82">
        <v>0</v>
      </c>
      <c r="AT142" s="82">
        <v>0</v>
      </c>
      <c r="AU142" s="82">
        <v>3</v>
      </c>
      <c r="AV142" s="82">
        <v>1</v>
      </c>
      <c r="AW142" s="82">
        <v>0</v>
      </c>
      <c r="AX142" s="82">
        <v>4</v>
      </c>
      <c r="AY142" s="135" t="str">
        <f t="shared" si="14"/>
        <v>A</v>
      </c>
      <c r="AZ142" s="82">
        <v>1</v>
      </c>
      <c r="BA142" s="82">
        <v>1</v>
      </c>
      <c r="BB142" s="82">
        <v>0</v>
      </c>
      <c r="BC142" s="82">
        <v>1</v>
      </c>
      <c r="BD142" s="82">
        <v>0</v>
      </c>
      <c r="BE142" s="82">
        <v>10</v>
      </c>
      <c r="BF142" s="82">
        <v>0</v>
      </c>
      <c r="BG142" s="82">
        <v>39</v>
      </c>
      <c r="BH142" s="82">
        <v>0</v>
      </c>
      <c r="BI142" s="82">
        <v>0</v>
      </c>
      <c r="BJ142" s="82">
        <v>0</v>
      </c>
      <c r="BK142" s="82">
        <v>0</v>
      </c>
      <c r="BL142" s="82">
        <v>35</v>
      </c>
      <c r="BM142" s="82">
        <v>0</v>
      </c>
      <c r="BN142" s="82">
        <v>0</v>
      </c>
      <c r="BO142" s="82">
        <v>0</v>
      </c>
      <c r="BP142" s="82">
        <v>6</v>
      </c>
      <c r="BQ142" s="82">
        <v>0</v>
      </c>
      <c r="BR142" s="82">
        <v>0</v>
      </c>
      <c r="BS142" s="82">
        <v>0</v>
      </c>
      <c r="BT142" s="82">
        <v>0</v>
      </c>
      <c r="BU142" s="82">
        <v>0</v>
      </c>
      <c r="BV142" s="82">
        <v>1</v>
      </c>
      <c r="BW142" s="82">
        <v>0</v>
      </c>
      <c r="BX142" s="82">
        <v>0</v>
      </c>
      <c r="BY142" s="82">
        <v>0</v>
      </c>
      <c r="BZ142" s="82">
        <v>0</v>
      </c>
      <c r="CA142" s="82">
        <v>0</v>
      </c>
      <c r="CB142" s="82">
        <v>0</v>
      </c>
      <c r="CC142" s="82">
        <v>0</v>
      </c>
      <c r="CD142" s="82">
        <v>1</v>
      </c>
      <c r="CE142" s="82">
        <v>1</v>
      </c>
      <c r="CF142" s="82">
        <v>0</v>
      </c>
      <c r="CG142" s="82">
        <v>0</v>
      </c>
      <c r="CH142" s="82">
        <v>0</v>
      </c>
      <c r="CI142" s="82">
        <v>0</v>
      </c>
      <c r="CJ142" s="82">
        <v>4</v>
      </c>
      <c r="CK142" s="82">
        <v>1</v>
      </c>
      <c r="CL142" s="82">
        <v>0</v>
      </c>
      <c r="CM142" s="82">
        <v>0</v>
      </c>
      <c r="CN142" s="82">
        <v>0</v>
      </c>
      <c r="CO142" s="82">
        <v>0</v>
      </c>
      <c r="CP142" s="82">
        <v>0</v>
      </c>
      <c r="CQ142" s="82">
        <v>0</v>
      </c>
      <c r="CR142" s="82">
        <v>0</v>
      </c>
      <c r="CS142" s="82">
        <v>0</v>
      </c>
      <c r="CT142" s="82">
        <v>0</v>
      </c>
      <c r="CU142" s="82">
        <v>0</v>
      </c>
      <c r="CV142" s="82">
        <v>0</v>
      </c>
      <c r="CW142" s="82">
        <v>0</v>
      </c>
      <c r="CX142" s="82">
        <v>0</v>
      </c>
      <c r="CY142" s="82">
        <v>0</v>
      </c>
      <c r="CZ142" s="82">
        <v>0</v>
      </c>
      <c r="DA142" s="82">
        <v>0</v>
      </c>
      <c r="DB142" s="82">
        <v>0</v>
      </c>
      <c r="DC142" s="82">
        <v>0</v>
      </c>
      <c r="DD142" s="82">
        <v>0</v>
      </c>
      <c r="DE142" s="82">
        <v>0</v>
      </c>
      <c r="DF142" s="82">
        <v>0</v>
      </c>
      <c r="DG142" s="82">
        <v>0</v>
      </c>
      <c r="DH142" s="82">
        <v>0</v>
      </c>
      <c r="DI142" s="82">
        <v>0</v>
      </c>
      <c r="DJ142" s="82">
        <v>0</v>
      </c>
      <c r="DK142" s="82">
        <v>0</v>
      </c>
      <c r="DL142" s="82">
        <v>0</v>
      </c>
      <c r="DM142" s="82">
        <v>0</v>
      </c>
      <c r="DN142" s="82">
        <v>0</v>
      </c>
      <c r="DO142" s="82">
        <v>126</v>
      </c>
      <c r="DP142" s="82">
        <v>11</v>
      </c>
      <c r="DQ142" s="82">
        <v>356</v>
      </c>
      <c r="DR142" s="82">
        <v>25</v>
      </c>
      <c r="DS142" s="82">
        <v>1</v>
      </c>
      <c r="DT142" s="82" t="s">
        <v>2292</v>
      </c>
      <c r="DU142" s="82">
        <v>2</v>
      </c>
      <c r="DV142" s="82"/>
      <c r="DW142" s="82" t="s">
        <v>2293</v>
      </c>
      <c r="DX142" s="82">
        <v>1</v>
      </c>
      <c r="DY142" s="82">
        <v>1</v>
      </c>
      <c r="DZ142" s="82">
        <v>1</v>
      </c>
      <c r="EA142" s="82"/>
      <c r="EB142" s="82"/>
      <c r="EC142" s="84">
        <v>22338</v>
      </c>
      <c r="ED142" s="84">
        <v>328.97</v>
      </c>
      <c r="EE142" s="84">
        <v>31</v>
      </c>
    </row>
    <row r="143" spans="1:135" ht="60">
      <c r="A143" s="82" t="s">
        <v>471</v>
      </c>
      <c r="B143" s="82" t="s">
        <v>481</v>
      </c>
      <c r="C143" s="133">
        <v>1</v>
      </c>
      <c r="D143" s="82" t="s">
        <v>480</v>
      </c>
      <c r="E143" s="82" t="s">
        <v>1110</v>
      </c>
      <c r="F143" s="134" t="s">
        <v>2294</v>
      </c>
      <c r="G143" s="82">
        <v>58628</v>
      </c>
      <c r="H143" s="82" t="s">
        <v>481</v>
      </c>
      <c r="I143" s="82" t="s">
        <v>2295</v>
      </c>
      <c r="J143" s="82" t="s">
        <v>2296</v>
      </c>
      <c r="K143" s="82" t="s">
        <v>1113</v>
      </c>
      <c r="L143" s="82" t="s">
        <v>926</v>
      </c>
      <c r="M143" s="82" t="s">
        <v>2066</v>
      </c>
      <c r="N143" s="82" t="s">
        <v>2297</v>
      </c>
      <c r="O143" s="82"/>
      <c r="P143" s="82">
        <v>567167714</v>
      </c>
      <c r="Q143" s="82" t="s">
        <v>2298</v>
      </c>
      <c r="R143" s="82" t="s">
        <v>926</v>
      </c>
      <c r="S143" s="82" t="s">
        <v>2066</v>
      </c>
      <c r="T143" s="82" t="s">
        <v>2297</v>
      </c>
      <c r="U143" s="82"/>
      <c r="V143" s="82">
        <v>567167714</v>
      </c>
      <c r="W143" s="82" t="s">
        <v>2298</v>
      </c>
      <c r="X143" s="82">
        <v>6</v>
      </c>
      <c r="Y143" s="82">
        <v>0</v>
      </c>
      <c r="Z143" s="82">
        <v>6</v>
      </c>
      <c r="AA143" s="82">
        <v>6</v>
      </c>
      <c r="AB143" s="82">
        <v>0</v>
      </c>
      <c r="AC143" s="82">
        <v>6</v>
      </c>
      <c r="AD143" s="135" t="str">
        <f t="shared" si="10"/>
        <v>A</v>
      </c>
      <c r="AE143" s="82">
        <v>6</v>
      </c>
      <c r="AF143" s="135" t="str">
        <f t="shared" si="11"/>
        <v>A</v>
      </c>
      <c r="AG143" s="82">
        <v>0</v>
      </c>
      <c r="AH143" s="82">
        <v>1</v>
      </c>
      <c r="AI143" s="82">
        <v>2</v>
      </c>
      <c r="AJ143" s="82">
        <v>3</v>
      </c>
      <c r="AK143" s="82">
        <v>6</v>
      </c>
      <c r="AL143" s="135" t="str">
        <f t="shared" si="12"/>
        <v>A</v>
      </c>
      <c r="AM143" s="82">
        <v>3</v>
      </c>
      <c r="AN143" s="82">
        <v>0</v>
      </c>
      <c r="AO143" s="82">
        <v>3</v>
      </c>
      <c r="AP143" s="82">
        <v>6</v>
      </c>
      <c r="AQ143" s="135" t="str">
        <f t="shared" si="13"/>
        <v>A</v>
      </c>
      <c r="AR143" s="82">
        <v>0</v>
      </c>
      <c r="AS143" s="82">
        <v>0</v>
      </c>
      <c r="AT143" s="82">
        <v>1</v>
      </c>
      <c r="AU143" s="82">
        <v>4</v>
      </c>
      <c r="AV143" s="82">
        <v>1</v>
      </c>
      <c r="AW143" s="82">
        <v>0</v>
      </c>
      <c r="AX143" s="82">
        <v>6</v>
      </c>
      <c r="AY143" s="135" t="str">
        <f t="shared" si="14"/>
        <v>A</v>
      </c>
      <c r="AZ143" s="82">
        <v>0</v>
      </c>
      <c r="BA143" s="82">
        <v>1</v>
      </c>
      <c r="BB143" s="82">
        <v>0</v>
      </c>
      <c r="BC143" s="82">
        <v>1</v>
      </c>
      <c r="BD143" s="82">
        <v>0</v>
      </c>
      <c r="BE143" s="82">
        <v>11</v>
      </c>
      <c r="BF143" s="82">
        <v>0</v>
      </c>
      <c r="BG143" s="82">
        <v>129</v>
      </c>
      <c r="BH143" s="82">
        <v>0</v>
      </c>
      <c r="BI143" s="82">
        <v>0</v>
      </c>
      <c r="BJ143" s="82">
        <v>70</v>
      </c>
      <c r="BK143" s="82">
        <v>2</v>
      </c>
      <c r="BL143" s="82">
        <v>355</v>
      </c>
      <c r="BM143" s="82">
        <v>0</v>
      </c>
      <c r="BN143" s="82">
        <v>0</v>
      </c>
      <c r="BO143" s="82">
        <v>1</v>
      </c>
      <c r="BP143" s="82">
        <v>72</v>
      </c>
      <c r="BQ143" s="82">
        <v>0</v>
      </c>
      <c r="BR143" s="82">
        <v>0</v>
      </c>
      <c r="BS143" s="82">
        <v>0</v>
      </c>
      <c r="BT143" s="82">
        <v>0</v>
      </c>
      <c r="BU143" s="82">
        <v>0</v>
      </c>
      <c r="BV143" s="82">
        <v>1</v>
      </c>
      <c r="BW143" s="82">
        <v>0</v>
      </c>
      <c r="BX143" s="82">
        <v>0</v>
      </c>
      <c r="BY143" s="82">
        <v>0</v>
      </c>
      <c r="BZ143" s="82">
        <v>0</v>
      </c>
      <c r="CA143" s="82">
        <v>0</v>
      </c>
      <c r="CB143" s="82">
        <v>0</v>
      </c>
      <c r="CC143" s="82">
        <v>0</v>
      </c>
      <c r="CD143" s="82">
        <v>0</v>
      </c>
      <c r="CE143" s="82">
        <v>0</v>
      </c>
      <c r="CF143" s="82">
        <v>0</v>
      </c>
      <c r="CG143" s="82">
        <v>4</v>
      </c>
      <c r="CH143" s="82">
        <v>2</v>
      </c>
      <c r="CI143" s="82">
        <v>0</v>
      </c>
      <c r="CJ143" s="82">
        <v>35</v>
      </c>
      <c r="CK143" s="82">
        <v>3</v>
      </c>
      <c r="CL143" s="82">
        <v>10</v>
      </c>
      <c r="CM143" s="82">
        <v>0</v>
      </c>
      <c r="CN143" s="82">
        <v>0</v>
      </c>
      <c r="CO143" s="82">
        <v>0</v>
      </c>
      <c r="CP143" s="82">
        <v>0</v>
      </c>
      <c r="CQ143" s="82">
        <v>0</v>
      </c>
      <c r="CR143" s="82">
        <v>0</v>
      </c>
      <c r="CS143" s="82">
        <v>0</v>
      </c>
      <c r="CT143" s="82">
        <v>0</v>
      </c>
      <c r="CU143" s="82">
        <v>0</v>
      </c>
      <c r="CV143" s="82">
        <v>0</v>
      </c>
      <c r="CW143" s="82">
        <v>0</v>
      </c>
      <c r="CX143" s="82">
        <v>0</v>
      </c>
      <c r="CY143" s="82">
        <v>0</v>
      </c>
      <c r="CZ143" s="82">
        <v>0</v>
      </c>
      <c r="DA143" s="82">
        <v>2</v>
      </c>
      <c r="DB143" s="82">
        <v>0</v>
      </c>
      <c r="DC143" s="82">
        <v>0</v>
      </c>
      <c r="DD143" s="82">
        <v>0</v>
      </c>
      <c r="DE143" s="82">
        <v>0</v>
      </c>
      <c r="DF143" s="82">
        <v>0</v>
      </c>
      <c r="DG143" s="82">
        <v>0</v>
      </c>
      <c r="DH143" s="82">
        <v>0</v>
      </c>
      <c r="DI143" s="82">
        <v>0</v>
      </c>
      <c r="DJ143" s="82">
        <v>0</v>
      </c>
      <c r="DK143" s="82">
        <v>0</v>
      </c>
      <c r="DL143" s="82">
        <v>3</v>
      </c>
      <c r="DM143" s="82">
        <v>1</v>
      </c>
      <c r="DN143" s="82">
        <v>0</v>
      </c>
      <c r="DO143" s="82">
        <v>291</v>
      </c>
      <c r="DP143" s="82">
        <v>74</v>
      </c>
      <c r="DQ143" s="82">
        <v>550</v>
      </c>
      <c r="DR143" s="82">
        <v>50</v>
      </c>
      <c r="DS143" s="82">
        <v>1</v>
      </c>
      <c r="DT143" s="82" t="s">
        <v>2299</v>
      </c>
      <c r="DU143" s="82">
        <v>3</v>
      </c>
      <c r="DV143" s="82" t="s">
        <v>2300</v>
      </c>
      <c r="DW143" s="82" t="s">
        <v>2301</v>
      </c>
      <c r="DX143" s="82">
        <v>1</v>
      </c>
      <c r="DY143" s="82">
        <v>1</v>
      </c>
      <c r="DZ143" s="82">
        <v>1</v>
      </c>
      <c r="EA143" s="82"/>
      <c r="EB143" s="82"/>
      <c r="EC143" s="84">
        <v>99419</v>
      </c>
      <c r="ED143" s="84">
        <v>921.76</v>
      </c>
      <c r="EE143" s="84">
        <v>79</v>
      </c>
    </row>
    <row r="144" spans="1:135" ht="24">
      <c r="A144" s="82" t="s">
        <v>471</v>
      </c>
      <c r="B144" s="82" t="s">
        <v>483</v>
      </c>
      <c r="C144" s="133">
        <v>1</v>
      </c>
      <c r="D144" s="82" t="s">
        <v>482</v>
      </c>
      <c r="E144" s="82" t="s">
        <v>1953</v>
      </c>
      <c r="F144" s="134">
        <v>31</v>
      </c>
      <c r="G144" s="82">
        <v>67602</v>
      </c>
      <c r="H144" s="82" t="s">
        <v>483</v>
      </c>
      <c r="I144" s="82" t="s">
        <v>2302</v>
      </c>
      <c r="J144" s="82" t="s">
        <v>2303</v>
      </c>
      <c r="K144" s="82" t="s">
        <v>925</v>
      </c>
      <c r="L144" s="82" t="s">
        <v>1088</v>
      </c>
      <c r="M144" s="82" t="s">
        <v>2304</v>
      </c>
      <c r="N144" s="82" t="s">
        <v>2305</v>
      </c>
      <c r="O144" s="82"/>
      <c r="P144" s="82">
        <v>568408380</v>
      </c>
      <c r="Q144" s="82" t="s">
        <v>2306</v>
      </c>
      <c r="R144" s="82"/>
      <c r="S144" s="82" t="s">
        <v>1272</v>
      </c>
      <c r="T144" s="82" t="s">
        <v>2307</v>
      </c>
      <c r="U144" s="82" t="s">
        <v>1362</v>
      </c>
      <c r="V144" s="82">
        <v>568408379</v>
      </c>
      <c r="W144" s="82" t="s">
        <v>2308</v>
      </c>
      <c r="X144" s="82">
        <v>3</v>
      </c>
      <c r="Y144" s="82">
        <v>0</v>
      </c>
      <c r="Z144" s="82">
        <v>3</v>
      </c>
      <c r="AA144" s="82">
        <v>1.5</v>
      </c>
      <c r="AB144" s="82">
        <v>0</v>
      </c>
      <c r="AC144" s="82">
        <v>1.5</v>
      </c>
      <c r="AD144" s="135" t="str">
        <f t="shared" si="10"/>
        <v>A</v>
      </c>
      <c r="AE144" s="82">
        <v>3</v>
      </c>
      <c r="AF144" s="135" t="str">
        <f t="shared" si="11"/>
        <v>A</v>
      </c>
      <c r="AG144" s="82">
        <v>0</v>
      </c>
      <c r="AH144" s="82">
        <v>2</v>
      </c>
      <c r="AI144" s="82">
        <v>0</v>
      </c>
      <c r="AJ144" s="82">
        <v>1</v>
      </c>
      <c r="AK144" s="82">
        <v>3</v>
      </c>
      <c r="AL144" s="135" t="str">
        <f t="shared" si="12"/>
        <v>A</v>
      </c>
      <c r="AM144" s="82">
        <v>0</v>
      </c>
      <c r="AN144" s="82">
        <v>2</v>
      </c>
      <c r="AO144" s="82">
        <v>1</v>
      </c>
      <c r="AP144" s="82">
        <v>3</v>
      </c>
      <c r="AQ144" s="135" t="str">
        <f t="shared" si="13"/>
        <v>A</v>
      </c>
      <c r="AR144" s="82">
        <v>0</v>
      </c>
      <c r="AS144" s="82">
        <v>0</v>
      </c>
      <c r="AT144" s="82">
        <v>2</v>
      </c>
      <c r="AU144" s="82">
        <v>0</v>
      </c>
      <c r="AV144" s="82">
        <v>1</v>
      </c>
      <c r="AW144" s="82">
        <v>0</v>
      </c>
      <c r="AX144" s="82">
        <v>3</v>
      </c>
      <c r="AY144" s="135" t="str">
        <f t="shared" si="14"/>
        <v>A</v>
      </c>
      <c r="AZ144" s="82">
        <v>0</v>
      </c>
      <c r="BA144" s="82">
        <v>1</v>
      </c>
      <c r="BB144" s="82">
        <v>1</v>
      </c>
      <c r="BC144" s="82">
        <v>0</v>
      </c>
      <c r="BD144" s="82">
        <v>0</v>
      </c>
      <c r="BE144" s="82">
        <v>7</v>
      </c>
      <c r="BF144" s="82">
        <v>0</v>
      </c>
      <c r="BG144" s="82">
        <v>28</v>
      </c>
      <c r="BH144" s="82">
        <v>0</v>
      </c>
      <c r="BI144" s="82">
        <v>0</v>
      </c>
      <c r="BJ144" s="82">
        <v>1</v>
      </c>
      <c r="BK144" s="82">
        <v>0</v>
      </c>
      <c r="BL144" s="82">
        <v>6</v>
      </c>
      <c r="BM144" s="82">
        <v>0</v>
      </c>
      <c r="BN144" s="82">
        <v>0</v>
      </c>
      <c r="BO144" s="82">
        <v>1</v>
      </c>
      <c r="BP144" s="82">
        <v>72</v>
      </c>
      <c r="BQ144" s="82">
        <v>0</v>
      </c>
      <c r="BR144" s="82">
        <v>0</v>
      </c>
      <c r="BS144" s="82">
        <v>0</v>
      </c>
      <c r="BT144" s="82">
        <v>0</v>
      </c>
      <c r="BU144" s="82">
        <v>0</v>
      </c>
      <c r="BV144" s="82">
        <v>0</v>
      </c>
      <c r="BW144" s="82">
        <v>0</v>
      </c>
      <c r="BX144" s="82">
        <v>0</v>
      </c>
      <c r="BY144" s="82">
        <v>0</v>
      </c>
      <c r="BZ144" s="82">
        <v>0</v>
      </c>
      <c r="CA144" s="82">
        <v>0</v>
      </c>
      <c r="CB144" s="82">
        <v>0</v>
      </c>
      <c r="CC144" s="82">
        <v>0</v>
      </c>
      <c r="CD144" s="82">
        <v>0</v>
      </c>
      <c r="CE144" s="82">
        <v>0</v>
      </c>
      <c r="CF144" s="82">
        <v>0</v>
      </c>
      <c r="CG144" s="82">
        <v>0</v>
      </c>
      <c r="CH144" s="82">
        <v>0</v>
      </c>
      <c r="CI144" s="82">
        <v>0</v>
      </c>
      <c r="CJ144" s="82">
        <v>1</v>
      </c>
      <c r="CK144" s="82">
        <v>0</v>
      </c>
      <c r="CL144" s="82">
        <v>0</v>
      </c>
      <c r="CM144" s="82">
        <v>0</v>
      </c>
      <c r="CN144" s="82">
        <v>0</v>
      </c>
      <c r="CO144" s="82">
        <v>0</v>
      </c>
      <c r="CP144" s="82">
        <v>0</v>
      </c>
      <c r="CQ144" s="82">
        <v>0</v>
      </c>
      <c r="CR144" s="82">
        <v>1</v>
      </c>
      <c r="CS144" s="82">
        <v>0</v>
      </c>
      <c r="CT144" s="82">
        <v>0</v>
      </c>
      <c r="CU144" s="82">
        <v>0</v>
      </c>
      <c r="CV144" s="82">
        <v>0</v>
      </c>
      <c r="CW144" s="82">
        <v>0</v>
      </c>
      <c r="CX144" s="82">
        <v>0</v>
      </c>
      <c r="CY144" s="82">
        <v>0</v>
      </c>
      <c r="CZ144" s="82">
        <v>0</v>
      </c>
      <c r="DA144" s="82">
        <v>0</v>
      </c>
      <c r="DB144" s="82">
        <v>0</v>
      </c>
      <c r="DC144" s="82">
        <v>0</v>
      </c>
      <c r="DD144" s="82">
        <v>0</v>
      </c>
      <c r="DE144" s="82">
        <v>0</v>
      </c>
      <c r="DF144" s="82">
        <v>0</v>
      </c>
      <c r="DG144" s="82">
        <v>0</v>
      </c>
      <c r="DH144" s="82">
        <v>0</v>
      </c>
      <c r="DI144" s="82">
        <v>0</v>
      </c>
      <c r="DJ144" s="82">
        <v>0</v>
      </c>
      <c r="DK144" s="82">
        <v>1</v>
      </c>
      <c r="DL144" s="82">
        <v>1</v>
      </c>
      <c r="DM144" s="82">
        <v>0</v>
      </c>
      <c r="DN144" s="82">
        <v>0</v>
      </c>
      <c r="DO144" s="82">
        <v>54</v>
      </c>
      <c r="DP144" s="82">
        <v>2</v>
      </c>
      <c r="DQ144" s="82">
        <v>191</v>
      </c>
      <c r="DR144" s="82">
        <v>28</v>
      </c>
      <c r="DS144" s="82">
        <v>1</v>
      </c>
      <c r="DT144" s="82" t="s">
        <v>2309</v>
      </c>
      <c r="DU144" s="82">
        <v>2</v>
      </c>
      <c r="DV144" s="82"/>
      <c r="DW144" s="82" t="s">
        <v>2310</v>
      </c>
      <c r="DX144" s="82">
        <v>1</v>
      </c>
      <c r="DY144" s="82">
        <v>1</v>
      </c>
      <c r="DZ144" s="82">
        <v>1</v>
      </c>
      <c r="EA144" s="82"/>
      <c r="EB144" s="82"/>
      <c r="EC144" s="84">
        <v>23732</v>
      </c>
      <c r="ED144" s="84">
        <v>414.04</v>
      </c>
      <c r="EE144" s="84">
        <v>47</v>
      </c>
    </row>
    <row r="145" spans="1:135" ht="36">
      <c r="A145" s="82" t="s">
        <v>471</v>
      </c>
      <c r="B145" s="82" t="s">
        <v>485</v>
      </c>
      <c r="C145" s="133">
        <v>1</v>
      </c>
      <c r="D145" s="82" t="s">
        <v>484</v>
      </c>
      <c r="E145" s="82" t="s">
        <v>1598</v>
      </c>
      <c r="F145" s="134">
        <v>104</v>
      </c>
      <c r="G145" s="82">
        <v>67571</v>
      </c>
      <c r="H145" s="82" t="s">
        <v>485</v>
      </c>
      <c r="I145" s="82" t="s">
        <v>2311</v>
      </c>
      <c r="J145" s="82" t="s">
        <v>2312</v>
      </c>
      <c r="K145" s="82" t="s">
        <v>2313</v>
      </c>
      <c r="L145" s="82" t="s">
        <v>926</v>
      </c>
      <c r="M145" s="82" t="s">
        <v>1725</v>
      </c>
      <c r="N145" s="82" t="s">
        <v>2314</v>
      </c>
      <c r="O145" s="82"/>
      <c r="P145" s="82">
        <v>568619180</v>
      </c>
      <c r="Q145" s="82" t="s">
        <v>2315</v>
      </c>
      <c r="R145" s="82" t="s">
        <v>926</v>
      </c>
      <c r="S145" s="82" t="s">
        <v>1272</v>
      </c>
      <c r="T145" s="82" t="s">
        <v>2316</v>
      </c>
      <c r="U145" s="82" t="s">
        <v>1362</v>
      </c>
      <c r="V145" s="82">
        <v>568619184</v>
      </c>
      <c r="W145" s="82" t="s">
        <v>2317</v>
      </c>
      <c r="X145" s="82">
        <v>1</v>
      </c>
      <c r="Y145" s="82">
        <v>3</v>
      </c>
      <c r="Z145" s="82">
        <v>4</v>
      </c>
      <c r="AA145" s="82">
        <v>1</v>
      </c>
      <c r="AB145" s="82">
        <v>3</v>
      </c>
      <c r="AC145" s="82">
        <v>4</v>
      </c>
      <c r="AD145" s="135" t="str">
        <f t="shared" si="10"/>
        <v>A</v>
      </c>
      <c r="AE145" s="82">
        <v>1</v>
      </c>
      <c r="AF145" s="135" t="str">
        <f t="shared" si="11"/>
        <v>A</v>
      </c>
      <c r="AG145" s="82">
        <v>0</v>
      </c>
      <c r="AH145" s="82">
        <v>0</v>
      </c>
      <c r="AI145" s="82">
        <v>0</v>
      </c>
      <c r="AJ145" s="82">
        <v>1</v>
      </c>
      <c r="AK145" s="82">
        <v>1</v>
      </c>
      <c r="AL145" s="135" t="str">
        <f t="shared" si="12"/>
        <v>A</v>
      </c>
      <c r="AM145" s="82">
        <v>0</v>
      </c>
      <c r="AN145" s="82">
        <v>0</v>
      </c>
      <c r="AO145" s="82">
        <v>1</v>
      </c>
      <c r="AP145" s="82">
        <v>1</v>
      </c>
      <c r="AQ145" s="135" t="str">
        <f t="shared" si="13"/>
        <v>A</v>
      </c>
      <c r="AR145" s="82">
        <v>0</v>
      </c>
      <c r="AS145" s="82">
        <v>0</v>
      </c>
      <c r="AT145" s="82">
        <v>0</v>
      </c>
      <c r="AU145" s="82">
        <v>1</v>
      </c>
      <c r="AV145" s="82">
        <v>0</v>
      </c>
      <c r="AW145" s="82">
        <v>0</v>
      </c>
      <c r="AX145" s="82">
        <v>1</v>
      </c>
      <c r="AY145" s="135" t="str">
        <f t="shared" si="14"/>
        <v>A</v>
      </c>
      <c r="AZ145" s="82">
        <v>0</v>
      </c>
      <c r="BA145" s="82">
        <v>1</v>
      </c>
      <c r="BB145" s="82">
        <v>0</v>
      </c>
      <c r="BC145" s="82">
        <v>1</v>
      </c>
      <c r="BD145" s="82">
        <v>0</v>
      </c>
      <c r="BE145" s="82">
        <v>3</v>
      </c>
      <c r="BF145" s="82">
        <v>0</v>
      </c>
      <c r="BG145" s="82">
        <v>25</v>
      </c>
      <c r="BH145" s="82">
        <v>0</v>
      </c>
      <c r="BI145" s="82">
        <v>0</v>
      </c>
      <c r="BJ145" s="82">
        <v>2</v>
      </c>
      <c r="BK145" s="82">
        <v>2</v>
      </c>
      <c r="BL145" s="82">
        <v>12</v>
      </c>
      <c r="BM145" s="82">
        <v>1</v>
      </c>
      <c r="BN145" s="82">
        <v>1</v>
      </c>
      <c r="BO145" s="82">
        <v>0</v>
      </c>
      <c r="BP145" s="82">
        <v>0</v>
      </c>
      <c r="BQ145" s="82">
        <v>0</v>
      </c>
      <c r="BR145" s="82">
        <v>0</v>
      </c>
      <c r="BS145" s="82">
        <v>0</v>
      </c>
      <c r="BT145" s="82">
        <v>0</v>
      </c>
      <c r="BU145" s="82">
        <v>0</v>
      </c>
      <c r="BV145" s="82">
        <v>0</v>
      </c>
      <c r="BW145" s="82">
        <v>0</v>
      </c>
      <c r="BX145" s="82">
        <v>0</v>
      </c>
      <c r="BY145" s="82">
        <v>0</v>
      </c>
      <c r="BZ145" s="82">
        <v>0</v>
      </c>
      <c r="CA145" s="82">
        <v>0</v>
      </c>
      <c r="CB145" s="82">
        <v>0</v>
      </c>
      <c r="CC145" s="82">
        <v>0</v>
      </c>
      <c r="CD145" s="82">
        <v>1</v>
      </c>
      <c r="CE145" s="82">
        <v>0</v>
      </c>
      <c r="CF145" s="82">
        <v>0</v>
      </c>
      <c r="CG145" s="82">
        <v>2</v>
      </c>
      <c r="CH145" s="82">
        <v>0</v>
      </c>
      <c r="CI145" s="82">
        <v>0</v>
      </c>
      <c r="CJ145" s="82">
        <v>3</v>
      </c>
      <c r="CK145" s="82">
        <v>1</v>
      </c>
      <c r="CL145" s="82">
        <v>0</v>
      </c>
      <c r="CM145" s="82">
        <v>0</v>
      </c>
      <c r="CN145" s="82">
        <v>0</v>
      </c>
      <c r="CO145" s="82">
        <v>0</v>
      </c>
      <c r="CP145" s="82">
        <v>0</v>
      </c>
      <c r="CQ145" s="82">
        <v>0</v>
      </c>
      <c r="CR145" s="82">
        <v>0</v>
      </c>
      <c r="CS145" s="82">
        <v>0</v>
      </c>
      <c r="CT145" s="82">
        <v>0</v>
      </c>
      <c r="CU145" s="82">
        <v>0</v>
      </c>
      <c r="CV145" s="82">
        <v>0</v>
      </c>
      <c r="CW145" s="82">
        <v>0</v>
      </c>
      <c r="CX145" s="82">
        <v>0</v>
      </c>
      <c r="CY145" s="82">
        <v>0</v>
      </c>
      <c r="CZ145" s="82">
        <v>0</v>
      </c>
      <c r="DA145" s="82">
        <v>1</v>
      </c>
      <c r="DB145" s="82">
        <v>0</v>
      </c>
      <c r="DC145" s="82">
        <v>0</v>
      </c>
      <c r="DD145" s="82">
        <v>0</v>
      </c>
      <c r="DE145" s="82">
        <v>0</v>
      </c>
      <c r="DF145" s="82">
        <v>0</v>
      </c>
      <c r="DG145" s="82">
        <v>0</v>
      </c>
      <c r="DH145" s="82">
        <v>0</v>
      </c>
      <c r="DI145" s="82">
        <v>1</v>
      </c>
      <c r="DJ145" s="82">
        <v>0</v>
      </c>
      <c r="DK145" s="82">
        <v>0</v>
      </c>
      <c r="DL145" s="82">
        <v>0</v>
      </c>
      <c r="DM145" s="82">
        <v>0</v>
      </c>
      <c r="DN145" s="82">
        <v>0</v>
      </c>
      <c r="DO145" s="82">
        <v>56</v>
      </c>
      <c r="DP145" s="82">
        <v>2</v>
      </c>
      <c r="DQ145" s="82">
        <v>205</v>
      </c>
      <c r="DR145" s="82">
        <v>45</v>
      </c>
      <c r="DS145" s="82">
        <v>1</v>
      </c>
      <c r="DT145" s="82" t="s">
        <v>2318</v>
      </c>
      <c r="DU145" s="82">
        <v>1</v>
      </c>
      <c r="DV145" s="82" t="s">
        <v>2319</v>
      </c>
      <c r="DW145" s="82" t="s">
        <v>2320</v>
      </c>
      <c r="DX145" s="82">
        <v>1</v>
      </c>
      <c r="DY145" s="82">
        <v>1</v>
      </c>
      <c r="DZ145" s="82">
        <v>1</v>
      </c>
      <c r="EA145" s="82" t="s">
        <v>1071</v>
      </c>
      <c r="EB145" s="82" t="s">
        <v>1071</v>
      </c>
      <c r="EC145" s="84">
        <v>13450</v>
      </c>
      <c r="ED145" s="84">
        <v>211.35</v>
      </c>
      <c r="EE145" s="84">
        <v>27</v>
      </c>
    </row>
    <row r="146" spans="1:135" ht="24">
      <c r="A146" s="82" t="s">
        <v>471</v>
      </c>
      <c r="B146" s="82" t="s">
        <v>487</v>
      </c>
      <c r="C146" s="133">
        <v>1</v>
      </c>
      <c r="D146" s="82" t="s">
        <v>486</v>
      </c>
      <c r="E146" s="82" t="s">
        <v>2321</v>
      </c>
      <c r="F146" s="134">
        <v>103</v>
      </c>
      <c r="G146" s="82">
        <v>59231</v>
      </c>
      <c r="H146" s="82" t="s">
        <v>487</v>
      </c>
      <c r="I146" s="82" t="s">
        <v>2322</v>
      </c>
      <c r="J146" s="82" t="s">
        <v>2323</v>
      </c>
      <c r="K146" s="82" t="s">
        <v>2324</v>
      </c>
      <c r="L146" s="82" t="s">
        <v>926</v>
      </c>
      <c r="M146" s="82" t="s">
        <v>1102</v>
      </c>
      <c r="N146" s="82" t="s">
        <v>2325</v>
      </c>
      <c r="O146" s="82"/>
      <c r="P146" s="82">
        <v>566598400</v>
      </c>
      <c r="Q146" s="82" t="s">
        <v>2326</v>
      </c>
      <c r="R146" s="82"/>
      <c r="S146" s="82"/>
      <c r="T146" s="82"/>
      <c r="U146" s="82"/>
      <c r="V146" s="82"/>
      <c r="W146" s="82"/>
      <c r="X146" s="82">
        <v>2</v>
      </c>
      <c r="Y146" s="82">
        <v>0</v>
      </c>
      <c r="Z146" s="82">
        <v>2</v>
      </c>
      <c r="AA146" s="82">
        <v>2</v>
      </c>
      <c r="AB146" s="82">
        <v>0</v>
      </c>
      <c r="AC146" s="82">
        <v>2</v>
      </c>
      <c r="AD146" s="135" t="str">
        <f t="shared" si="10"/>
        <v>A</v>
      </c>
      <c r="AE146" s="82">
        <v>2</v>
      </c>
      <c r="AF146" s="135" t="str">
        <f t="shared" si="11"/>
        <v>A</v>
      </c>
      <c r="AG146" s="82">
        <v>0</v>
      </c>
      <c r="AH146" s="82">
        <v>0</v>
      </c>
      <c r="AI146" s="82">
        <v>0</v>
      </c>
      <c r="AJ146" s="82">
        <v>2</v>
      </c>
      <c r="AK146" s="82">
        <v>2</v>
      </c>
      <c r="AL146" s="135" t="str">
        <f t="shared" si="12"/>
        <v>A</v>
      </c>
      <c r="AM146" s="82">
        <v>0</v>
      </c>
      <c r="AN146" s="82">
        <v>2</v>
      </c>
      <c r="AO146" s="82">
        <v>0</v>
      </c>
      <c r="AP146" s="82">
        <v>2</v>
      </c>
      <c r="AQ146" s="135" t="str">
        <f t="shared" si="13"/>
        <v>A</v>
      </c>
      <c r="AR146" s="82">
        <v>0</v>
      </c>
      <c r="AS146" s="82">
        <v>0</v>
      </c>
      <c r="AT146" s="82">
        <v>0</v>
      </c>
      <c r="AU146" s="82">
        <v>2</v>
      </c>
      <c r="AV146" s="82">
        <v>0</v>
      </c>
      <c r="AW146" s="82">
        <v>0</v>
      </c>
      <c r="AX146" s="82">
        <v>2</v>
      </c>
      <c r="AY146" s="135" t="str">
        <f t="shared" si="14"/>
        <v>A</v>
      </c>
      <c r="AZ146" s="82">
        <v>1</v>
      </c>
      <c r="BA146" s="82">
        <v>1</v>
      </c>
      <c r="BB146" s="82">
        <v>1</v>
      </c>
      <c r="BC146" s="82">
        <v>1</v>
      </c>
      <c r="BD146" s="82">
        <v>0</v>
      </c>
      <c r="BE146" s="82">
        <v>0</v>
      </c>
      <c r="BF146" s="82">
        <v>0</v>
      </c>
      <c r="BG146" s="82">
        <v>0</v>
      </c>
      <c r="BH146" s="82">
        <v>0</v>
      </c>
      <c r="BI146" s="82">
        <v>0</v>
      </c>
      <c r="BJ146" s="82">
        <v>0</v>
      </c>
      <c r="BK146" s="82">
        <v>0</v>
      </c>
      <c r="BL146" s="82">
        <v>0</v>
      </c>
      <c r="BM146" s="82">
        <v>0</v>
      </c>
      <c r="BN146" s="82">
        <v>0</v>
      </c>
      <c r="BO146" s="82">
        <v>0</v>
      </c>
      <c r="BP146" s="82">
        <v>0</v>
      </c>
      <c r="BQ146" s="82">
        <v>0</v>
      </c>
      <c r="BR146" s="82">
        <v>0</v>
      </c>
      <c r="BS146" s="82">
        <v>0</v>
      </c>
      <c r="BT146" s="82">
        <v>0</v>
      </c>
      <c r="BU146" s="82">
        <v>0</v>
      </c>
      <c r="BV146" s="82">
        <v>0</v>
      </c>
      <c r="BW146" s="82">
        <v>0</v>
      </c>
      <c r="BX146" s="82">
        <v>0</v>
      </c>
      <c r="BY146" s="82">
        <v>0</v>
      </c>
      <c r="BZ146" s="82">
        <v>0</v>
      </c>
      <c r="CA146" s="82">
        <v>0</v>
      </c>
      <c r="CB146" s="82">
        <v>0</v>
      </c>
      <c r="CC146" s="82">
        <v>0</v>
      </c>
      <c r="CD146" s="82">
        <v>0</v>
      </c>
      <c r="CE146" s="82">
        <v>0</v>
      </c>
      <c r="CF146" s="82">
        <v>0</v>
      </c>
      <c r="CG146" s="82">
        <v>0</v>
      </c>
      <c r="CH146" s="82">
        <v>0</v>
      </c>
      <c r="CI146" s="82">
        <v>0</v>
      </c>
      <c r="CJ146" s="82">
        <v>0</v>
      </c>
      <c r="CK146" s="82">
        <v>0</v>
      </c>
      <c r="CL146" s="82">
        <v>0</v>
      </c>
      <c r="CM146" s="82">
        <v>0</v>
      </c>
      <c r="CN146" s="82">
        <v>0</v>
      </c>
      <c r="CO146" s="82">
        <v>0</v>
      </c>
      <c r="CP146" s="82">
        <v>0</v>
      </c>
      <c r="CQ146" s="82">
        <v>0</v>
      </c>
      <c r="CR146" s="82">
        <v>0</v>
      </c>
      <c r="CS146" s="82">
        <v>0</v>
      </c>
      <c r="CT146" s="82">
        <v>0</v>
      </c>
      <c r="CU146" s="82">
        <v>0</v>
      </c>
      <c r="CV146" s="82">
        <v>0</v>
      </c>
      <c r="CW146" s="82">
        <v>0</v>
      </c>
      <c r="CX146" s="82">
        <v>0</v>
      </c>
      <c r="CY146" s="82">
        <v>0</v>
      </c>
      <c r="CZ146" s="82">
        <v>0</v>
      </c>
      <c r="DA146" s="82">
        <v>0</v>
      </c>
      <c r="DB146" s="82">
        <v>0</v>
      </c>
      <c r="DC146" s="82">
        <v>0</v>
      </c>
      <c r="DD146" s="82">
        <v>0</v>
      </c>
      <c r="DE146" s="82">
        <v>0</v>
      </c>
      <c r="DF146" s="82">
        <v>0</v>
      </c>
      <c r="DG146" s="82">
        <v>0</v>
      </c>
      <c r="DH146" s="82">
        <v>0</v>
      </c>
      <c r="DI146" s="82">
        <v>0</v>
      </c>
      <c r="DJ146" s="82">
        <v>0</v>
      </c>
      <c r="DK146" s="82">
        <v>0</v>
      </c>
      <c r="DL146" s="82">
        <v>0</v>
      </c>
      <c r="DM146" s="82">
        <v>0</v>
      </c>
      <c r="DN146" s="82">
        <v>0</v>
      </c>
      <c r="DO146" s="82">
        <v>290</v>
      </c>
      <c r="DP146" s="82">
        <v>15</v>
      </c>
      <c r="DQ146" s="82">
        <v>240</v>
      </c>
      <c r="DR146" s="82">
        <v>80</v>
      </c>
      <c r="DS146" s="82">
        <v>1</v>
      </c>
      <c r="DT146" s="82" t="s">
        <v>2327</v>
      </c>
      <c r="DU146" s="82">
        <v>3</v>
      </c>
      <c r="DV146" s="82" t="s">
        <v>1071</v>
      </c>
      <c r="DW146" s="82" t="s">
        <v>1071</v>
      </c>
      <c r="DX146" s="82">
        <v>0</v>
      </c>
      <c r="DY146" s="82">
        <v>1</v>
      </c>
      <c r="DZ146" s="82">
        <v>0</v>
      </c>
      <c r="EA146" s="82" t="s">
        <v>1071</v>
      </c>
      <c r="EB146" s="82" t="s">
        <v>1071</v>
      </c>
      <c r="EC146" s="84">
        <v>19429</v>
      </c>
      <c r="ED146" s="84">
        <v>292.87</v>
      </c>
      <c r="EE146" s="84">
        <v>30</v>
      </c>
    </row>
    <row r="147" spans="1:135">
      <c r="A147" s="82" t="s">
        <v>471</v>
      </c>
      <c r="B147" s="82" t="s">
        <v>489</v>
      </c>
      <c r="C147" s="133">
        <v>1</v>
      </c>
      <c r="D147" s="82" t="s">
        <v>488</v>
      </c>
      <c r="E147" s="82" t="s">
        <v>1504</v>
      </c>
      <c r="F147" s="134">
        <v>1</v>
      </c>
      <c r="G147" s="82">
        <v>39501</v>
      </c>
      <c r="H147" s="82" t="s">
        <v>489</v>
      </c>
      <c r="I147" s="82" t="s">
        <v>2328</v>
      </c>
      <c r="J147" s="82" t="s">
        <v>2329</v>
      </c>
      <c r="K147" s="82" t="s">
        <v>1348</v>
      </c>
      <c r="L147" s="82" t="s">
        <v>926</v>
      </c>
      <c r="M147" s="82" t="s">
        <v>2330</v>
      </c>
      <c r="N147" s="82" t="s">
        <v>2331</v>
      </c>
      <c r="O147" s="82"/>
      <c r="P147" s="82">
        <v>565455136</v>
      </c>
      <c r="Q147" s="82" t="s">
        <v>2332</v>
      </c>
      <c r="R147" s="82"/>
      <c r="S147" s="82" t="s">
        <v>2333</v>
      </c>
      <c r="T147" s="82" t="s">
        <v>2334</v>
      </c>
      <c r="U147" s="82"/>
      <c r="V147" s="82">
        <v>565455130</v>
      </c>
      <c r="W147" s="82" t="s">
        <v>2335</v>
      </c>
      <c r="X147" s="82">
        <v>1</v>
      </c>
      <c r="Y147" s="82">
        <v>0</v>
      </c>
      <c r="Z147" s="82">
        <v>1</v>
      </c>
      <c r="AA147" s="82">
        <v>0.8</v>
      </c>
      <c r="AB147" s="82">
        <v>0</v>
      </c>
      <c r="AC147" s="82">
        <v>0.8</v>
      </c>
      <c r="AD147" s="135" t="str">
        <f t="shared" si="10"/>
        <v>A</v>
      </c>
      <c r="AE147" s="82">
        <v>1</v>
      </c>
      <c r="AF147" s="135" t="str">
        <f t="shared" si="11"/>
        <v>A</v>
      </c>
      <c r="AG147" s="82">
        <v>0</v>
      </c>
      <c r="AH147" s="82">
        <v>1</v>
      </c>
      <c r="AI147" s="82">
        <v>0</v>
      </c>
      <c r="AJ147" s="82">
        <v>0</v>
      </c>
      <c r="AK147" s="82">
        <v>1</v>
      </c>
      <c r="AL147" s="135" t="str">
        <f t="shared" si="12"/>
        <v>A</v>
      </c>
      <c r="AM147" s="82">
        <v>0</v>
      </c>
      <c r="AN147" s="82">
        <v>0</v>
      </c>
      <c r="AO147" s="82">
        <v>1</v>
      </c>
      <c r="AP147" s="82">
        <v>1</v>
      </c>
      <c r="AQ147" s="135" t="str">
        <f t="shared" si="13"/>
        <v>A</v>
      </c>
      <c r="AR147" s="82">
        <v>0</v>
      </c>
      <c r="AS147" s="82">
        <v>0</v>
      </c>
      <c r="AT147" s="82">
        <v>0</v>
      </c>
      <c r="AU147" s="82">
        <v>1</v>
      </c>
      <c r="AV147" s="82">
        <v>0</v>
      </c>
      <c r="AW147" s="82">
        <v>0</v>
      </c>
      <c r="AX147" s="82">
        <v>1</v>
      </c>
      <c r="AY147" s="135" t="str">
        <f t="shared" si="14"/>
        <v>A</v>
      </c>
      <c r="AZ147" s="82">
        <v>1</v>
      </c>
      <c r="BA147" s="82">
        <v>1</v>
      </c>
      <c r="BB147" s="82">
        <v>0</v>
      </c>
      <c r="BC147" s="82">
        <v>1</v>
      </c>
      <c r="BD147" s="82">
        <v>1</v>
      </c>
      <c r="BE147" s="82">
        <v>7</v>
      </c>
      <c r="BF147" s="82">
        <v>0</v>
      </c>
      <c r="BG147" s="82">
        <v>39</v>
      </c>
      <c r="BH147" s="82">
        <v>0</v>
      </c>
      <c r="BI147" s="82">
        <v>0</v>
      </c>
      <c r="BJ147" s="82">
        <v>0</v>
      </c>
      <c r="BK147" s="82">
        <v>0</v>
      </c>
      <c r="BL147" s="82">
        <v>14</v>
      </c>
      <c r="BM147" s="82">
        <v>0</v>
      </c>
      <c r="BN147" s="82">
        <v>0</v>
      </c>
      <c r="BO147" s="82">
        <v>3</v>
      </c>
      <c r="BP147" s="82">
        <v>39</v>
      </c>
      <c r="BQ147" s="82">
        <v>0</v>
      </c>
      <c r="BR147" s="82">
        <v>0</v>
      </c>
      <c r="BS147" s="82">
        <v>0</v>
      </c>
      <c r="BT147" s="82">
        <v>2</v>
      </c>
      <c r="BU147" s="82">
        <v>0</v>
      </c>
      <c r="BV147" s="82">
        <v>4</v>
      </c>
      <c r="BW147" s="82">
        <v>0</v>
      </c>
      <c r="BX147" s="82">
        <v>0</v>
      </c>
      <c r="BY147" s="82">
        <v>0</v>
      </c>
      <c r="BZ147" s="82">
        <v>0</v>
      </c>
      <c r="CA147" s="82">
        <v>0</v>
      </c>
      <c r="CB147" s="82">
        <v>0</v>
      </c>
      <c r="CC147" s="82">
        <v>0</v>
      </c>
      <c r="CD147" s="82">
        <v>0</v>
      </c>
      <c r="CE147" s="82">
        <v>3</v>
      </c>
      <c r="CF147" s="82">
        <v>0</v>
      </c>
      <c r="CG147" s="82">
        <v>1</v>
      </c>
      <c r="CH147" s="82">
        <v>0</v>
      </c>
      <c r="CI147" s="82">
        <v>0</v>
      </c>
      <c r="CJ147" s="82">
        <v>6</v>
      </c>
      <c r="CK147" s="82">
        <v>3</v>
      </c>
      <c r="CL147" s="82">
        <v>3</v>
      </c>
      <c r="CM147" s="82">
        <v>0</v>
      </c>
      <c r="CN147" s="82">
        <v>0</v>
      </c>
      <c r="CO147" s="82">
        <v>0</v>
      </c>
      <c r="CP147" s="82">
        <v>0</v>
      </c>
      <c r="CQ147" s="82">
        <v>0</v>
      </c>
      <c r="CR147" s="82">
        <v>3</v>
      </c>
      <c r="CS147" s="82">
        <v>0</v>
      </c>
      <c r="CT147" s="82">
        <v>0</v>
      </c>
      <c r="CU147" s="82">
        <v>0</v>
      </c>
      <c r="CV147" s="82">
        <v>0</v>
      </c>
      <c r="CW147" s="82">
        <v>0</v>
      </c>
      <c r="CX147" s="82">
        <v>0</v>
      </c>
      <c r="CY147" s="82">
        <v>0</v>
      </c>
      <c r="CZ147" s="82">
        <v>0</v>
      </c>
      <c r="DA147" s="82">
        <v>0</v>
      </c>
      <c r="DB147" s="82">
        <v>0</v>
      </c>
      <c r="DC147" s="82">
        <v>0</v>
      </c>
      <c r="DD147" s="82">
        <v>0</v>
      </c>
      <c r="DE147" s="82">
        <v>0</v>
      </c>
      <c r="DF147" s="82">
        <v>0</v>
      </c>
      <c r="DG147" s="82">
        <v>1</v>
      </c>
      <c r="DH147" s="82">
        <v>2</v>
      </c>
      <c r="DI147" s="82">
        <v>0</v>
      </c>
      <c r="DJ147" s="82">
        <v>0</v>
      </c>
      <c r="DK147" s="82">
        <v>0</v>
      </c>
      <c r="DL147" s="82">
        <v>3</v>
      </c>
      <c r="DM147" s="82">
        <v>0</v>
      </c>
      <c r="DN147" s="82">
        <v>0</v>
      </c>
      <c r="DO147" s="82">
        <v>65</v>
      </c>
      <c r="DP147" s="82">
        <v>9</v>
      </c>
      <c r="DQ147" s="82">
        <v>215</v>
      </c>
      <c r="DR147" s="82">
        <v>26</v>
      </c>
      <c r="DS147" s="82">
        <v>1</v>
      </c>
      <c r="DT147" s="82" t="s">
        <v>2336</v>
      </c>
      <c r="DU147" s="82">
        <v>1</v>
      </c>
      <c r="DV147" s="82" t="s">
        <v>2337</v>
      </c>
      <c r="DW147" s="82">
        <v>0</v>
      </c>
      <c r="DX147" s="82">
        <v>1</v>
      </c>
      <c r="DY147" s="82">
        <v>1</v>
      </c>
      <c r="DZ147" s="82">
        <v>1</v>
      </c>
      <c r="EA147" s="82">
        <v>0</v>
      </c>
      <c r="EB147" s="82">
        <v>0</v>
      </c>
      <c r="EC147" s="84">
        <v>9759</v>
      </c>
      <c r="ED147" s="84">
        <v>234.58</v>
      </c>
      <c r="EE147" s="84">
        <v>24</v>
      </c>
    </row>
    <row r="148" spans="1:135" ht="24">
      <c r="A148" s="82" t="s">
        <v>471</v>
      </c>
      <c r="B148" s="82" t="s">
        <v>491</v>
      </c>
      <c r="C148" s="133">
        <v>1</v>
      </c>
      <c r="D148" s="82" t="s">
        <v>490</v>
      </c>
      <c r="E148" s="82" t="s">
        <v>2338</v>
      </c>
      <c r="F148" s="134">
        <v>2460</v>
      </c>
      <c r="G148" s="82">
        <v>39301</v>
      </c>
      <c r="H148" s="82" t="s">
        <v>491</v>
      </c>
      <c r="I148" s="82" t="s">
        <v>2339</v>
      </c>
      <c r="J148" s="82" t="s">
        <v>2340</v>
      </c>
      <c r="K148" s="82" t="s">
        <v>925</v>
      </c>
      <c r="L148" s="82" t="s">
        <v>926</v>
      </c>
      <c r="M148" s="82" t="s">
        <v>927</v>
      </c>
      <c r="N148" s="82" t="s">
        <v>2341</v>
      </c>
      <c r="O148" s="82"/>
      <c r="P148" s="82">
        <v>565351415</v>
      </c>
      <c r="Q148" s="82" t="s">
        <v>2342</v>
      </c>
      <c r="R148" s="82"/>
      <c r="S148" s="82" t="s">
        <v>974</v>
      </c>
      <c r="T148" s="82" t="s">
        <v>2343</v>
      </c>
      <c r="U148" s="82"/>
      <c r="V148" s="82">
        <v>565351412</v>
      </c>
      <c r="W148" s="82" t="s">
        <v>2344</v>
      </c>
      <c r="X148" s="82">
        <v>3</v>
      </c>
      <c r="Y148" s="82">
        <v>0</v>
      </c>
      <c r="Z148" s="82">
        <v>3</v>
      </c>
      <c r="AA148" s="82">
        <v>2.5</v>
      </c>
      <c r="AB148" s="82">
        <v>0</v>
      </c>
      <c r="AC148" s="82">
        <v>2.5</v>
      </c>
      <c r="AD148" s="135" t="str">
        <f t="shared" si="10"/>
        <v>A</v>
      </c>
      <c r="AE148" s="82">
        <v>3</v>
      </c>
      <c r="AF148" s="135" t="str">
        <f t="shared" si="11"/>
        <v>A</v>
      </c>
      <c r="AG148" s="82">
        <v>0</v>
      </c>
      <c r="AH148" s="82">
        <v>1</v>
      </c>
      <c r="AI148" s="82">
        <v>0</v>
      </c>
      <c r="AJ148" s="82">
        <v>2</v>
      </c>
      <c r="AK148" s="82">
        <v>3</v>
      </c>
      <c r="AL148" s="135" t="str">
        <f t="shared" si="12"/>
        <v>A</v>
      </c>
      <c r="AM148" s="82">
        <v>0</v>
      </c>
      <c r="AN148" s="82">
        <v>0</v>
      </c>
      <c r="AO148" s="82">
        <v>3</v>
      </c>
      <c r="AP148" s="82">
        <v>3</v>
      </c>
      <c r="AQ148" s="135" t="str">
        <f t="shared" si="13"/>
        <v>A</v>
      </c>
      <c r="AR148" s="82">
        <v>0</v>
      </c>
      <c r="AS148" s="82">
        <v>0</v>
      </c>
      <c r="AT148" s="82">
        <v>2</v>
      </c>
      <c r="AU148" s="82">
        <v>1</v>
      </c>
      <c r="AV148" s="82">
        <v>0</v>
      </c>
      <c r="AW148" s="82">
        <v>0</v>
      </c>
      <c r="AX148" s="82">
        <v>3</v>
      </c>
      <c r="AY148" s="135" t="str">
        <f t="shared" si="14"/>
        <v>A</v>
      </c>
      <c r="AZ148" s="82">
        <v>0</v>
      </c>
      <c r="BA148" s="82">
        <v>1</v>
      </c>
      <c r="BB148" s="82">
        <v>0</v>
      </c>
      <c r="BC148" s="82">
        <v>1</v>
      </c>
      <c r="BD148" s="82">
        <v>0</v>
      </c>
      <c r="BE148" s="82">
        <v>10</v>
      </c>
      <c r="BF148" s="82">
        <v>0</v>
      </c>
      <c r="BG148" s="82">
        <v>86</v>
      </c>
      <c r="BH148" s="82">
        <v>0</v>
      </c>
      <c r="BI148" s="82">
        <v>0</v>
      </c>
      <c r="BJ148" s="82">
        <v>10</v>
      </c>
      <c r="BK148" s="82">
        <v>0</v>
      </c>
      <c r="BL148" s="82">
        <v>51</v>
      </c>
      <c r="BM148" s="82">
        <v>0</v>
      </c>
      <c r="BN148" s="82">
        <v>0</v>
      </c>
      <c r="BO148" s="82">
        <v>0</v>
      </c>
      <c r="BP148" s="82">
        <v>5</v>
      </c>
      <c r="BQ148" s="82">
        <v>0</v>
      </c>
      <c r="BR148" s="82">
        <v>0</v>
      </c>
      <c r="BS148" s="82">
        <v>0</v>
      </c>
      <c r="BT148" s="82">
        <v>0</v>
      </c>
      <c r="BU148" s="82">
        <v>0</v>
      </c>
      <c r="BV148" s="82">
        <v>3</v>
      </c>
      <c r="BW148" s="82">
        <v>0</v>
      </c>
      <c r="BX148" s="82">
        <v>0</v>
      </c>
      <c r="BY148" s="82">
        <v>0</v>
      </c>
      <c r="BZ148" s="82">
        <v>0</v>
      </c>
      <c r="CA148" s="82">
        <v>0</v>
      </c>
      <c r="CB148" s="82">
        <v>0</v>
      </c>
      <c r="CC148" s="82">
        <v>0</v>
      </c>
      <c r="CD148" s="82">
        <v>0</v>
      </c>
      <c r="CE148" s="82">
        <v>0</v>
      </c>
      <c r="CF148" s="82">
        <v>0</v>
      </c>
      <c r="CG148" s="82">
        <v>7</v>
      </c>
      <c r="CH148" s="82">
        <v>0</v>
      </c>
      <c r="CI148" s="82">
        <v>0</v>
      </c>
      <c r="CJ148" s="82">
        <v>0</v>
      </c>
      <c r="CK148" s="82">
        <v>0</v>
      </c>
      <c r="CL148" s="82">
        <v>2</v>
      </c>
      <c r="CM148" s="82">
        <v>0</v>
      </c>
      <c r="CN148" s="82">
        <v>0</v>
      </c>
      <c r="CO148" s="82">
        <v>0</v>
      </c>
      <c r="CP148" s="82">
        <v>0</v>
      </c>
      <c r="CQ148" s="82">
        <v>0</v>
      </c>
      <c r="CR148" s="82">
        <v>0</v>
      </c>
      <c r="CS148" s="82">
        <v>0</v>
      </c>
      <c r="CT148" s="82">
        <v>0</v>
      </c>
      <c r="CU148" s="82">
        <v>0</v>
      </c>
      <c r="CV148" s="82">
        <v>0</v>
      </c>
      <c r="CW148" s="82">
        <v>0</v>
      </c>
      <c r="CX148" s="82">
        <v>0</v>
      </c>
      <c r="CY148" s="82">
        <v>0</v>
      </c>
      <c r="CZ148" s="82">
        <v>0</v>
      </c>
      <c r="DA148" s="82">
        <v>4</v>
      </c>
      <c r="DB148" s="82">
        <v>0</v>
      </c>
      <c r="DC148" s="82">
        <v>0</v>
      </c>
      <c r="DD148" s="82">
        <v>0</v>
      </c>
      <c r="DE148" s="82">
        <v>0</v>
      </c>
      <c r="DF148" s="82">
        <v>0</v>
      </c>
      <c r="DG148" s="82">
        <v>1</v>
      </c>
      <c r="DH148" s="82">
        <v>0</v>
      </c>
      <c r="DI148" s="82">
        <v>1</v>
      </c>
      <c r="DJ148" s="82">
        <v>0</v>
      </c>
      <c r="DK148" s="82">
        <v>0</v>
      </c>
      <c r="DL148" s="82">
        <v>0</v>
      </c>
      <c r="DM148" s="82">
        <v>0</v>
      </c>
      <c r="DN148" s="82">
        <v>0</v>
      </c>
      <c r="DO148" s="82">
        <v>151</v>
      </c>
      <c r="DP148" s="82">
        <v>8</v>
      </c>
      <c r="DQ148" s="82">
        <v>390</v>
      </c>
      <c r="DR148" s="82">
        <v>35</v>
      </c>
      <c r="DS148" s="82">
        <v>1</v>
      </c>
      <c r="DT148" s="82" t="s">
        <v>2345</v>
      </c>
      <c r="DU148" s="82">
        <v>2</v>
      </c>
      <c r="DV148" s="82" t="s">
        <v>2346</v>
      </c>
      <c r="DW148" s="82" t="s">
        <v>2347</v>
      </c>
      <c r="DX148" s="82"/>
      <c r="DY148" s="82">
        <v>1</v>
      </c>
      <c r="DZ148" s="82"/>
      <c r="EA148" s="82"/>
      <c r="EB148" s="82"/>
      <c r="EC148" s="84">
        <v>45231</v>
      </c>
      <c r="ED148" s="84">
        <v>827.36</v>
      </c>
      <c r="EE148" s="84">
        <v>71</v>
      </c>
    </row>
    <row r="149" spans="1:135" ht="84">
      <c r="A149" s="82" t="s">
        <v>471</v>
      </c>
      <c r="B149" s="82" t="s">
        <v>493</v>
      </c>
      <c r="C149" s="133">
        <v>1</v>
      </c>
      <c r="D149" s="82" t="s">
        <v>492</v>
      </c>
      <c r="E149" s="82" t="s">
        <v>2348</v>
      </c>
      <c r="F149" s="134">
        <v>18</v>
      </c>
      <c r="G149" s="82">
        <v>58291</v>
      </c>
      <c r="H149" s="82" t="s">
        <v>493</v>
      </c>
      <c r="I149" s="82" t="s">
        <v>2349</v>
      </c>
      <c r="J149" s="82" t="s">
        <v>2350</v>
      </c>
      <c r="K149" s="82" t="s">
        <v>925</v>
      </c>
      <c r="L149" s="82" t="s">
        <v>985</v>
      </c>
      <c r="M149" s="82" t="s">
        <v>1510</v>
      </c>
      <c r="N149" s="82" t="s">
        <v>2351</v>
      </c>
      <c r="O149" s="82"/>
      <c r="P149" s="82">
        <v>569496640</v>
      </c>
      <c r="Q149" s="82" t="s">
        <v>2352</v>
      </c>
      <c r="R149" s="82" t="s">
        <v>926</v>
      </c>
      <c r="S149" s="82" t="s">
        <v>1187</v>
      </c>
      <c r="T149" s="82" t="s">
        <v>2353</v>
      </c>
      <c r="U149" s="82"/>
      <c r="V149" s="82">
        <v>569496645</v>
      </c>
      <c r="W149" s="82" t="s">
        <v>2354</v>
      </c>
      <c r="X149" s="82">
        <v>3</v>
      </c>
      <c r="Y149" s="82">
        <v>0</v>
      </c>
      <c r="Z149" s="82">
        <v>3</v>
      </c>
      <c r="AA149" s="82">
        <v>1.75</v>
      </c>
      <c r="AB149" s="82">
        <v>0</v>
      </c>
      <c r="AC149" s="82">
        <v>1.75</v>
      </c>
      <c r="AD149" s="135" t="str">
        <f t="shared" si="10"/>
        <v>A</v>
      </c>
      <c r="AE149" s="82">
        <v>3</v>
      </c>
      <c r="AF149" s="135" t="str">
        <f t="shared" si="11"/>
        <v>A</v>
      </c>
      <c r="AG149" s="82">
        <v>0</v>
      </c>
      <c r="AH149" s="82">
        <v>0</v>
      </c>
      <c r="AI149" s="82">
        <v>0</v>
      </c>
      <c r="AJ149" s="82">
        <v>3</v>
      </c>
      <c r="AK149" s="82">
        <v>3</v>
      </c>
      <c r="AL149" s="135" t="str">
        <f t="shared" si="12"/>
        <v>A</v>
      </c>
      <c r="AM149" s="82">
        <v>3</v>
      </c>
      <c r="AN149" s="82">
        <v>0</v>
      </c>
      <c r="AO149" s="82">
        <v>0</v>
      </c>
      <c r="AP149" s="82">
        <v>3</v>
      </c>
      <c r="AQ149" s="135" t="str">
        <f t="shared" si="13"/>
        <v>A</v>
      </c>
      <c r="AR149" s="82">
        <v>0</v>
      </c>
      <c r="AS149" s="82">
        <v>0</v>
      </c>
      <c r="AT149" s="82">
        <v>0</v>
      </c>
      <c r="AU149" s="82">
        <v>2</v>
      </c>
      <c r="AV149" s="82">
        <v>1</v>
      </c>
      <c r="AW149" s="82">
        <v>0</v>
      </c>
      <c r="AX149" s="82">
        <v>3</v>
      </c>
      <c r="AY149" s="135" t="str">
        <f t="shared" si="14"/>
        <v>A</v>
      </c>
      <c r="AZ149" s="82">
        <v>0</v>
      </c>
      <c r="BA149" s="82">
        <v>1</v>
      </c>
      <c r="BB149" s="82">
        <v>0</v>
      </c>
      <c r="BC149" s="82">
        <v>1</v>
      </c>
      <c r="BD149" s="82">
        <v>0</v>
      </c>
      <c r="BE149" s="82">
        <v>6</v>
      </c>
      <c r="BF149" s="82">
        <v>0</v>
      </c>
      <c r="BG149" s="82">
        <v>21</v>
      </c>
      <c r="BH149" s="82">
        <v>0</v>
      </c>
      <c r="BI149" s="82">
        <v>0</v>
      </c>
      <c r="BJ149" s="82">
        <v>4</v>
      </c>
      <c r="BK149" s="82">
        <v>1</v>
      </c>
      <c r="BL149" s="82">
        <v>25</v>
      </c>
      <c r="BM149" s="82">
        <v>0</v>
      </c>
      <c r="BN149" s="82">
        <v>1</v>
      </c>
      <c r="BO149" s="82">
        <v>0</v>
      </c>
      <c r="BP149" s="82">
        <v>4</v>
      </c>
      <c r="BQ149" s="82">
        <v>0</v>
      </c>
      <c r="BR149" s="82">
        <v>0</v>
      </c>
      <c r="BS149" s="82">
        <v>0</v>
      </c>
      <c r="BT149" s="82">
        <v>0</v>
      </c>
      <c r="BU149" s="82">
        <v>0</v>
      </c>
      <c r="BV149" s="82">
        <v>1</v>
      </c>
      <c r="BW149" s="82">
        <v>0</v>
      </c>
      <c r="BX149" s="82">
        <v>0</v>
      </c>
      <c r="BY149" s="82">
        <v>0</v>
      </c>
      <c r="BZ149" s="82">
        <v>0</v>
      </c>
      <c r="CA149" s="82">
        <v>0</v>
      </c>
      <c r="CB149" s="82">
        <v>0</v>
      </c>
      <c r="CC149" s="82">
        <v>0</v>
      </c>
      <c r="CD149" s="82">
        <v>2</v>
      </c>
      <c r="CE149" s="82">
        <v>0</v>
      </c>
      <c r="CF149" s="82">
        <v>0</v>
      </c>
      <c r="CG149" s="82">
        <v>3</v>
      </c>
      <c r="CH149" s="82">
        <v>0</v>
      </c>
      <c r="CI149" s="82">
        <v>0</v>
      </c>
      <c r="CJ149" s="82">
        <v>2</v>
      </c>
      <c r="CK149" s="82">
        <v>10</v>
      </c>
      <c r="CL149" s="82">
        <v>0</v>
      </c>
      <c r="CM149" s="82">
        <v>0</v>
      </c>
      <c r="CN149" s="82">
        <v>0</v>
      </c>
      <c r="CO149" s="82">
        <v>0</v>
      </c>
      <c r="CP149" s="82">
        <v>0</v>
      </c>
      <c r="CQ149" s="82">
        <v>0</v>
      </c>
      <c r="CR149" s="82">
        <v>0</v>
      </c>
      <c r="CS149" s="82">
        <v>0</v>
      </c>
      <c r="CT149" s="82">
        <v>0</v>
      </c>
      <c r="CU149" s="82">
        <v>0</v>
      </c>
      <c r="CV149" s="82">
        <v>0</v>
      </c>
      <c r="CW149" s="82">
        <v>0</v>
      </c>
      <c r="CX149" s="82">
        <v>0</v>
      </c>
      <c r="CY149" s="82">
        <v>0</v>
      </c>
      <c r="CZ149" s="82">
        <v>0</v>
      </c>
      <c r="DA149" s="82">
        <v>0</v>
      </c>
      <c r="DB149" s="82">
        <v>0</v>
      </c>
      <c r="DC149" s="82">
        <v>0</v>
      </c>
      <c r="DD149" s="82">
        <v>0</v>
      </c>
      <c r="DE149" s="82">
        <v>0</v>
      </c>
      <c r="DF149" s="82">
        <v>0</v>
      </c>
      <c r="DG149" s="82">
        <v>0</v>
      </c>
      <c r="DH149" s="82">
        <v>0</v>
      </c>
      <c r="DI149" s="82">
        <v>0</v>
      </c>
      <c r="DJ149" s="82">
        <v>0</v>
      </c>
      <c r="DK149" s="82">
        <v>0</v>
      </c>
      <c r="DL149" s="82">
        <v>1</v>
      </c>
      <c r="DM149" s="82">
        <v>0</v>
      </c>
      <c r="DN149" s="82">
        <v>0</v>
      </c>
      <c r="DO149" s="82">
        <v>38</v>
      </c>
      <c r="DP149" s="82">
        <v>5</v>
      </c>
      <c r="DQ149" s="82">
        <v>357</v>
      </c>
      <c r="DR149" s="82">
        <v>45</v>
      </c>
      <c r="DS149" s="82">
        <v>1</v>
      </c>
      <c r="DT149" s="82" t="s">
        <v>2355</v>
      </c>
      <c r="DU149" s="82">
        <v>2</v>
      </c>
      <c r="DV149" s="82" t="s">
        <v>2356</v>
      </c>
      <c r="DW149" s="82" t="s">
        <v>2357</v>
      </c>
      <c r="DX149" s="82">
        <v>1</v>
      </c>
      <c r="DY149" s="82">
        <v>1</v>
      </c>
      <c r="DZ149" s="82">
        <v>1</v>
      </c>
      <c r="EA149" s="82"/>
      <c r="EB149" s="82"/>
      <c r="EC149" s="84">
        <v>20134</v>
      </c>
      <c r="ED149" s="84">
        <v>290.19</v>
      </c>
      <c r="EE149" s="84">
        <v>32</v>
      </c>
    </row>
    <row r="150" spans="1:135" ht="72">
      <c r="A150" s="82" t="s">
        <v>471</v>
      </c>
      <c r="B150" s="82" t="s">
        <v>495</v>
      </c>
      <c r="C150" s="133">
        <v>1</v>
      </c>
      <c r="D150" s="82" t="s">
        <v>494</v>
      </c>
      <c r="E150" s="82" t="s">
        <v>2358</v>
      </c>
      <c r="F150" s="134">
        <v>10</v>
      </c>
      <c r="G150" s="82">
        <v>58856</v>
      </c>
      <c r="H150" s="82" t="s">
        <v>495</v>
      </c>
      <c r="I150" s="82" t="s">
        <v>2359</v>
      </c>
      <c r="J150" s="82" t="s">
        <v>2360</v>
      </c>
      <c r="K150" s="82" t="s">
        <v>925</v>
      </c>
      <c r="L150" s="82" t="s">
        <v>926</v>
      </c>
      <c r="M150" s="82" t="s">
        <v>1290</v>
      </c>
      <c r="N150" s="82" t="s">
        <v>2361</v>
      </c>
      <c r="O150" s="82"/>
      <c r="P150" s="82">
        <v>567112491</v>
      </c>
      <c r="Q150" s="82" t="s">
        <v>2362</v>
      </c>
      <c r="R150" s="82" t="s">
        <v>926</v>
      </c>
      <c r="S150" s="82" t="s">
        <v>1325</v>
      </c>
      <c r="T150" s="82" t="s">
        <v>1480</v>
      </c>
      <c r="U150" s="82"/>
      <c r="V150" s="82">
        <v>567112495</v>
      </c>
      <c r="W150" s="82" t="s">
        <v>2363</v>
      </c>
      <c r="X150" s="82">
        <v>2</v>
      </c>
      <c r="Y150" s="82">
        <v>0</v>
      </c>
      <c r="Z150" s="82">
        <v>2</v>
      </c>
      <c r="AA150" s="82">
        <v>1.2</v>
      </c>
      <c r="AB150" s="82">
        <v>0</v>
      </c>
      <c r="AC150" s="82">
        <v>1.2</v>
      </c>
      <c r="AD150" s="135" t="str">
        <f t="shared" si="10"/>
        <v>A</v>
      </c>
      <c r="AE150" s="82">
        <v>2</v>
      </c>
      <c r="AF150" s="135" t="str">
        <f t="shared" si="11"/>
        <v>A</v>
      </c>
      <c r="AG150" s="82">
        <v>0</v>
      </c>
      <c r="AH150" s="82">
        <v>0</v>
      </c>
      <c r="AI150" s="82">
        <v>0</v>
      </c>
      <c r="AJ150" s="82">
        <v>2</v>
      </c>
      <c r="AK150" s="82">
        <v>2</v>
      </c>
      <c r="AL150" s="135" t="str">
        <f t="shared" si="12"/>
        <v>A</v>
      </c>
      <c r="AM150" s="82">
        <v>0</v>
      </c>
      <c r="AN150" s="82">
        <v>1</v>
      </c>
      <c r="AO150" s="82">
        <v>1</v>
      </c>
      <c r="AP150" s="82">
        <v>2</v>
      </c>
      <c r="AQ150" s="135" t="str">
        <f t="shared" si="13"/>
        <v>A</v>
      </c>
      <c r="AR150" s="82">
        <v>0</v>
      </c>
      <c r="AS150" s="82">
        <v>0</v>
      </c>
      <c r="AT150" s="82">
        <v>2</v>
      </c>
      <c r="AU150" s="82">
        <v>0</v>
      </c>
      <c r="AV150" s="82">
        <v>0</v>
      </c>
      <c r="AW150" s="82">
        <v>0</v>
      </c>
      <c r="AX150" s="82">
        <v>2</v>
      </c>
      <c r="AY150" s="135" t="str">
        <f t="shared" si="14"/>
        <v>A</v>
      </c>
      <c r="AZ150" s="82">
        <v>0</v>
      </c>
      <c r="BA150" s="82">
        <v>1</v>
      </c>
      <c r="BB150" s="82">
        <v>0</v>
      </c>
      <c r="BC150" s="82">
        <v>1</v>
      </c>
      <c r="BD150" s="82">
        <v>1</v>
      </c>
      <c r="BE150" s="82">
        <v>11</v>
      </c>
      <c r="BF150" s="82">
        <v>1</v>
      </c>
      <c r="BG150" s="82">
        <v>85</v>
      </c>
      <c r="BH150" s="82">
        <v>0</v>
      </c>
      <c r="BI150" s="82">
        <v>0</v>
      </c>
      <c r="BJ150" s="82">
        <v>3</v>
      </c>
      <c r="BK150" s="82">
        <v>0</v>
      </c>
      <c r="BL150" s="82">
        <v>49</v>
      </c>
      <c r="BM150" s="82">
        <v>1</v>
      </c>
      <c r="BN150" s="82">
        <v>6</v>
      </c>
      <c r="BO150" s="82">
        <v>1</v>
      </c>
      <c r="BP150" s="82">
        <v>8</v>
      </c>
      <c r="BQ150" s="82">
        <v>1</v>
      </c>
      <c r="BR150" s="82">
        <v>0</v>
      </c>
      <c r="BS150" s="82">
        <v>0</v>
      </c>
      <c r="BT150" s="82">
        <v>1</v>
      </c>
      <c r="BU150" s="82">
        <v>0</v>
      </c>
      <c r="BV150" s="82">
        <v>1</v>
      </c>
      <c r="BW150" s="82">
        <v>0</v>
      </c>
      <c r="BX150" s="82">
        <v>0</v>
      </c>
      <c r="BY150" s="82">
        <v>0</v>
      </c>
      <c r="BZ150" s="82">
        <v>0</v>
      </c>
      <c r="CA150" s="82">
        <v>0</v>
      </c>
      <c r="CB150" s="82">
        <v>0</v>
      </c>
      <c r="CC150" s="82">
        <v>0</v>
      </c>
      <c r="CD150" s="82">
        <v>0</v>
      </c>
      <c r="CE150" s="82">
        <v>0</v>
      </c>
      <c r="CF150" s="82">
        <v>0</v>
      </c>
      <c r="CG150" s="82">
        <v>2</v>
      </c>
      <c r="CH150" s="82">
        <v>1</v>
      </c>
      <c r="CI150" s="82">
        <v>0</v>
      </c>
      <c r="CJ150" s="82">
        <v>3</v>
      </c>
      <c r="CK150" s="82">
        <v>0</v>
      </c>
      <c r="CL150" s="82">
        <v>0</v>
      </c>
      <c r="CM150" s="82">
        <v>0</v>
      </c>
      <c r="CN150" s="82">
        <v>0</v>
      </c>
      <c r="CO150" s="82">
        <v>0</v>
      </c>
      <c r="CP150" s="82">
        <v>0</v>
      </c>
      <c r="CQ150" s="82">
        <v>0</v>
      </c>
      <c r="CR150" s="82">
        <v>1</v>
      </c>
      <c r="CS150" s="82">
        <v>0</v>
      </c>
      <c r="CT150" s="82">
        <v>0</v>
      </c>
      <c r="CU150" s="82">
        <v>0</v>
      </c>
      <c r="CV150" s="82">
        <v>0</v>
      </c>
      <c r="CW150" s="82">
        <v>0</v>
      </c>
      <c r="CX150" s="82">
        <v>0</v>
      </c>
      <c r="CY150" s="82">
        <v>0</v>
      </c>
      <c r="CZ150" s="82">
        <v>0</v>
      </c>
      <c r="DA150" s="82">
        <v>1</v>
      </c>
      <c r="DB150" s="82">
        <v>0</v>
      </c>
      <c r="DC150" s="82">
        <v>0</v>
      </c>
      <c r="DD150" s="82">
        <v>0</v>
      </c>
      <c r="DE150" s="82">
        <v>1</v>
      </c>
      <c r="DF150" s="82">
        <v>0</v>
      </c>
      <c r="DG150" s="82">
        <v>0</v>
      </c>
      <c r="DH150" s="82">
        <v>0</v>
      </c>
      <c r="DI150" s="82">
        <v>0</v>
      </c>
      <c r="DJ150" s="82">
        <v>0</v>
      </c>
      <c r="DK150" s="82">
        <v>0</v>
      </c>
      <c r="DL150" s="82">
        <v>1</v>
      </c>
      <c r="DM150" s="82">
        <v>1</v>
      </c>
      <c r="DN150" s="82">
        <v>0</v>
      </c>
      <c r="DO150" s="82">
        <v>92</v>
      </c>
      <c r="DP150" s="82">
        <v>19</v>
      </c>
      <c r="DQ150" s="82">
        <v>97</v>
      </c>
      <c r="DR150" s="82">
        <v>48</v>
      </c>
      <c r="DS150" s="82">
        <v>1</v>
      </c>
      <c r="DT150" s="82" t="s">
        <v>2364</v>
      </c>
      <c r="DU150" s="82">
        <v>2</v>
      </c>
      <c r="DV150" s="82" t="s">
        <v>2365</v>
      </c>
      <c r="DW150" s="82" t="s">
        <v>2366</v>
      </c>
      <c r="DX150" s="82">
        <v>1</v>
      </c>
      <c r="DY150" s="82">
        <v>1</v>
      </c>
      <c r="DZ150" s="82">
        <v>1</v>
      </c>
      <c r="EA150" s="82" t="s">
        <v>2367</v>
      </c>
      <c r="EB150" s="82" t="s">
        <v>2368</v>
      </c>
      <c r="EC150" s="84">
        <v>13259</v>
      </c>
      <c r="ED150" s="84">
        <v>291.37</v>
      </c>
      <c r="EE150" s="84">
        <v>45</v>
      </c>
    </row>
    <row r="151" spans="1:135" ht="84">
      <c r="A151" s="82" t="s">
        <v>471</v>
      </c>
      <c r="B151" s="82" t="s">
        <v>497</v>
      </c>
      <c r="C151" s="133">
        <v>1</v>
      </c>
      <c r="D151" s="82" t="s">
        <v>496</v>
      </c>
      <c r="E151" s="82" t="s">
        <v>1207</v>
      </c>
      <c r="F151" s="134" t="s">
        <v>2369</v>
      </c>
      <c r="G151" s="82">
        <v>67401</v>
      </c>
      <c r="H151" s="82" t="s">
        <v>2370</v>
      </c>
      <c r="I151" s="82" t="s">
        <v>2371</v>
      </c>
      <c r="J151" s="82" t="s">
        <v>2372</v>
      </c>
      <c r="K151" s="82" t="s">
        <v>970</v>
      </c>
      <c r="L151" s="82" t="s">
        <v>1745</v>
      </c>
      <c r="M151" s="82" t="s">
        <v>990</v>
      </c>
      <c r="N151" s="82" t="s">
        <v>2373</v>
      </c>
      <c r="O151" s="82"/>
      <c r="P151" s="82" t="s">
        <v>2374</v>
      </c>
      <c r="Q151" s="82" t="s">
        <v>2375</v>
      </c>
      <c r="R151" s="82"/>
      <c r="S151" s="82"/>
      <c r="T151" s="82"/>
      <c r="U151" s="82"/>
      <c r="V151" s="82"/>
      <c r="W151" s="82"/>
      <c r="X151" s="82">
        <v>4</v>
      </c>
      <c r="Y151" s="82">
        <v>0</v>
      </c>
      <c r="Z151" s="82">
        <v>4</v>
      </c>
      <c r="AA151" s="82">
        <v>4</v>
      </c>
      <c r="AB151" s="82">
        <v>0</v>
      </c>
      <c r="AC151" s="82">
        <v>4</v>
      </c>
      <c r="AD151" s="135" t="str">
        <f t="shared" si="10"/>
        <v>A</v>
      </c>
      <c r="AE151" s="82">
        <v>4</v>
      </c>
      <c r="AF151" s="135" t="str">
        <f t="shared" si="11"/>
        <v>A</v>
      </c>
      <c r="AG151" s="82">
        <v>0</v>
      </c>
      <c r="AH151" s="82">
        <v>2</v>
      </c>
      <c r="AI151" s="82">
        <v>1</v>
      </c>
      <c r="AJ151" s="82">
        <v>1</v>
      </c>
      <c r="AK151" s="82">
        <v>4</v>
      </c>
      <c r="AL151" s="135" t="str">
        <f t="shared" si="12"/>
        <v>A</v>
      </c>
      <c r="AM151" s="82">
        <v>0</v>
      </c>
      <c r="AN151" s="82">
        <v>1</v>
      </c>
      <c r="AO151" s="82">
        <v>3</v>
      </c>
      <c r="AP151" s="82">
        <v>4</v>
      </c>
      <c r="AQ151" s="135" t="str">
        <f t="shared" si="13"/>
        <v>A</v>
      </c>
      <c r="AR151" s="82">
        <v>0</v>
      </c>
      <c r="AS151" s="82">
        <v>0</v>
      </c>
      <c r="AT151" s="82">
        <v>0</v>
      </c>
      <c r="AU151" s="82">
        <v>4</v>
      </c>
      <c r="AV151" s="82">
        <v>0</v>
      </c>
      <c r="AW151" s="82">
        <v>0</v>
      </c>
      <c r="AX151" s="82">
        <v>4</v>
      </c>
      <c r="AY151" s="135" t="str">
        <f t="shared" si="14"/>
        <v>A</v>
      </c>
      <c r="AZ151" s="82">
        <v>1</v>
      </c>
      <c r="BA151" s="82">
        <v>1</v>
      </c>
      <c r="BB151" s="82">
        <v>0</v>
      </c>
      <c r="BC151" s="82">
        <v>1</v>
      </c>
      <c r="BD151" s="82">
        <v>4</v>
      </c>
      <c r="BE151" s="82">
        <v>43</v>
      </c>
      <c r="BF151" s="82">
        <v>8</v>
      </c>
      <c r="BG151" s="82">
        <v>188</v>
      </c>
      <c r="BH151" s="82">
        <v>0</v>
      </c>
      <c r="BI151" s="82">
        <v>5</v>
      </c>
      <c r="BJ151" s="82">
        <v>56</v>
      </c>
      <c r="BK151" s="82">
        <v>4</v>
      </c>
      <c r="BL151" s="82">
        <v>132</v>
      </c>
      <c r="BM151" s="82">
        <v>3</v>
      </c>
      <c r="BN151" s="82">
        <v>20</v>
      </c>
      <c r="BO151" s="82">
        <v>18</v>
      </c>
      <c r="BP151" s="82">
        <v>234</v>
      </c>
      <c r="BQ151" s="82">
        <v>5</v>
      </c>
      <c r="BR151" s="82">
        <v>1</v>
      </c>
      <c r="BS151" s="82">
        <v>0</v>
      </c>
      <c r="BT151" s="82">
        <v>3</v>
      </c>
      <c r="BU151" s="82">
        <v>1</v>
      </c>
      <c r="BV151" s="82">
        <v>7</v>
      </c>
      <c r="BW151" s="82">
        <v>0</v>
      </c>
      <c r="BX151" s="82">
        <v>2</v>
      </c>
      <c r="BY151" s="82">
        <v>0</v>
      </c>
      <c r="BZ151" s="82">
        <v>0</v>
      </c>
      <c r="CA151" s="82">
        <v>0</v>
      </c>
      <c r="CB151" s="82">
        <v>0</v>
      </c>
      <c r="CC151" s="82">
        <v>0</v>
      </c>
      <c r="CD151" s="82">
        <v>1</v>
      </c>
      <c r="CE151" s="82">
        <v>1</v>
      </c>
      <c r="CF151" s="82">
        <v>0</v>
      </c>
      <c r="CG151" s="82">
        <v>15</v>
      </c>
      <c r="CH151" s="82">
        <v>0</v>
      </c>
      <c r="CI151" s="82">
        <v>3</v>
      </c>
      <c r="CJ151" s="82">
        <v>4</v>
      </c>
      <c r="CK151" s="82">
        <v>1</v>
      </c>
      <c r="CL151" s="82">
        <v>1</v>
      </c>
      <c r="CM151" s="82">
        <v>0</v>
      </c>
      <c r="CN151" s="82">
        <v>0</v>
      </c>
      <c r="CO151" s="82">
        <v>0</v>
      </c>
      <c r="CP151" s="82">
        <v>0</v>
      </c>
      <c r="CQ151" s="82">
        <v>0</v>
      </c>
      <c r="CR151" s="82">
        <v>0</v>
      </c>
      <c r="CS151" s="82">
        <v>0</v>
      </c>
      <c r="CT151" s="82">
        <v>0</v>
      </c>
      <c r="CU151" s="82">
        <v>0</v>
      </c>
      <c r="CV151" s="82">
        <v>0</v>
      </c>
      <c r="CW151" s="82">
        <v>0</v>
      </c>
      <c r="CX151" s="82">
        <v>0</v>
      </c>
      <c r="CY151" s="82">
        <v>0</v>
      </c>
      <c r="CZ151" s="82">
        <v>0</v>
      </c>
      <c r="DA151" s="82">
        <v>5</v>
      </c>
      <c r="DB151" s="82">
        <v>6</v>
      </c>
      <c r="DC151" s="82">
        <v>0</v>
      </c>
      <c r="DD151" s="82">
        <v>0</v>
      </c>
      <c r="DE151" s="82">
        <v>3</v>
      </c>
      <c r="DF151" s="82">
        <v>0</v>
      </c>
      <c r="DG151" s="82">
        <v>0</v>
      </c>
      <c r="DH151" s="82">
        <v>0</v>
      </c>
      <c r="DI151" s="82">
        <v>1</v>
      </c>
      <c r="DJ151" s="82">
        <v>0</v>
      </c>
      <c r="DK151" s="82">
        <v>0</v>
      </c>
      <c r="DL151" s="82">
        <v>25</v>
      </c>
      <c r="DM151" s="82">
        <v>7</v>
      </c>
      <c r="DN151" s="82">
        <v>0</v>
      </c>
      <c r="DO151" s="82">
        <v>358</v>
      </c>
      <c r="DP151" s="82">
        <v>57</v>
      </c>
      <c r="DQ151" s="82">
        <v>1007</v>
      </c>
      <c r="DR151" s="82">
        <v>35</v>
      </c>
      <c r="DS151" s="82">
        <v>1</v>
      </c>
      <c r="DT151" s="82" t="s">
        <v>2376</v>
      </c>
      <c r="DU151" s="82">
        <v>3</v>
      </c>
      <c r="DV151" s="82"/>
      <c r="DW151" s="82" t="s">
        <v>2377</v>
      </c>
      <c r="DX151" s="82">
        <v>1</v>
      </c>
      <c r="DY151" s="82">
        <v>1</v>
      </c>
      <c r="DZ151" s="82">
        <v>1</v>
      </c>
      <c r="EA151" s="82" t="s">
        <v>2378</v>
      </c>
      <c r="EB151" s="82" t="s">
        <v>2379</v>
      </c>
      <c r="EC151" s="84">
        <v>75651</v>
      </c>
      <c r="ED151" s="84">
        <v>837.73</v>
      </c>
      <c r="EE151" s="84">
        <v>93</v>
      </c>
    </row>
    <row r="152" spans="1:135" ht="48">
      <c r="A152" s="82" t="s">
        <v>471</v>
      </c>
      <c r="B152" s="82" t="s">
        <v>499</v>
      </c>
      <c r="C152" s="133">
        <v>1</v>
      </c>
      <c r="D152" s="82" t="s">
        <v>498</v>
      </c>
      <c r="E152" s="82" t="s">
        <v>2380</v>
      </c>
      <c r="F152" s="134" t="s">
        <v>2381</v>
      </c>
      <c r="G152" s="82">
        <v>59413</v>
      </c>
      <c r="H152" s="82" t="s">
        <v>499</v>
      </c>
      <c r="I152" s="82" t="s">
        <v>2382</v>
      </c>
      <c r="J152" s="82" t="s">
        <v>2383</v>
      </c>
      <c r="K152" s="82" t="s">
        <v>925</v>
      </c>
      <c r="L152" s="82" t="s">
        <v>926</v>
      </c>
      <c r="M152" s="82" t="s">
        <v>1510</v>
      </c>
      <c r="N152" s="82" t="s">
        <v>2384</v>
      </c>
      <c r="O152" s="82"/>
      <c r="P152" s="82">
        <v>566781080</v>
      </c>
      <c r="Q152" s="82" t="s">
        <v>2385</v>
      </c>
      <c r="R152" s="82" t="s">
        <v>926</v>
      </c>
      <c r="S152" s="82" t="s">
        <v>1510</v>
      </c>
      <c r="T152" s="82" t="s">
        <v>2384</v>
      </c>
      <c r="U152" s="82"/>
      <c r="V152" s="82">
        <v>566781080</v>
      </c>
      <c r="W152" s="82" t="s">
        <v>2385</v>
      </c>
      <c r="X152" s="82">
        <v>2</v>
      </c>
      <c r="Y152" s="82">
        <v>1</v>
      </c>
      <c r="Z152" s="82">
        <v>3</v>
      </c>
      <c r="AA152" s="82">
        <v>2</v>
      </c>
      <c r="AB152" s="82">
        <v>0.1</v>
      </c>
      <c r="AC152" s="82">
        <v>2.1</v>
      </c>
      <c r="AD152" s="135" t="str">
        <f t="shared" si="10"/>
        <v>A</v>
      </c>
      <c r="AE152" s="82">
        <v>2</v>
      </c>
      <c r="AF152" s="135" t="str">
        <f t="shared" si="11"/>
        <v>A</v>
      </c>
      <c r="AG152" s="82">
        <v>0</v>
      </c>
      <c r="AH152" s="82">
        <v>0</v>
      </c>
      <c r="AI152" s="82">
        <v>0</v>
      </c>
      <c r="AJ152" s="82">
        <v>2</v>
      </c>
      <c r="AK152" s="82">
        <v>2</v>
      </c>
      <c r="AL152" s="135" t="str">
        <f t="shared" si="12"/>
        <v>A</v>
      </c>
      <c r="AM152" s="82">
        <v>0</v>
      </c>
      <c r="AN152" s="82">
        <v>0</v>
      </c>
      <c r="AO152" s="82">
        <v>2</v>
      </c>
      <c r="AP152" s="82">
        <v>2</v>
      </c>
      <c r="AQ152" s="135" t="str">
        <f t="shared" si="13"/>
        <v>A</v>
      </c>
      <c r="AR152" s="82">
        <v>0</v>
      </c>
      <c r="AS152" s="82">
        <v>0</v>
      </c>
      <c r="AT152" s="82">
        <v>0</v>
      </c>
      <c r="AU152" s="82">
        <v>2</v>
      </c>
      <c r="AV152" s="82">
        <v>0</v>
      </c>
      <c r="AW152" s="82">
        <v>0</v>
      </c>
      <c r="AX152" s="82">
        <v>2</v>
      </c>
      <c r="AY152" s="135" t="str">
        <f t="shared" si="14"/>
        <v>A</v>
      </c>
      <c r="AZ152" s="82">
        <v>0</v>
      </c>
      <c r="BA152" s="82">
        <v>1</v>
      </c>
      <c r="BB152" s="82">
        <v>1</v>
      </c>
      <c r="BC152" s="82">
        <v>1</v>
      </c>
      <c r="BD152" s="82">
        <v>0</v>
      </c>
      <c r="BE152" s="82">
        <v>4</v>
      </c>
      <c r="BF152" s="82">
        <v>0</v>
      </c>
      <c r="BG152" s="82">
        <v>97</v>
      </c>
      <c r="BH152" s="82">
        <v>0</v>
      </c>
      <c r="BI152" s="82">
        <v>0</v>
      </c>
      <c r="BJ152" s="82">
        <v>10</v>
      </c>
      <c r="BK152" s="82">
        <v>0</v>
      </c>
      <c r="BL152" s="82">
        <v>45</v>
      </c>
      <c r="BM152" s="82">
        <v>0</v>
      </c>
      <c r="BN152" s="82">
        <v>1</v>
      </c>
      <c r="BO152" s="82">
        <v>1</v>
      </c>
      <c r="BP152" s="82">
        <v>5</v>
      </c>
      <c r="BQ152" s="82">
        <v>0</v>
      </c>
      <c r="BR152" s="82">
        <v>0</v>
      </c>
      <c r="BS152" s="82">
        <v>0</v>
      </c>
      <c r="BT152" s="82">
        <v>1</v>
      </c>
      <c r="BU152" s="82">
        <v>0</v>
      </c>
      <c r="BV152" s="82">
        <v>1</v>
      </c>
      <c r="BW152" s="82">
        <v>0</v>
      </c>
      <c r="BX152" s="82">
        <v>0</v>
      </c>
      <c r="BY152" s="82">
        <v>0</v>
      </c>
      <c r="BZ152" s="82">
        <v>0</v>
      </c>
      <c r="CA152" s="82">
        <v>0</v>
      </c>
      <c r="CB152" s="82">
        <v>0</v>
      </c>
      <c r="CC152" s="82">
        <v>0</v>
      </c>
      <c r="CD152" s="82">
        <v>0</v>
      </c>
      <c r="CE152" s="82">
        <v>0</v>
      </c>
      <c r="CF152" s="82">
        <v>0</v>
      </c>
      <c r="CG152" s="82">
        <v>1</v>
      </c>
      <c r="CH152" s="82">
        <v>0</v>
      </c>
      <c r="CI152" s="82">
        <v>0</v>
      </c>
      <c r="CJ152" s="82">
        <v>2</v>
      </c>
      <c r="CK152" s="82">
        <v>2</v>
      </c>
      <c r="CL152" s="82">
        <v>1</v>
      </c>
      <c r="CM152" s="82">
        <v>0</v>
      </c>
      <c r="CN152" s="82">
        <v>0</v>
      </c>
      <c r="CO152" s="82">
        <v>0</v>
      </c>
      <c r="CP152" s="82">
        <v>0</v>
      </c>
      <c r="CQ152" s="82">
        <v>0</v>
      </c>
      <c r="CR152" s="82">
        <v>0</v>
      </c>
      <c r="CS152" s="82">
        <v>0</v>
      </c>
      <c r="CT152" s="82">
        <v>0</v>
      </c>
      <c r="CU152" s="82">
        <v>0</v>
      </c>
      <c r="CV152" s="82">
        <v>0</v>
      </c>
      <c r="CW152" s="82">
        <v>0</v>
      </c>
      <c r="CX152" s="82">
        <v>0</v>
      </c>
      <c r="CY152" s="82">
        <v>0</v>
      </c>
      <c r="CZ152" s="82">
        <v>0</v>
      </c>
      <c r="DA152" s="82">
        <v>0</v>
      </c>
      <c r="DB152" s="82">
        <v>0</v>
      </c>
      <c r="DC152" s="82">
        <v>0</v>
      </c>
      <c r="DD152" s="82">
        <v>0</v>
      </c>
      <c r="DE152" s="82">
        <v>0</v>
      </c>
      <c r="DF152" s="82">
        <v>0</v>
      </c>
      <c r="DG152" s="82">
        <v>0</v>
      </c>
      <c r="DH152" s="82">
        <v>0</v>
      </c>
      <c r="DI152" s="82">
        <v>0</v>
      </c>
      <c r="DJ152" s="82">
        <v>0</v>
      </c>
      <c r="DK152" s="82">
        <v>0</v>
      </c>
      <c r="DL152" s="82">
        <v>0</v>
      </c>
      <c r="DM152" s="82">
        <v>0</v>
      </c>
      <c r="DN152" s="82">
        <v>0</v>
      </c>
      <c r="DO152" s="82">
        <v>270</v>
      </c>
      <c r="DP152" s="82">
        <v>15</v>
      </c>
      <c r="DQ152" s="82">
        <v>450</v>
      </c>
      <c r="DR152" s="82">
        <v>50</v>
      </c>
      <c r="DS152" s="82">
        <v>1</v>
      </c>
      <c r="DT152" s="82" t="s">
        <v>2386</v>
      </c>
      <c r="DU152" s="82">
        <v>1</v>
      </c>
      <c r="DV152" s="82" t="s">
        <v>2387</v>
      </c>
      <c r="DW152" s="82" t="s">
        <v>2388</v>
      </c>
      <c r="DX152" s="82">
        <v>1</v>
      </c>
      <c r="DY152" s="82">
        <v>1</v>
      </c>
      <c r="DZ152" s="82">
        <v>1</v>
      </c>
      <c r="EA152" s="82"/>
      <c r="EB152" s="82"/>
      <c r="EC152" s="84">
        <v>35868</v>
      </c>
      <c r="ED152" s="84">
        <v>473.38</v>
      </c>
      <c r="EE152" s="84">
        <v>57</v>
      </c>
    </row>
    <row r="153" spans="1:135">
      <c r="A153" s="82" t="s">
        <v>471</v>
      </c>
      <c r="B153" s="82" t="s">
        <v>501</v>
      </c>
      <c r="C153" s="133">
        <v>1</v>
      </c>
      <c r="D153" s="82" t="s">
        <v>500</v>
      </c>
      <c r="E153" s="82" t="s">
        <v>1044</v>
      </c>
      <c r="F153" s="134" t="s">
        <v>2389</v>
      </c>
      <c r="G153" s="82">
        <v>59101</v>
      </c>
      <c r="H153" s="82" t="s">
        <v>501</v>
      </c>
      <c r="I153" s="82" t="s">
        <v>2390</v>
      </c>
      <c r="J153" s="82" t="s">
        <v>2391</v>
      </c>
      <c r="K153" s="82" t="s">
        <v>1113</v>
      </c>
      <c r="L153" s="82" t="s">
        <v>926</v>
      </c>
      <c r="M153" s="82" t="s">
        <v>1049</v>
      </c>
      <c r="N153" s="82" t="s">
        <v>2392</v>
      </c>
      <c r="O153" s="82"/>
      <c r="P153" s="82">
        <v>736510479</v>
      </c>
      <c r="Q153" s="82" t="s">
        <v>2393</v>
      </c>
      <c r="R153" s="82" t="s">
        <v>926</v>
      </c>
      <c r="S153" s="82" t="s">
        <v>1049</v>
      </c>
      <c r="T153" s="82" t="s">
        <v>2392</v>
      </c>
      <c r="U153" s="82"/>
      <c r="V153" s="82">
        <v>736510479</v>
      </c>
      <c r="W153" s="82" t="s">
        <v>2393</v>
      </c>
      <c r="X153" s="82">
        <v>2</v>
      </c>
      <c r="Y153" s="82">
        <v>0</v>
      </c>
      <c r="Z153" s="82">
        <v>2</v>
      </c>
      <c r="AA153" s="82">
        <v>2</v>
      </c>
      <c r="AB153" s="82">
        <v>0</v>
      </c>
      <c r="AC153" s="82">
        <v>2</v>
      </c>
      <c r="AD153" s="135" t="str">
        <f t="shared" si="10"/>
        <v>A</v>
      </c>
      <c r="AE153" s="82">
        <v>2</v>
      </c>
      <c r="AF153" s="135" t="str">
        <f t="shared" si="11"/>
        <v>A</v>
      </c>
      <c r="AG153" s="82">
        <v>0</v>
      </c>
      <c r="AH153" s="82">
        <v>1</v>
      </c>
      <c r="AI153" s="82">
        <v>0</v>
      </c>
      <c r="AJ153" s="82">
        <v>1</v>
      </c>
      <c r="AK153" s="82">
        <v>2</v>
      </c>
      <c r="AL153" s="135" t="str">
        <f t="shared" si="12"/>
        <v>A</v>
      </c>
      <c r="AM153" s="82">
        <v>0</v>
      </c>
      <c r="AN153" s="82">
        <v>0</v>
      </c>
      <c r="AO153" s="82">
        <v>2</v>
      </c>
      <c r="AP153" s="82">
        <v>2</v>
      </c>
      <c r="AQ153" s="135" t="str">
        <f t="shared" si="13"/>
        <v>A</v>
      </c>
      <c r="AR153" s="82">
        <v>0</v>
      </c>
      <c r="AS153" s="82">
        <v>0</v>
      </c>
      <c r="AT153" s="82">
        <v>2</v>
      </c>
      <c r="AU153" s="82">
        <v>0</v>
      </c>
      <c r="AV153" s="82">
        <v>0</v>
      </c>
      <c r="AW153" s="82">
        <v>0</v>
      </c>
      <c r="AX153" s="82">
        <v>2</v>
      </c>
      <c r="AY153" s="135" t="str">
        <f t="shared" si="14"/>
        <v>A</v>
      </c>
      <c r="AZ153" s="82">
        <v>0</v>
      </c>
      <c r="BA153" s="82">
        <v>1</v>
      </c>
      <c r="BB153" s="82">
        <v>0</v>
      </c>
      <c r="BC153" s="82">
        <v>0</v>
      </c>
      <c r="BD153" s="82">
        <v>0</v>
      </c>
      <c r="BE153" s="82">
        <v>0</v>
      </c>
      <c r="BF153" s="82">
        <v>0</v>
      </c>
      <c r="BG153" s="82">
        <v>61</v>
      </c>
      <c r="BH153" s="82">
        <v>1</v>
      </c>
      <c r="BI153" s="82">
        <v>0</v>
      </c>
      <c r="BJ153" s="82">
        <v>4</v>
      </c>
      <c r="BK153" s="82">
        <v>0</v>
      </c>
      <c r="BL153" s="82">
        <v>46</v>
      </c>
      <c r="BM153" s="82">
        <v>0</v>
      </c>
      <c r="BN153" s="82">
        <v>3</v>
      </c>
      <c r="BO153" s="82">
        <v>3</v>
      </c>
      <c r="BP153" s="82">
        <v>68</v>
      </c>
      <c r="BQ153" s="82">
        <v>0</v>
      </c>
      <c r="BR153" s="82">
        <v>0</v>
      </c>
      <c r="BS153" s="82">
        <v>0</v>
      </c>
      <c r="BT153" s="82">
        <v>1</v>
      </c>
      <c r="BU153" s="82">
        <v>2</v>
      </c>
      <c r="BV153" s="82">
        <v>7</v>
      </c>
      <c r="BW153" s="82">
        <v>0</v>
      </c>
      <c r="BX153" s="82">
        <v>0</v>
      </c>
      <c r="BY153" s="82">
        <v>1</v>
      </c>
      <c r="BZ153" s="82">
        <v>0</v>
      </c>
      <c r="CA153" s="82">
        <v>0</v>
      </c>
      <c r="CB153" s="82">
        <v>0</v>
      </c>
      <c r="CC153" s="82">
        <v>0</v>
      </c>
      <c r="CD153" s="82">
        <v>0</v>
      </c>
      <c r="CE153" s="82">
        <v>4</v>
      </c>
      <c r="CF153" s="82">
        <v>0</v>
      </c>
      <c r="CG153" s="82">
        <v>5</v>
      </c>
      <c r="CH153" s="82">
        <v>0</v>
      </c>
      <c r="CI153" s="82">
        <v>0</v>
      </c>
      <c r="CJ153" s="82">
        <v>6</v>
      </c>
      <c r="CK153" s="82">
        <v>0</v>
      </c>
      <c r="CL153" s="82">
        <v>3</v>
      </c>
      <c r="CM153" s="82">
        <v>0</v>
      </c>
      <c r="CN153" s="82">
        <v>0</v>
      </c>
      <c r="CO153" s="82">
        <v>0</v>
      </c>
      <c r="CP153" s="82">
        <v>0</v>
      </c>
      <c r="CQ153" s="82">
        <v>0</v>
      </c>
      <c r="CR153" s="82">
        <v>0</v>
      </c>
      <c r="CS153" s="82">
        <v>0</v>
      </c>
      <c r="CT153" s="82">
        <v>0</v>
      </c>
      <c r="CU153" s="82">
        <v>0</v>
      </c>
      <c r="CV153" s="82">
        <v>0</v>
      </c>
      <c r="CW153" s="82">
        <v>0</v>
      </c>
      <c r="CX153" s="82">
        <v>0</v>
      </c>
      <c r="CY153" s="82">
        <v>0</v>
      </c>
      <c r="CZ153" s="82">
        <v>0</v>
      </c>
      <c r="DA153" s="82">
        <v>0</v>
      </c>
      <c r="DB153" s="82">
        <v>0</v>
      </c>
      <c r="DC153" s="82">
        <v>0</v>
      </c>
      <c r="DD153" s="82">
        <v>0</v>
      </c>
      <c r="DE153" s="82">
        <v>1</v>
      </c>
      <c r="DF153" s="82">
        <v>0</v>
      </c>
      <c r="DG153" s="82">
        <v>0</v>
      </c>
      <c r="DH153" s="82">
        <v>0</v>
      </c>
      <c r="DI153" s="82">
        <v>3</v>
      </c>
      <c r="DJ153" s="82">
        <v>0</v>
      </c>
      <c r="DK153" s="82">
        <v>0</v>
      </c>
      <c r="DL153" s="82">
        <v>1</v>
      </c>
      <c r="DM153" s="82">
        <v>0</v>
      </c>
      <c r="DN153" s="82">
        <v>0</v>
      </c>
      <c r="DO153" s="82">
        <v>255</v>
      </c>
      <c r="DP153" s="82">
        <v>5</v>
      </c>
      <c r="DQ153" s="82">
        <v>1084</v>
      </c>
      <c r="DR153" s="82">
        <v>50</v>
      </c>
      <c r="DS153" s="82">
        <v>0</v>
      </c>
      <c r="DT153" s="82"/>
      <c r="DU153" s="82">
        <v>1</v>
      </c>
      <c r="DV153" s="82"/>
      <c r="DW153" s="82"/>
      <c r="DX153" s="82">
        <v>1</v>
      </c>
      <c r="DY153" s="82">
        <v>1</v>
      </c>
      <c r="DZ153" s="82">
        <v>1</v>
      </c>
      <c r="EA153" s="82"/>
      <c r="EB153" s="82"/>
      <c r="EC153" s="84">
        <v>43177</v>
      </c>
      <c r="ED153" s="84">
        <v>464.43</v>
      </c>
      <c r="EE153" s="84">
        <v>48</v>
      </c>
    </row>
    <row r="154" spans="1:135">
      <c r="A154" s="82" t="s">
        <v>134</v>
      </c>
      <c r="B154" s="82" t="s">
        <v>136</v>
      </c>
      <c r="C154" s="133">
        <v>1</v>
      </c>
      <c r="D154" s="82" t="s">
        <v>135</v>
      </c>
      <c r="E154" s="82" t="s">
        <v>1504</v>
      </c>
      <c r="F154" s="134" t="s">
        <v>2394</v>
      </c>
      <c r="G154" s="82">
        <v>67801</v>
      </c>
      <c r="H154" s="82" t="s">
        <v>136</v>
      </c>
      <c r="I154" s="82" t="s">
        <v>2395</v>
      </c>
      <c r="J154" s="82" t="s">
        <v>2396</v>
      </c>
      <c r="K154" s="82" t="s">
        <v>925</v>
      </c>
      <c r="L154" s="82" t="s">
        <v>926</v>
      </c>
      <c r="M154" s="82" t="s">
        <v>930</v>
      </c>
      <c r="N154" s="82" t="s">
        <v>2397</v>
      </c>
      <c r="O154" s="82" t="s">
        <v>1071</v>
      </c>
      <c r="P154" s="82">
        <v>516775333</v>
      </c>
      <c r="Q154" s="82" t="s">
        <v>2398</v>
      </c>
      <c r="R154" s="82" t="s">
        <v>926</v>
      </c>
      <c r="S154" s="82" t="s">
        <v>1563</v>
      </c>
      <c r="T154" s="82" t="s">
        <v>2399</v>
      </c>
      <c r="U154" s="82" t="s">
        <v>1071</v>
      </c>
      <c r="V154" s="82">
        <v>516775335</v>
      </c>
      <c r="W154" s="82" t="s">
        <v>2400</v>
      </c>
      <c r="X154" s="82">
        <v>3</v>
      </c>
      <c r="Y154" s="82">
        <v>0</v>
      </c>
      <c r="Z154" s="82">
        <v>3</v>
      </c>
      <c r="AA154" s="82">
        <v>3</v>
      </c>
      <c r="AB154" s="82">
        <v>0</v>
      </c>
      <c r="AC154" s="82">
        <v>3</v>
      </c>
      <c r="AD154" s="135" t="str">
        <f t="shared" si="10"/>
        <v>A</v>
      </c>
      <c r="AE154" s="82">
        <v>2</v>
      </c>
      <c r="AF154" s="135" t="str">
        <f t="shared" si="11"/>
        <v>A</v>
      </c>
      <c r="AG154" s="82">
        <v>0</v>
      </c>
      <c r="AH154" s="82">
        <v>0</v>
      </c>
      <c r="AI154" s="82">
        <v>1</v>
      </c>
      <c r="AJ154" s="82">
        <v>2</v>
      </c>
      <c r="AK154" s="82">
        <v>3</v>
      </c>
      <c r="AL154" s="135" t="str">
        <f t="shared" si="12"/>
        <v>A</v>
      </c>
      <c r="AM154" s="82">
        <v>1</v>
      </c>
      <c r="AN154" s="82">
        <v>0</v>
      </c>
      <c r="AO154" s="82">
        <v>2</v>
      </c>
      <c r="AP154" s="82">
        <v>3</v>
      </c>
      <c r="AQ154" s="135" t="str">
        <f t="shared" si="13"/>
        <v>A</v>
      </c>
      <c r="AR154" s="82">
        <v>0</v>
      </c>
      <c r="AS154" s="82">
        <v>0</v>
      </c>
      <c r="AT154" s="82">
        <v>2</v>
      </c>
      <c r="AU154" s="82">
        <v>1</v>
      </c>
      <c r="AV154" s="82">
        <v>0</v>
      </c>
      <c r="AW154" s="82">
        <v>0</v>
      </c>
      <c r="AX154" s="82">
        <v>3</v>
      </c>
      <c r="AY154" s="135" t="str">
        <f t="shared" si="14"/>
        <v>A</v>
      </c>
      <c r="AZ154" s="82">
        <v>0</v>
      </c>
      <c r="BA154" s="82">
        <v>1</v>
      </c>
      <c r="BB154" s="82">
        <v>0</v>
      </c>
      <c r="BC154" s="82">
        <v>1</v>
      </c>
      <c r="BD154" s="82">
        <v>0</v>
      </c>
      <c r="BE154" s="82">
        <v>44</v>
      </c>
      <c r="BF154" s="82">
        <v>0</v>
      </c>
      <c r="BG154" s="82">
        <v>177</v>
      </c>
      <c r="BH154" s="82">
        <v>0</v>
      </c>
      <c r="BI154" s="82">
        <v>0</v>
      </c>
      <c r="BJ154" s="82">
        <v>30</v>
      </c>
      <c r="BK154" s="82">
        <v>0</v>
      </c>
      <c r="BL154" s="82">
        <v>80</v>
      </c>
      <c r="BM154" s="82">
        <v>0</v>
      </c>
      <c r="BN154" s="82">
        <v>5</v>
      </c>
      <c r="BO154" s="82">
        <v>3</v>
      </c>
      <c r="BP154" s="82">
        <v>12</v>
      </c>
      <c r="BQ154" s="82">
        <v>0</v>
      </c>
      <c r="BR154" s="82">
        <v>0</v>
      </c>
      <c r="BS154" s="82">
        <v>0</v>
      </c>
      <c r="BT154" s="82">
        <v>0</v>
      </c>
      <c r="BU154" s="82">
        <v>0</v>
      </c>
      <c r="BV154" s="82">
        <v>5</v>
      </c>
      <c r="BW154" s="82">
        <v>0</v>
      </c>
      <c r="BX154" s="82">
        <v>0</v>
      </c>
      <c r="BY154" s="82">
        <v>0</v>
      </c>
      <c r="BZ154" s="82">
        <v>0</v>
      </c>
      <c r="CA154" s="82">
        <v>0</v>
      </c>
      <c r="CB154" s="82">
        <v>0</v>
      </c>
      <c r="CC154" s="82">
        <v>0</v>
      </c>
      <c r="CD154" s="82">
        <v>0</v>
      </c>
      <c r="CE154" s="82">
        <v>0</v>
      </c>
      <c r="CF154" s="82">
        <v>0</v>
      </c>
      <c r="CG154" s="82">
        <v>4</v>
      </c>
      <c r="CH154" s="82">
        <v>0</v>
      </c>
      <c r="CI154" s="82">
        <v>2</v>
      </c>
      <c r="CJ154" s="82">
        <v>2</v>
      </c>
      <c r="CK154" s="82">
        <v>0</v>
      </c>
      <c r="CL154" s="82">
        <v>1</v>
      </c>
      <c r="CM154" s="82">
        <v>0</v>
      </c>
      <c r="CN154" s="82">
        <v>0</v>
      </c>
      <c r="CO154" s="82">
        <v>0</v>
      </c>
      <c r="CP154" s="82">
        <v>0</v>
      </c>
      <c r="CQ154" s="82">
        <v>0</v>
      </c>
      <c r="CR154" s="82">
        <v>0</v>
      </c>
      <c r="CS154" s="82">
        <v>0</v>
      </c>
      <c r="CT154" s="82">
        <v>0</v>
      </c>
      <c r="CU154" s="82">
        <v>0</v>
      </c>
      <c r="CV154" s="82">
        <v>0</v>
      </c>
      <c r="CW154" s="82">
        <v>0</v>
      </c>
      <c r="CX154" s="82">
        <v>0</v>
      </c>
      <c r="CY154" s="82">
        <v>0</v>
      </c>
      <c r="CZ154" s="82">
        <v>0</v>
      </c>
      <c r="DA154" s="82">
        <v>0</v>
      </c>
      <c r="DB154" s="82">
        <v>0</v>
      </c>
      <c r="DC154" s="82">
        <v>0</v>
      </c>
      <c r="DD154" s="82">
        <v>0</v>
      </c>
      <c r="DE154" s="82">
        <v>0</v>
      </c>
      <c r="DF154" s="82">
        <v>0</v>
      </c>
      <c r="DG154" s="82">
        <v>0</v>
      </c>
      <c r="DH154" s="82">
        <v>0</v>
      </c>
      <c r="DI154" s="82">
        <v>1</v>
      </c>
      <c r="DJ154" s="82">
        <v>0</v>
      </c>
      <c r="DK154" s="82">
        <v>0</v>
      </c>
      <c r="DL154" s="82">
        <v>0</v>
      </c>
      <c r="DM154" s="82">
        <v>0</v>
      </c>
      <c r="DN154" s="82">
        <v>0</v>
      </c>
      <c r="DO154" s="82">
        <v>220</v>
      </c>
      <c r="DP154" s="82">
        <v>10</v>
      </c>
      <c r="DQ154" s="82">
        <v>700</v>
      </c>
      <c r="DR154" s="82">
        <v>50</v>
      </c>
      <c r="DS154" s="82">
        <v>0</v>
      </c>
      <c r="DT154" s="82"/>
      <c r="DU154" s="82">
        <v>1</v>
      </c>
      <c r="DV154" s="82"/>
      <c r="DW154" s="82"/>
      <c r="DX154" s="82">
        <v>1</v>
      </c>
      <c r="DY154" s="82">
        <v>1</v>
      </c>
      <c r="DZ154" s="82">
        <v>1</v>
      </c>
      <c r="EA154" s="82"/>
      <c r="EB154" s="82"/>
      <c r="EC154" s="84">
        <v>55976</v>
      </c>
      <c r="ED154" s="84">
        <v>351.34</v>
      </c>
      <c r="EE154" s="84">
        <v>43</v>
      </c>
    </row>
    <row r="155" spans="1:135">
      <c r="A155" s="82" t="s">
        <v>134</v>
      </c>
      <c r="B155" s="82" t="s">
        <v>138</v>
      </c>
      <c r="C155" s="133">
        <v>1</v>
      </c>
      <c r="D155" s="82" t="s">
        <v>137</v>
      </c>
      <c r="E155" s="82" t="s">
        <v>1598</v>
      </c>
      <c r="F155" s="134" t="s">
        <v>2401</v>
      </c>
      <c r="G155" s="82">
        <v>68018</v>
      </c>
      <c r="H155" s="82" t="s">
        <v>138</v>
      </c>
      <c r="I155" s="82" t="s">
        <v>2402</v>
      </c>
      <c r="J155" s="82" t="s">
        <v>2403</v>
      </c>
      <c r="K155" s="82" t="s">
        <v>2404</v>
      </c>
      <c r="L155" s="82" t="s">
        <v>2245</v>
      </c>
      <c r="M155" s="82" t="s">
        <v>2333</v>
      </c>
      <c r="N155" s="82" t="s">
        <v>2405</v>
      </c>
      <c r="O155" s="82"/>
      <c r="P155" s="82">
        <v>516488604</v>
      </c>
      <c r="Q155" s="82" t="s">
        <v>2406</v>
      </c>
      <c r="R155" s="82" t="s">
        <v>926</v>
      </c>
      <c r="S155" s="82" t="s">
        <v>1049</v>
      </c>
      <c r="T155" s="82" t="s">
        <v>2407</v>
      </c>
      <c r="U155" s="82"/>
      <c r="V155" s="82">
        <v>516488617</v>
      </c>
      <c r="W155" s="82" t="s">
        <v>2408</v>
      </c>
      <c r="X155" s="82">
        <v>2</v>
      </c>
      <c r="Y155" s="82">
        <v>0</v>
      </c>
      <c r="Z155" s="82">
        <v>2</v>
      </c>
      <c r="AA155" s="82">
        <v>2</v>
      </c>
      <c r="AB155" s="82">
        <v>0</v>
      </c>
      <c r="AC155" s="82">
        <v>2</v>
      </c>
      <c r="AD155" s="135" t="str">
        <f t="shared" si="10"/>
        <v>A</v>
      </c>
      <c r="AE155" s="82">
        <v>2</v>
      </c>
      <c r="AF155" s="135" t="str">
        <f t="shared" si="11"/>
        <v>A</v>
      </c>
      <c r="AG155" s="82">
        <v>0</v>
      </c>
      <c r="AH155" s="82">
        <v>0</v>
      </c>
      <c r="AI155" s="82">
        <v>0</v>
      </c>
      <c r="AJ155" s="82">
        <v>2</v>
      </c>
      <c r="AK155" s="82">
        <v>2</v>
      </c>
      <c r="AL155" s="135" t="str">
        <f t="shared" si="12"/>
        <v>A</v>
      </c>
      <c r="AM155" s="82">
        <v>0</v>
      </c>
      <c r="AN155" s="82">
        <v>2</v>
      </c>
      <c r="AO155" s="82">
        <v>0</v>
      </c>
      <c r="AP155" s="82">
        <v>2</v>
      </c>
      <c r="AQ155" s="135" t="str">
        <f t="shared" si="13"/>
        <v>A</v>
      </c>
      <c r="AR155" s="82">
        <v>0</v>
      </c>
      <c r="AS155" s="82">
        <v>0</v>
      </c>
      <c r="AT155" s="82">
        <v>2</v>
      </c>
      <c r="AU155" s="82">
        <v>0</v>
      </c>
      <c r="AV155" s="82">
        <v>0</v>
      </c>
      <c r="AW155" s="82">
        <v>0</v>
      </c>
      <c r="AX155" s="82">
        <v>2</v>
      </c>
      <c r="AY155" s="135" t="str">
        <f t="shared" si="14"/>
        <v>A</v>
      </c>
      <c r="AZ155" s="82">
        <v>0</v>
      </c>
      <c r="BA155" s="82">
        <v>1</v>
      </c>
      <c r="BB155" s="82">
        <v>0</v>
      </c>
      <c r="BC155" s="82">
        <v>1</v>
      </c>
      <c r="BD155" s="82">
        <v>0</v>
      </c>
      <c r="BE155" s="82">
        <v>33</v>
      </c>
      <c r="BF155" s="82">
        <v>0</v>
      </c>
      <c r="BG155" s="82">
        <v>56</v>
      </c>
      <c r="BH155" s="82">
        <v>6</v>
      </c>
      <c r="BI155" s="82">
        <v>0</v>
      </c>
      <c r="BJ155" s="82">
        <v>6</v>
      </c>
      <c r="BK155" s="82">
        <v>0</v>
      </c>
      <c r="BL155" s="82">
        <v>65</v>
      </c>
      <c r="BM155" s="82">
        <v>0</v>
      </c>
      <c r="BN155" s="82">
        <v>0</v>
      </c>
      <c r="BO155" s="82">
        <v>4</v>
      </c>
      <c r="BP155" s="82">
        <v>3</v>
      </c>
      <c r="BQ155" s="82">
        <v>0</v>
      </c>
      <c r="BR155" s="82">
        <v>0</v>
      </c>
      <c r="BS155" s="82">
        <v>0</v>
      </c>
      <c r="BT155" s="82">
        <v>1</v>
      </c>
      <c r="BU155" s="82">
        <v>0</v>
      </c>
      <c r="BV155" s="82">
        <v>4</v>
      </c>
      <c r="BW155" s="82">
        <v>0</v>
      </c>
      <c r="BX155" s="82">
        <v>0</v>
      </c>
      <c r="BY155" s="82">
        <v>0</v>
      </c>
      <c r="BZ155" s="82">
        <v>0</v>
      </c>
      <c r="CA155" s="82">
        <v>0</v>
      </c>
      <c r="CB155" s="82">
        <v>0</v>
      </c>
      <c r="CC155" s="82">
        <v>0</v>
      </c>
      <c r="CD155" s="82">
        <v>0</v>
      </c>
      <c r="CE155" s="82">
        <v>0</v>
      </c>
      <c r="CF155" s="82">
        <v>0</v>
      </c>
      <c r="CG155" s="82">
        <v>2</v>
      </c>
      <c r="CH155" s="82">
        <v>0</v>
      </c>
      <c r="CI155" s="82">
        <v>0</v>
      </c>
      <c r="CJ155" s="82">
        <v>2</v>
      </c>
      <c r="CK155" s="82">
        <v>0</v>
      </c>
      <c r="CL155" s="82">
        <v>3</v>
      </c>
      <c r="CM155" s="82">
        <v>0</v>
      </c>
      <c r="CN155" s="82">
        <v>0</v>
      </c>
      <c r="CO155" s="82">
        <v>0</v>
      </c>
      <c r="CP155" s="82">
        <v>0</v>
      </c>
      <c r="CQ155" s="82">
        <v>0</v>
      </c>
      <c r="CR155" s="82">
        <v>0</v>
      </c>
      <c r="CS155" s="82">
        <v>0</v>
      </c>
      <c r="CT155" s="82">
        <v>0</v>
      </c>
      <c r="CU155" s="82">
        <v>0</v>
      </c>
      <c r="CV155" s="82">
        <v>0</v>
      </c>
      <c r="CW155" s="82">
        <v>0</v>
      </c>
      <c r="CX155" s="82">
        <v>0</v>
      </c>
      <c r="CY155" s="82">
        <v>0</v>
      </c>
      <c r="CZ155" s="82">
        <v>0</v>
      </c>
      <c r="DA155" s="82">
        <v>0</v>
      </c>
      <c r="DB155" s="82">
        <v>0</v>
      </c>
      <c r="DC155" s="82">
        <v>0</v>
      </c>
      <c r="DD155" s="82">
        <v>0</v>
      </c>
      <c r="DE155" s="82">
        <v>0</v>
      </c>
      <c r="DF155" s="82">
        <v>0</v>
      </c>
      <c r="DG155" s="82">
        <v>2</v>
      </c>
      <c r="DH155" s="82">
        <v>0</v>
      </c>
      <c r="DI155" s="82">
        <v>1</v>
      </c>
      <c r="DJ155" s="82">
        <v>0</v>
      </c>
      <c r="DK155" s="82">
        <v>0</v>
      </c>
      <c r="DL155" s="82">
        <v>0</v>
      </c>
      <c r="DM155" s="82">
        <v>0</v>
      </c>
      <c r="DN155" s="82">
        <v>0</v>
      </c>
      <c r="DO155" s="82">
        <v>108</v>
      </c>
      <c r="DP155" s="82">
        <v>0</v>
      </c>
      <c r="DQ155" s="82">
        <v>418</v>
      </c>
      <c r="DR155" s="82">
        <v>45</v>
      </c>
      <c r="DS155" s="82">
        <v>0</v>
      </c>
      <c r="DT155" s="82"/>
      <c r="DU155" s="82">
        <v>3</v>
      </c>
      <c r="DV155" s="82" t="s">
        <v>2409</v>
      </c>
      <c r="DW155" s="82" t="s">
        <v>2410</v>
      </c>
      <c r="DX155" s="82">
        <v>1</v>
      </c>
      <c r="DY155" s="82">
        <v>1</v>
      </c>
      <c r="DZ155" s="82">
        <v>0</v>
      </c>
      <c r="EA155" s="82"/>
      <c r="EB155" s="82"/>
      <c r="EC155" s="84">
        <v>51378</v>
      </c>
      <c r="ED155" s="84">
        <v>511.14</v>
      </c>
      <c r="EE155" s="84">
        <v>73</v>
      </c>
    </row>
    <row r="156" spans="1:135" ht="36">
      <c r="A156" s="82" t="s">
        <v>134</v>
      </c>
      <c r="B156" s="82" t="s">
        <v>13</v>
      </c>
      <c r="C156" s="133">
        <v>2</v>
      </c>
      <c r="D156" s="82" t="s">
        <v>532</v>
      </c>
      <c r="E156" s="82" t="s">
        <v>2411</v>
      </c>
      <c r="F156" s="134" t="s">
        <v>2412</v>
      </c>
      <c r="G156" s="82">
        <v>60167</v>
      </c>
      <c r="H156" s="82" t="s">
        <v>2413</v>
      </c>
      <c r="I156" s="82" t="s">
        <v>2414</v>
      </c>
      <c r="J156" s="82" t="s">
        <v>2415</v>
      </c>
      <c r="K156" s="82" t="s">
        <v>2416</v>
      </c>
      <c r="L156" s="82" t="s">
        <v>926</v>
      </c>
      <c r="M156" s="82" t="s">
        <v>2417</v>
      </c>
      <c r="N156" s="82" t="s">
        <v>1810</v>
      </c>
      <c r="O156" s="82"/>
      <c r="P156" s="82">
        <v>542172024</v>
      </c>
      <c r="Q156" s="82" t="s">
        <v>2418</v>
      </c>
      <c r="R156" s="82" t="s">
        <v>926</v>
      </c>
      <c r="S156" s="82" t="s">
        <v>2417</v>
      </c>
      <c r="T156" s="82" t="s">
        <v>1810</v>
      </c>
      <c r="U156" s="82"/>
      <c r="V156" s="82">
        <v>542174024</v>
      </c>
      <c r="W156" s="82" t="s">
        <v>2418</v>
      </c>
      <c r="X156" s="82">
        <v>9</v>
      </c>
      <c r="Y156" s="82">
        <v>0</v>
      </c>
      <c r="Z156" s="82">
        <v>9</v>
      </c>
      <c r="AA156" s="82">
        <v>9</v>
      </c>
      <c r="AB156" s="82">
        <v>0</v>
      </c>
      <c r="AC156" s="82">
        <v>9</v>
      </c>
      <c r="AD156" s="135" t="str">
        <f t="shared" si="10"/>
        <v>A</v>
      </c>
      <c r="AE156" s="82">
        <v>8</v>
      </c>
      <c r="AF156" s="135" t="str">
        <f t="shared" si="11"/>
        <v>A</v>
      </c>
      <c r="AG156" s="82">
        <v>0</v>
      </c>
      <c r="AH156" s="82">
        <v>1</v>
      </c>
      <c r="AI156" s="82">
        <v>1</v>
      </c>
      <c r="AJ156" s="82">
        <v>7</v>
      </c>
      <c r="AK156" s="82">
        <v>9</v>
      </c>
      <c r="AL156" s="135" t="str">
        <f t="shared" si="12"/>
        <v>A</v>
      </c>
      <c r="AM156" s="82">
        <v>1</v>
      </c>
      <c r="AN156" s="82">
        <v>4</v>
      </c>
      <c r="AO156" s="82">
        <v>4</v>
      </c>
      <c r="AP156" s="82">
        <v>9</v>
      </c>
      <c r="AQ156" s="135" t="str">
        <f t="shared" si="13"/>
        <v>A</v>
      </c>
      <c r="AR156" s="82">
        <v>0</v>
      </c>
      <c r="AS156" s="82">
        <v>0</v>
      </c>
      <c r="AT156" s="82">
        <v>2</v>
      </c>
      <c r="AU156" s="82">
        <v>7</v>
      </c>
      <c r="AV156" s="82">
        <v>0</v>
      </c>
      <c r="AW156" s="82">
        <v>0</v>
      </c>
      <c r="AX156" s="82">
        <v>9</v>
      </c>
      <c r="AY156" s="135" t="str">
        <f t="shared" si="14"/>
        <v>A</v>
      </c>
      <c r="AZ156" s="82">
        <v>0</v>
      </c>
      <c r="BA156" s="82">
        <v>1</v>
      </c>
      <c r="BB156" s="82">
        <v>0</v>
      </c>
      <c r="BC156" s="82">
        <v>1</v>
      </c>
      <c r="BD156" s="82">
        <v>0</v>
      </c>
      <c r="BE156" s="82">
        <v>0</v>
      </c>
      <c r="BF156" s="82">
        <v>0</v>
      </c>
      <c r="BG156" s="82">
        <v>115</v>
      </c>
      <c r="BH156" s="82">
        <v>0</v>
      </c>
      <c r="BI156" s="82">
        <v>0</v>
      </c>
      <c r="BJ156" s="82">
        <v>35</v>
      </c>
      <c r="BK156" s="82">
        <v>0</v>
      </c>
      <c r="BL156" s="82">
        <v>126</v>
      </c>
      <c r="BM156" s="82">
        <v>8</v>
      </c>
      <c r="BN156" s="82">
        <v>0</v>
      </c>
      <c r="BO156" s="82">
        <v>3</v>
      </c>
      <c r="BP156" s="82">
        <v>3</v>
      </c>
      <c r="BQ156" s="82">
        <v>0</v>
      </c>
      <c r="BR156" s="82">
        <v>0</v>
      </c>
      <c r="BS156" s="82">
        <v>0</v>
      </c>
      <c r="BT156" s="82">
        <v>4</v>
      </c>
      <c r="BU156" s="82">
        <v>0</v>
      </c>
      <c r="BV156" s="82">
        <v>4</v>
      </c>
      <c r="BW156" s="82">
        <v>0</v>
      </c>
      <c r="BX156" s="82">
        <v>0</v>
      </c>
      <c r="BY156" s="82">
        <v>0</v>
      </c>
      <c r="BZ156" s="82">
        <v>0</v>
      </c>
      <c r="CA156" s="82">
        <v>0</v>
      </c>
      <c r="CB156" s="82">
        <v>0</v>
      </c>
      <c r="CC156" s="82">
        <v>0</v>
      </c>
      <c r="CD156" s="82">
        <v>1</v>
      </c>
      <c r="CE156" s="82">
        <v>1</v>
      </c>
      <c r="CF156" s="82">
        <v>4</v>
      </c>
      <c r="CG156" s="82">
        <v>3</v>
      </c>
      <c r="CH156" s="82">
        <v>0</v>
      </c>
      <c r="CI156" s="82">
        <v>0</v>
      </c>
      <c r="CJ156" s="82">
        <v>20</v>
      </c>
      <c r="CK156" s="82">
        <v>0</v>
      </c>
      <c r="CL156" s="82">
        <v>2</v>
      </c>
      <c r="CM156" s="82">
        <v>0</v>
      </c>
      <c r="CN156" s="82">
        <v>0</v>
      </c>
      <c r="CO156" s="82">
        <v>0</v>
      </c>
      <c r="CP156" s="82">
        <v>0</v>
      </c>
      <c r="CQ156" s="82">
        <v>0</v>
      </c>
      <c r="CR156" s="82">
        <v>0</v>
      </c>
      <c r="CS156" s="82">
        <v>0</v>
      </c>
      <c r="CT156" s="82">
        <v>0</v>
      </c>
      <c r="CU156" s="82">
        <v>0</v>
      </c>
      <c r="CV156" s="82">
        <v>0</v>
      </c>
      <c r="CW156" s="82">
        <v>0</v>
      </c>
      <c r="CX156" s="82">
        <v>0</v>
      </c>
      <c r="CY156" s="82">
        <v>0</v>
      </c>
      <c r="CZ156" s="82">
        <v>0</v>
      </c>
      <c r="DA156" s="82">
        <v>4</v>
      </c>
      <c r="DB156" s="82">
        <v>0</v>
      </c>
      <c r="DC156" s="82">
        <v>1</v>
      </c>
      <c r="DD156" s="82">
        <v>0</v>
      </c>
      <c r="DE156" s="82">
        <v>0</v>
      </c>
      <c r="DF156" s="82">
        <v>0</v>
      </c>
      <c r="DG156" s="82">
        <v>1</v>
      </c>
      <c r="DH156" s="82">
        <v>0</v>
      </c>
      <c r="DI156" s="82">
        <v>2</v>
      </c>
      <c r="DJ156" s="82">
        <v>0</v>
      </c>
      <c r="DK156" s="82">
        <v>1</v>
      </c>
      <c r="DL156" s="82">
        <v>5</v>
      </c>
      <c r="DM156" s="82">
        <v>0</v>
      </c>
      <c r="DN156" s="82">
        <v>0</v>
      </c>
      <c r="DO156" s="82">
        <v>378</v>
      </c>
      <c r="DP156" s="82">
        <v>57</v>
      </c>
      <c r="DQ156" s="82">
        <v>1437</v>
      </c>
      <c r="DR156" s="82">
        <v>60</v>
      </c>
      <c r="DS156" s="82">
        <v>0</v>
      </c>
      <c r="DT156" s="82"/>
      <c r="DU156" s="82">
        <v>2</v>
      </c>
      <c r="DV156" s="82" t="s">
        <v>2419</v>
      </c>
      <c r="DW156" s="82" t="s">
        <v>2420</v>
      </c>
      <c r="DX156" s="82">
        <v>1</v>
      </c>
      <c r="DY156" s="82">
        <v>1</v>
      </c>
      <c r="DZ156" s="82">
        <v>1</v>
      </c>
      <c r="EA156" s="82"/>
      <c r="EB156" s="82"/>
      <c r="EC156" s="84">
        <v>378327</v>
      </c>
      <c r="ED156" s="84">
        <v>230.18</v>
      </c>
      <c r="EE156" s="84">
        <v>1</v>
      </c>
    </row>
    <row r="157" spans="1:135" ht="24">
      <c r="A157" s="82" t="s">
        <v>134</v>
      </c>
      <c r="B157" s="82" t="s">
        <v>140</v>
      </c>
      <c r="C157" s="133">
        <v>1</v>
      </c>
      <c r="D157" s="82" t="s">
        <v>139</v>
      </c>
      <c r="E157" s="82" t="s">
        <v>1321</v>
      </c>
      <c r="F157" s="134" t="s">
        <v>2421</v>
      </c>
      <c r="G157" s="82">
        <v>69081</v>
      </c>
      <c r="H157" s="82" t="s">
        <v>140</v>
      </c>
      <c r="I157" s="82" t="s">
        <v>2422</v>
      </c>
      <c r="J157" s="82" t="s">
        <v>2423</v>
      </c>
      <c r="K157" s="82" t="s">
        <v>2424</v>
      </c>
      <c r="L157" s="82"/>
      <c r="M157" s="82" t="s">
        <v>971</v>
      </c>
      <c r="N157" s="82" t="s">
        <v>2425</v>
      </c>
      <c r="O157" s="82"/>
      <c r="P157" s="82">
        <v>519311212</v>
      </c>
      <c r="Q157" s="82" t="s">
        <v>2426</v>
      </c>
      <c r="R157" s="82" t="s">
        <v>926</v>
      </c>
      <c r="S157" s="82" t="s">
        <v>959</v>
      </c>
      <c r="T157" s="82" t="s">
        <v>2427</v>
      </c>
      <c r="U157" s="82"/>
      <c r="V157" s="82">
        <v>519311210</v>
      </c>
      <c r="W157" s="82" t="s">
        <v>2428</v>
      </c>
      <c r="X157" s="82">
        <v>4</v>
      </c>
      <c r="Y157" s="82">
        <v>1</v>
      </c>
      <c r="Z157" s="82">
        <v>5</v>
      </c>
      <c r="AA157" s="82">
        <v>4</v>
      </c>
      <c r="AB157" s="82">
        <v>0.3</v>
      </c>
      <c r="AC157" s="82">
        <v>4.3</v>
      </c>
      <c r="AD157" s="135" t="str">
        <f t="shared" si="10"/>
        <v>A</v>
      </c>
      <c r="AE157" s="82">
        <v>4</v>
      </c>
      <c r="AF157" s="135" t="str">
        <f t="shared" si="11"/>
        <v>A</v>
      </c>
      <c r="AG157" s="82">
        <v>0</v>
      </c>
      <c r="AH157" s="82">
        <v>3</v>
      </c>
      <c r="AI157" s="82">
        <v>0</v>
      </c>
      <c r="AJ157" s="82">
        <v>1</v>
      </c>
      <c r="AK157" s="82">
        <v>4</v>
      </c>
      <c r="AL157" s="135" t="str">
        <f t="shared" si="12"/>
        <v>A</v>
      </c>
      <c r="AM157" s="82">
        <v>1</v>
      </c>
      <c r="AN157" s="82">
        <v>0</v>
      </c>
      <c r="AO157" s="82">
        <v>3</v>
      </c>
      <c r="AP157" s="82">
        <v>4</v>
      </c>
      <c r="AQ157" s="135" t="str">
        <f t="shared" si="13"/>
        <v>A</v>
      </c>
      <c r="AR157" s="82">
        <v>0</v>
      </c>
      <c r="AS157" s="82">
        <v>0</v>
      </c>
      <c r="AT157" s="82">
        <v>0</v>
      </c>
      <c r="AU157" s="82">
        <v>4</v>
      </c>
      <c r="AV157" s="82">
        <v>0</v>
      </c>
      <c r="AW157" s="82">
        <v>0</v>
      </c>
      <c r="AX157" s="82">
        <v>4</v>
      </c>
      <c r="AY157" s="135" t="str">
        <f t="shared" si="14"/>
        <v>A</v>
      </c>
      <c r="AZ157" s="82">
        <v>0</v>
      </c>
      <c r="BA157" s="82">
        <v>1</v>
      </c>
      <c r="BB157" s="82">
        <v>1</v>
      </c>
      <c r="BC157" s="82">
        <v>1</v>
      </c>
      <c r="BD157" s="82">
        <v>1</v>
      </c>
      <c r="BE157" s="82">
        <v>11</v>
      </c>
      <c r="BF157" s="82">
        <v>0</v>
      </c>
      <c r="BG157" s="82">
        <v>18</v>
      </c>
      <c r="BH157" s="82">
        <v>0</v>
      </c>
      <c r="BI157" s="82">
        <v>0</v>
      </c>
      <c r="BJ157" s="82">
        <v>5</v>
      </c>
      <c r="BK157" s="82">
        <v>0</v>
      </c>
      <c r="BL157" s="82">
        <v>16</v>
      </c>
      <c r="BM157" s="82">
        <v>0</v>
      </c>
      <c r="BN157" s="82">
        <v>0</v>
      </c>
      <c r="BO157" s="82">
        <v>0</v>
      </c>
      <c r="BP157" s="82">
        <v>138</v>
      </c>
      <c r="BQ157" s="82">
        <v>0</v>
      </c>
      <c r="BR157" s="82">
        <v>0</v>
      </c>
      <c r="BS157" s="82">
        <v>0</v>
      </c>
      <c r="BT157" s="82">
        <v>0</v>
      </c>
      <c r="BU157" s="82">
        <v>0</v>
      </c>
      <c r="BV157" s="82">
        <v>109</v>
      </c>
      <c r="BW157" s="82">
        <v>0</v>
      </c>
      <c r="BX157" s="82">
        <v>0</v>
      </c>
      <c r="BY157" s="82">
        <v>0</v>
      </c>
      <c r="BZ157" s="82">
        <v>0</v>
      </c>
      <c r="CA157" s="82">
        <v>0</v>
      </c>
      <c r="CB157" s="82">
        <v>0</v>
      </c>
      <c r="CC157" s="82">
        <v>0</v>
      </c>
      <c r="CD157" s="82">
        <v>2</v>
      </c>
      <c r="CE157" s="82">
        <v>0</v>
      </c>
      <c r="CF157" s="82">
        <v>0</v>
      </c>
      <c r="CG157" s="82">
        <v>8</v>
      </c>
      <c r="CH157" s="82">
        <v>0</v>
      </c>
      <c r="CI157" s="82">
        <v>0</v>
      </c>
      <c r="CJ157" s="82">
        <v>10</v>
      </c>
      <c r="CK157" s="82">
        <v>109</v>
      </c>
      <c r="CL157" s="82">
        <v>5</v>
      </c>
      <c r="CM157" s="82">
        <v>0</v>
      </c>
      <c r="CN157" s="82">
        <v>0</v>
      </c>
      <c r="CO157" s="82">
        <v>0</v>
      </c>
      <c r="CP157" s="82">
        <v>0</v>
      </c>
      <c r="CQ157" s="82">
        <v>0</v>
      </c>
      <c r="CR157" s="82">
        <v>0</v>
      </c>
      <c r="CS157" s="82">
        <v>0</v>
      </c>
      <c r="CT157" s="82">
        <v>0</v>
      </c>
      <c r="CU157" s="82">
        <v>0</v>
      </c>
      <c r="CV157" s="82">
        <v>0</v>
      </c>
      <c r="CW157" s="82">
        <v>0</v>
      </c>
      <c r="CX157" s="82">
        <v>0</v>
      </c>
      <c r="CY157" s="82">
        <v>0</v>
      </c>
      <c r="CZ157" s="82">
        <v>0</v>
      </c>
      <c r="DA157" s="82">
        <v>2</v>
      </c>
      <c r="DB157" s="82">
        <v>0</v>
      </c>
      <c r="DC157" s="82">
        <v>0</v>
      </c>
      <c r="DD157" s="82">
        <v>0</v>
      </c>
      <c r="DE157" s="82">
        <v>5</v>
      </c>
      <c r="DF157" s="82">
        <v>0</v>
      </c>
      <c r="DG157" s="82">
        <v>3</v>
      </c>
      <c r="DH157" s="82">
        <v>0</v>
      </c>
      <c r="DI157" s="82">
        <v>1</v>
      </c>
      <c r="DJ157" s="82">
        <v>1</v>
      </c>
      <c r="DK157" s="82">
        <v>0</v>
      </c>
      <c r="DL157" s="82">
        <v>1</v>
      </c>
      <c r="DM157" s="82">
        <v>3</v>
      </c>
      <c r="DN157" s="82">
        <v>0</v>
      </c>
      <c r="DO157" s="82">
        <v>225</v>
      </c>
      <c r="DP157" s="82">
        <v>2</v>
      </c>
      <c r="DQ157" s="82">
        <v>284</v>
      </c>
      <c r="DR157" s="82">
        <v>40</v>
      </c>
      <c r="DS157" s="82">
        <v>1</v>
      </c>
      <c r="DT157" s="82" t="s">
        <v>2429</v>
      </c>
      <c r="DU157" s="82">
        <v>2</v>
      </c>
      <c r="DV157" s="82" t="s">
        <v>2430</v>
      </c>
      <c r="DW157" s="82" t="s">
        <v>2431</v>
      </c>
      <c r="DX157" s="82">
        <v>1</v>
      </c>
      <c r="DY157" s="82">
        <v>1</v>
      </c>
      <c r="DZ157" s="82">
        <v>1</v>
      </c>
      <c r="EA157" s="82"/>
      <c r="EB157" s="82" t="s">
        <v>2432</v>
      </c>
      <c r="EC157" s="84">
        <v>59742</v>
      </c>
      <c r="ED157" s="84">
        <v>438.81</v>
      </c>
      <c r="EE157" s="84">
        <v>18</v>
      </c>
    </row>
    <row r="158" spans="1:135" ht="24">
      <c r="A158" s="82" t="s">
        <v>134</v>
      </c>
      <c r="B158" s="82" t="s">
        <v>142</v>
      </c>
      <c r="C158" s="133">
        <v>1</v>
      </c>
      <c r="D158" s="82" t="s">
        <v>141</v>
      </c>
      <c r="E158" s="82" t="s">
        <v>2433</v>
      </c>
      <c r="F158" s="134">
        <v>502</v>
      </c>
      <c r="G158" s="82">
        <v>68501</v>
      </c>
      <c r="H158" s="82" t="s">
        <v>142</v>
      </c>
      <c r="I158" s="82" t="s">
        <v>2434</v>
      </c>
      <c r="J158" s="82" t="s">
        <v>2435</v>
      </c>
      <c r="K158" s="82" t="s">
        <v>2436</v>
      </c>
      <c r="L158" s="82" t="s">
        <v>926</v>
      </c>
      <c r="M158" s="82" t="s">
        <v>1424</v>
      </c>
      <c r="N158" s="82" t="s">
        <v>2437</v>
      </c>
      <c r="O158" s="82"/>
      <c r="P158" s="82">
        <v>517324449</v>
      </c>
      <c r="Q158" s="82" t="s">
        <v>2438</v>
      </c>
      <c r="R158" s="82" t="s">
        <v>926</v>
      </c>
      <c r="S158" s="82" t="s">
        <v>1092</v>
      </c>
      <c r="T158" s="82" t="s">
        <v>2439</v>
      </c>
      <c r="U158" s="82"/>
      <c r="V158" s="82">
        <v>517324451</v>
      </c>
      <c r="W158" s="82" t="s">
        <v>2440</v>
      </c>
      <c r="X158" s="82">
        <v>2</v>
      </c>
      <c r="Y158" s="82">
        <v>0</v>
      </c>
      <c r="Z158" s="82">
        <v>2</v>
      </c>
      <c r="AA158" s="82">
        <v>1.3</v>
      </c>
      <c r="AB158" s="82">
        <v>0</v>
      </c>
      <c r="AC158" s="82">
        <v>1.3</v>
      </c>
      <c r="AD158" s="135" t="str">
        <f t="shared" si="10"/>
        <v>A</v>
      </c>
      <c r="AE158" s="82">
        <v>2</v>
      </c>
      <c r="AF158" s="135" t="str">
        <f t="shared" si="11"/>
        <v>A</v>
      </c>
      <c r="AG158" s="82">
        <v>0</v>
      </c>
      <c r="AH158" s="82">
        <v>0</v>
      </c>
      <c r="AI158" s="82">
        <v>0</v>
      </c>
      <c r="AJ158" s="82">
        <v>2</v>
      </c>
      <c r="AK158" s="82">
        <v>2</v>
      </c>
      <c r="AL158" s="135" t="str">
        <f t="shared" si="12"/>
        <v>A</v>
      </c>
      <c r="AM158" s="82">
        <v>0</v>
      </c>
      <c r="AN158" s="82">
        <v>1</v>
      </c>
      <c r="AO158" s="82">
        <v>1</v>
      </c>
      <c r="AP158" s="82">
        <v>2</v>
      </c>
      <c r="AQ158" s="135" t="str">
        <f t="shared" si="13"/>
        <v>A</v>
      </c>
      <c r="AR158" s="82">
        <v>0</v>
      </c>
      <c r="AS158" s="82">
        <v>0</v>
      </c>
      <c r="AT158" s="82">
        <v>1</v>
      </c>
      <c r="AU158" s="82">
        <v>0</v>
      </c>
      <c r="AV158" s="82">
        <v>1</v>
      </c>
      <c r="AW158" s="82">
        <v>0</v>
      </c>
      <c r="AX158" s="82">
        <v>2</v>
      </c>
      <c r="AY158" s="135" t="str">
        <f t="shared" si="14"/>
        <v>A</v>
      </c>
      <c r="AZ158" s="82">
        <v>0</v>
      </c>
      <c r="BA158" s="82">
        <v>1</v>
      </c>
      <c r="BB158" s="82">
        <v>0</v>
      </c>
      <c r="BC158" s="82">
        <v>1</v>
      </c>
      <c r="BD158" s="82">
        <v>3</v>
      </c>
      <c r="BE158" s="82">
        <v>5</v>
      </c>
      <c r="BF158" s="82">
        <v>0</v>
      </c>
      <c r="BG158" s="82">
        <v>17</v>
      </c>
      <c r="BH158" s="82">
        <v>0</v>
      </c>
      <c r="BI158" s="82">
        <v>0</v>
      </c>
      <c r="BJ158" s="82">
        <v>2</v>
      </c>
      <c r="BK158" s="82">
        <v>0</v>
      </c>
      <c r="BL158" s="82">
        <v>8</v>
      </c>
      <c r="BM158" s="82">
        <v>0</v>
      </c>
      <c r="BN158" s="82">
        <v>1</v>
      </c>
      <c r="BO158" s="82">
        <v>1</v>
      </c>
      <c r="BP158" s="82">
        <v>2</v>
      </c>
      <c r="BQ158" s="82">
        <v>0</v>
      </c>
      <c r="BR158" s="82">
        <v>0</v>
      </c>
      <c r="BS158" s="82">
        <v>0</v>
      </c>
      <c r="BT158" s="82">
        <v>0</v>
      </c>
      <c r="BU158" s="82">
        <v>0</v>
      </c>
      <c r="BV158" s="82">
        <v>2</v>
      </c>
      <c r="BW158" s="82">
        <v>0</v>
      </c>
      <c r="BX158" s="82">
        <v>0</v>
      </c>
      <c r="BY158" s="82">
        <v>0</v>
      </c>
      <c r="BZ158" s="82">
        <v>0</v>
      </c>
      <c r="CA158" s="82">
        <v>0</v>
      </c>
      <c r="CB158" s="82">
        <v>0</v>
      </c>
      <c r="CC158" s="82">
        <v>0</v>
      </c>
      <c r="CD158" s="82">
        <v>0</v>
      </c>
      <c r="CE158" s="82">
        <v>0</v>
      </c>
      <c r="CF158" s="82">
        <v>0</v>
      </c>
      <c r="CG158" s="82">
        <v>0</v>
      </c>
      <c r="CH158" s="82">
        <v>0</v>
      </c>
      <c r="CI158" s="82">
        <v>0</v>
      </c>
      <c r="CJ158" s="82">
        <v>4</v>
      </c>
      <c r="CK158" s="82">
        <v>0</v>
      </c>
      <c r="CL158" s="82">
        <v>0</v>
      </c>
      <c r="CM158" s="82">
        <v>0</v>
      </c>
      <c r="CN158" s="82">
        <v>0</v>
      </c>
      <c r="CO158" s="82">
        <v>0</v>
      </c>
      <c r="CP158" s="82">
        <v>0</v>
      </c>
      <c r="CQ158" s="82">
        <v>0</v>
      </c>
      <c r="CR158" s="82">
        <v>0</v>
      </c>
      <c r="CS158" s="82">
        <v>0</v>
      </c>
      <c r="CT158" s="82">
        <v>0</v>
      </c>
      <c r="CU158" s="82">
        <v>0</v>
      </c>
      <c r="CV158" s="82">
        <v>0</v>
      </c>
      <c r="CW158" s="82">
        <v>0</v>
      </c>
      <c r="CX158" s="82">
        <v>0</v>
      </c>
      <c r="CY158" s="82">
        <v>0</v>
      </c>
      <c r="CZ158" s="82">
        <v>0</v>
      </c>
      <c r="DA158" s="82">
        <v>0</v>
      </c>
      <c r="DB158" s="82">
        <v>0</v>
      </c>
      <c r="DC158" s="82">
        <v>0</v>
      </c>
      <c r="DD158" s="82">
        <v>0</v>
      </c>
      <c r="DE158" s="82">
        <v>0</v>
      </c>
      <c r="DF158" s="82">
        <v>0</v>
      </c>
      <c r="DG158" s="82">
        <v>0</v>
      </c>
      <c r="DH158" s="82">
        <v>0</v>
      </c>
      <c r="DI158" s="82">
        <v>0</v>
      </c>
      <c r="DJ158" s="82">
        <v>0</v>
      </c>
      <c r="DK158" s="82">
        <v>0</v>
      </c>
      <c r="DL158" s="82">
        <v>0</v>
      </c>
      <c r="DM158" s="82">
        <v>0</v>
      </c>
      <c r="DN158" s="82">
        <v>0</v>
      </c>
      <c r="DO158" s="82">
        <v>37</v>
      </c>
      <c r="DP158" s="82">
        <v>2</v>
      </c>
      <c r="DQ158" s="82">
        <v>122</v>
      </c>
      <c r="DR158" s="82">
        <v>30</v>
      </c>
      <c r="DS158" s="82">
        <v>0</v>
      </c>
      <c r="DT158" s="82"/>
      <c r="DU158" s="82">
        <v>3</v>
      </c>
      <c r="DV158" s="82"/>
      <c r="DW158" s="82"/>
      <c r="DX158" s="82">
        <v>1</v>
      </c>
      <c r="DY158" s="82">
        <v>1</v>
      </c>
      <c r="DZ158" s="82">
        <v>1</v>
      </c>
      <c r="EA158" s="82"/>
      <c r="EB158" s="82"/>
      <c r="EC158" s="84">
        <v>15932</v>
      </c>
      <c r="ED158" s="84">
        <v>170.99</v>
      </c>
      <c r="EE158" s="84">
        <v>20</v>
      </c>
    </row>
    <row r="159" spans="1:135">
      <c r="A159" s="82" t="s">
        <v>134</v>
      </c>
      <c r="B159" s="82" t="s">
        <v>144</v>
      </c>
      <c r="C159" s="133">
        <v>1</v>
      </c>
      <c r="D159" s="82" t="s">
        <v>143</v>
      </c>
      <c r="E159" s="82" t="s">
        <v>1598</v>
      </c>
      <c r="F159" s="134" t="s">
        <v>2441</v>
      </c>
      <c r="G159" s="82">
        <v>69535</v>
      </c>
      <c r="H159" s="82" t="s">
        <v>144</v>
      </c>
      <c r="I159" s="82" t="s">
        <v>2442</v>
      </c>
      <c r="J159" s="82" t="s">
        <v>2443</v>
      </c>
      <c r="K159" s="82" t="s">
        <v>1113</v>
      </c>
      <c r="L159" s="82" t="s">
        <v>926</v>
      </c>
      <c r="M159" s="82" t="s">
        <v>2444</v>
      </c>
      <c r="N159" s="82" t="s">
        <v>2445</v>
      </c>
      <c r="O159" s="82"/>
      <c r="P159" s="82">
        <v>518316313</v>
      </c>
      <c r="Q159" s="82" t="s">
        <v>2446</v>
      </c>
      <c r="R159" s="82" t="s">
        <v>926</v>
      </c>
      <c r="S159" s="82" t="s">
        <v>1121</v>
      </c>
      <c r="T159" s="82" t="s">
        <v>2447</v>
      </c>
      <c r="U159" s="82"/>
      <c r="V159" s="82">
        <v>518316397</v>
      </c>
      <c r="W159" s="82" t="s">
        <v>2448</v>
      </c>
      <c r="X159" s="82">
        <v>2</v>
      </c>
      <c r="Y159" s="82">
        <v>0</v>
      </c>
      <c r="Z159" s="82">
        <v>2</v>
      </c>
      <c r="AA159" s="82">
        <v>2</v>
      </c>
      <c r="AB159" s="82">
        <v>0</v>
      </c>
      <c r="AC159" s="82">
        <v>2</v>
      </c>
      <c r="AD159" s="135" t="str">
        <f t="shared" si="10"/>
        <v>A</v>
      </c>
      <c r="AE159" s="82">
        <v>2</v>
      </c>
      <c r="AF159" s="135" t="str">
        <f t="shared" si="11"/>
        <v>A</v>
      </c>
      <c r="AG159" s="82">
        <v>0</v>
      </c>
      <c r="AH159" s="82">
        <v>0</v>
      </c>
      <c r="AI159" s="82">
        <v>0</v>
      </c>
      <c r="AJ159" s="82">
        <v>2</v>
      </c>
      <c r="AK159" s="82">
        <v>2</v>
      </c>
      <c r="AL159" s="135" t="str">
        <f t="shared" si="12"/>
        <v>A</v>
      </c>
      <c r="AM159" s="82">
        <v>0</v>
      </c>
      <c r="AN159" s="82">
        <v>0</v>
      </c>
      <c r="AO159" s="82">
        <v>2</v>
      </c>
      <c r="AP159" s="82">
        <v>2</v>
      </c>
      <c r="AQ159" s="135" t="str">
        <f t="shared" si="13"/>
        <v>A</v>
      </c>
      <c r="AR159" s="82">
        <v>0</v>
      </c>
      <c r="AS159" s="82">
        <v>0</v>
      </c>
      <c r="AT159" s="82">
        <v>0</v>
      </c>
      <c r="AU159" s="82">
        <v>2</v>
      </c>
      <c r="AV159" s="82">
        <v>0</v>
      </c>
      <c r="AW159" s="82">
        <v>0</v>
      </c>
      <c r="AX159" s="82">
        <v>2</v>
      </c>
      <c r="AY159" s="135" t="str">
        <f t="shared" si="14"/>
        <v>A</v>
      </c>
      <c r="AZ159" s="82">
        <v>0</v>
      </c>
      <c r="BA159" s="82">
        <v>1</v>
      </c>
      <c r="BB159" s="82">
        <v>1</v>
      </c>
      <c r="BC159" s="82">
        <v>1</v>
      </c>
      <c r="BD159" s="82">
        <v>0</v>
      </c>
      <c r="BE159" s="82">
        <v>11</v>
      </c>
      <c r="BF159" s="82">
        <v>0</v>
      </c>
      <c r="BG159" s="82">
        <v>27</v>
      </c>
      <c r="BH159" s="82">
        <v>0</v>
      </c>
      <c r="BI159" s="82">
        <v>0</v>
      </c>
      <c r="BJ159" s="82">
        <v>1</v>
      </c>
      <c r="BK159" s="82">
        <v>0</v>
      </c>
      <c r="BL159" s="82">
        <v>19</v>
      </c>
      <c r="BM159" s="82">
        <v>0</v>
      </c>
      <c r="BN159" s="82">
        <v>0</v>
      </c>
      <c r="BO159" s="82">
        <v>0</v>
      </c>
      <c r="BP159" s="82">
        <v>2</v>
      </c>
      <c r="BQ159" s="82">
        <v>0</v>
      </c>
      <c r="BR159" s="82">
        <v>0</v>
      </c>
      <c r="BS159" s="82">
        <v>0</v>
      </c>
      <c r="BT159" s="82">
        <v>2</v>
      </c>
      <c r="BU159" s="82">
        <v>0</v>
      </c>
      <c r="BV159" s="82">
        <v>1</v>
      </c>
      <c r="BW159" s="82">
        <v>0</v>
      </c>
      <c r="BX159" s="82">
        <v>0</v>
      </c>
      <c r="BY159" s="82">
        <v>0</v>
      </c>
      <c r="BZ159" s="82">
        <v>0</v>
      </c>
      <c r="CA159" s="82">
        <v>0</v>
      </c>
      <c r="CB159" s="82">
        <v>0</v>
      </c>
      <c r="CC159" s="82">
        <v>0</v>
      </c>
      <c r="CD159" s="82">
        <v>0</v>
      </c>
      <c r="CE159" s="82">
        <v>0</v>
      </c>
      <c r="CF159" s="82">
        <v>0</v>
      </c>
      <c r="CG159" s="82">
        <v>1</v>
      </c>
      <c r="CH159" s="82">
        <v>0</v>
      </c>
      <c r="CI159" s="82">
        <v>0</v>
      </c>
      <c r="CJ159" s="82">
        <v>6</v>
      </c>
      <c r="CK159" s="82">
        <v>0</v>
      </c>
      <c r="CL159" s="82">
        <v>0</v>
      </c>
      <c r="CM159" s="82">
        <v>0</v>
      </c>
      <c r="CN159" s="82">
        <v>0</v>
      </c>
      <c r="CO159" s="82">
        <v>0</v>
      </c>
      <c r="CP159" s="82">
        <v>0</v>
      </c>
      <c r="CQ159" s="82">
        <v>0</v>
      </c>
      <c r="CR159" s="82">
        <v>0</v>
      </c>
      <c r="CS159" s="82">
        <v>0</v>
      </c>
      <c r="CT159" s="82">
        <v>0</v>
      </c>
      <c r="CU159" s="82">
        <v>0</v>
      </c>
      <c r="CV159" s="82">
        <v>0</v>
      </c>
      <c r="CW159" s="82">
        <v>0</v>
      </c>
      <c r="CX159" s="82">
        <v>0</v>
      </c>
      <c r="CY159" s="82">
        <v>0</v>
      </c>
      <c r="CZ159" s="82">
        <v>0</v>
      </c>
      <c r="DA159" s="82">
        <v>2</v>
      </c>
      <c r="DB159" s="82">
        <v>0</v>
      </c>
      <c r="DC159" s="82">
        <v>0</v>
      </c>
      <c r="DD159" s="82">
        <v>0</v>
      </c>
      <c r="DE159" s="82">
        <v>1</v>
      </c>
      <c r="DF159" s="82">
        <v>0</v>
      </c>
      <c r="DG159" s="82">
        <v>0</v>
      </c>
      <c r="DH159" s="82">
        <v>0</v>
      </c>
      <c r="DI159" s="82">
        <v>0</v>
      </c>
      <c r="DJ159" s="82">
        <v>0</v>
      </c>
      <c r="DK159" s="82">
        <v>0</v>
      </c>
      <c r="DL159" s="82">
        <v>0</v>
      </c>
      <c r="DM159" s="82">
        <v>0</v>
      </c>
      <c r="DN159" s="82">
        <v>0</v>
      </c>
      <c r="DO159" s="82">
        <v>95</v>
      </c>
      <c r="DP159" s="82">
        <v>6</v>
      </c>
      <c r="DQ159" s="82">
        <v>523</v>
      </c>
      <c r="DR159" s="82">
        <v>25</v>
      </c>
      <c r="DS159" s="82">
        <v>1</v>
      </c>
      <c r="DT159" s="82" t="s">
        <v>2449</v>
      </c>
      <c r="DU159" s="82">
        <v>2</v>
      </c>
      <c r="DV159" s="82"/>
      <c r="DW159" s="82" t="s">
        <v>2450</v>
      </c>
      <c r="DX159" s="82">
        <v>1</v>
      </c>
      <c r="DY159" s="82">
        <v>1</v>
      </c>
      <c r="DZ159" s="82"/>
      <c r="EA159" s="82"/>
      <c r="EB159" s="82"/>
      <c r="EC159" s="84">
        <v>61402</v>
      </c>
      <c r="ED159" s="84">
        <v>286.05</v>
      </c>
      <c r="EE159" s="84">
        <v>18</v>
      </c>
    </row>
    <row r="160" spans="1:135" ht="24">
      <c r="A160" s="82" t="s">
        <v>134</v>
      </c>
      <c r="B160" s="82" t="s">
        <v>533</v>
      </c>
      <c r="C160" s="133">
        <v>1</v>
      </c>
      <c r="D160" s="82" t="s">
        <v>145</v>
      </c>
      <c r="E160" s="82" t="s">
        <v>2451</v>
      </c>
      <c r="F160" s="134" t="s">
        <v>922</v>
      </c>
      <c r="G160" s="82">
        <v>69317</v>
      </c>
      <c r="H160" s="82" t="s">
        <v>2452</v>
      </c>
      <c r="I160" s="82" t="s">
        <v>2453</v>
      </c>
      <c r="J160" s="82" t="s">
        <v>2454</v>
      </c>
      <c r="K160" s="82" t="s">
        <v>925</v>
      </c>
      <c r="L160" s="82" t="s">
        <v>926</v>
      </c>
      <c r="M160" s="82" t="s">
        <v>1433</v>
      </c>
      <c r="N160" s="82" t="s">
        <v>2455</v>
      </c>
      <c r="O160" s="82"/>
      <c r="P160" s="82">
        <v>519441086</v>
      </c>
      <c r="Q160" s="82" t="s">
        <v>2456</v>
      </c>
      <c r="R160" s="82" t="s">
        <v>926</v>
      </c>
      <c r="S160" s="82" t="s">
        <v>959</v>
      </c>
      <c r="T160" s="82" t="s">
        <v>2457</v>
      </c>
      <c r="U160" s="82"/>
      <c r="V160" s="82">
        <v>519441080</v>
      </c>
      <c r="W160" s="82" t="s">
        <v>2458</v>
      </c>
      <c r="X160" s="82">
        <v>2</v>
      </c>
      <c r="Y160" s="82">
        <v>3</v>
      </c>
      <c r="Z160" s="82">
        <v>5</v>
      </c>
      <c r="AA160" s="82">
        <v>1.3</v>
      </c>
      <c r="AB160" s="82">
        <v>3.4</v>
      </c>
      <c r="AC160" s="82">
        <v>4.7</v>
      </c>
      <c r="AD160" s="135" t="str">
        <f t="shared" si="10"/>
        <v>A</v>
      </c>
      <c r="AE160" s="82">
        <v>2</v>
      </c>
      <c r="AF160" s="135" t="str">
        <f t="shared" si="11"/>
        <v>A</v>
      </c>
      <c r="AG160" s="82">
        <v>0</v>
      </c>
      <c r="AH160" s="82">
        <v>0</v>
      </c>
      <c r="AI160" s="82">
        <v>0</v>
      </c>
      <c r="AJ160" s="82">
        <v>2</v>
      </c>
      <c r="AK160" s="82">
        <v>2</v>
      </c>
      <c r="AL160" s="135" t="str">
        <f t="shared" si="12"/>
        <v>A</v>
      </c>
      <c r="AM160" s="82">
        <v>1</v>
      </c>
      <c r="AN160" s="82">
        <v>0</v>
      </c>
      <c r="AO160" s="82">
        <v>1</v>
      </c>
      <c r="AP160" s="82">
        <v>2</v>
      </c>
      <c r="AQ160" s="135" t="str">
        <f t="shared" si="13"/>
        <v>A</v>
      </c>
      <c r="AR160" s="82">
        <v>0</v>
      </c>
      <c r="AS160" s="82">
        <v>0</v>
      </c>
      <c r="AT160" s="82">
        <v>1</v>
      </c>
      <c r="AU160" s="82">
        <v>1</v>
      </c>
      <c r="AV160" s="82">
        <v>0</v>
      </c>
      <c r="AW160" s="82">
        <v>0</v>
      </c>
      <c r="AX160" s="82">
        <v>2</v>
      </c>
      <c r="AY160" s="135" t="str">
        <f t="shared" si="14"/>
        <v>A</v>
      </c>
      <c r="AZ160" s="82">
        <v>1</v>
      </c>
      <c r="BA160" s="82">
        <v>1</v>
      </c>
      <c r="BB160" s="82">
        <v>1</v>
      </c>
      <c r="BC160" s="82">
        <v>1</v>
      </c>
      <c r="BD160" s="82">
        <v>0</v>
      </c>
      <c r="BE160" s="82">
        <v>10</v>
      </c>
      <c r="BF160" s="82">
        <v>0</v>
      </c>
      <c r="BG160" s="82">
        <v>77</v>
      </c>
      <c r="BH160" s="82">
        <v>1</v>
      </c>
      <c r="BI160" s="82">
        <v>0</v>
      </c>
      <c r="BJ160" s="82">
        <v>2</v>
      </c>
      <c r="BK160" s="82">
        <v>0</v>
      </c>
      <c r="BL160" s="82">
        <v>13</v>
      </c>
      <c r="BM160" s="82">
        <v>0</v>
      </c>
      <c r="BN160" s="82">
        <v>5</v>
      </c>
      <c r="BO160" s="82">
        <v>3</v>
      </c>
      <c r="BP160" s="82">
        <v>4</v>
      </c>
      <c r="BQ160" s="82">
        <v>0</v>
      </c>
      <c r="BR160" s="82">
        <v>2</v>
      </c>
      <c r="BS160" s="82">
        <v>0</v>
      </c>
      <c r="BT160" s="82">
        <v>1</v>
      </c>
      <c r="BU160" s="82">
        <v>0</v>
      </c>
      <c r="BV160" s="82">
        <v>8</v>
      </c>
      <c r="BW160" s="82">
        <v>0</v>
      </c>
      <c r="BX160" s="82">
        <v>0</v>
      </c>
      <c r="BY160" s="82">
        <v>0</v>
      </c>
      <c r="BZ160" s="82">
        <v>0</v>
      </c>
      <c r="CA160" s="82">
        <v>0</v>
      </c>
      <c r="CB160" s="82">
        <v>0</v>
      </c>
      <c r="CC160" s="82">
        <v>0</v>
      </c>
      <c r="CD160" s="82">
        <v>0</v>
      </c>
      <c r="CE160" s="82">
        <v>0</v>
      </c>
      <c r="CF160" s="82">
        <v>1</v>
      </c>
      <c r="CG160" s="82">
        <v>1</v>
      </c>
      <c r="CH160" s="82">
        <v>1</v>
      </c>
      <c r="CI160" s="82">
        <v>0</v>
      </c>
      <c r="CJ160" s="82">
        <v>2</v>
      </c>
      <c r="CK160" s="82">
        <v>0</v>
      </c>
      <c r="CL160" s="82">
        <v>2</v>
      </c>
      <c r="CM160" s="82">
        <v>0</v>
      </c>
      <c r="CN160" s="82">
        <v>0</v>
      </c>
      <c r="CO160" s="82">
        <v>0</v>
      </c>
      <c r="CP160" s="82">
        <v>0</v>
      </c>
      <c r="CQ160" s="82">
        <v>0</v>
      </c>
      <c r="CR160" s="82">
        <v>0</v>
      </c>
      <c r="CS160" s="82">
        <v>0</v>
      </c>
      <c r="CT160" s="82">
        <v>0</v>
      </c>
      <c r="CU160" s="82">
        <v>0</v>
      </c>
      <c r="CV160" s="82">
        <v>0</v>
      </c>
      <c r="CW160" s="82">
        <v>0</v>
      </c>
      <c r="CX160" s="82">
        <v>0</v>
      </c>
      <c r="CY160" s="82">
        <v>0</v>
      </c>
      <c r="CZ160" s="82">
        <v>0</v>
      </c>
      <c r="DA160" s="82">
        <v>2</v>
      </c>
      <c r="DB160" s="82">
        <v>0</v>
      </c>
      <c r="DC160" s="82">
        <v>0</v>
      </c>
      <c r="DD160" s="82">
        <v>0</v>
      </c>
      <c r="DE160" s="82">
        <v>0</v>
      </c>
      <c r="DF160" s="82">
        <v>0</v>
      </c>
      <c r="DG160" s="82">
        <v>0</v>
      </c>
      <c r="DH160" s="82">
        <v>0</v>
      </c>
      <c r="DI160" s="82">
        <v>0</v>
      </c>
      <c r="DJ160" s="82">
        <v>0</v>
      </c>
      <c r="DK160" s="82">
        <v>0</v>
      </c>
      <c r="DL160" s="82">
        <v>0</v>
      </c>
      <c r="DM160" s="82">
        <v>0</v>
      </c>
      <c r="DN160" s="82">
        <v>0</v>
      </c>
      <c r="DO160" s="82">
        <v>65</v>
      </c>
      <c r="DP160" s="82">
        <v>12</v>
      </c>
      <c r="DQ160" s="82">
        <v>116</v>
      </c>
      <c r="DR160" s="82">
        <v>50</v>
      </c>
      <c r="DS160" s="82">
        <v>0</v>
      </c>
      <c r="DT160" s="82"/>
      <c r="DU160" s="82">
        <v>1</v>
      </c>
      <c r="DV160" s="82" t="s">
        <v>2459</v>
      </c>
      <c r="DW160" s="82"/>
      <c r="DX160" s="82">
        <v>1</v>
      </c>
      <c r="DY160" s="82">
        <v>1</v>
      </c>
      <c r="DZ160" s="82">
        <v>1</v>
      </c>
      <c r="EA160" s="82" t="s">
        <v>2460</v>
      </c>
      <c r="EB160" s="82"/>
      <c r="EC160" s="84">
        <v>35503</v>
      </c>
      <c r="ED160" s="84">
        <v>354.99</v>
      </c>
      <c r="EE160" s="84">
        <v>28</v>
      </c>
    </row>
    <row r="161" spans="1:135" ht="36">
      <c r="A161" s="82" t="s">
        <v>134</v>
      </c>
      <c r="B161" s="82" t="s">
        <v>147</v>
      </c>
      <c r="C161" s="133">
        <v>1</v>
      </c>
      <c r="D161" s="82" t="s">
        <v>146</v>
      </c>
      <c r="E161" s="82" t="s">
        <v>1183</v>
      </c>
      <c r="F161" s="134" t="s">
        <v>2461</v>
      </c>
      <c r="G161" s="82">
        <v>66491</v>
      </c>
      <c r="H161" s="82" t="s">
        <v>147</v>
      </c>
      <c r="I161" s="82" t="s">
        <v>2462</v>
      </c>
      <c r="J161" s="82" t="s">
        <v>2463</v>
      </c>
      <c r="K161" s="82" t="s">
        <v>925</v>
      </c>
      <c r="L161" s="82" t="s">
        <v>2245</v>
      </c>
      <c r="M161" s="82" t="s">
        <v>1909</v>
      </c>
      <c r="N161" s="82" t="s">
        <v>2464</v>
      </c>
      <c r="O161" s="82" t="s">
        <v>1071</v>
      </c>
      <c r="P161" s="82">
        <v>546419412</v>
      </c>
      <c r="Q161" s="82" t="s">
        <v>2465</v>
      </c>
      <c r="R161" s="82" t="s">
        <v>926</v>
      </c>
      <c r="S161" s="82" t="s">
        <v>2466</v>
      </c>
      <c r="T161" s="82" t="s">
        <v>2467</v>
      </c>
      <c r="U161" s="82" t="s">
        <v>1071</v>
      </c>
      <c r="V161" s="82">
        <v>546419471</v>
      </c>
      <c r="W161" s="82" t="s">
        <v>2468</v>
      </c>
      <c r="X161" s="82">
        <v>1</v>
      </c>
      <c r="Y161" s="82">
        <v>0</v>
      </c>
      <c r="Z161" s="82">
        <v>1</v>
      </c>
      <c r="AA161" s="82">
        <v>1</v>
      </c>
      <c r="AB161" s="82">
        <v>0</v>
      </c>
      <c r="AC161" s="82">
        <v>1</v>
      </c>
      <c r="AD161" s="135" t="str">
        <f t="shared" si="10"/>
        <v>A</v>
      </c>
      <c r="AE161" s="82">
        <v>1</v>
      </c>
      <c r="AF161" s="135" t="str">
        <f t="shared" si="11"/>
        <v>A</v>
      </c>
      <c r="AG161" s="82">
        <v>0</v>
      </c>
      <c r="AH161" s="82">
        <v>0</v>
      </c>
      <c r="AI161" s="82">
        <v>0</v>
      </c>
      <c r="AJ161" s="82">
        <v>1</v>
      </c>
      <c r="AK161" s="82">
        <v>1</v>
      </c>
      <c r="AL161" s="135" t="str">
        <f t="shared" si="12"/>
        <v>A</v>
      </c>
      <c r="AM161" s="82">
        <v>0</v>
      </c>
      <c r="AN161" s="82">
        <v>0</v>
      </c>
      <c r="AO161" s="82">
        <v>1</v>
      </c>
      <c r="AP161" s="82">
        <v>1</v>
      </c>
      <c r="AQ161" s="135" t="str">
        <f t="shared" si="13"/>
        <v>A</v>
      </c>
      <c r="AR161" s="82">
        <v>0</v>
      </c>
      <c r="AS161" s="82">
        <v>0</v>
      </c>
      <c r="AT161" s="82">
        <v>1</v>
      </c>
      <c r="AU161" s="82">
        <v>0</v>
      </c>
      <c r="AV161" s="82">
        <v>0</v>
      </c>
      <c r="AW161" s="82">
        <v>0</v>
      </c>
      <c r="AX161" s="82">
        <v>1</v>
      </c>
      <c r="AY161" s="135" t="str">
        <f t="shared" si="14"/>
        <v>A</v>
      </c>
      <c r="AZ161" s="82">
        <v>0</v>
      </c>
      <c r="BA161" s="82">
        <v>1</v>
      </c>
      <c r="BB161" s="82">
        <v>0</v>
      </c>
      <c r="BC161" s="82">
        <v>1</v>
      </c>
      <c r="BD161" s="82">
        <v>0</v>
      </c>
      <c r="BE161" s="82">
        <v>0</v>
      </c>
      <c r="BF161" s="82">
        <v>0</v>
      </c>
      <c r="BG161" s="82">
        <v>19</v>
      </c>
      <c r="BH161" s="82">
        <v>0</v>
      </c>
      <c r="BI161" s="82">
        <v>0</v>
      </c>
      <c r="BJ161" s="82">
        <v>2</v>
      </c>
      <c r="BK161" s="82">
        <v>0</v>
      </c>
      <c r="BL161" s="82">
        <v>15</v>
      </c>
      <c r="BM161" s="82">
        <v>0</v>
      </c>
      <c r="BN161" s="82">
        <v>1</v>
      </c>
      <c r="BO161" s="82">
        <v>1</v>
      </c>
      <c r="BP161" s="82">
        <v>1</v>
      </c>
      <c r="BQ161" s="82">
        <v>0</v>
      </c>
      <c r="BR161" s="82">
        <v>0</v>
      </c>
      <c r="BS161" s="82">
        <v>0</v>
      </c>
      <c r="BT161" s="82">
        <v>0</v>
      </c>
      <c r="BU161" s="82">
        <v>0</v>
      </c>
      <c r="BV161" s="82">
        <v>0</v>
      </c>
      <c r="BW161" s="82">
        <v>0</v>
      </c>
      <c r="BX161" s="82">
        <v>0</v>
      </c>
      <c r="BY161" s="82">
        <v>0</v>
      </c>
      <c r="BZ161" s="82">
        <v>0</v>
      </c>
      <c r="CA161" s="82">
        <v>0</v>
      </c>
      <c r="CB161" s="82">
        <v>0</v>
      </c>
      <c r="CC161" s="82">
        <v>0</v>
      </c>
      <c r="CD161" s="82">
        <v>0</v>
      </c>
      <c r="CE161" s="82">
        <v>0</v>
      </c>
      <c r="CF161" s="82">
        <v>0</v>
      </c>
      <c r="CG161" s="82">
        <v>0</v>
      </c>
      <c r="CH161" s="82">
        <v>0</v>
      </c>
      <c r="CI161" s="82">
        <v>0</v>
      </c>
      <c r="CJ161" s="82">
        <v>0</v>
      </c>
      <c r="CK161" s="82">
        <v>0</v>
      </c>
      <c r="CL161" s="82">
        <v>0</v>
      </c>
      <c r="CM161" s="82">
        <v>0</v>
      </c>
      <c r="CN161" s="82">
        <v>0</v>
      </c>
      <c r="CO161" s="82">
        <v>0</v>
      </c>
      <c r="CP161" s="82">
        <v>0</v>
      </c>
      <c r="CQ161" s="82">
        <v>0</v>
      </c>
      <c r="CR161" s="82">
        <v>0</v>
      </c>
      <c r="CS161" s="82">
        <v>0</v>
      </c>
      <c r="CT161" s="82">
        <v>0</v>
      </c>
      <c r="CU161" s="82">
        <v>0</v>
      </c>
      <c r="CV161" s="82">
        <v>0</v>
      </c>
      <c r="CW161" s="82">
        <v>0</v>
      </c>
      <c r="CX161" s="82">
        <v>0</v>
      </c>
      <c r="CY161" s="82">
        <v>0</v>
      </c>
      <c r="CZ161" s="82">
        <v>0</v>
      </c>
      <c r="DA161" s="82">
        <v>0</v>
      </c>
      <c r="DB161" s="82">
        <v>0</v>
      </c>
      <c r="DC161" s="82">
        <v>0</v>
      </c>
      <c r="DD161" s="82">
        <v>0</v>
      </c>
      <c r="DE161" s="82">
        <v>0</v>
      </c>
      <c r="DF161" s="82">
        <v>0</v>
      </c>
      <c r="DG161" s="82">
        <v>0</v>
      </c>
      <c r="DH161" s="82">
        <v>0</v>
      </c>
      <c r="DI161" s="82">
        <v>0</v>
      </c>
      <c r="DJ161" s="82">
        <v>0</v>
      </c>
      <c r="DK161" s="82">
        <v>0</v>
      </c>
      <c r="DL161" s="82">
        <v>0</v>
      </c>
      <c r="DM161" s="82">
        <v>0</v>
      </c>
      <c r="DN161" s="82">
        <v>0</v>
      </c>
      <c r="DO161" s="82">
        <v>72</v>
      </c>
      <c r="DP161" s="82">
        <v>0</v>
      </c>
      <c r="DQ161" s="82">
        <v>230</v>
      </c>
      <c r="DR161" s="82">
        <v>80</v>
      </c>
      <c r="DS161" s="82">
        <v>0</v>
      </c>
      <c r="DT161" s="82"/>
      <c r="DU161" s="82">
        <v>1</v>
      </c>
      <c r="DV161" s="82" t="s">
        <v>2469</v>
      </c>
      <c r="DW161" s="82" t="s">
        <v>2470</v>
      </c>
      <c r="DX161" s="82">
        <v>0</v>
      </c>
      <c r="DY161" s="82">
        <v>0</v>
      </c>
      <c r="DZ161" s="82">
        <v>0</v>
      </c>
      <c r="EA161" s="82" t="s">
        <v>2471</v>
      </c>
      <c r="EB161" s="82" t="s">
        <v>2472</v>
      </c>
      <c r="EC161" s="84">
        <v>24042</v>
      </c>
      <c r="ED161" s="84">
        <v>172.38</v>
      </c>
      <c r="EE161" s="84">
        <v>17</v>
      </c>
    </row>
    <row r="162" spans="1:135" ht="48">
      <c r="A162" s="82" t="s">
        <v>134</v>
      </c>
      <c r="B162" s="82" t="s">
        <v>149</v>
      </c>
      <c r="C162" s="133">
        <v>1</v>
      </c>
      <c r="D162" s="82" t="s">
        <v>148</v>
      </c>
      <c r="E162" s="82" t="s">
        <v>2473</v>
      </c>
      <c r="F162" s="134" t="s">
        <v>2474</v>
      </c>
      <c r="G162" s="82">
        <v>66434</v>
      </c>
      <c r="H162" s="82" t="s">
        <v>149</v>
      </c>
      <c r="I162" s="82" t="s">
        <v>2475</v>
      </c>
      <c r="J162" s="82" t="s">
        <v>2476</v>
      </c>
      <c r="K162" s="82" t="s">
        <v>2477</v>
      </c>
      <c r="L162" s="82" t="s">
        <v>926</v>
      </c>
      <c r="M162" s="82" t="s">
        <v>1225</v>
      </c>
      <c r="N162" s="82" t="s">
        <v>1237</v>
      </c>
      <c r="O162" s="82"/>
      <c r="P162" s="82">
        <v>541422313</v>
      </c>
      <c r="Q162" s="82" t="s">
        <v>2478</v>
      </c>
      <c r="R162" s="82" t="s">
        <v>926</v>
      </c>
      <c r="S162" s="82" t="s">
        <v>1262</v>
      </c>
      <c r="T162" s="82" t="s">
        <v>2479</v>
      </c>
      <c r="U162" s="82"/>
      <c r="V162" s="82">
        <v>541422320</v>
      </c>
      <c r="W162" s="82" t="s">
        <v>2480</v>
      </c>
      <c r="X162" s="82">
        <v>2</v>
      </c>
      <c r="Y162" s="82">
        <v>0</v>
      </c>
      <c r="Z162" s="82">
        <v>2</v>
      </c>
      <c r="AA162" s="82">
        <v>0.85</v>
      </c>
      <c r="AB162" s="82">
        <v>0</v>
      </c>
      <c r="AC162" s="82">
        <v>0.85</v>
      </c>
      <c r="AD162" s="135" t="str">
        <f t="shared" si="10"/>
        <v>A</v>
      </c>
      <c r="AE162" s="82">
        <v>2</v>
      </c>
      <c r="AF162" s="135" t="str">
        <f t="shared" si="11"/>
        <v>A</v>
      </c>
      <c r="AG162" s="82">
        <v>0</v>
      </c>
      <c r="AH162" s="82">
        <v>0</v>
      </c>
      <c r="AI162" s="82">
        <v>0</v>
      </c>
      <c r="AJ162" s="82">
        <v>2</v>
      </c>
      <c r="AK162" s="82">
        <v>2</v>
      </c>
      <c r="AL162" s="135" t="str">
        <f t="shared" si="12"/>
        <v>A</v>
      </c>
      <c r="AM162" s="82">
        <v>0</v>
      </c>
      <c r="AN162" s="82">
        <v>0</v>
      </c>
      <c r="AO162" s="82">
        <v>2</v>
      </c>
      <c r="AP162" s="82">
        <v>2</v>
      </c>
      <c r="AQ162" s="135" t="str">
        <f t="shared" si="13"/>
        <v>A</v>
      </c>
      <c r="AR162" s="82">
        <v>0</v>
      </c>
      <c r="AS162" s="82">
        <v>0</v>
      </c>
      <c r="AT162" s="82">
        <v>1</v>
      </c>
      <c r="AU162" s="82">
        <v>0</v>
      </c>
      <c r="AV162" s="82">
        <v>1</v>
      </c>
      <c r="AW162" s="82">
        <v>0</v>
      </c>
      <c r="AX162" s="82">
        <v>2</v>
      </c>
      <c r="AY162" s="135" t="str">
        <f t="shared" si="14"/>
        <v>A</v>
      </c>
      <c r="AZ162" s="82">
        <v>1</v>
      </c>
      <c r="BA162" s="82">
        <v>1</v>
      </c>
      <c r="BB162" s="82">
        <v>0</v>
      </c>
      <c r="BC162" s="82">
        <v>1</v>
      </c>
      <c r="BD162" s="82">
        <v>0</v>
      </c>
      <c r="BE162" s="82">
        <v>3</v>
      </c>
      <c r="BF162" s="82">
        <v>0</v>
      </c>
      <c r="BG162" s="82">
        <v>36</v>
      </c>
      <c r="BH162" s="82">
        <v>0</v>
      </c>
      <c r="BI162" s="82">
        <v>0</v>
      </c>
      <c r="BJ162" s="82">
        <v>1</v>
      </c>
      <c r="BK162" s="82">
        <v>0</v>
      </c>
      <c r="BL162" s="82">
        <v>28</v>
      </c>
      <c r="BM162" s="82">
        <v>5</v>
      </c>
      <c r="BN162" s="82">
        <v>1</v>
      </c>
      <c r="BO162" s="82">
        <v>1</v>
      </c>
      <c r="BP162" s="82">
        <v>1</v>
      </c>
      <c r="BQ162" s="82">
        <v>0</v>
      </c>
      <c r="BR162" s="82">
        <v>0</v>
      </c>
      <c r="BS162" s="82">
        <v>0</v>
      </c>
      <c r="BT162" s="82">
        <v>1</v>
      </c>
      <c r="BU162" s="82">
        <v>0</v>
      </c>
      <c r="BV162" s="82">
        <v>0</v>
      </c>
      <c r="BW162" s="82">
        <v>0</v>
      </c>
      <c r="BX162" s="82">
        <v>0</v>
      </c>
      <c r="BY162" s="82">
        <v>0</v>
      </c>
      <c r="BZ162" s="82">
        <v>0</v>
      </c>
      <c r="CA162" s="82">
        <v>0</v>
      </c>
      <c r="CB162" s="82">
        <v>0</v>
      </c>
      <c r="CC162" s="82">
        <v>0</v>
      </c>
      <c r="CD162" s="82">
        <v>0</v>
      </c>
      <c r="CE162" s="82">
        <v>0</v>
      </c>
      <c r="CF162" s="82">
        <v>0</v>
      </c>
      <c r="CG162" s="82">
        <v>1</v>
      </c>
      <c r="CH162" s="82">
        <v>0</v>
      </c>
      <c r="CI162" s="82">
        <v>0</v>
      </c>
      <c r="CJ162" s="82">
        <v>3</v>
      </c>
      <c r="CK162" s="82">
        <v>0</v>
      </c>
      <c r="CL162" s="82">
        <v>1</v>
      </c>
      <c r="CM162" s="82">
        <v>0</v>
      </c>
      <c r="CN162" s="82">
        <v>0</v>
      </c>
      <c r="CO162" s="82">
        <v>0</v>
      </c>
      <c r="CP162" s="82">
        <v>0</v>
      </c>
      <c r="CQ162" s="82">
        <v>0</v>
      </c>
      <c r="CR162" s="82">
        <v>0</v>
      </c>
      <c r="CS162" s="82">
        <v>0</v>
      </c>
      <c r="CT162" s="82">
        <v>0</v>
      </c>
      <c r="CU162" s="82">
        <v>0</v>
      </c>
      <c r="CV162" s="82">
        <v>0</v>
      </c>
      <c r="CW162" s="82">
        <v>0</v>
      </c>
      <c r="CX162" s="82">
        <v>0</v>
      </c>
      <c r="CY162" s="82">
        <v>0</v>
      </c>
      <c r="CZ162" s="82">
        <v>0</v>
      </c>
      <c r="DA162" s="82">
        <v>0</v>
      </c>
      <c r="DB162" s="82">
        <v>0</v>
      </c>
      <c r="DC162" s="82">
        <v>0</v>
      </c>
      <c r="DD162" s="82">
        <v>0</v>
      </c>
      <c r="DE162" s="82">
        <v>0</v>
      </c>
      <c r="DF162" s="82">
        <v>0</v>
      </c>
      <c r="DG162" s="82">
        <v>0</v>
      </c>
      <c r="DH162" s="82">
        <v>0</v>
      </c>
      <c r="DI162" s="82">
        <v>1</v>
      </c>
      <c r="DJ162" s="82">
        <v>0</v>
      </c>
      <c r="DK162" s="82">
        <v>0</v>
      </c>
      <c r="DL162" s="82">
        <v>0</v>
      </c>
      <c r="DM162" s="82">
        <v>0</v>
      </c>
      <c r="DN162" s="82">
        <v>1</v>
      </c>
      <c r="DO162" s="82">
        <v>44</v>
      </c>
      <c r="DP162" s="82">
        <v>2</v>
      </c>
      <c r="DQ162" s="82">
        <v>94</v>
      </c>
      <c r="DR162" s="82">
        <v>50</v>
      </c>
      <c r="DS162" s="82">
        <v>1</v>
      </c>
      <c r="DT162" s="82" t="s">
        <v>2481</v>
      </c>
      <c r="DU162" s="82">
        <v>2</v>
      </c>
      <c r="DV162" s="82" t="s">
        <v>2482</v>
      </c>
      <c r="DW162" s="82" t="s">
        <v>2483</v>
      </c>
      <c r="DX162" s="82">
        <v>1</v>
      </c>
      <c r="DY162" s="82">
        <v>1</v>
      </c>
      <c r="DZ162" s="82">
        <v>1</v>
      </c>
      <c r="EA162" s="82"/>
      <c r="EB162" s="82" t="s">
        <v>2484</v>
      </c>
      <c r="EC162" s="84">
        <v>21956</v>
      </c>
      <c r="ED162" s="84">
        <v>77.05</v>
      </c>
      <c r="EE162" s="84">
        <v>10</v>
      </c>
    </row>
    <row r="163" spans="1:135" ht="24">
      <c r="A163" s="82" t="s">
        <v>134</v>
      </c>
      <c r="B163" s="82" t="s">
        <v>151</v>
      </c>
      <c r="C163" s="133">
        <v>1</v>
      </c>
      <c r="D163" s="82" t="s">
        <v>150</v>
      </c>
      <c r="E163" s="82" t="s">
        <v>1110</v>
      </c>
      <c r="F163" s="134" t="s">
        <v>2485</v>
      </c>
      <c r="G163" s="82">
        <v>69701</v>
      </c>
      <c r="H163" s="82" t="s">
        <v>2486</v>
      </c>
      <c r="I163" s="82" t="s">
        <v>2487</v>
      </c>
      <c r="J163" s="82" t="s">
        <v>2488</v>
      </c>
      <c r="K163" s="82" t="s">
        <v>2489</v>
      </c>
      <c r="L163" s="82" t="s">
        <v>926</v>
      </c>
      <c r="M163" s="82" t="s">
        <v>2490</v>
      </c>
      <c r="N163" s="82" t="s">
        <v>2491</v>
      </c>
      <c r="O163" s="82"/>
      <c r="P163" s="82">
        <v>518697560</v>
      </c>
      <c r="Q163" s="82" t="s">
        <v>2492</v>
      </c>
      <c r="R163" s="82"/>
      <c r="S163" s="82"/>
      <c r="T163" s="82"/>
      <c r="U163" s="82"/>
      <c r="V163" s="82"/>
      <c r="W163" s="82"/>
      <c r="X163" s="82">
        <v>3</v>
      </c>
      <c r="Y163" s="82">
        <v>0</v>
      </c>
      <c r="Z163" s="82">
        <v>3</v>
      </c>
      <c r="AA163" s="82">
        <v>3</v>
      </c>
      <c r="AB163" s="82">
        <v>0</v>
      </c>
      <c r="AC163" s="82">
        <v>3</v>
      </c>
      <c r="AD163" s="135" t="str">
        <f t="shared" si="10"/>
        <v>A</v>
      </c>
      <c r="AE163" s="82">
        <v>3</v>
      </c>
      <c r="AF163" s="135" t="str">
        <f t="shared" si="11"/>
        <v>A</v>
      </c>
      <c r="AG163" s="82">
        <v>0</v>
      </c>
      <c r="AH163" s="82">
        <v>0</v>
      </c>
      <c r="AI163" s="82">
        <v>0</v>
      </c>
      <c r="AJ163" s="82">
        <v>3</v>
      </c>
      <c r="AK163" s="82">
        <v>3</v>
      </c>
      <c r="AL163" s="135" t="str">
        <f t="shared" si="12"/>
        <v>A</v>
      </c>
      <c r="AM163" s="82">
        <v>0</v>
      </c>
      <c r="AN163" s="82">
        <v>2</v>
      </c>
      <c r="AO163" s="82">
        <v>1</v>
      </c>
      <c r="AP163" s="82">
        <v>3</v>
      </c>
      <c r="AQ163" s="135" t="str">
        <f t="shared" si="13"/>
        <v>A</v>
      </c>
      <c r="AR163" s="82">
        <v>0</v>
      </c>
      <c r="AS163" s="82">
        <v>0</v>
      </c>
      <c r="AT163" s="82">
        <v>0</v>
      </c>
      <c r="AU163" s="82">
        <v>3</v>
      </c>
      <c r="AV163" s="82">
        <v>0</v>
      </c>
      <c r="AW163" s="82">
        <v>0</v>
      </c>
      <c r="AX163" s="82">
        <v>3</v>
      </c>
      <c r="AY163" s="135" t="str">
        <f t="shared" si="14"/>
        <v>A</v>
      </c>
      <c r="AZ163" s="82">
        <v>0</v>
      </c>
      <c r="BA163" s="82">
        <v>1</v>
      </c>
      <c r="BB163" s="82">
        <v>0</v>
      </c>
      <c r="BC163" s="82">
        <v>1</v>
      </c>
      <c r="BD163" s="82">
        <v>0</v>
      </c>
      <c r="BE163" s="82">
        <v>20</v>
      </c>
      <c r="BF163" s="82">
        <v>0</v>
      </c>
      <c r="BG163" s="82">
        <v>45</v>
      </c>
      <c r="BH163" s="82">
        <v>0</v>
      </c>
      <c r="BI163" s="82">
        <v>0</v>
      </c>
      <c r="BJ163" s="82">
        <v>15</v>
      </c>
      <c r="BK163" s="82">
        <v>4</v>
      </c>
      <c r="BL163" s="82">
        <v>40</v>
      </c>
      <c r="BM163" s="82">
        <v>2</v>
      </c>
      <c r="BN163" s="82">
        <v>1</v>
      </c>
      <c r="BO163" s="82">
        <v>5</v>
      </c>
      <c r="BP163" s="82">
        <v>6</v>
      </c>
      <c r="BQ163" s="82">
        <v>0</v>
      </c>
      <c r="BR163" s="82">
        <v>0</v>
      </c>
      <c r="BS163" s="82">
        <v>0</v>
      </c>
      <c r="BT163" s="82">
        <v>0</v>
      </c>
      <c r="BU163" s="82">
        <v>0</v>
      </c>
      <c r="BV163" s="82">
        <v>5</v>
      </c>
      <c r="BW163" s="82">
        <v>0</v>
      </c>
      <c r="BX163" s="82">
        <v>0</v>
      </c>
      <c r="BY163" s="82">
        <v>0</v>
      </c>
      <c r="BZ163" s="82">
        <v>0</v>
      </c>
      <c r="CA163" s="82">
        <v>0</v>
      </c>
      <c r="CB163" s="82">
        <v>0</v>
      </c>
      <c r="CC163" s="82">
        <v>0</v>
      </c>
      <c r="CD163" s="82">
        <v>1</v>
      </c>
      <c r="CE163" s="82">
        <v>3</v>
      </c>
      <c r="CF163" s="82">
        <v>0</v>
      </c>
      <c r="CG163" s="82">
        <v>2</v>
      </c>
      <c r="CH163" s="82">
        <v>0</v>
      </c>
      <c r="CI163" s="82">
        <v>0</v>
      </c>
      <c r="CJ163" s="82">
        <v>6</v>
      </c>
      <c r="CK163" s="82">
        <v>0</v>
      </c>
      <c r="CL163" s="82">
        <v>0</v>
      </c>
      <c r="CM163" s="82">
        <v>0</v>
      </c>
      <c r="CN163" s="82">
        <v>0</v>
      </c>
      <c r="CO163" s="82">
        <v>0</v>
      </c>
      <c r="CP163" s="82">
        <v>0</v>
      </c>
      <c r="CQ163" s="82">
        <v>0</v>
      </c>
      <c r="CR163" s="82">
        <v>0</v>
      </c>
      <c r="CS163" s="82">
        <v>0</v>
      </c>
      <c r="CT163" s="82">
        <v>0</v>
      </c>
      <c r="CU163" s="82">
        <v>0</v>
      </c>
      <c r="CV163" s="82">
        <v>0</v>
      </c>
      <c r="CW163" s="82">
        <v>0</v>
      </c>
      <c r="CX163" s="82">
        <v>0</v>
      </c>
      <c r="CY163" s="82">
        <v>0</v>
      </c>
      <c r="CZ163" s="82">
        <v>0</v>
      </c>
      <c r="DA163" s="82">
        <v>1</v>
      </c>
      <c r="DB163" s="82">
        <v>0</v>
      </c>
      <c r="DC163" s="82">
        <v>0</v>
      </c>
      <c r="DD163" s="82">
        <v>0</v>
      </c>
      <c r="DE163" s="82">
        <v>0</v>
      </c>
      <c r="DF163" s="82">
        <v>0</v>
      </c>
      <c r="DG163" s="82">
        <v>0</v>
      </c>
      <c r="DH163" s="82">
        <v>0</v>
      </c>
      <c r="DI163" s="82">
        <v>0</v>
      </c>
      <c r="DJ163" s="82">
        <v>0</v>
      </c>
      <c r="DK163" s="82">
        <v>0</v>
      </c>
      <c r="DL163" s="82">
        <v>0</v>
      </c>
      <c r="DM163" s="82">
        <v>0</v>
      </c>
      <c r="DN163" s="82">
        <v>0</v>
      </c>
      <c r="DO163" s="82">
        <v>165</v>
      </c>
      <c r="DP163" s="82">
        <v>20</v>
      </c>
      <c r="DQ163" s="82">
        <v>670</v>
      </c>
      <c r="DR163" s="82">
        <v>20</v>
      </c>
      <c r="DS163" s="82">
        <v>0</v>
      </c>
      <c r="DT163" s="82"/>
      <c r="DU163" s="82">
        <v>3</v>
      </c>
      <c r="DV163" s="82"/>
      <c r="DW163" s="82"/>
      <c r="DX163" s="82">
        <v>1</v>
      </c>
      <c r="DY163" s="82">
        <v>0</v>
      </c>
      <c r="DZ163" s="82">
        <v>1</v>
      </c>
      <c r="EA163" s="82"/>
      <c r="EB163" s="82"/>
      <c r="EC163" s="84">
        <v>55832</v>
      </c>
      <c r="ED163" s="84">
        <v>470.14</v>
      </c>
      <c r="EE163" s="84">
        <v>42</v>
      </c>
    </row>
    <row r="164" spans="1:135" ht="24">
      <c r="A164" s="82" t="s">
        <v>134</v>
      </c>
      <c r="B164" s="82" t="s">
        <v>153</v>
      </c>
      <c r="C164" s="133">
        <v>1</v>
      </c>
      <c r="D164" s="82" t="s">
        <v>152</v>
      </c>
      <c r="E164" s="82" t="s">
        <v>1396</v>
      </c>
      <c r="F164" s="134" t="s">
        <v>2493</v>
      </c>
      <c r="G164" s="82">
        <v>69201</v>
      </c>
      <c r="H164" s="82" t="s">
        <v>153</v>
      </c>
      <c r="I164" s="82" t="s">
        <v>2494</v>
      </c>
      <c r="J164" s="82" t="s">
        <v>2495</v>
      </c>
      <c r="K164" s="82" t="s">
        <v>2496</v>
      </c>
      <c r="L164" s="82" t="s">
        <v>989</v>
      </c>
      <c r="M164" s="82" t="s">
        <v>2497</v>
      </c>
      <c r="N164" s="82" t="s">
        <v>2498</v>
      </c>
      <c r="O164" s="82"/>
      <c r="P164" s="82">
        <v>519444602</v>
      </c>
      <c r="Q164" s="82" t="s">
        <v>2499</v>
      </c>
      <c r="R164" s="82"/>
      <c r="S164" s="82" t="s">
        <v>1641</v>
      </c>
      <c r="T164" s="82" t="s">
        <v>2500</v>
      </c>
      <c r="U164" s="82"/>
      <c r="V164" s="82">
        <v>519444560</v>
      </c>
      <c r="W164" s="82" t="s">
        <v>2501</v>
      </c>
      <c r="X164" s="82">
        <v>1</v>
      </c>
      <c r="Y164" s="82">
        <v>0</v>
      </c>
      <c r="Z164" s="82">
        <v>1</v>
      </c>
      <c r="AA164" s="82">
        <v>1</v>
      </c>
      <c r="AB164" s="82">
        <v>0</v>
      </c>
      <c r="AC164" s="82">
        <v>1</v>
      </c>
      <c r="AD164" s="135" t="str">
        <f t="shared" si="10"/>
        <v>A</v>
      </c>
      <c r="AE164" s="82">
        <v>1</v>
      </c>
      <c r="AF164" s="135" t="str">
        <f t="shared" si="11"/>
        <v>A</v>
      </c>
      <c r="AG164" s="82">
        <v>0</v>
      </c>
      <c r="AH164" s="82">
        <v>1</v>
      </c>
      <c r="AI164" s="82">
        <v>0</v>
      </c>
      <c r="AJ164" s="82">
        <v>0</v>
      </c>
      <c r="AK164" s="82">
        <v>1</v>
      </c>
      <c r="AL164" s="135" t="str">
        <f t="shared" si="12"/>
        <v>A</v>
      </c>
      <c r="AM164" s="82">
        <v>1</v>
      </c>
      <c r="AN164" s="82">
        <v>0</v>
      </c>
      <c r="AO164" s="82">
        <v>0</v>
      </c>
      <c r="AP164" s="82">
        <v>1</v>
      </c>
      <c r="AQ164" s="135" t="str">
        <f t="shared" si="13"/>
        <v>A</v>
      </c>
      <c r="AR164" s="82">
        <v>0</v>
      </c>
      <c r="AS164" s="82">
        <v>0</v>
      </c>
      <c r="AT164" s="82">
        <v>0</v>
      </c>
      <c r="AU164" s="82">
        <v>1</v>
      </c>
      <c r="AV164" s="82">
        <v>0</v>
      </c>
      <c r="AW164" s="82">
        <v>0</v>
      </c>
      <c r="AX164" s="82">
        <v>1</v>
      </c>
      <c r="AY164" s="135" t="str">
        <f t="shared" si="14"/>
        <v>A</v>
      </c>
      <c r="AZ164" s="82">
        <v>1</v>
      </c>
      <c r="BA164" s="82">
        <v>1</v>
      </c>
      <c r="BB164" s="82">
        <v>1</v>
      </c>
      <c r="BC164" s="82">
        <v>1</v>
      </c>
      <c r="BD164" s="82">
        <v>0</v>
      </c>
      <c r="BE164" s="82">
        <v>0</v>
      </c>
      <c r="BF164" s="82">
        <v>0</v>
      </c>
      <c r="BG164" s="82">
        <v>0</v>
      </c>
      <c r="BH164" s="82">
        <v>0</v>
      </c>
      <c r="BI164" s="82">
        <v>0</v>
      </c>
      <c r="BJ164" s="82">
        <v>0</v>
      </c>
      <c r="BK164" s="82">
        <v>0</v>
      </c>
      <c r="BL164" s="82">
        <v>13</v>
      </c>
      <c r="BM164" s="82">
        <v>0</v>
      </c>
      <c r="BN164" s="82">
        <v>0</v>
      </c>
      <c r="BO164" s="82">
        <v>0</v>
      </c>
      <c r="BP164" s="82">
        <v>7</v>
      </c>
      <c r="BQ164" s="82">
        <v>0</v>
      </c>
      <c r="BR164" s="82">
        <v>0</v>
      </c>
      <c r="BS164" s="82">
        <v>0</v>
      </c>
      <c r="BT164" s="82">
        <v>0</v>
      </c>
      <c r="BU164" s="82">
        <v>0</v>
      </c>
      <c r="BV164" s="82">
        <v>0</v>
      </c>
      <c r="BW164" s="82">
        <v>0</v>
      </c>
      <c r="BX164" s="82">
        <v>0</v>
      </c>
      <c r="BY164" s="82">
        <v>0</v>
      </c>
      <c r="BZ164" s="82">
        <v>0</v>
      </c>
      <c r="CA164" s="82">
        <v>0</v>
      </c>
      <c r="CB164" s="82">
        <v>0</v>
      </c>
      <c r="CC164" s="82">
        <v>0</v>
      </c>
      <c r="CD164" s="82">
        <v>0</v>
      </c>
      <c r="CE164" s="82">
        <v>0</v>
      </c>
      <c r="CF164" s="82">
        <v>0</v>
      </c>
      <c r="CG164" s="82">
        <v>0</v>
      </c>
      <c r="CH164" s="82">
        <v>0</v>
      </c>
      <c r="CI164" s="82">
        <v>0</v>
      </c>
      <c r="CJ164" s="82">
        <v>5</v>
      </c>
      <c r="CK164" s="82">
        <v>0</v>
      </c>
      <c r="CL164" s="82">
        <v>2</v>
      </c>
      <c r="CM164" s="82">
        <v>0</v>
      </c>
      <c r="CN164" s="82">
        <v>0</v>
      </c>
      <c r="CO164" s="82">
        <v>0</v>
      </c>
      <c r="CP164" s="82">
        <v>0</v>
      </c>
      <c r="CQ164" s="82">
        <v>0</v>
      </c>
      <c r="CR164" s="82">
        <v>5</v>
      </c>
      <c r="CS164" s="82">
        <v>0</v>
      </c>
      <c r="CT164" s="82">
        <v>0</v>
      </c>
      <c r="CU164" s="82">
        <v>0</v>
      </c>
      <c r="CV164" s="82">
        <v>0</v>
      </c>
      <c r="CW164" s="82">
        <v>0</v>
      </c>
      <c r="CX164" s="82">
        <v>0</v>
      </c>
      <c r="CY164" s="82">
        <v>0</v>
      </c>
      <c r="CZ164" s="82">
        <v>0</v>
      </c>
      <c r="DA164" s="82">
        <v>0</v>
      </c>
      <c r="DB164" s="82">
        <v>0</v>
      </c>
      <c r="DC164" s="82">
        <v>0</v>
      </c>
      <c r="DD164" s="82">
        <v>0</v>
      </c>
      <c r="DE164" s="82">
        <v>0</v>
      </c>
      <c r="DF164" s="82">
        <v>0</v>
      </c>
      <c r="DG164" s="82">
        <v>0</v>
      </c>
      <c r="DH164" s="82">
        <v>0</v>
      </c>
      <c r="DI164" s="82">
        <v>0</v>
      </c>
      <c r="DJ164" s="82">
        <v>0</v>
      </c>
      <c r="DK164" s="82">
        <v>0</v>
      </c>
      <c r="DL164" s="82">
        <v>0</v>
      </c>
      <c r="DM164" s="82">
        <v>0</v>
      </c>
      <c r="DN164" s="82">
        <v>0</v>
      </c>
      <c r="DO164" s="82">
        <v>128</v>
      </c>
      <c r="DP164" s="82">
        <v>0</v>
      </c>
      <c r="DQ164" s="82">
        <v>134</v>
      </c>
      <c r="DR164" s="82">
        <v>10</v>
      </c>
      <c r="DS164" s="82">
        <v>0</v>
      </c>
      <c r="DT164" s="82"/>
      <c r="DU164" s="82">
        <v>2</v>
      </c>
      <c r="DV164" s="82" t="s">
        <v>2502</v>
      </c>
      <c r="DW164" s="82" t="s">
        <v>2503</v>
      </c>
      <c r="DX164" s="82">
        <v>1</v>
      </c>
      <c r="DY164" s="82">
        <v>1</v>
      </c>
      <c r="DZ164" s="82">
        <v>1</v>
      </c>
      <c r="EA164" s="82"/>
      <c r="EB164" s="82"/>
      <c r="EC164" s="84">
        <v>19695</v>
      </c>
      <c r="ED164" s="84">
        <v>244.15</v>
      </c>
      <c r="EE164" s="84">
        <v>17</v>
      </c>
    </row>
    <row r="165" spans="1:135" ht="24">
      <c r="A165" s="82" t="s">
        <v>134</v>
      </c>
      <c r="B165" s="82" t="s">
        <v>155</v>
      </c>
      <c r="C165" s="133">
        <v>1</v>
      </c>
      <c r="D165" s="82" t="s">
        <v>154</v>
      </c>
      <c r="E165" s="82" t="s">
        <v>2504</v>
      </c>
      <c r="F165" s="134">
        <v>125</v>
      </c>
      <c r="G165" s="82">
        <v>67211</v>
      </c>
      <c r="H165" s="82" t="s">
        <v>155</v>
      </c>
      <c r="I165" s="82" t="s">
        <v>2505</v>
      </c>
      <c r="J165" s="82" t="s">
        <v>2506</v>
      </c>
      <c r="K165" s="82" t="s">
        <v>925</v>
      </c>
      <c r="L165" s="82" t="s">
        <v>926</v>
      </c>
      <c r="M165" s="82" t="s">
        <v>2507</v>
      </c>
      <c r="N165" s="82" t="s">
        <v>2508</v>
      </c>
      <c r="O165" s="82"/>
      <c r="P165" s="82">
        <v>515300739</v>
      </c>
      <c r="Q165" s="82" t="s">
        <v>2509</v>
      </c>
      <c r="R165" s="82"/>
      <c r="S165" s="82" t="s">
        <v>1135</v>
      </c>
      <c r="T165" s="82" t="s">
        <v>2510</v>
      </c>
      <c r="U165" s="82" t="s">
        <v>1362</v>
      </c>
      <c r="V165" s="82">
        <v>515300746</v>
      </c>
      <c r="W165" s="82" t="s">
        <v>2511</v>
      </c>
      <c r="X165" s="82">
        <v>2</v>
      </c>
      <c r="Y165" s="82">
        <v>3</v>
      </c>
      <c r="Z165" s="82">
        <v>5</v>
      </c>
      <c r="AA165" s="82">
        <v>2</v>
      </c>
      <c r="AB165" s="82">
        <v>3</v>
      </c>
      <c r="AC165" s="82">
        <v>5</v>
      </c>
      <c r="AD165" s="135" t="str">
        <f t="shared" si="10"/>
        <v>A</v>
      </c>
      <c r="AE165" s="82">
        <v>2</v>
      </c>
      <c r="AF165" s="135" t="str">
        <f t="shared" si="11"/>
        <v>A</v>
      </c>
      <c r="AG165" s="82">
        <v>0</v>
      </c>
      <c r="AH165" s="82">
        <v>2</v>
      </c>
      <c r="AI165" s="82">
        <v>0</v>
      </c>
      <c r="AJ165" s="82">
        <v>0</v>
      </c>
      <c r="AK165" s="82">
        <v>2</v>
      </c>
      <c r="AL165" s="135" t="str">
        <f t="shared" si="12"/>
        <v>A</v>
      </c>
      <c r="AM165" s="82">
        <v>0</v>
      </c>
      <c r="AN165" s="82">
        <v>0</v>
      </c>
      <c r="AO165" s="82">
        <v>2</v>
      </c>
      <c r="AP165" s="82">
        <v>2</v>
      </c>
      <c r="AQ165" s="135" t="str">
        <f t="shared" si="13"/>
        <v>A</v>
      </c>
      <c r="AR165" s="82">
        <v>0</v>
      </c>
      <c r="AS165" s="82">
        <v>0</v>
      </c>
      <c r="AT165" s="82">
        <v>2</v>
      </c>
      <c r="AU165" s="82">
        <v>0</v>
      </c>
      <c r="AV165" s="82">
        <v>0</v>
      </c>
      <c r="AW165" s="82">
        <v>0</v>
      </c>
      <c r="AX165" s="82">
        <v>2</v>
      </c>
      <c r="AY165" s="135" t="str">
        <f t="shared" si="14"/>
        <v>A</v>
      </c>
      <c r="AZ165" s="82">
        <v>0</v>
      </c>
      <c r="BA165" s="82">
        <v>1</v>
      </c>
      <c r="BB165" s="82">
        <v>0</v>
      </c>
      <c r="BC165" s="82">
        <v>1</v>
      </c>
      <c r="BD165" s="82">
        <v>0</v>
      </c>
      <c r="BE165" s="82">
        <v>6</v>
      </c>
      <c r="BF165" s="82">
        <v>0</v>
      </c>
      <c r="BG165" s="82">
        <v>25</v>
      </c>
      <c r="BH165" s="82">
        <v>0</v>
      </c>
      <c r="BI165" s="82">
        <v>0</v>
      </c>
      <c r="BJ165" s="82">
        <v>7</v>
      </c>
      <c r="BK165" s="82">
        <v>0</v>
      </c>
      <c r="BL165" s="82">
        <v>15</v>
      </c>
      <c r="BM165" s="82">
        <v>0</v>
      </c>
      <c r="BN165" s="82">
        <v>1</v>
      </c>
      <c r="BO165" s="82">
        <v>1</v>
      </c>
      <c r="BP165" s="82">
        <v>0</v>
      </c>
      <c r="BQ165" s="82">
        <v>0</v>
      </c>
      <c r="BR165" s="82">
        <v>0</v>
      </c>
      <c r="BS165" s="82">
        <v>0</v>
      </c>
      <c r="BT165" s="82">
        <v>0</v>
      </c>
      <c r="BU165" s="82">
        <v>0</v>
      </c>
      <c r="BV165" s="82">
        <v>1</v>
      </c>
      <c r="BW165" s="82">
        <v>0</v>
      </c>
      <c r="BX165" s="82">
        <v>0</v>
      </c>
      <c r="BY165" s="82">
        <v>0</v>
      </c>
      <c r="BZ165" s="82">
        <v>0</v>
      </c>
      <c r="CA165" s="82">
        <v>0</v>
      </c>
      <c r="CB165" s="82">
        <v>0</v>
      </c>
      <c r="CC165" s="82">
        <v>0</v>
      </c>
      <c r="CD165" s="82">
        <v>1</v>
      </c>
      <c r="CE165" s="82">
        <v>0</v>
      </c>
      <c r="CF165" s="82">
        <v>0</v>
      </c>
      <c r="CG165" s="82">
        <v>0</v>
      </c>
      <c r="CH165" s="82">
        <v>0</v>
      </c>
      <c r="CI165" s="82">
        <v>0</v>
      </c>
      <c r="CJ165" s="82">
        <v>0</v>
      </c>
      <c r="CK165" s="82">
        <v>0</v>
      </c>
      <c r="CL165" s="82">
        <v>3</v>
      </c>
      <c r="CM165" s="82">
        <v>0</v>
      </c>
      <c r="CN165" s="82">
        <v>0</v>
      </c>
      <c r="CO165" s="82">
        <v>0</v>
      </c>
      <c r="CP165" s="82">
        <v>0</v>
      </c>
      <c r="CQ165" s="82">
        <v>0</v>
      </c>
      <c r="CR165" s="82">
        <v>0</v>
      </c>
      <c r="CS165" s="82">
        <v>0</v>
      </c>
      <c r="CT165" s="82">
        <v>0</v>
      </c>
      <c r="CU165" s="82">
        <v>0</v>
      </c>
      <c r="CV165" s="82">
        <v>0</v>
      </c>
      <c r="CW165" s="82">
        <v>0</v>
      </c>
      <c r="CX165" s="82">
        <v>0</v>
      </c>
      <c r="CY165" s="82">
        <v>0</v>
      </c>
      <c r="CZ165" s="82">
        <v>0</v>
      </c>
      <c r="DA165" s="82">
        <v>0</v>
      </c>
      <c r="DB165" s="82">
        <v>0</v>
      </c>
      <c r="DC165" s="82">
        <v>0</v>
      </c>
      <c r="DD165" s="82">
        <v>0</v>
      </c>
      <c r="DE165" s="82">
        <v>3</v>
      </c>
      <c r="DF165" s="82">
        <v>0</v>
      </c>
      <c r="DG165" s="82">
        <v>1</v>
      </c>
      <c r="DH165" s="82">
        <v>0</v>
      </c>
      <c r="DI165" s="82">
        <v>1</v>
      </c>
      <c r="DJ165" s="82">
        <v>0</v>
      </c>
      <c r="DK165" s="82">
        <v>0</v>
      </c>
      <c r="DL165" s="82">
        <v>0</v>
      </c>
      <c r="DM165" s="82">
        <v>0</v>
      </c>
      <c r="DN165" s="82">
        <v>0</v>
      </c>
      <c r="DO165" s="82">
        <v>23</v>
      </c>
      <c r="DP165" s="82">
        <v>15</v>
      </c>
      <c r="DQ165" s="82">
        <v>165</v>
      </c>
      <c r="DR165" s="82">
        <v>80</v>
      </c>
      <c r="DS165" s="82">
        <v>0</v>
      </c>
      <c r="DT165" s="82"/>
      <c r="DU165" s="82">
        <v>4</v>
      </c>
      <c r="DV165" s="82"/>
      <c r="DW165" s="82" t="s">
        <v>2512</v>
      </c>
      <c r="DX165" s="82">
        <v>1</v>
      </c>
      <c r="DY165" s="82">
        <v>1</v>
      </c>
      <c r="DZ165" s="82">
        <v>1</v>
      </c>
      <c r="EA165" s="82"/>
      <c r="EB165" s="82"/>
      <c r="EC165" s="84">
        <v>22235</v>
      </c>
      <c r="ED165" s="84">
        <v>348.06</v>
      </c>
      <c r="EE165" s="84">
        <v>33</v>
      </c>
    </row>
    <row r="166" spans="1:135" ht="24">
      <c r="A166" s="82" t="s">
        <v>134</v>
      </c>
      <c r="B166" s="82" t="s">
        <v>157</v>
      </c>
      <c r="C166" s="133">
        <v>1</v>
      </c>
      <c r="D166" s="82" t="s">
        <v>156</v>
      </c>
      <c r="E166" s="82" t="s">
        <v>2513</v>
      </c>
      <c r="F166" s="134">
        <v>699</v>
      </c>
      <c r="G166" s="82">
        <v>69123</v>
      </c>
      <c r="H166" s="82" t="s">
        <v>157</v>
      </c>
      <c r="I166" s="82" t="s">
        <v>2514</v>
      </c>
      <c r="J166" s="82" t="s">
        <v>2515</v>
      </c>
      <c r="K166" s="82" t="s">
        <v>925</v>
      </c>
      <c r="L166" s="82" t="s">
        <v>926</v>
      </c>
      <c r="M166" s="82" t="s">
        <v>2516</v>
      </c>
      <c r="N166" s="82" t="s">
        <v>2517</v>
      </c>
      <c r="O166" s="82"/>
      <c r="P166" s="82">
        <v>519301360</v>
      </c>
      <c r="Q166" s="82" t="s">
        <v>2518</v>
      </c>
      <c r="R166" s="82" t="s">
        <v>926</v>
      </c>
      <c r="S166" s="82" t="s">
        <v>2516</v>
      </c>
      <c r="T166" s="82" t="s">
        <v>2517</v>
      </c>
      <c r="U166" s="82"/>
      <c r="V166" s="82">
        <v>519301360</v>
      </c>
      <c r="W166" s="82" t="s">
        <v>2518</v>
      </c>
      <c r="X166" s="82">
        <v>3</v>
      </c>
      <c r="Y166" s="82">
        <v>0</v>
      </c>
      <c r="Z166" s="82">
        <v>3</v>
      </c>
      <c r="AA166" s="82">
        <v>2.2999999999999998</v>
      </c>
      <c r="AB166" s="82">
        <v>0</v>
      </c>
      <c r="AC166" s="82">
        <v>2.2999999999999998</v>
      </c>
      <c r="AD166" s="135" t="str">
        <f t="shared" si="10"/>
        <v>A</v>
      </c>
      <c r="AE166" s="82">
        <v>2</v>
      </c>
      <c r="AF166" s="135" t="str">
        <f t="shared" si="11"/>
        <v>A</v>
      </c>
      <c r="AG166" s="82">
        <v>0</v>
      </c>
      <c r="AH166" s="82">
        <v>0</v>
      </c>
      <c r="AI166" s="82">
        <v>0</v>
      </c>
      <c r="AJ166" s="82">
        <v>3</v>
      </c>
      <c r="AK166" s="82">
        <v>3</v>
      </c>
      <c r="AL166" s="135" t="str">
        <f t="shared" si="12"/>
        <v>A</v>
      </c>
      <c r="AM166" s="82">
        <v>2</v>
      </c>
      <c r="AN166" s="82">
        <v>1</v>
      </c>
      <c r="AO166" s="82">
        <v>0</v>
      </c>
      <c r="AP166" s="82">
        <v>3</v>
      </c>
      <c r="AQ166" s="135" t="str">
        <f t="shared" si="13"/>
        <v>A</v>
      </c>
      <c r="AR166" s="82">
        <v>0</v>
      </c>
      <c r="AS166" s="82">
        <v>0</v>
      </c>
      <c r="AT166" s="82">
        <v>2</v>
      </c>
      <c r="AU166" s="82">
        <v>1</v>
      </c>
      <c r="AV166" s="82">
        <v>0</v>
      </c>
      <c r="AW166" s="82">
        <v>0</v>
      </c>
      <c r="AX166" s="82">
        <v>3</v>
      </c>
      <c r="AY166" s="135" t="str">
        <f t="shared" si="14"/>
        <v>A</v>
      </c>
      <c r="AZ166" s="82">
        <v>0</v>
      </c>
      <c r="BA166" s="82">
        <v>1</v>
      </c>
      <c r="BB166" s="82">
        <v>1</v>
      </c>
      <c r="BC166" s="82">
        <v>1</v>
      </c>
      <c r="BD166" s="82">
        <v>0</v>
      </c>
      <c r="BE166" s="82">
        <v>5</v>
      </c>
      <c r="BF166" s="82">
        <v>0</v>
      </c>
      <c r="BG166" s="82">
        <v>24</v>
      </c>
      <c r="BH166" s="82">
        <v>0</v>
      </c>
      <c r="BI166" s="82">
        <v>0</v>
      </c>
      <c r="BJ166" s="82">
        <v>2</v>
      </c>
      <c r="BK166" s="82">
        <v>1</v>
      </c>
      <c r="BL166" s="82">
        <v>16</v>
      </c>
      <c r="BM166" s="82">
        <v>1</v>
      </c>
      <c r="BN166" s="82">
        <v>0</v>
      </c>
      <c r="BO166" s="82">
        <v>0</v>
      </c>
      <c r="BP166" s="82">
        <v>3</v>
      </c>
      <c r="BQ166" s="82">
        <v>0</v>
      </c>
      <c r="BR166" s="82">
        <v>0</v>
      </c>
      <c r="BS166" s="82">
        <v>0</v>
      </c>
      <c r="BT166" s="82">
        <v>1</v>
      </c>
      <c r="BU166" s="82">
        <v>0</v>
      </c>
      <c r="BV166" s="82">
        <v>3</v>
      </c>
      <c r="BW166" s="82">
        <v>0</v>
      </c>
      <c r="BX166" s="82">
        <v>0</v>
      </c>
      <c r="BY166" s="82">
        <v>0</v>
      </c>
      <c r="BZ166" s="82">
        <v>0</v>
      </c>
      <c r="CA166" s="82">
        <v>0</v>
      </c>
      <c r="CB166" s="82">
        <v>0</v>
      </c>
      <c r="CC166" s="82">
        <v>0</v>
      </c>
      <c r="CD166" s="82">
        <v>0</v>
      </c>
      <c r="CE166" s="82">
        <v>0</v>
      </c>
      <c r="CF166" s="82">
        <v>1</v>
      </c>
      <c r="CG166" s="82">
        <v>0</v>
      </c>
      <c r="CH166" s="82">
        <v>0</v>
      </c>
      <c r="CI166" s="82">
        <v>0</v>
      </c>
      <c r="CJ166" s="82">
        <v>3</v>
      </c>
      <c r="CK166" s="82">
        <v>0</v>
      </c>
      <c r="CL166" s="82">
        <v>0</v>
      </c>
      <c r="CM166" s="82">
        <v>0</v>
      </c>
      <c r="CN166" s="82">
        <v>0</v>
      </c>
      <c r="CO166" s="82">
        <v>0</v>
      </c>
      <c r="CP166" s="82">
        <v>0</v>
      </c>
      <c r="CQ166" s="82">
        <v>0</v>
      </c>
      <c r="CR166" s="82">
        <v>0</v>
      </c>
      <c r="CS166" s="82">
        <v>0</v>
      </c>
      <c r="CT166" s="82">
        <v>0</v>
      </c>
      <c r="CU166" s="82">
        <v>0</v>
      </c>
      <c r="CV166" s="82">
        <v>0</v>
      </c>
      <c r="CW166" s="82">
        <v>0</v>
      </c>
      <c r="CX166" s="82">
        <v>0</v>
      </c>
      <c r="CY166" s="82">
        <v>0</v>
      </c>
      <c r="CZ166" s="82">
        <v>0</v>
      </c>
      <c r="DA166" s="82">
        <v>0</v>
      </c>
      <c r="DB166" s="82">
        <v>0</v>
      </c>
      <c r="DC166" s="82">
        <v>0</v>
      </c>
      <c r="DD166" s="82">
        <v>0</v>
      </c>
      <c r="DE166" s="82">
        <v>0</v>
      </c>
      <c r="DF166" s="82">
        <v>0</v>
      </c>
      <c r="DG166" s="82">
        <v>0</v>
      </c>
      <c r="DH166" s="82">
        <v>0</v>
      </c>
      <c r="DI166" s="82">
        <v>0</v>
      </c>
      <c r="DJ166" s="82">
        <v>0</v>
      </c>
      <c r="DK166" s="82">
        <v>0</v>
      </c>
      <c r="DL166" s="82">
        <v>0</v>
      </c>
      <c r="DM166" s="82">
        <v>0</v>
      </c>
      <c r="DN166" s="82">
        <v>0</v>
      </c>
      <c r="DO166" s="82">
        <v>48</v>
      </c>
      <c r="DP166" s="82">
        <v>3</v>
      </c>
      <c r="DQ166" s="82">
        <v>290</v>
      </c>
      <c r="DR166" s="82">
        <v>35</v>
      </c>
      <c r="DS166" s="82">
        <v>0</v>
      </c>
      <c r="DT166" s="82"/>
      <c r="DU166" s="82">
        <v>2</v>
      </c>
      <c r="DV166" s="82" t="s">
        <v>2519</v>
      </c>
      <c r="DW166" s="82" t="s">
        <v>2520</v>
      </c>
      <c r="DX166" s="82">
        <v>1</v>
      </c>
      <c r="DY166" s="82">
        <v>1</v>
      </c>
      <c r="DZ166" s="82">
        <v>1</v>
      </c>
      <c r="EA166" s="82" t="s">
        <v>2521</v>
      </c>
      <c r="EB166" s="82"/>
      <c r="EC166" s="84">
        <v>13439</v>
      </c>
      <c r="ED166" s="84">
        <v>195.35</v>
      </c>
      <c r="EE166" s="84">
        <v>13</v>
      </c>
    </row>
    <row r="167" spans="1:135" ht="24">
      <c r="A167" s="82" t="s">
        <v>134</v>
      </c>
      <c r="B167" s="82" t="s">
        <v>159</v>
      </c>
      <c r="C167" s="133">
        <v>1</v>
      </c>
      <c r="D167" s="82" t="s">
        <v>158</v>
      </c>
      <c r="E167" s="82" t="s">
        <v>1474</v>
      </c>
      <c r="F167" s="134">
        <v>13</v>
      </c>
      <c r="G167" s="82">
        <v>66501</v>
      </c>
      <c r="H167" s="82" t="s">
        <v>159</v>
      </c>
      <c r="I167" s="82" t="s">
        <v>2522</v>
      </c>
      <c r="J167" s="82" t="s">
        <v>2523</v>
      </c>
      <c r="K167" s="82" t="s">
        <v>925</v>
      </c>
      <c r="L167" s="82" t="s">
        <v>1088</v>
      </c>
      <c r="M167" s="82" t="s">
        <v>2524</v>
      </c>
      <c r="N167" s="82" t="s">
        <v>2525</v>
      </c>
      <c r="O167" s="82"/>
      <c r="P167" s="82">
        <v>546492141</v>
      </c>
      <c r="Q167" s="82" t="s">
        <v>2526</v>
      </c>
      <c r="R167" s="82" t="s">
        <v>989</v>
      </c>
      <c r="S167" s="82" t="s">
        <v>1695</v>
      </c>
      <c r="T167" s="82" t="s">
        <v>2527</v>
      </c>
      <c r="U167" s="82"/>
      <c r="V167" s="82">
        <v>546492143</v>
      </c>
      <c r="W167" s="82" t="s">
        <v>2528</v>
      </c>
      <c r="X167" s="82">
        <v>2</v>
      </c>
      <c r="Y167" s="82">
        <v>1</v>
      </c>
      <c r="Z167" s="82">
        <v>3</v>
      </c>
      <c r="AA167" s="82">
        <v>2</v>
      </c>
      <c r="AB167" s="82">
        <v>1</v>
      </c>
      <c r="AC167" s="82">
        <v>3</v>
      </c>
      <c r="AD167" s="135" t="str">
        <f t="shared" si="10"/>
        <v>A</v>
      </c>
      <c r="AE167" s="82">
        <v>2</v>
      </c>
      <c r="AF167" s="135" t="str">
        <f t="shared" si="11"/>
        <v>A</v>
      </c>
      <c r="AG167" s="82">
        <v>0</v>
      </c>
      <c r="AH167" s="82">
        <v>0</v>
      </c>
      <c r="AI167" s="82">
        <v>1</v>
      </c>
      <c r="AJ167" s="82">
        <v>1</v>
      </c>
      <c r="AK167" s="82">
        <v>2</v>
      </c>
      <c r="AL167" s="135" t="str">
        <f t="shared" si="12"/>
        <v>A</v>
      </c>
      <c r="AM167" s="82">
        <v>1</v>
      </c>
      <c r="AN167" s="82">
        <v>1</v>
      </c>
      <c r="AO167" s="82">
        <v>0</v>
      </c>
      <c r="AP167" s="82">
        <v>2</v>
      </c>
      <c r="AQ167" s="135" t="str">
        <f t="shared" si="13"/>
        <v>A</v>
      </c>
      <c r="AR167" s="82">
        <v>0</v>
      </c>
      <c r="AS167" s="82">
        <v>0</v>
      </c>
      <c r="AT167" s="82">
        <v>0</v>
      </c>
      <c r="AU167" s="82">
        <v>2</v>
      </c>
      <c r="AV167" s="82">
        <v>0</v>
      </c>
      <c r="AW167" s="82">
        <v>0</v>
      </c>
      <c r="AX167" s="82">
        <v>2</v>
      </c>
      <c r="AY167" s="135" t="str">
        <f t="shared" si="14"/>
        <v>A</v>
      </c>
      <c r="AZ167" s="82">
        <v>1</v>
      </c>
      <c r="BA167" s="82">
        <v>1</v>
      </c>
      <c r="BB167" s="82">
        <v>1</v>
      </c>
      <c r="BC167" s="82">
        <v>1</v>
      </c>
      <c r="BD167" s="82">
        <v>1</v>
      </c>
      <c r="BE167" s="82">
        <v>7</v>
      </c>
      <c r="BF167" s="82">
        <v>0</v>
      </c>
      <c r="BG167" s="82">
        <v>15</v>
      </c>
      <c r="BH167" s="82">
        <v>0</v>
      </c>
      <c r="BI167" s="82">
        <v>0</v>
      </c>
      <c r="BJ167" s="82">
        <v>1</v>
      </c>
      <c r="BK167" s="82">
        <v>0</v>
      </c>
      <c r="BL167" s="82">
        <v>10</v>
      </c>
      <c r="BM167" s="82">
        <v>0</v>
      </c>
      <c r="BN167" s="82">
        <v>1</v>
      </c>
      <c r="BO167" s="82">
        <v>3</v>
      </c>
      <c r="BP167" s="82">
        <v>2</v>
      </c>
      <c r="BQ167" s="82">
        <v>0</v>
      </c>
      <c r="BR167" s="82">
        <v>0</v>
      </c>
      <c r="BS167" s="82">
        <v>0</v>
      </c>
      <c r="BT167" s="82">
        <v>0</v>
      </c>
      <c r="BU167" s="82">
        <v>0</v>
      </c>
      <c r="BV167" s="82">
        <v>0</v>
      </c>
      <c r="BW167" s="82">
        <v>0</v>
      </c>
      <c r="BX167" s="82">
        <v>0</v>
      </c>
      <c r="BY167" s="82">
        <v>0</v>
      </c>
      <c r="BZ167" s="82">
        <v>0</v>
      </c>
      <c r="CA167" s="82">
        <v>0</v>
      </c>
      <c r="CB167" s="82">
        <v>0</v>
      </c>
      <c r="CC167" s="82">
        <v>0</v>
      </c>
      <c r="CD167" s="82">
        <v>0</v>
      </c>
      <c r="CE167" s="82">
        <v>1</v>
      </c>
      <c r="CF167" s="82">
        <v>0</v>
      </c>
      <c r="CG167" s="82">
        <v>2</v>
      </c>
      <c r="CH167" s="82">
        <v>0</v>
      </c>
      <c r="CI167" s="82">
        <v>0</v>
      </c>
      <c r="CJ167" s="82">
        <v>5</v>
      </c>
      <c r="CK167" s="82">
        <v>1</v>
      </c>
      <c r="CL167" s="82">
        <v>1</v>
      </c>
      <c r="CM167" s="82">
        <v>0</v>
      </c>
      <c r="CN167" s="82">
        <v>0</v>
      </c>
      <c r="CO167" s="82">
        <v>0</v>
      </c>
      <c r="CP167" s="82">
        <v>0</v>
      </c>
      <c r="CQ167" s="82">
        <v>0</v>
      </c>
      <c r="CR167" s="82">
        <v>0</v>
      </c>
      <c r="CS167" s="82">
        <v>0</v>
      </c>
      <c r="CT167" s="82">
        <v>0</v>
      </c>
      <c r="CU167" s="82">
        <v>0</v>
      </c>
      <c r="CV167" s="82">
        <v>0</v>
      </c>
      <c r="CW167" s="82">
        <v>0</v>
      </c>
      <c r="CX167" s="82">
        <v>0</v>
      </c>
      <c r="CY167" s="82">
        <v>1</v>
      </c>
      <c r="CZ167" s="82">
        <v>0</v>
      </c>
      <c r="DA167" s="82">
        <v>0</v>
      </c>
      <c r="DB167" s="82">
        <v>0</v>
      </c>
      <c r="DC167" s="82">
        <v>0</v>
      </c>
      <c r="DD167" s="82">
        <v>0</v>
      </c>
      <c r="DE167" s="82">
        <v>0</v>
      </c>
      <c r="DF167" s="82">
        <v>0</v>
      </c>
      <c r="DG167" s="82">
        <v>0</v>
      </c>
      <c r="DH167" s="82">
        <v>0</v>
      </c>
      <c r="DI167" s="82">
        <v>0</v>
      </c>
      <c r="DJ167" s="82">
        <v>0</v>
      </c>
      <c r="DK167" s="82">
        <v>0</v>
      </c>
      <c r="DL167" s="82">
        <v>6</v>
      </c>
      <c r="DM167" s="82">
        <v>0</v>
      </c>
      <c r="DN167" s="82">
        <v>0</v>
      </c>
      <c r="DO167" s="82">
        <v>47</v>
      </c>
      <c r="DP167" s="82">
        <v>2</v>
      </c>
      <c r="DQ167" s="82">
        <v>193</v>
      </c>
      <c r="DR167" s="82">
        <v>60</v>
      </c>
      <c r="DS167" s="82">
        <v>0</v>
      </c>
      <c r="DT167" s="82"/>
      <c r="DU167" s="82">
        <v>2</v>
      </c>
      <c r="DV167" s="82" t="s">
        <v>2529</v>
      </c>
      <c r="DW167" s="82" t="s">
        <v>2530</v>
      </c>
      <c r="DX167" s="82">
        <v>1</v>
      </c>
      <c r="DY167" s="82">
        <v>0</v>
      </c>
      <c r="DZ167" s="82">
        <v>1</v>
      </c>
      <c r="EA167" s="82"/>
      <c r="EB167" s="82"/>
      <c r="EC167" s="84">
        <v>24904</v>
      </c>
      <c r="ED167" s="84">
        <v>174.42</v>
      </c>
      <c r="EE167" s="84">
        <v>24</v>
      </c>
    </row>
    <row r="168" spans="1:135" ht="36">
      <c r="A168" s="82" t="s">
        <v>134</v>
      </c>
      <c r="B168" s="82" t="s">
        <v>161</v>
      </c>
      <c r="C168" s="133">
        <v>1</v>
      </c>
      <c r="D168" s="82" t="s">
        <v>160</v>
      </c>
      <c r="E168" s="82" t="s">
        <v>1183</v>
      </c>
      <c r="F168" s="134">
        <v>65</v>
      </c>
      <c r="G168" s="82">
        <v>68401</v>
      </c>
      <c r="H168" s="82" t="s">
        <v>161</v>
      </c>
      <c r="I168" s="82" t="s">
        <v>2531</v>
      </c>
      <c r="J168" s="82" t="s">
        <v>2532</v>
      </c>
      <c r="K168" s="82" t="s">
        <v>925</v>
      </c>
      <c r="L168" s="82" t="s">
        <v>926</v>
      </c>
      <c r="M168" s="82" t="s">
        <v>986</v>
      </c>
      <c r="N168" s="82" t="s">
        <v>2533</v>
      </c>
      <c r="O168" s="82" t="s">
        <v>2534</v>
      </c>
      <c r="P168" s="82">
        <v>544121164</v>
      </c>
      <c r="Q168" s="82" t="s">
        <v>2535</v>
      </c>
      <c r="R168" s="82" t="s">
        <v>926</v>
      </c>
      <c r="S168" s="82" t="s">
        <v>986</v>
      </c>
      <c r="T168" s="82" t="s">
        <v>2533</v>
      </c>
      <c r="U168" s="82" t="s">
        <v>2534</v>
      </c>
      <c r="V168" s="82">
        <v>544121164</v>
      </c>
      <c r="W168" s="82" t="s">
        <v>2535</v>
      </c>
      <c r="X168" s="82">
        <v>1</v>
      </c>
      <c r="Y168" s="82">
        <v>0</v>
      </c>
      <c r="Z168" s="82">
        <v>1</v>
      </c>
      <c r="AA168" s="82">
        <v>1</v>
      </c>
      <c r="AB168" s="82">
        <v>0</v>
      </c>
      <c r="AC168" s="82">
        <v>1</v>
      </c>
      <c r="AD168" s="135" t="str">
        <f t="shared" si="10"/>
        <v>A</v>
      </c>
      <c r="AE168" s="82">
        <v>1</v>
      </c>
      <c r="AF168" s="135" t="str">
        <f t="shared" si="11"/>
        <v>A</v>
      </c>
      <c r="AG168" s="82">
        <v>0</v>
      </c>
      <c r="AH168" s="82">
        <v>0</v>
      </c>
      <c r="AI168" s="82">
        <v>0</v>
      </c>
      <c r="AJ168" s="82">
        <v>1</v>
      </c>
      <c r="AK168" s="82">
        <v>1</v>
      </c>
      <c r="AL168" s="135" t="str">
        <f t="shared" si="12"/>
        <v>A</v>
      </c>
      <c r="AM168" s="82">
        <v>0</v>
      </c>
      <c r="AN168" s="82">
        <v>1</v>
      </c>
      <c r="AO168" s="82">
        <v>0</v>
      </c>
      <c r="AP168" s="82">
        <v>1</v>
      </c>
      <c r="AQ168" s="135" t="str">
        <f t="shared" si="13"/>
        <v>A</v>
      </c>
      <c r="AR168" s="82">
        <v>0</v>
      </c>
      <c r="AS168" s="82">
        <v>0</v>
      </c>
      <c r="AT168" s="82">
        <v>1</v>
      </c>
      <c r="AU168" s="82">
        <v>0</v>
      </c>
      <c r="AV168" s="82">
        <v>0</v>
      </c>
      <c r="AW168" s="82">
        <v>0</v>
      </c>
      <c r="AX168" s="82">
        <v>1</v>
      </c>
      <c r="AY168" s="135" t="str">
        <f t="shared" si="14"/>
        <v>A</v>
      </c>
      <c r="AZ168" s="82">
        <v>1</v>
      </c>
      <c r="BA168" s="82">
        <v>1</v>
      </c>
      <c r="BB168" s="82">
        <v>0</v>
      </c>
      <c r="BC168" s="82">
        <v>1</v>
      </c>
      <c r="BD168" s="82">
        <v>0</v>
      </c>
      <c r="BE168" s="82">
        <v>13</v>
      </c>
      <c r="BF168" s="82">
        <v>0</v>
      </c>
      <c r="BG168" s="82">
        <v>23</v>
      </c>
      <c r="BH168" s="82">
        <v>0</v>
      </c>
      <c r="BI168" s="82">
        <v>0</v>
      </c>
      <c r="BJ168" s="82">
        <v>4</v>
      </c>
      <c r="BK168" s="82">
        <v>2</v>
      </c>
      <c r="BL168" s="82">
        <v>21</v>
      </c>
      <c r="BM168" s="82">
        <v>0</v>
      </c>
      <c r="BN168" s="82">
        <v>0</v>
      </c>
      <c r="BO168" s="82">
        <v>2</v>
      </c>
      <c r="BP168" s="82">
        <v>2</v>
      </c>
      <c r="BQ168" s="82">
        <v>0</v>
      </c>
      <c r="BR168" s="82">
        <v>0</v>
      </c>
      <c r="BS168" s="82">
        <v>0</v>
      </c>
      <c r="BT168" s="82">
        <v>0</v>
      </c>
      <c r="BU168" s="82">
        <v>0</v>
      </c>
      <c r="BV168" s="82">
        <v>0</v>
      </c>
      <c r="BW168" s="82">
        <v>0</v>
      </c>
      <c r="BX168" s="82">
        <v>0</v>
      </c>
      <c r="BY168" s="82">
        <v>0</v>
      </c>
      <c r="BZ168" s="82">
        <v>0</v>
      </c>
      <c r="CA168" s="82">
        <v>0</v>
      </c>
      <c r="CB168" s="82">
        <v>0</v>
      </c>
      <c r="CC168" s="82">
        <v>0</v>
      </c>
      <c r="CD168" s="82">
        <v>1</v>
      </c>
      <c r="CE168" s="82">
        <v>0</v>
      </c>
      <c r="CF168" s="82">
        <v>0</v>
      </c>
      <c r="CG168" s="82">
        <v>0</v>
      </c>
      <c r="CH168" s="82">
        <v>0</v>
      </c>
      <c r="CI168" s="82">
        <v>0</v>
      </c>
      <c r="CJ168" s="82">
        <v>16</v>
      </c>
      <c r="CK168" s="82">
        <v>0</v>
      </c>
      <c r="CL168" s="82">
        <v>0</v>
      </c>
      <c r="CM168" s="82">
        <v>0</v>
      </c>
      <c r="CN168" s="82">
        <v>0</v>
      </c>
      <c r="CO168" s="82">
        <v>0</v>
      </c>
      <c r="CP168" s="82">
        <v>0</v>
      </c>
      <c r="CQ168" s="82">
        <v>0</v>
      </c>
      <c r="CR168" s="82">
        <v>0</v>
      </c>
      <c r="CS168" s="82">
        <v>0</v>
      </c>
      <c r="CT168" s="82">
        <v>0</v>
      </c>
      <c r="CU168" s="82">
        <v>0</v>
      </c>
      <c r="CV168" s="82">
        <v>0</v>
      </c>
      <c r="CW168" s="82">
        <v>0</v>
      </c>
      <c r="CX168" s="82">
        <v>0</v>
      </c>
      <c r="CY168" s="82">
        <v>0</v>
      </c>
      <c r="CZ168" s="82">
        <v>0</v>
      </c>
      <c r="DA168" s="82">
        <v>0</v>
      </c>
      <c r="DB168" s="82">
        <v>0</v>
      </c>
      <c r="DC168" s="82">
        <v>0</v>
      </c>
      <c r="DD168" s="82">
        <v>0</v>
      </c>
      <c r="DE168" s="82">
        <v>0</v>
      </c>
      <c r="DF168" s="82">
        <v>0</v>
      </c>
      <c r="DG168" s="82">
        <v>0</v>
      </c>
      <c r="DH168" s="82">
        <v>0</v>
      </c>
      <c r="DI168" s="82">
        <v>0</v>
      </c>
      <c r="DJ168" s="82">
        <v>0</v>
      </c>
      <c r="DK168" s="82">
        <v>0</v>
      </c>
      <c r="DL168" s="82">
        <v>0</v>
      </c>
      <c r="DM168" s="82">
        <v>0</v>
      </c>
      <c r="DN168" s="82">
        <v>0</v>
      </c>
      <c r="DO168" s="82">
        <v>50</v>
      </c>
      <c r="DP168" s="82">
        <v>3</v>
      </c>
      <c r="DQ168" s="82">
        <v>17</v>
      </c>
      <c r="DR168" s="82">
        <v>50</v>
      </c>
      <c r="DS168" s="82">
        <v>0</v>
      </c>
      <c r="DT168" s="82" t="s">
        <v>1071</v>
      </c>
      <c r="DU168" s="82">
        <v>2</v>
      </c>
      <c r="DV168" s="82" t="s">
        <v>2536</v>
      </c>
      <c r="DW168" s="82" t="s">
        <v>2537</v>
      </c>
      <c r="DX168" s="82">
        <v>1</v>
      </c>
      <c r="DY168" s="82">
        <v>1</v>
      </c>
      <c r="DZ168" s="82">
        <v>1</v>
      </c>
      <c r="EA168" s="82"/>
      <c r="EB168" s="82" t="s">
        <v>2538</v>
      </c>
      <c r="EC168" s="84">
        <v>22055</v>
      </c>
      <c r="ED168" s="84">
        <v>157.69999999999999</v>
      </c>
      <c r="EE168" s="84">
        <v>18</v>
      </c>
    </row>
    <row r="169" spans="1:135">
      <c r="A169" s="82" t="s">
        <v>134</v>
      </c>
      <c r="B169" s="82" t="s">
        <v>163</v>
      </c>
      <c r="C169" s="133">
        <v>1</v>
      </c>
      <c r="D169" s="82" t="s">
        <v>162</v>
      </c>
      <c r="E169" s="82" t="s">
        <v>2539</v>
      </c>
      <c r="F169" s="134" t="s">
        <v>2540</v>
      </c>
      <c r="G169" s="82">
        <v>65670</v>
      </c>
      <c r="H169" s="82" t="s">
        <v>1059</v>
      </c>
      <c r="I169" s="82" t="s">
        <v>2541</v>
      </c>
      <c r="J169" s="82" t="s">
        <v>2542</v>
      </c>
      <c r="K169" s="82" t="s">
        <v>925</v>
      </c>
      <c r="L169" s="82" t="s">
        <v>926</v>
      </c>
      <c r="M169" s="82" t="s">
        <v>1163</v>
      </c>
      <c r="N169" s="82" t="s">
        <v>2543</v>
      </c>
      <c r="O169" s="82"/>
      <c r="P169" s="82">
        <v>533304750</v>
      </c>
      <c r="Q169" s="82" t="s">
        <v>2544</v>
      </c>
      <c r="R169" s="82" t="s">
        <v>926</v>
      </c>
      <c r="S169" s="82" t="s">
        <v>2545</v>
      </c>
      <c r="T169" s="82" t="s">
        <v>2546</v>
      </c>
      <c r="U169" s="82"/>
      <c r="V169" s="82">
        <v>533304760</v>
      </c>
      <c r="W169" s="82" t="s">
        <v>2547</v>
      </c>
      <c r="X169" s="82">
        <v>4</v>
      </c>
      <c r="Y169" s="82">
        <v>1</v>
      </c>
      <c r="Z169" s="82">
        <v>5</v>
      </c>
      <c r="AA169" s="82">
        <v>3.75</v>
      </c>
      <c r="AB169" s="82">
        <v>0.25</v>
      </c>
      <c r="AC169" s="82">
        <v>4</v>
      </c>
      <c r="AD169" s="135" t="str">
        <f t="shared" si="10"/>
        <v>A</v>
      </c>
      <c r="AE169" s="82">
        <v>4</v>
      </c>
      <c r="AF169" s="135" t="str">
        <f t="shared" si="11"/>
        <v>A</v>
      </c>
      <c r="AG169" s="82">
        <v>0</v>
      </c>
      <c r="AH169" s="82">
        <v>0</v>
      </c>
      <c r="AI169" s="82">
        <v>0</v>
      </c>
      <c r="AJ169" s="82">
        <v>4</v>
      </c>
      <c r="AK169" s="82">
        <v>4</v>
      </c>
      <c r="AL169" s="135" t="str">
        <f t="shared" si="12"/>
        <v>A</v>
      </c>
      <c r="AM169" s="82">
        <v>1</v>
      </c>
      <c r="AN169" s="82">
        <v>0</v>
      </c>
      <c r="AO169" s="82">
        <v>3</v>
      </c>
      <c r="AP169" s="82">
        <v>4</v>
      </c>
      <c r="AQ169" s="135" t="str">
        <f t="shared" si="13"/>
        <v>A</v>
      </c>
      <c r="AR169" s="82">
        <v>0</v>
      </c>
      <c r="AS169" s="82">
        <v>0</v>
      </c>
      <c r="AT169" s="82">
        <v>0</v>
      </c>
      <c r="AU169" s="82">
        <v>4</v>
      </c>
      <c r="AV169" s="82">
        <v>0</v>
      </c>
      <c r="AW169" s="82">
        <v>0</v>
      </c>
      <c r="AX169" s="82">
        <v>4</v>
      </c>
      <c r="AY169" s="135" t="str">
        <f t="shared" si="14"/>
        <v>A</v>
      </c>
      <c r="AZ169" s="82">
        <v>0</v>
      </c>
      <c r="BA169" s="82">
        <v>1</v>
      </c>
      <c r="BB169" s="82">
        <v>0</v>
      </c>
      <c r="BC169" s="82">
        <v>1</v>
      </c>
      <c r="BD169" s="82">
        <v>0</v>
      </c>
      <c r="BE169" s="82">
        <v>0</v>
      </c>
      <c r="BF169" s="82">
        <v>1</v>
      </c>
      <c r="BG169" s="82">
        <v>215</v>
      </c>
      <c r="BH169" s="82">
        <v>0</v>
      </c>
      <c r="BI169" s="82">
        <v>0</v>
      </c>
      <c r="BJ169" s="82">
        <v>2</v>
      </c>
      <c r="BK169" s="82">
        <v>0</v>
      </c>
      <c r="BL169" s="82">
        <v>91</v>
      </c>
      <c r="BM169" s="82">
        <v>1</v>
      </c>
      <c r="BN169" s="82">
        <v>0</v>
      </c>
      <c r="BO169" s="82">
        <v>2</v>
      </c>
      <c r="BP169" s="82">
        <v>0</v>
      </c>
      <c r="BQ169" s="82">
        <v>0</v>
      </c>
      <c r="BR169" s="82">
        <v>0</v>
      </c>
      <c r="BS169" s="82">
        <v>0</v>
      </c>
      <c r="BT169" s="82">
        <v>0</v>
      </c>
      <c r="BU169" s="82">
        <v>0</v>
      </c>
      <c r="BV169" s="82">
        <v>0</v>
      </c>
      <c r="BW169" s="82">
        <v>0</v>
      </c>
      <c r="BX169" s="82">
        <v>0</v>
      </c>
      <c r="BY169" s="82">
        <v>0</v>
      </c>
      <c r="BZ169" s="82">
        <v>0</v>
      </c>
      <c r="CA169" s="82">
        <v>0</v>
      </c>
      <c r="CB169" s="82">
        <v>0</v>
      </c>
      <c r="CC169" s="82">
        <v>0</v>
      </c>
      <c r="CD169" s="82">
        <v>0</v>
      </c>
      <c r="CE169" s="82">
        <v>0</v>
      </c>
      <c r="CF169" s="82">
        <v>0</v>
      </c>
      <c r="CG169" s="82">
        <v>3</v>
      </c>
      <c r="CH169" s="82">
        <v>0</v>
      </c>
      <c r="CI169" s="82">
        <v>0</v>
      </c>
      <c r="CJ169" s="82">
        <v>5</v>
      </c>
      <c r="CK169" s="82">
        <v>14</v>
      </c>
      <c r="CL169" s="82">
        <v>6</v>
      </c>
      <c r="CM169" s="82">
        <v>0</v>
      </c>
      <c r="CN169" s="82">
        <v>0</v>
      </c>
      <c r="CO169" s="82">
        <v>0</v>
      </c>
      <c r="CP169" s="82">
        <v>0</v>
      </c>
      <c r="CQ169" s="82">
        <v>0</v>
      </c>
      <c r="CR169" s="82">
        <v>0</v>
      </c>
      <c r="CS169" s="82">
        <v>0</v>
      </c>
      <c r="CT169" s="82">
        <v>0</v>
      </c>
      <c r="CU169" s="82">
        <v>0</v>
      </c>
      <c r="CV169" s="82">
        <v>0</v>
      </c>
      <c r="CW169" s="82">
        <v>0</v>
      </c>
      <c r="CX169" s="82">
        <v>0</v>
      </c>
      <c r="CY169" s="82">
        <v>0</v>
      </c>
      <c r="CZ169" s="82">
        <v>0</v>
      </c>
      <c r="DA169" s="82">
        <v>0</v>
      </c>
      <c r="DB169" s="82">
        <v>0</v>
      </c>
      <c r="DC169" s="82">
        <v>0</v>
      </c>
      <c r="DD169" s="82">
        <v>0</v>
      </c>
      <c r="DE169" s="82">
        <v>0</v>
      </c>
      <c r="DF169" s="82">
        <v>0</v>
      </c>
      <c r="DG169" s="82">
        <v>6</v>
      </c>
      <c r="DH169" s="82">
        <v>0</v>
      </c>
      <c r="DI169" s="82">
        <v>0</v>
      </c>
      <c r="DJ169" s="82">
        <v>0</v>
      </c>
      <c r="DK169" s="82">
        <v>0</v>
      </c>
      <c r="DL169" s="82">
        <v>3</v>
      </c>
      <c r="DM169" s="82">
        <v>0</v>
      </c>
      <c r="DN169" s="82">
        <v>0</v>
      </c>
      <c r="DO169" s="82">
        <v>244</v>
      </c>
      <c r="DP169" s="82">
        <v>4</v>
      </c>
      <c r="DQ169" s="82">
        <v>745</v>
      </c>
      <c r="DR169" s="82">
        <v>15</v>
      </c>
      <c r="DS169" s="82">
        <v>0</v>
      </c>
      <c r="DT169" s="82"/>
      <c r="DU169" s="82">
        <v>2</v>
      </c>
      <c r="DV169" s="82"/>
      <c r="DW169" s="82"/>
      <c r="DX169" s="82">
        <v>1</v>
      </c>
      <c r="DY169" s="82">
        <v>1</v>
      </c>
      <c r="DZ169" s="82">
        <v>0</v>
      </c>
      <c r="EA169" s="82"/>
      <c r="EB169" s="82"/>
      <c r="EC169" s="84">
        <v>63498</v>
      </c>
      <c r="ED169" s="84">
        <v>343.1</v>
      </c>
      <c r="EE169" s="84">
        <v>40</v>
      </c>
    </row>
    <row r="170" spans="1:135">
      <c r="A170" s="82" t="s">
        <v>134</v>
      </c>
      <c r="B170" s="82" t="s">
        <v>165</v>
      </c>
      <c r="C170" s="133">
        <v>1</v>
      </c>
      <c r="D170" s="82" t="s">
        <v>164</v>
      </c>
      <c r="E170" s="82" t="s">
        <v>1953</v>
      </c>
      <c r="F170" s="134">
        <v>111</v>
      </c>
      <c r="G170" s="82">
        <v>66619</v>
      </c>
      <c r="H170" s="82" t="s">
        <v>165</v>
      </c>
      <c r="I170" s="82" t="s">
        <v>2548</v>
      </c>
      <c r="J170" s="82" t="s">
        <v>2549</v>
      </c>
      <c r="K170" s="82" t="s">
        <v>925</v>
      </c>
      <c r="L170" s="82" t="s">
        <v>926</v>
      </c>
      <c r="M170" s="82" t="s">
        <v>2550</v>
      </c>
      <c r="N170" s="82" t="s">
        <v>2551</v>
      </c>
      <c r="O170" s="82"/>
      <c r="P170" s="82">
        <v>549439817</v>
      </c>
      <c r="Q170" s="82" t="s">
        <v>2552</v>
      </c>
      <c r="R170" s="82" t="s">
        <v>926</v>
      </c>
      <c r="S170" s="82" t="s">
        <v>1187</v>
      </c>
      <c r="T170" s="82" t="s">
        <v>2553</v>
      </c>
      <c r="U170" s="82"/>
      <c r="V170" s="82">
        <v>549439835</v>
      </c>
      <c r="W170" s="82" t="s">
        <v>2554</v>
      </c>
      <c r="X170" s="82">
        <v>2</v>
      </c>
      <c r="Y170" s="82">
        <v>0</v>
      </c>
      <c r="Z170" s="82">
        <v>2</v>
      </c>
      <c r="AA170" s="82">
        <v>2</v>
      </c>
      <c r="AB170" s="82">
        <v>0</v>
      </c>
      <c r="AC170" s="82">
        <v>2</v>
      </c>
      <c r="AD170" s="135" t="str">
        <f t="shared" si="10"/>
        <v>A</v>
      </c>
      <c r="AE170" s="82">
        <v>2</v>
      </c>
      <c r="AF170" s="135" t="str">
        <f t="shared" si="11"/>
        <v>A</v>
      </c>
      <c r="AG170" s="82">
        <v>0</v>
      </c>
      <c r="AH170" s="82">
        <v>0</v>
      </c>
      <c r="AI170" s="82">
        <v>0</v>
      </c>
      <c r="AJ170" s="82">
        <v>2</v>
      </c>
      <c r="AK170" s="82">
        <v>2</v>
      </c>
      <c r="AL170" s="135" t="str">
        <f t="shared" si="12"/>
        <v>A</v>
      </c>
      <c r="AM170" s="82">
        <v>1</v>
      </c>
      <c r="AN170" s="82">
        <v>1</v>
      </c>
      <c r="AO170" s="82">
        <v>0</v>
      </c>
      <c r="AP170" s="82">
        <v>2</v>
      </c>
      <c r="AQ170" s="135" t="str">
        <f t="shared" si="13"/>
        <v>A</v>
      </c>
      <c r="AR170" s="82">
        <v>0</v>
      </c>
      <c r="AS170" s="82">
        <v>0</v>
      </c>
      <c r="AT170" s="82">
        <v>2</v>
      </c>
      <c r="AU170" s="82">
        <v>0</v>
      </c>
      <c r="AV170" s="82">
        <v>0</v>
      </c>
      <c r="AW170" s="82">
        <v>0</v>
      </c>
      <c r="AX170" s="82">
        <v>2</v>
      </c>
      <c r="AY170" s="135" t="str">
        <f t="shared" si="14"/>
        <v>A</v>
      </c>
      <c r="AZ170" s="82">
        <v>0</v>
      </c>
      <c r="BA170" s="82">
        <v>1</v>
      </c>
      <c r="BB170" s="82">
        <v>0</v>
      </c>
      <c r="BC170" s="82">
        <v>1</v>
      </c>
      <c r="BD170" s="82">
        <v>0</v>
      </c>
      <c r="BE170" s="82">
        <v>30</v>
      </c>
      <c r="BF170" s="82">
        <v>0</v>
      </c>
      <c r="BG170" s="82">
        <v>139</v>
      </c>
      <c r="BH170" s="82">
        <v>0</v>
      </c>
      <c r="BI170" s="82">
        <v>0</v>
      </c>
      <c r="BJ170" s="82">
        <v>5</v>
      </c>
      <c r="BK170" s="82">
        <v>0</v>
      </c>
      <c r="BL170" s="82">
        <v>36</v>
      </c>
      <c r="BM170" s="82">
        <v>0</v>
      </c>
      <c r="BN170" s="82">
        <v>1</v>
      </c>
      <c r="BO170" s="82">
        <v>1</v>
      </c>
      <c r="BP170" s="82">
        <v>139</v>
      </c>
      <c r="BQ170" s="82">
        <v>0</v>
      </c>
      <c r="BR170" s="82">
        <v>0</v>
      </c>
      <c r="BS170" s="82">
        <v>0</v>
      </c>
      <c r="BT170" s="82">
        <v>0</v>
      </c>
      <c r="BU170" s="82">
        <v>0</v>
      </c>
      <c r="BV170" s="82">
        <v>1</v>
      </c>
      <c r="BW170" s="82">
        <v>0</v>
      </c>
      <c r="BX170" s="82">
        <v>0</v>
      </c>
      <c r="BY170" s="82">
        <v>0</v>
      </c>
      <c r="BZ170" s="82">
        <v>0</v>
      </c>
      <c r="CA170" s="82">
        <v>0</v>
      </c>
      <c r="CB170" s="82">
        <v>0</v>
      </c>
      <c r="CC170" s="82">
        <v>0</v>
      </c>
      <c r="CD170" s="82">
        <v>0</v>
      </c>
      <c r="CE170" s="82">
        <v>0</v>
      </c>
      <c r="CF170" s="82">
        <v>0</v>
      </c>
      <c r="CG170" s="82">
        <v>3</v>
      </c>
      <c r="CH170" s="82">
        <v>0</v>
      </c>
      <c r="CI170" s="82">
        <v>0</v>
      </c>
      <c r="CJ170" s="82">
        <v>0</v>
      </c>
      <c r="CK170" s="82">
        <v>0</v>
      </c>
      <c r="CL170" s="82">
        <v>1</v>
      </c>
      <c r="CM170" s="82">
        <v>0</v>
      </c>
      <c r="CN170" s="82">
        <v>1</v>
      </c>
      <c r="CO170" s="82">
        <v>0</v>
      </c>
      <c r="CP170" s="82">
        <v>0</v>
      </c>
      <c r="CQ170" s="82">
        <v>0</v>
      </c>
      <c r="CR170" s="82">
        <v>0</v>
      </c>
      <c r="CS170" s="82">
        <v>0</v>
      </c>
      <c r="CT170" s="82">
        <v>0</v>
      </c>
      <c r="CU170" s="82">
        <v>0</v>
      </c>
      <c r="CV170" s="82">
        <v>0</v>
      </c>
      <c r="CW170" s="82">
        <v>0</v>
      </c>
      <c r="CX170" s="82">
        <v>0</v>
      </c>
      <c r="CY170" s="82">
        <v>0</v>
      </c>
      <c r="CZ170" s="82">
        <v>0</v>
      </c>
      <c r="DA170" s="82">
        <v>0</v>
      </c>
      <c r="DB170" s="82">
        <v>0</v>
      </c>
      <c r="DC170" s="82">
        <v>0</v>
      </c>
      <c r="DD170" s="82">
        <v>0</v>
      </c>
      <c r="DE170" s="82">
        <v>0</v>
      </c>
      <c r="DF170" s="82">
        <v>0</v>
      </c>
      <c r="DG170" s="82">
        <v>0</v>
      </c>
      <c r="DH170" s="82">
        <v>0</v>
      </c>
      <c r="DI170" s="82">
        <v>0</v>
      </c>
      <c r="DJ170" s="82">
        <v>0</v>
      </c>
      <c r="DK170" s="82">
        <v>0</v>
      </c>
      <c r="DL170" s="82">
        <v>0</v>
      </c>
      <c r="DM170" s="82">
        <v>0</v>
      </c>
      <c r="DN170" s="82">
        <v>0</v>
      </c>
      <c r="DO170" s="82">
        <v>33</v>
      </c>
      <c r="DP170" s="82">
        <v>7</v>
      </c>
      <c r="DQ170" s="82">
        <v>232</v>
      </c>
      <c r="DR170" s="82">
        <v>75</v>
      </c>
      <c r="DS170" s="82">
        <v>1</v>
      </c>
      <c r="DT170" s="82" t="s">
        <v>2555</v>
      </c>
      <c r="DU170" s="82">
        <v>2</v>
      </c>
      <c r="DV170" s="82" t="s">
        <v>2556</v>
      </c>
      <c r="DW170" s="82" t="s">
        <v>2557</v>
      </c>
      <c r="DX170" s="82">
        <v>0</v>
      </c>
      <c r="DY170" s="82">
        <v>1</v>
      </c>
      <c r="DZ170" s="82"/>
      <c r="EA170" s="82"/>
      <c r="EB170" s="82"/>
      <c r="EC170" s="84">
        <v>29778</v>
      </c>
      <c r="ED170" s="84">
        <v>342.49</v>
      </c>
      <c r="EE170" s="84">
        <v>59</v>
      </c>
    </row>
    <row r="171" spans="1:135" ht="48">
      <c r="A171" s="82" t="s">
        <v>134</v>
      </c>
      <c r="B171" s="82" t="s">
        <v>167</v>
      </c>
      <c r="C171" s="133">
        <v>1</v>
      </c>
      <c r="D171" s="82" t="s">
        <v>166</v>
      </c>
      <c r="E171" s="82" t="s">
        <v>2558</v>
      </c>
      <c r="F171" s="134">
        <v>119</v>
      </c>
      <c r="G171" s="82">
        <v>69813</v>
      </c>
      <c r="H171" s="82" t="s">
        <v>167</v>
      </c>
      <c r="I171" s="82" t="s">
        <v>2559</v>
      </c>
      <c r="J171" s="82" t="s">
        <v>2560</v>
      </c>
      <c r="K171" s="82" t="s">
        <v>2561</v>
      </c>
      <c r="L171" s="82" t="s">
        <v>1745</v>
      </c>
      <c r="M171" s="82" t="s">
        <v>1272</v>
      </c>
      <c r="N171" s="82" t="s">
        <v>2562</v>
      </c>
      <c r="O171" s="82"/>
      <c r="P171" s="82">
        <v>518670240</v>
      </c>
      <c r="Q171" s="82" t="s">
        <v>2563</v>
      </c>
      <c r="R171" s="82" t="s">
        <v>926</v>
      </c>
      <c r="S171" s="82" t="s">
        <v>927</v>
      </c>
      <c r="T171" s="82" t="s">
        <v>2564</v>
      </c>
      <c r="U171" s="82"/>
      <c r="V171" s="82">
        <v>518670246</v>
      </c>
      <c r="W171" s="82" t="s">
        <v>2565</v>
      </c>
      <c r="X171" s="82">
        <v>2</v>
      </c>
      <c r="Y171" s="82">
        <v>0</v>
      </c>
      <c r="Z171" s="82">
        <v>2</v>
      </c>
      <c r="AA171" s="82">
        <v>2</v>
      </c>
      <c r="AB171" s="82">
        <v>0</v>
      </c>
      <c r="AC171" s="82">
        <v>2</v>
      </c>
      <c r="AD171" s="135" t="str">
        <f t="shared" si="10"/>
        <v>A</v>
      </c>
      <c r="AE171" s="82">
        <v>2</v>
      </c>
      <c r="AF171" s="135" t="str">
        <f t="shared" si="11"/>
        <v>A</v>
      </c>
      <c r="AG171" s="82">
        <v>0</v>
      </c>
      <c r="AH171" s="82">
        <v>0</v>
      </c>
      <c r="AI171" s="82">
        <v>0</v>
      </c>
      <c r="AJ171" s="82">
        <v>2</v>
      </c>
      <c r="AK171" s="82">
        <v>2</v>
      </c>
      <c r="AL171" s="135" t="str">
        <f t="shared" si="12"/>
        <v>A</v>
      </c>
      <c r="AM171" s="82">
        <v>1</v>
      </c>
      <c r="AN171" s="82">
        <v>0</v>
      </c>
      <c r="AO171" s="82">
        <v>1</v>
      </c>
      <c r="AP171" s="82">
        <v>2</v>
      </c>
      <c r="AQ171" s="135" t="str">
        <f t="shared" si="13"/>
        <v>A</v>
      </c>
      <c r="AR171" s="82">
        <v>0</v>
      </c>
      <c r="AS171" s="82">
        <v>0</v>
      </c>
      <c r="AT171" s="82">
        <v>0</v>
      </c>
      <c r="AU171" s="82">
        <v>2</v>
      </c>
      <c r="AV171" s="82">
        <v>0</v>
      </c>
      <c r="AW171" s="82">
        <v>0</v>
      </c>
      <c r="AX171" s="82">
        <v>2</v>
      </c>
      <c r="AY171" s="135" t="str">
        <f t="shared" si="14"/>
        <v>A</v>
      </c>
      <c r="AZ171" s="82">
        <v>0</v>
      </c>
      <c r="BA171" s="82">
        <v>1</v>
      </c>
      <c r="BB171" s="82">
        <v>0</v>
      </c>
      <c r="BC171" s="82">
        <v>1</v>
      </c>
      <c r="BD171" s="82">
        <v>0</v>
      </c>
      <c r="BE171" s="82">
        <v>15</v>
      </c>
      <c r="BF171" s="82">
        <v>0</v>
      </c>
      <c r="BG171" s="82">
        <v>48</v>
      </c>
      <c r="BH171" s="82">
        <v>0</v>
      </c>
      <c r="BI171" s="82">
        <v>0</v>
      </c>
      <c r="BJ171" s="82">
        <v>5</v>
      </c>
      <c r="BK171" s="82">
        <v>0</v>
      </c>
      <c r="BL171" s="82">
        <v>36</v>
      </c>
      <c r="BM171" s="82">
        <v>0</v>
      </c>
      <c r="BN171" s="82">
        <v>4</v>
      </c>
      <c r="BO171" s="82">
        <v>4</v>
      </c>
      <c r="BP171" s="82">
        <v>16</v>
      </c>
      <c r="BQ171" s="82">
        <v>0</v>
      </c>
      <c r="BR171" s="82">
        <v>0</v>
      </c>
      <c r="BS171" s="82">
        <v>0</v>
      </c>
      <c r="BT171" s="82">
        <v>2</v>
      </c>
      <c r="BU171" s="82">
        <v>3</v>
      </c>
      <c r="BV171" s="82">
        <v>0</v>
      </c>
      <c r="BW171" s="82">
        <v>0</v>
      </c>
      <c r="BX171" s="82">
        <v>0</v>
      </c>
      <c r="BY171" s="82">
        <v>2</v>
      </c>
      <c r="BZ171" s="82">
        <v>0</v>
      </c>
      <c r="CA171" s="82">
        <v>1</v>
      </c>
      <c r="CB171" s="82">
        <v>0</v>
      </c>
      <c r="CC171" s="82">
        <v>0</v>
      </c>
      <c r="CD171" s="82">
        <v>4</v>
      </c>
      <c r="CE171" s="82">
        <v>2</v>
      </c>
      <c r="CF171" s="82">
        <v>0</v>
      </c>
      <c r="CG171" s="82">
        <v>6</v>
      </c>
      <c r="CH171" s="82">
        <v>0</v>
      </c>
      <c r="CI171" s="82">
        <v>1</v>
      </c>
      <c r="CJ171" s="82">
        <v>6</v>
      </c>
      <c r="CK171" s="82">
        <v>1</v>
      </c>
      <c r="CL171" s="82">
        <v>3</v>
      </c>
      <c r="CM171" s="82">
        <v>0</v>
      </c>
      <c r="CN171" s="82">
        <v>0</v>
      </c>
      <c r="CO171" s="82">
        <v>0</v>
      </c>
      <c r="CP171" s="82">
        <v>0</v>
      </c>
      <c r="CQ171" s="82">
        <v>0</v>
      </c>
      <c r="CR171" s="82">
        <v>0</v>
      </c>
      <c r="CS171" s="82">
        <v>1</v>
      </c>
      <c r="CT171" s="82">
        <v>0</v>
      </c>
      <c r="CU171" s="82">
        <v>0</v>
      </c>
      <c r="CV171" s="82">
        <v>0</v>
      </c>
      <c r="CW171" s="82">
        <v>0</v>
      </c>
      <c r="CX171" s="82">
        <v>1</v>
      </c>
      <c r="CY171" s="82">
        <v>2</v>
      </c>
      <c r="CZ171" s="82">
        <v>1</v>
      </c>
      <c r="DA171" s="82">
        <v>2</v>
      </c>
      <c r="DB171" s="82">
        <v>0</v>
      </c>
      <c r="DC171" s="82">
        <v>0</v>
      </c>
      <c r="DD171" s="82">
        <v>0</v>
      </c>
      <c r="DE171" s="82">
        <v>2</v>
      </c>
      <c r="DF171" s="82">
        <v>0</v>
      </c>
      <c r="DG171" s="82">
        <v>2</v>
      </c>
      <c r="DH171" s="82">
        <v>0</v>
      </c>
      <c r="DI171" s="82">
        <v>1</v>
      </c>
      <c r="DJ171" s="82">
        <v>0</v>
      </c>
      <c r="DK171" s="82">
        <v>0</v>
      </c>
      <c r="DL171" s="82">
        <v>2</v>
      </c>
      <c r="DM171" s="82">
        <v>0</v>
      </c>
      <c r="DN171" s="82">
        <v>0</v>
      </c>
      <c r="DO171" s="82">
        <v>85</v>
      </c>
      <c r="DP171" s="82">
        <v>4</v>
      </c>
      <c r="DQ171" s="82">
        <v>280</v>
      </c>
      <c r="DR171" s="82">
        <v>35</v>
      </c>
      <c r="DS171" s="82">
        <v>0</v>
      </c>
      <c r="DT171" s="82"/>
      <c r="DU171" s="82">
        <v>3</v>
      </c>
      <c r="DV171" s="82" t="s">
        <v>2566</v>
      </c>
      <c r="DW171" s="82"/>
      <c r="DX171" s="82">
        <v>1</v>
      </c>
      <c r="DY171" s="82">
        <v>1</v>
      </c>
      <c r="DZ171" s="82">
        <v>0</v>
      </c>
      <c r="EA171" s="82"/>
      <c r="EB171" s="82" t="s">
        <v>2567</v>
      </c>
      <c r="EC171" s="84">
        <v>38931</v>
      </c>
      <c r="ED171" s="84">
        <v>342.8</v>
      </c>
      <c r="EE171" s="84">
        <v>22</v>
      </c>
    </row>
    <row r="172" spans="1:135">
      <c r="A172" s="82" t="s">
        <v>134</v>
      </c>
      <c r="B172" s="82" t="s">
        <v>169</v>
      </c>
      <c r="C172" s="133">
        <v>1</v>
      </c>
      <c r="D172" s="82" t="s">
        <v>168</v>
      </c>
      <c r="E172" s="82" t="s">
        <v>1110</v>
      </c>
      <c r="F172" s="134">
        <v>1</v>
      </c>
      <c r="G172" s="82">
        <v>68201</v>
      </c>
      <c r="H172" s="82" t="s">
        <v>2568</v>
      </c>
      <c r="I172" s="82" t="s">
        <v>2569</v>
      </c>
      <c r="J172" s="82" t="s">
        <v>2570</v>
      </c>
      <c r="K172" s="82" t="s">
        <v>925</v>
      </c>
      <c r="L172" s="82" t="s">
        <v>1088</v>
      </c>
      <c r="M172" s="82" t="s">
        <v>1510</v>
      </c>
      <c r="N172" s="82" t="s">
        <v>2571</v>
      </c>
      <c r="O172" s="82"/>
      <c r="P172" s="82" t="s">
        <v>2572</v>
      </c>
      <c r="Q172" s="82" t="s">
        <v>2573</v>
      </c>
      <c r="R172" s="82" t="s">
        <v>1088</v>
      </c>
      <c r="S172" s="82" t="s">
        <v>1510</v>
      </c>
      <c r="T172" s="82" t="s">
        <v>2571</v>
      </c>
      <c r="U172" s="82"/>
      <c r="V172" s="82" t="s">
        <v>2572</v>
      </c>
      <c r="W172" s="82" t="s">
        <v>2573</v>
      </c>
      <c r="X172" s="82">
        <v>4</v>
      </c>
      <c r="Y172" s="82">
        <v>0</v>
      </c>
      <c r="Z172" s="82">
        <v>4</v>
      </c>
      <c r="AA172" s="82">
        <v>3.9</v>
      </c>
      <c r="AB172" s="82">
        <v>0</v>
      </c>
      <c r="AC172" s="82">
        <v>3.9</v>
      </c>
      <c r="AD172" s="135" t="str">
        <f t="shared" si="10"/>
        <v>A</v>
      </c>
      <c r="AE172" s="82">
        <v>3</v>
      </c>
      <c r="AF172" s="135" t="str">
        <f t="shared" si="11"/>
        <v>A</v>
      </c>
      <c r="AG172" s="82">
        <v>0</v>
      </c>
      <c r="AH172" s="82">
        <v>0</v>
      </c>
      <c r="AI172" s="82">
        <v>0</v>
      </c>
      <c r="AJ172" s="82">
        <v>4</v>
      </c>
      <c r="AK172" s="82">
        <v>4</v>
      </c>
      <c r="AL172" s="135" t="str">
        <f t="shared" si="12"/>
        <v>A</v>
      </c>
      <c r="AM172" s="82">
        <v>0</v>
      </c>
      <c r="AN172" s="82">
        <v>2</v>
      </c>
      <c r="AO172" s="82">
        <v>2</v>
      </c>
      <c r="AP172" s="82">
        <v>4</v>
      </c>
      <c r="AQ172" s="135" t="str">
        <f t="shared" si="13"/>
        <v>A</v>
      </c>
      <c r="AR172" s="82">
        <v>0</v>
      </c>
      <c r="AS172" s="82">
        <v>0</v>
      </c>
      <c r="AT172" s="82">
        <v>3</v>
      </c>
      <c r="AU172" s="82">
        <v>0</v>
      </c>
      <c r="AV172" s="82">
        <v>1</v>
      </c>
      <c r="AW172" s="82">
        <v>0</v>
      </c>
      <c r="AX172" s="82">
        <v>4</v>
      </c>
      <c r="AY172" s="135" t="str">
        <f t="shared" si="14"/>
        <v>A</v>
      </c>
      <c r="AZ172" s="82">
        <v>1</v>
      </c>
      <c r="BA172" s="82">
        <v>1</v>
      </c>
      <c r="BB172" s="82">
        <v>0</v>
      </c>
      <c r="BC172" s="82">
        <v>1</v>
      </c>
      <c r="BD172" s="82">
        <v>3</v>
      </c>
      <c r="BE172" s="82">
        <v>40</v>
      </c>
      <c r="BF172" s="82">
        <v>0</v>
      </c>
      <c r="BG172" s="82">
        <v>60</v>
      </c>
      <c r="BH172" s="82">
        <v>0</v>
      </c>
      <c r="BI172" s="82">
        <v>0</v>
      </c>
      <c r="BJ172" s="82">
        <v>1</v>
      </c>
      <c r="BK172" s="82">
        <v>0</v>
      </c>
      <c r="BL172" s="82">
        <v>35</v>
      </c>
      <c r="BM172" s="82">
        <v>0</v>
      </c>
      <c r="BN172" s="82">
        <v>0</v>
      </c>
      <c r="BO172" s="82">
        <v>1</v>
      </c>
      <c r="BP172" s="82">
        <v>10</v>
      </c>
      <c r="BQ172" s="82">
        <v>0</v>
      </c>
      <c r="BR172" s="82">
        <v>0</v>
      </c>
      <c r="BS172" s="82">
        <v>0</v>
      </c>
      <c r="BT172" s="82">
        <v>0</v>
      </c>
      <c r="BU172" s="82">
        <v>0</v>
      </c>
      <c r="BV172" s="82">
        <v>1</v>
      </c>
      <c r="BW172" s="82">
        <v>0</v>
      </c>
      <c r="BX172" s="82">
        <v>0</v>
      </c>
      <c r="BY172" s="82">
        <v>0</v>
      </c>
      <c r="BZ172" s="82">
        <v>0</v>
      </c>
      <c r="CA172" s="82">
        <v>0</v>
      </c>
      <c r="CB172" s="82">
        <v>0</v>
      </c>
      <c r="CC172" s="82">
        <v>0</v>
      </c>
      <c r="CD172" s="82">
        <v>0</v>
      </c>
      <c r="CE172" s="82">
        <v>0</v>
      </c>
      <c r="CF172" s="82">
        <v>0</v>
      </c>
      <c r="CG172" s="82">
        <v>1</v>
      </c>
      <c r="CH172" s="82">
        <v>0</v>
      </c>
      <c r="CI172" s="82">
        <v>2</v>
      </c>
      <c r="CJ172" s="82">
        <v>4</v>
      </c>
      <c r="CK172" s="82">
        <v>0</v>
      </c>
      <c r="CL172" s="82">
        <v>2</v>
      </c>
      <c r="CM172" s="82">
        <v>0</v>
      </c>
      <c r="CN172" s="82">
        <v>0</v>
      </c>
      <c r="CO172" s="82">
        <v>0</v>
      </c>
      <c r="CP172" s="82">
        <v>0</v>
      </c>
      <c r="CQ172" s="82">
        <v>0</v>
      </c>
      <c r="CR172" s="82">
        <v>0</v>
      </c>
      <c r="CS172" s="82">
        <v>0</v>
      </c>
      <c r="CT172" s="82">
        <v>0</v>
      </c>
      <c r="CU172" s="82">
        <v>0</v>
      </c>
      <c r="CV172" s="82">
        <v>0</v>
      </c>
      <c r="CW172" s="82">
        <v>0</v>
      </c>
      <c r="CX172" s="82">
        <v>0</v>
      </c>
      <c r="CY172" s="82">
        <v>0</v>
      </c>
      <c r="CZ172" s="82">
        <v>0</v>
      </c>
      <c r="DA172" s="82">
        <v>0</v>
      </c>
      <c r="DB172" s="82">
        <v>0</v>
      </c>
      <c r="DC172" s="82">
        <v>0</v>
      </c>
      <c r="DD172" s="82">
        <v>0</v>
      </c>
      <c r="DE172" s="82">
        <v>0</v>
      </c>
      <c r="DF172" s="82">
        <v>0</v>
      </c>
      <c r="DG172" s="82">
        <v>2</v>
      </c>
      <c r="DH172" s="82">
        <v>0</v>
      </c>
      <c r="DI172" s="82">
        <v>0</v>
      </c>
      <c r="DJ172" s="82">
        <v>0</v>
      </c>
      <c r="DK172" s="82">
        <v>0</v>
      </c>
      <c r="DL172" s="82">
        <v>0</v>
      </c>
      <c r="DM172" s="82">
        <v>0</v>
      </c>
      <c r="DN172" s="82">
        <v>0</v>
      </c>
      <c r="DO172" s="82">
        <v>125</v>
      </c>
      <c r="DP172" s="82">
        <v>4</v>
      </c>
      <c r="DQ172" s="82">
        <v>1025</v>
      </c>
      <c r="DR172" s="82">
        <v>50</v>
      </c>
      <c r="DS172" s="82">
        <v>0</v>
      </c>
      <c r="DT172" s="82"/>
      <c r="DU172" s="82">
        <v>3</v>
      </c>
      <c r="DV172" s="82"/>
      <c r="DW172" s="82"/>
      <c r="DX172" s="82">
        <v>0</v>
      </c>
      <c r="DY172" s="82">
        <v>1</v>
      </c>
      <c r="DZ172" s="82">
        <v>1</v>
      </c>
      <c r="EA172" s="82"/>
      <c r="EB172" s="82"/>
      <c r="EC172" s="84">
        <v>51778</v>
      </c>
      <c r="ED172" s="84">
        <v>547.12</v>
      </c>
      <c r="EE172" s="84">
        <v>42</v>
      </c>
    </row>
    <row r="173" spans="1:135" ht="36">
      <c r="A173" s="82" t="s">
        <v>134</v>
      </c>
      <c r="B173" s="82" t="s">
        <v>171</v>
      </c>
      <c r="C173" s="133">
        <v>1</v>
      </c>
      <c r="D173" s="82" t="s">
        <v>170</v>
      </c>
      <c r="E173" s="82" t="s">
        <v>2574</v>
      </c>
      <c r="F173" s="134" t="s">
        <v>2575</v>
      </c>
      <c r="G173" s="82">
        <v>66902</v>
      </c>
      <c r="H173" s="82" t="s">
        <v>2576</v>
      </c>
      <c r="I173" s="82" t="s">
        <v>2577</v>
      </c>
      <c r="J173" s="82" t="s">
        <v>2578</v>
      </c>
      <c r="K173" s="82" t="s">
        <v>970</v>
      </c>
      <c r="L173" s="82" t="s">
        <v>926</v>
      </c>
      <c r="M173" s="82" t="s">
        <v>990</v>
      </c>
      <c r="N173" s="82" t="s">
        <v>2579</v>
      </c>
      <c r="O173" s="82" t="s">
        <v>1071</v>
      </c>
      <c r="P173" s="82">
        <v>515216412</v>
      </c>
      <c r="Q173" s="82" t="s">
        <v>2580</v>
      </c>
      <c r="R173" s="82" t="s">
        <v>926</v>
      </c>
      <c r="S173" s="82" t="s">
        <v>990</v>
      </c>
      <c r="T173" s="82" t="s">
        <v>2579</v>
      </c>
      <c r="U173" s="82" t="s">
        <v>1071</v>
      </c>
      <c r="V173" s="82">
        <v>515216412</v>
      </c>
      <c r="W173" s="82" t="s">
        <v>2580</v>
      </c>
      <c r="X173" s="82">
        <v>4</v>
      </c>
      <c r="Y173" s="82">
        <v>0</v>
      </c>
      <c r="Z173" s="82">
        <v>4</v>
      </c>
      <c r="AA173" s="82">
        <v>4</v>
      </c>
      <c r="AB173" s="82">
        <v>0</v>
      </c>
      <c r="AC173" s="82">
        <v>4</v>
      </c>
      <c r="AD173" s="135" t="str">
        <f t="shared" si="10"/>
        <v>A</v>
      </c>
      <c r="AE173" s="82">
        <v>4</v>
      </c>
      <c r="AF173" s="135" t="str">
        <f t="shared" si="11"/>
        <v>A</v>
      </c>
      <c r="AG173" s="82">
        <v>0</v>
      </c>
      <c r="AH173" s="82">
        <v>0</v>
      </c>
      <c r="AI173" s="82">
        <v>0</v>
      </c>
      <c r="AJ173" s="82">
        <v>4</v>
      </c>
      <c r="AK173" s="82">
        <v>4</v>
      </c>
      <c r="AL173" s="135" t="str">
        <f t="shared" si="12"/>
        <v>A</v>
      </c>
      <c r="AM173" s="82">
        <v>0</v>
      </c>
      <c r="AN173" s="82">
        <v>1</v>
      </c>
      <c r="AO173" s="82">
        <v>3</v>
      </c>
      <c r="AP173" s="82">
        <v>4</v>
      </c>
      <c r="AQ173" s="135" t="str">
        <f t="shared" si="13"/>
        <v>A</v>
      </c>
      <c r="AR173" s="82">
        <v>0</v>
      </c>
      <c r="AS173" s="82">
        <v>0</v>
      </c>
      <c r="AT173" s="82">
        <v>0</v>
      </c>
      <c r="AU173" s="82">
        <v>4</v>
      </c>
      <c r="AV173" s="82">
        <v>0</v>
      </c>
      <c r="AW173" s="82">
        <v>0</v>
      </c>
      <c r="AX173" s="82">
        <v>4</v>
      </c>
      <c r="AY173" s="135" t="str">
        <f t="shared" si="14"/>
        <v>A</v>
      </c>
      <c r="AZ173" s="82">
        <v>0</v>
      </c>
      <c r="BA173" s="82">
        <v>1</v>
      </c>
      <c r="BB173" s="82">
        <v>1</v>
      </c>
      <c r="BC173" s="82">
        <v>1</v>
      </c>
      <c r="BD173" s="82">
        <v>0</v>
      </c>
      <c r="BE173" s="82">
        <v>7</v>
      </c>
      <c r="BF173" s="82">
        <v>0</v>
      </c>
      <c r="BG173" s="82">
        <v>104</v>
      </c>
      <c r="BH173" s="82">
        <v>0</v>
      </c>
      <c r="BI173" s="82">
        <v>0</v>
      </c>
      <c r="BJ173" s="82">
        <v>23</v>
      </c>
      <c r="BK173" s="82">
        <v>0</v>
      </c>
      <c r="BL173" s="82">
        <v>34</v>
      </c>
      <c r="BM173" s="82">
        <v>0</v>
      </c>
      <c r="BN173" s="82">
        <v>0</v>
      </c>
      <c r="BO173" s="82">
        <v>1</v>
      </c>
      <c r="BP173" s="82">
        <v>3</v>
      </c>
      <c r="BQ173" s="82">
        <v>0</v>
      </c>
      <c r="BR173" s="82">
        <v>0</v>
      </c>
      <c r="BS173" s="82">
        <v>0</v>
      </c>
      <c r="BT173" s="82">
        <v>0</v>
      </c>
      <c r="BU173" s="82">
        <v>1</v>
      </c>
      <c r="BV173" s="82">
        <v>121</v>
      </c>
      <c r="BW173" s="82">
        <v>0</v>
      </c>
      <c r="BX173" s="82">
        <v>0</v>
      </c>
      <c r="BY173" s="82">
        <v>0</v>
      </c>
      <c r="BZ173" s="82">
        <v>0</v>
      </c>
      <c r="CA173" s="82">
        <v>0</v>
      </c>
      <c r="CB173" s="82">
        <v>0</v>
      </c>
      <c r="CC173" s="82">
        <v>0</v>
      </c>
      <c r="CD173" s="82">
        <v>1</v>
      </c>
      <c r="CE173" s="82">
        <v>0</v>
      </c>
      <c r="CF173" s="82">
        <v>0</v>
      </c>
      <c r="CG173" s="82">
        <v>5</v>
      </c>
      <c r="CH173" s="82">
        <v>0</v>
      </c>
      <c r="CI173" s="82">
        <v>0</v>
      </c>
      <c r="CJ173" s="82">
        <v>12</v>
      </c>
      <c r="CK173" s="82">
        <v>0</v>
      </c>
      <c r="CL173" s="82">
        <v>1</v>
      </c>
      <c r="CM173" s="82">
        <v>0</v>
      </c>
      <c r="CN173" s="82">
        <v>0</v>
      </c>
      <c r="CO173" s="82">
        <v>0</v>
      </c>
      <c r="CP173" s="82">
        <v>0</v>
      </c>
      <c r="CQ173" s="82">
        <v>0</v>
      </c>
      <c r="CR173" s="82">
        <v>0</v>
      </c>
      <c r="CS173" s="82">
        <v>0</v>
      </c>
      <c r="CT173" s="82">
        <v>0</v>
      </c>
      <c r="CU173" s="82">
        <v>0</v>
      </c>
      <c r="CV173" s="82">
        <v>0</v>
      </c>
      <c r="CW173" s="82">
        <v>0</v>
      </c>
      <c r="CX173" s="82">
        <v>0</v>
      </c>
      <c r="CY173" s="82">
        <v>0</v>
      </c>
      <c r="CZ173" s="82">
        <v>0</v>
      </c>
      <c r="DA173" s="82">
        <v>0</v>
      </c>
      <c r="DB173" s="82">
        <v>0</v>
      </c>
      <c r="DC173" s="82">
        <v>0</v>
      </c>
      <c r="DD173" s="82">
        <v>0</v>
      </c>
      <c r="DE173" s="82">
        <v>0</v>
      </c>
      <c r="DF173" s="82">
        <v>0</v>
      </c>
      <c r="DG173" s="82">
        <v>0</v>
      </c>
      <c r="DH173" s="82">
        <v>0</v>
      </c>
      <c r="DI173" s="82">
        <v>0</v>
      </c>
      <c r="DJ173" s="82">
        <v>0</v>
      </c>
      <c r="DK173" s="82">
        <v>0</v>
      </c>
      <c r="DL173" s="82">
        <v>0</v>
      </c>
      <c r="DM173" s="82">
        <v>0</v>
      </c>
      <c r="DN173" s="82">
        <v>0</v>
      </c>
      <c r="DO173" s="82">
        <v>330</v>
      </c>
      <c r="DP173" s="82">
        <v>11</v>
      </c>
      <c r="DQ173" s="82">
        <v>508</v>
      </c>
      <c r="DR173" s="82">
        <v>30</v>
      </c>
      <c r="DS173" s="82">
        <v>0</v>
      </c>
      <c r="DT173" s="82"/>
      <c r="DU173" s="82">
        <v>2</v>
      </c>
      <c r="DV173" s="82"/>
      <c r="DW173" s="82" t="s">
        <v>2187</v>
      </c>
      <c r="DX173" s="82">
        <v>1</v>
      </c>
      <c r="DY173" s="82">
        <v>1</v>
      </c>
      <c r="DZ173" s="82">
        <v>1</v>
      </c>
      <c r="EA173" s="82"/>
      <c r="EB173" s="82" t="s">
        <v>2581</v>
      </c>
      <c r="EC173" s="84">
        <v>91197</v>
      </c>
      <c r="ED173" s="84">
        <v>1242.3399999999999</v>
      </c>
      <c r="EE173" s="84">
        <v>111</v>
      </c>
    </row>
    <row r="174" spans="1:135" ht="24">
      <c r="A174" s="82" t="s">
        <v>134</v>
      </c>
      <c r="B174" s="82" t="s">
        <v>173</v>
      </c>
      <c r="C174" s="133">
        <v>1</v>
      </c>
      <c r="D174" s="82" t="s">
        <v>172</v>
      </c>
      <c r="E174" s="82" t="s">
        <v>2558</v>
      </c>
      <c r="F174" s="134">
        <v>100</v>
      </c>
      <c r="G174" s="82">
        <v>66701</v>
      </c>
      <c r="H174" s="82" t="s">
        <v>173</v>
      </c>
      <c r="I174" s="82" t="s">
        <v>2582</v>
      </c>
      <c r="J174" s="82" t="s">
        <v>2583</v>
      </c>
      <c r="K174" s="82" t="s">
        <v>2584</v>
      </c>
      <c r="L174" s="82" t="s">
        <v>926</v>
      </c>
      <c r="M174" s="82" t="s">
        <v>974</v>
      </c>
      <c r="N174" s="82" t="s">
        <v>2585</v>
      </c>
      <c r="O174" s="82" t="s">
        <v>1071</v>
      </c>
      <c r="P174" s="82">
        <v>547428760</v>
      </c>
      <c r="Q174" s="82" t="s">
        <v>2586</v>
      </c>
      <c r="R174" s="82" t="s">
        <v>926</v>
      </c>
      <c r="S174" s="82" t="s">
        <v>2587</v>
      </c>
      <c r="T174" s="82" t="s">
        <v>2588</v>
      </c>
      <c r="U174" s="82" t="s">
        <v>1071</v>
      </c>
      <c r="V174" s="82">
        <v>547428747</v>
      </c>
      <c r="W174" s="82" t="s">
        <v>2589</v>
      </c>
      <c r="X174" s="82">
        <v>2</v>
      </c>
      <c r="Y174" s="82">
        <v>0</v>
      </c>
      <c r="Z174" s="82">
        <v>2</v>
      </c>
      <c r="AA174" s="82">
        <v>2</v>
      </c>
      <c r="AB174" s="82">
        <v>0</v>
      </c>
      <c r="AC174" s="82">
        <v>2</v>
      </c>
      <c r="AD174" s="135" t="str">
        <f t="shared" si="10"/>
        <v>A</v>
      </c>
      <c r="AE174" s="82">
        <v>2</v>
      </c>
      <c r="AF174" s="135" t="str">
        <f t="shared" si="11"/>
        <v>A</v>
      </c>
      <c r="AG174" s="82">
        <v>0</v>
      </c>
      <c r="AH174" s="82">
        <v>0</v>
      </c>
      <c r="AI174" s="82">
        <v>0</v>
      </c>
      <c r="AJ174" s="82">
        <v>2</v>
      </c>
      <c r="AK174" s="82">
        <v>2</v>
      </c>
      <c r="AL174" s="135" t="str">
        <f t="shared" si="12"/>
        <v>A</v>
      </c>
      <c r="AM174" s="82">
        <v>0</v>
      </c>
      <c r="AN174" s="82">
        <v>0</v>
      </c>
      <c r="AO174" s="82">
        <v>2</v>
      </c>
      <c r="AP174" s="82">
        <v>2</v>
      </c>
      <c r="AQ174" s="135" t="str">
        <f t="shared" si="13"/>
        <v>A</v>
      </c>
      <c r="AR174" s="82">
        <v>0</v>
      </c>
      <c r="AS174" s="82">
        <v>0</v>
      </c>
      <c r="AT174" s="82">
        <v>0</v>
      </c>
      <c r="AU174" s="82">
        <v>2</v>
      </c>
      <c r="AV174" s="82">
        <v>0</v>
      </c>
      <c r="AW174" s="82">
        <v>0</v>
      </c>
      <c r="AX174" s="82">
        <v>2</v>
      </c>
      <c r="AY174" s="135" t="str">
        <f t="shared" si="14"/>
        <v>A</v>
      </c>
      <c r="AZ174" s="82">
        <v>1</v>
      </c>
      <c r="BA174" s="82">
        <v>1</v>
      </c>
      <c r="BB174" s="82">
        <v>0</v>
      </c>
      <c r="BC174" s="82">
        <v>1</v>
      </c>
      <c r="BD174" s="82">
        <v>0</v>
      </c>
      <c r="BE174" s="82">
        <v>7</v>
      </c>
      <c r="BF174" s="82">
        <v>0</v>
      </c>
      <c r="BG174" s="82">
        <v>29</v>
      </c>
      <c r="BH174" s="82">
        <v>0</v>
      </c>
      <c r="BI174" s="82">
        <v>0</v>
      </c>
      <c r="BJ174" s="82">
        <v>6</v>
      </c>
      <c r="BK174" s="82">
        <v>0</v>
      </c>
      <c r="BL174" s="82">
        <v>25</v>
      </c>
      <c r="BM174" s="82">
        <v>1</v>
      </c>
      <c r="BN174" s="82">
        <v>0</v>
      </c>
      <c r="BO174" s="82">
        <v>0</v>
      </c>
      <c r="BP174" s="82">
        <v>29</v>
      </c>
      <c r="BQ174" s="82">
        <v>0</v>
      </c>
      <c r="BR174" s="82">
        <v>0</v>
      </c>
      <c r="BS174" s="82">
        <v>0</v>
      </c>
      <c r="BT174" s="82">
        <v>0</v>
      </c>
      <c r="BU174" s="82">
        <v>0</v>
      </c>
      <c r="BV174" s="82">
        <v>2</v>
      </c>
      <c r="BW174" s="82">
        <v>0</v>
      </c>
      <c r="BX174" s="82">
        <v>0</v>
      </c>
      <c r="BY174" s="82">
        <v>0</v>
      </c>
      <c r="BZ174" s="82">
        <v>0</v>
      </c>
      <c r="CA174" s="82">
        <v>0</v>
      </c>
      <c r="CB174" s="82">
        <v>0</v>
      </c>
      <c r="CC174" s="82">
        <v>0</v>
      </c>
      <c r="CD174" s="82">
        <v>0</v>
      </c>
      <c r="CE174" s="82">
        <v>0</v>
      </c>
      <c r="CF174" s="82">
        <v>0</v>
      </c>
      <c r="CG174" s="82">
        <v>0</v>
      </c>
      <c r="CH174" s="82">
        <v>0</v>
      </c>
      <c r="CI174" s="82">
        <v>0</v>
      </c>
      <c r="CJ174" s="82">
        <v>2</v>
      </c>
      <c r="CK174" s="82">
        <v>0</v>
      </c>
      <c r="CL174" s="82">
        <v>0</v>
      </c>
      <c r="CM174" s="82">
        <v>0</v>
      </c>
      <c r="CN174" s="82">
        <v>0</v>
      </c>
      <c r="CO174" s="82">
        <v>0</v>
      </c>
      <c r="CP174" s="82">
        <v>0</v>
      </c>
      <c r="CQ174" s="82">
        <v>0</v>
      </c>
      <c r="CR174" s="82">
        <v>0</v>
      </c>
      <c r="CS174" s="82">
        <v>0</v>
      </c>
      <c r="CT174" s="82">
        <v>0</v>
      </c>
      <c r="CU174" s="82">
        <v>0</v>
      </c>
      <c r="CV174" s="82">
        <v>0</v>
      </c>
      <c r="CW174" s="82">
        <v>0</v>
      </c>
      <c r="CX174" s="82">
        <v>0</v>
      </c>
      <c r="CY174" s="82">
        <v>0</v>
      </c>
      <c r="CZ174" s="82">
        <v>0</v>
      </c>
      <c r="DA174" s="82">
        <v>0</v>
      </c>
      <c r="DB174" s="82">
        <v>0</v>
      </c>
      <c r="DC174" s="82">
        <v>0</v>
      </c>
      <c r="DD174" s="82">
        <v>0</v>
      </c>
      <c r="DE174" s="82">
        <v>0</v>
      </c>
      <c r="DF174" s="82">
        <v>0</v>
      </c>
      <c r="DG174" s="82">
        <v>0</v>
      </c>
      <c r="DH174" s="82">
        <v>0</v>
      </c>
      <c r="DI174" s="82">
        <v>0</v>
      </c>
      <c r="DJ174" s="82">
        <v>0</v>
      </c>
      <c r="DK174" s="82">
        <v>0</v>
      </c>
      <c r="DL174" s="82">
        <v>0</v>
      </c>
      <c r="DM174" s="82">
        <v>0</v>
      </c>
      <c r="DN174" s="82">
        <v>0</v>
      </c>
      <c r="DO174" s="82">
        <v>34</v>
      </c>
      <c r="DP174" s="82">
        <v>3</v>
      </c>
      <c r="DQ174" s="82">
        <v>70</v>
      </c>
      <c r="DR174" s="82">
        <v>30</v>
      </c>
      <c r="DS174" s="82">
        <v>1</v>
      </c>
      <c r="DT174" s="82" t="s">
        <v>2590</v>
      </c>
      <c r="DU174" s="82">
        <v>3</v>
      </c>
      <c r="DV174" s="82"/>
      <c r="DW174" s="82"/>
      <c r="DX174" s="82">
        <v>1</v>
      </c>
      <c r="DY174" s="82">
        <v>1</v>
      </c>
      <c r="DZ174" s="82">
        <v>1</v>
      </c>
      <c r="EA174" s="82"/>
      <c r="EB174" s="82"/>
      <c r="EC174" s="84">
        <v>31050</v>
      </c>
      <c r="ED174" s="84">
        <v>194.31</v>
      </c>
      <c r="EE174" s="84">
        <v>24</v>
      </c>
    </row>
    <row r="175" spans="1:135" ht="48">
      <c r="A175" s="82" t="s">
        <v>283</v>
      </c>
      <c r="B175" s="82" t="s">
        <v>285</v>
      </c>
      <c r="C175" s="133">
        <v>1</v>
      </c>
      <c r="D175" s="82" t="s">
        <v>284</v>
      </c>
      <c r="E175" s="82" t="s">
        <v>2591</v>
      </c>
      <c r="F175" s="134">
        <v>1</v>
      </c>
      <c r="G175" s="82">
        <v>75301</v>
      </c>
      <c r="H175" s="82" t="s">
        <v>2592</v>
      </c>
      <c r="I175" s="82" t="s">
        <v>2593</v>
      </c>
      <c r="J175" s="82" t="s">
        <v>2594</v>
      </c>
      <c r="K175" s="82" t="s">
        <v>2595</v>
      </c>
      <c r="L175" s="82" t="s">
        <v>2596</v>
      </c>
      <c r="M175" s="82" t="s">
        <v>1608</v>
      </c>
      <c r="N175" s="82" t="s">
        <v>2597</v>
      </c>
      <c r="O175" s="82"/>
      <c r="P175" s="82">
        <v>581828380</v>
      </c>
      <c r="Q175" s="82" t="s">
        <v>2598</v>
      </c>
      <c r="R175" s="82" t="s">
        <v>926</v>
      </c>
      <c r="S175" s="82" t="s">
        <v>990</v>
      </c>
      <c r="T175" s="82" t="s">
        <v>2599</v>
      </c>
      <c r="U175" s="82"/>
      <c r="V175" s="82">
        <v>581828341</v>
      </c>
      <c r="W175" s="82" t="s">
        <v>2600</v>
      </c>
      <c r="X175" s="82">
        <v>3</v>
      </c>
      <c r="Y175" s="82">
        <v>0</v>
      </c>
      <c r="Z175" s="82">
        <v>3</v>
      </c>
      <c r="AA175" s="82">
        <v>2</v>
      </c>
      <c r="AB175" s="82">
        <v>0</v>
      </c>
      <c r="AC175" s="82">
        <v>2</v>
      </c>
      <c r="AD175" s="135" t="str">
        <f t="shared" si="10"/>
        <v>A</v>
      </c>
      <c r="AE175" s="82">
        <v>3</v>
      </c>
      <c r="AF175" s="135" t="str">
        <f t="shared" si="11"/>
        <v>A</v>
      </c>
      <c r="AG175" s="82">
        <v>0</v>
      </c>
      <c r="AH175" s="82">
        <v>1</v>
      </c>
      <c r="AI175" s="82">
        <v>0</v>
      </c>
      <c r="AJ175" s="82">
        <v>2</v>
      </c>
      <c r="AK175" s="82">
        <v>3</v>
      </c>
      <c r="AL175" s="135" t="str">
        <f t="shared" si="12"/>
        <v>A</v>
      </c>
      <c r="AM175" s="82">
        <v>1</v>
      </c>
      <c r="AN175" s="82">
        <v>0</v>
      </c>
      <c r="AO175" s="82">
        <v>2</v>
      </c>
      <c r="AP175" s="82">
        <v>3</v>
      </c>
      <c r="AQ175" s="135" t="str">
        <f t="shared" si="13"/>
        <v>A</v>
      </c>
      <c r="AR175" s="82">
        <v>0</v>
      </c>
      <c r="AS175" s="82">
        <v>0</v>
      </c>
      <c r="AT175" s="82">
        <v>1</v>
      </c>
      <c r="AU175" s="82">
        <v>2</v>
      </c>
      <c r="AV175" s="82">
        <v>0</v>
      </c>
      <c r="AW175" s="82">
        <v>0</v>
      </c>
      <c r="AX175" s="82">
        <v>3</v>
      </c>
      <c r="AY175" s="135" t="str">
        <f t="shared" si="14"/>
        <v>A</v>
      </c>
      <c r="AZ175" s="82">
        <v>0</v>
      </c>
      <c r="BA175" s="82">
        <v>1</v>
      </c>
      <c r="BB175" s="82">
        <v>0</v>
      </c>
      <c r="BC175" s="82">
        <v>1</v>
      </c>
      <c r="BD175" s="82">
        <v>0</v>
      </c>
      <c r="BE175" s="82">
        <v>12</v>
      </c>
      <c r="BF175" s="82">
        <v>0</v>
      </c>
      <c r="BG175" s="82">
        <v>64</v>
      </c>
      <c r="BH175" s="82">
        <v>0</v>
      </c>
      <c r="BI175" s="82">
        <v>0</v>
      </c>
      <c r="BJ175" s="82">
        <v>1</v>
      </c>
      <c r="BK175" s="82">
        <v>0</v>
      </c>
      <c r="BL175" s="82">
        <v>31</v>
      </c>
      <c r="BM175" s="82">
        <v>0</v>
      </c>
      <c r="BN175" s="82">
        <v>0</v>
      </c>
      <c r="BO175" s="82">
        <v>0</v>
      </c>
      <c r="BP175" s="82">
        <v>64</v>
      </c>
      <c r="BQ175" s="82">
        <v>0</v>
      </c>
      <c r="BR175" s="82">
        <v>0</v>
      </c>
      <c r="BS175" s="82">
        <v>0</v>
      </c>
      <c r="BT175" s="82">
        <v>0</v>
      </c>
      <c r="BU175" s="82">
        <v>0</v>
      </c>
      <c r="BV175" s="82">
        <v>1</v>
      </c>
      <c r="BW175" s="82">
        <v>0</v>
      </c>
      <c r="BX175" s="82">
        <v>0</v>
      </c>
      <c r="BY175" s="82">
        <v>0</v>
      </c>
      <c r="BZ175" s="82">
        <v>0</v>
      </c>
      <c r="CA175" s="82">
        <v>0</v>
      </c>
      <c r="CB175" s="82">
        <v>0</v>
      </c>
      <c r="CC175" s="82">
        <v>0</v>
      </c>
      <c r="CD175" s="82">
        <v>0</v>
      </c>
      <c r="CE175" s="82">
        <v>0</v>
      </c>
      <c r="CF175" s="82">
        <v>0</v>
      </c>
      <c r="CG175" s="82">
        <v>0</v>
      </c>
      <c r="CH175" s="82">
        <v>0</v>
      </c>
      <c r="CI175" s="82">
        <v>0</v>
      </c>
      <c r="CJ175" s="82">
        <v>0</v>
      </c>
      <c r="CK175" s="82">
        <v>0</v>
      </c>
      <c r="CL175" s="82">
        <v>0</v>
      </c>
      <c r="CM175" s="82">
        <v>0</v>
      </c>
      <c r="CN175" s="82">
        <v>0</v>
      </c>
      <c r="CO175" s="82">
        <v>0</v>
      </c>
      <c r="CP175" s="82">
        <v>0</v>
      </c>
      <c r="CQ175" s="82">
        <v>0</v>
      </c>
      <c r="CR175" s="82">
        <v>0</v>
      </c>
      <c r="CS175" s="82">
        <v>0</v>
      </c>
      <c r="CT175" s="82">
        <v>0</v>
      </c>
      <c r="CU175" s="82">
        <v>0</v>
      </c>
      <c r="CV175" s="82">
        <v>0</v>
      </c>
      <c r="CW175" s="82">
        <v>0</v>
      </c>
      <c r="CX175" s="82">
        <v>0</v>
      </c>
      <c r="CY175" s="82">
        <v>0</v>
      </c>
      <c r="CZ175" s="82">
        <v>0</v>
      </c>
      <c r="DA175" s="82">
        <v>0</v>
      </c>
      <c r="DB175" s="82">
        <v>0</v>
      </c>
      <c r="DC175" s="82">
        <v>0</v>
      </c>
      <c r="DD175" s="82">
        <v>0</v>
      </c>
      <c r="DE175" s="82">
        <v>0</v>
      </c>
      <c r="DF175" s="82">
        <v>0</v>
      </c>
      <c r="DG175" s="82">
        <v>0</v>
      </c>
      <c r="DH175" s="82">
        <v>0</v>
      </c>
      <c r="DI175" s="82">
        <v>0</v>
      </c>
      <c r="DJ175" s="82">
        <v>0</v>
      </c>
      <c r="DK175" s="82">
        <v>0</v>
      </c>
      <c r="DL175" s="82">
        <v>0</v>
      </c>
      <c r="DM175" s="82">
        <v>0</v>
      </c>
      <c r="DN175" s="82">
        <v>0</v>
      </c>
      <c r="DO175" s="82">
        <v>103</v>
      </c>
      <c r="DP175" s="82">
        <v>4</v>
      </c>
      <c r="DQ175" s="82">
        <v>627</v>
      </c>
      <c r="DR175" s="82">
        <v>40</v>
      </c>
      <c r="DS175" s="82">
        <v>1</v>
      </c>
      <c r="DT175" s="82" t="s">
        <v>2601</v>
      </c>
      <c r="DU175" s="82">
        <v>4</v>
      </c>
      <c r="DV175" s="82" t="s">
        <v>2602</v>
      </c>
      <c r="DW175" s="82" t="s">
        <v>2603</v>
      </c>
      <c r="DX175" s="82">
        <v>1</v>
      </c>
      <c r="DY175" s="82">
        <v>1</v>
      </c>
      <c r="DZ175" s="82">
        <v>1</v>
      </c>
      <c r="EA175" s="82" t="s">
        <v>2604</v>
      </c>
      <c r="EB175" s="82"/>
      <c r="EC175" s="84">
        <v>34622</v>
      </c>
      <c r="ED175" s="84">
        <v>325.39999999999998</v>
      </c>
      <c r="EE175" s="84">
        <v>31</v>
      </c>
    </row>
    <row r="176" spans="1:135" ht="24">
      <c r="A176" s="82" t="s">
        <v>283</v>
      </c>
      <c r="B176" s="82" t="s">
        <v>287</v>
      </c>
      <c r="C176" s="133">
        <v>1</v>
      </c>
      <c r="D176" s="82" t="s">
        <v>286</v>
      </c>
      <c r="E176" s="82" t="s">
        <v>2605</v>
      </c>
      <c r="F176" s="134" t="s">
        <v>2606</v>
      </c>
      <c r="G176" s="82">
        <v>79001</v>
      </c>
      <c r="H176" s="82" t="s">
        <v>287</v>
      </c>
      <c r="I176" s="82" t="s">
        <v>2607</v>
      </c>
      <c r="J176" s="82" t="s">
        <v>2608</v>
      </c>
      <c r="K176" s="82" t="s">
        <v>925</v>
      </c>
      <c r="L176" s="82" t="s">
        <v>926</v>
      </c>
      <c r="M176" s="82" t="s">
        <v>2609</v>
      </c>
      <c r="N176" s="82" t="s">
        <v>2610</v>
      </c>
      <c r="O176" s="82"/>
      <c r="P176" s="82">
        <v>584498422</v>
      </c>
      <c r="Q176" s="82" t="s">
        <v>2611</v>
      </c>
      <c r="R176" s="82" t="s">
        <v>926</v>
      </c>
      <c r="S176" s="82" t="s">
        <v>1102</v>
      </c>
      <c r="T176" s="82" t="s">
        <v>2612</v>
      </c>
      <c r="U176" s="82"/>
      <c r="V176" s="82">
        <v>584498431</v>
      </c>
      <c r="W176" s="82" t="s">
        <v>2613</v>
      </c>
      <c r="X176" s="82">
        <v>3</v>
      </c>
      <c r="Y176" s="82">
        <v>0</v>
      </c>
      <c r="Z176" s="82">
        <v>3</v>
      </c>
      <c r="AA176" s="82">
        <v>3</v>
      </c>
      <c r="AB176" s="82">
        <v>0</v>
      </c>
      <c r="AC176" s="82">
        <v>3</v>
      </c>
      <c r="AD176" s="135" t="str">
        <f t="shared" si="10"/>
        <v>A</v>
      </c>
      <c r="AE176" s="82">
        <v>3</v>
      </c>
      <c r="AF176" s="135" t="str">
        <f t="shared" si="11"/>
        <v>A</v>
      </c>
      <c r="AG176" s="82">
        <v>0</v>
      </c>
      <c r="AH176" s="82">
        <v>1</v>
      </c>
      <c r="AI176" s="82">
        <v>0</v>
      </c>
      <c r="AJ176" s="82">
        <v>2</v>
      </c>
      <c r="AK176" s="82">
        <v>3</v>
      </c>
      <c r="AL176" s="135" t="str">
        <f t="shared" si="12"/>
        <v>A</v>
      </c>
      <c r="AM176" s="82">
        <v>1</v>
      </c>
      <c r="AN176" s="82">
        <v>0</v>
      </c>
      <c r="AO176" s="82">
        <v>2</v>
      </c>
      <c r="AP176" s="82">
        <v>3</v>
      </c>
      <c r="AQ176" s="135" t="str">
        <f t="shared" si="13"/>
        <v>A</v>
      </c>
      <c r="AR176" s="82">
        <v>0</v>
      </c>
      <c r="AS176" s="82">
        <v>0</v>
      </c>
      <c r="AT176" s="82">
        <v>1</v>
      </c>
      <c r="AU176" s="82">
        <v>2</v>
      </c>
      <c r="AV176" s="82">
        <v>0</v>
      </c>
      <c r="AW176" s="82">
        <v>0</v>
      </c>
      <c r="AX176" s="82">
        <v>3</v>
      </c>
      <c r="AY176" s="135" t="str">
        <f t="shared" si="14"/>
        <v>A</v>
      </c>
      <c r="AZ176" s="82">
        <v>1</v>
      </c>
      <c r="BA176" s="82">
        <v>1</v>
      </c>
      <c r="BB176" s="82">
        <v>0</v>
      </c>
      <c r="BC176" s="82">
        <v>1</v>
      </c>
      <c r="BD176" s="82">
        <v>1</v>
      </c>
      <c r="BE176" s="82">
        <v>40</v>
      </c>
      <c r="BF176" s="82">
        <v>0</v>
      </c>
      <c r="BG176" s="82">
        <v>57</v>
      </c>
      <c r="BH176" s="82">
        <v>0</v>
      </c>
      <c r="BI176" s="82">
        <v>0</v>
      </c>
      <c r="BJ176" s="82">
        <v>11</v>
      </c>
      <c r="BK176" s="82">
        <v>0</v>
      </c>
      <c r="BL176" s="82">
        <v>32</v>
      </c>
      <c r="BM176" s="82">
        <v>0</v>
      </c>
      <c r="BN176" s="82">
        <v>0</v>
      </c>
      <c r="BO176" s="82">
        <v>0</v>
      </c>
      <c r="BP176" s="82">
        <v>20</v>
      </c>
      <c r="BQ176" s="82">
        <v>0</v>
      </c>
      <c r="BR176" s="82">
        <v>0</v>
      </c>
      <c r="BS176" s="82">
        <v>0</v>
      </c>
      <c r="BT176" s="82">
        <v>0</v>
      </c>
      <c r="BU176" s="82">
        <v>0</v>
      </c>
      <c r="BV176" s="82">
        <v>4</v>
      </c>
      <c r="BW176" s="82">
        <v>0</v>
      </c>
      <c r="BX176" s="82">
        <v>0</v>
      </c>
      <c r="BY176" s="82">
        <v>0</v>
      </c>
      <c r="BZ176" s="82">
        <v>0</v>
      </c>
      <c r="CA176" s="82">
        <v>0</v>
      </c>
      <c r="CB176" s="82">
        <v>0</v>
      </c>
      <c r="CC176" s="82">
        <v>0</v>
      </c>
      <c r="CD176" s="82">
        <v>0</v>
      </c>
      <c r="CE176" s="82">
        <v>0</v>
      </c>
      <c r="CF176" s="82">
        <v>1</v>
      </c>
      <c r="CG176" s="82">
        <v>6</v>
      </c>
      <c r="CH176" s="82">
        <v>0</v>
      </c>
      <c r="CI176" s="82">
        <v>1</v>
      </c>
      <c r="CJ176" s="82">
        <v>0</v>
      </c>
      <c r="CK176" s="82">
        <v>5</v>
      </c>
      <c r="CL176" s="82">
        <v>0</v>
      </c>
      <c r="CM176" s="82">
        <v>0</v>
      </c>
      <c r="CN176" s="82">
        <v>0</v>
      </c>
      <c r="CO176" s="82">
        <v>0</v>
      </c>
      <c r="CP176" s="82">
        <v>0</v>
      </c>
      <c r="CQ176" s="82">
        <v>0</v>
      </c>
      <c r="CR176" s="82">
        <v>0</v>
      </c>
      <c r="CS176" s="82">
        <v>0</v>
      </c>
      <c r="CT176" s="82">
        <v>0</v>
      </c>
      <c r="CU176" s="82">
        <v>0</v>
      </c>
      <c r="CV176" s="82">
        <v>0</v>
      </c>
      <c r="CW176" s="82">
        <v>0</v>
      </c>
      <c r="CX176" s="82">
        <v>0</v>
      </c>
      <c r="CY176" s="82">
        <v>0</v>
      </c>
      <c r="CZ176" s="82">
        <v>0</v>
      </c>
      <c r="DA176" s="82">
        <v>0</v>
      </c>
      <c r="DB176" s="82">
        <v>0</v>
      </c>
      <c r="DC176" s="82">
        <v>0</v>
      </c>
      <c r="DD176" s="82">
        <v>0</v>
      </c>
      <c r="DE176" s="82">
        <v>0</v>
      </c>
      <c r="DF176" s="82">
        <v>0</v>
      </c>
      <c r="DG176" s="82">
        <v>0</v>
      </c>
      <c r="DH176" s="82">
        <v>0</v>
      </c>
      <c r="DI176" s="82">
        <v>0</v>
      </c>
      <c r="DJ176" s="82">
        <v>0</v>
      </c>
      <c r="DK176" s="82">
        <v>0</v>
      </c>
      <c r="DL176" s="82">
        <v>0</v>
      </c>
      <c r="DM176" s="82">
        <v>0</v>
      </c>
      <c r="DN176" s="82">
        <v>0</v>
      </c>
      <c r="DO176" s="82">
        <v>91</v>
      </c>
      <c r="DP176" s="82">
        <v>5</v>
      </c>
      <c r="DQ176" s="82">
        <v>515</v>
      </c>
      <c r="DR176" s="82">
        <v>40</v>
      </c>
      <c r="DS176" s="82">
        <v>1</v>
      </c>
      <c r="DT176" s="82" t="s">
        <v>2614</v>
      </c>
      <c r="DU176" s="82">
        <v>3</v>
      </c>
      <c r="DV176" s="82" t="s">
        <v>2615</v>
      </c>
      <c r="DW176" s="82"/>
      <c r="DX176" s="82">
        <v>1</v>
      </c>
      <c r="DY176" s="82">
        <v>1</v>
      </c>
      <c r="DZ176" s="82">
        <v>1</v>
      </c>
      <c r="EA176" s="82"/>
      <c r="EB176" s="82"/>
      <c r="EC176" s="84">
        <v>40189</v>
      </c>
      <c r="ED176" s="84">
        <v>718.89</v>
      </c>
      <c r="EE176" s="84">
        <v>24</v>
      </c>
    </row>
    <row r="177" spans="1:135" ht="24">
      <c r="A177" s="82" t="s">
        <v>283</v>
      </c>
      <c r="B177" s="82" t="s">
        <v>289</v>
      </c>
      <c r="C177" s="133">
        <v>1</v>
      </c>
      <c r="D177" s="82" t="s">
        <v>288</v>
      </c>
      <c r="E177" s="82" t="s">
        <v>1598</v>
      </c>
      <c r="F177" s="134">
        <v>27</v>
      </c>
      <c r="G177" s="82">
        <v>79852</v>
      </c>
      <c r="H177" s="82" t="s">
        <v>289</v>
      </c>
      <c r="I177" s="82" t="s">
        <v>2616</v>
      </c>
      <c r="J177" s="82" t="s">
        <v>2617</v>
      </c>
      <c r="K177" s="82" t="s">
        <v>925</v>
      </c>
      <c r="L177" s="82" t="s">
        <v>989</v>
      </c>
      <c r="M177" s="82" t="s">
        <v>930</v>
      </c>
      <c r="N177" s="82" t="s">
        <v>2618</v>
      </c>
      <c r="O177" s="82"/>
      <c r="P177" s="82">
        <v>582401495</v>
      </c>
      <c r="Q177" s="82" t="s">
        <v>2619</v>
      </c>
      <c r="R177" s="82" t="s">
        <v>926</v>
      </c>
      <c r="S177" s="82" t="s">
        <v>1358</v>
      </c>
      <c r="T177" s="82" t="s">
        <v>2620</v>
      </c>
      <c r="U177" s="82"/>
      <c r="V177" s="82">
        <v>582401492</v>
      </c>
      <c r="W177" s="82" t="s">
        <v>2621</v>
      </c>
      <c r="X177" s="82">
        <v>2</v>
      </c>
      <c r="Y177" s="82">
        <v>0</v>
      </c>
      <c r="Z177" s="82">
        <v>2</v>
      </c>
      <c r="AA177" s="82">
        <v>1.1000000000000001</v>
      </c>
      <c r="AB177" s="82">
        <v>0</v>
      </c>
      <c r="AC177" s="82">
        <v>1.1000000000000001</v>
      </c>
      <c r="AD177" s="135" t="str">
        <f t="shared" si="10"/>
        <v>A</v>
      </c>
      <c r="AE177" s="82">
        <v>1</v>
      </c>
      <c r="AF177" s="135" t="str">
        <f t="shared" si="11"/>
        <v>A</v>
      </c>
      <c r="AG177" s="82">
        <v>0</v>
      </c>
      <c r="AH177" s="82">
        <v>0</v>
      </c>
      <c r="AI177" s="82">
        <v>1</v>
      </c>
      <c r="AJ177" s="82">
        <v>1</v>
      </c>
      <c r="AK177" s="82">
        <v>2</v>
      </c>
      <c r="AL177" s="135" t="str">
        <f t="shared" si="12"/>
        <v>A</v>
      </c>
      <c r="AM177" s="82">
        <v>0</v>
      </c>
      <c r="AN177" s="82">
        <v>1</v>
      </c>
      <c r="AO177" s="82">
        <v>1</v>
      </c>
      <c r="AP177" s="82">
        <v>2</v>
      </c>
      <c r="AQ177" s="135" t="str">
        <f t="shared" si="13"/>
        <v>A</v>
      </c>
      <c r="AR177" s="82">
        <v>0</v>
      </c>
      <c r="AS177" s="82">
        <v>0</v>
      </c>
      <c r="AT177" s="82">
        <v>1</v>
      </c>
      <c r="AU177" s="82">
        <v>1</v>
      </c>
      <c r="AV177" s="82">
        <v>0</v>
      </c>
      <c r="AW177" s="82">
        <v>0</v>
      </c>
      <c r="AX177" s="82">
        <v>2</v>
      </c>
      <c r="AY177" s="135" t="str">
        <f t="shared" si="14"/>
        <v>A</v>
      </c>
      <c r="AZ177" s="82">
        <v>0</v>
      </c>
      <c r="BA177" s="82">
        <v>1</v>
      </c>
      <c r="BB177" s="82">
        <v>0</v>
      </c>
      <c r="BC177" s="82">
        <v>1</v>
      </c>
      <c r="BD177" s="82">
        <v>0</v>
      </c>
      <c r="BE177" s="82">
        <v>4</v>
      </c>
      <c r="BF177" s="82">
        <v>0</v>
      </c>
      <c r="BG177" s="82">
        <v>22</v>
      </c>
      <c r="BH177" s="82">
        <v>0</v>
      </c>
      <c r="BI177" s="82">
        <v>0</v>
      </c>
      <c r="BJ177" s="82">
        <v>1</v>
      </c>
      <c r="BK177" s="82">
        <v>0</v>
      </c>
      <c r="BL177" s="82">
        <v>14</v>
      </c>
      <c r="BM177" s="82">
        <v>0</v>
      </c>
      <c r="BN177" s="82">
        <v>0</v>
      </c>
      <c r="BO177" s="82">
        <v>2</v>
      </c>
      <c r="BP177" s="82">
        <v>0</v>
      </c>
      <c r="BQ177" s="82">
        <v>0</v>
      </c>
      <c r="BR177" s="82">
        <v>0</v>
      </c>
      <c r="BS177" s="82">
        <v>0</v>
      </c>
      <c r="BT177" s="82">
        <v>1</v>
      </c>
      <c r="BU177" s="82">
        <v>0</v>
      </c>
      <c r="BV177" s="82">
        <v>0</v>
      </c>
      <c r="BW177" s="82">
        <v>0</v>
      </c>
      <c r="BX177" s="82">
        <v>0</v>
      </c>
      <c r="BY177" s="82">
        <v>0</v>
      </c>
      <c r="BZ177" s="82">
        <v>0</v>
      </c>
      <c r="CA177" s="82">
        <v>0</v>
      </c>
      <c r="CB177" s="82">
        <v>0</v>
      </c>
      <c r="CC177" s="82">
        <v>0</v>
      </c>
      <c r="CD177" s="82">
        <v>2</v>
      </c>
      <c r="CE177" s="82">
        <v>1</v>
      </c>
      <c r="CF177" s="82">
        <v>0</v>
      </c>
      <c r="CG177" s="82">
        <v>0</v>
      </c>
      <c r="CH177" s="82">
        <v>0</v>
      </c>
      <c r="CI177" s="82">
        <v>0</v>
      </c>
      <c r="CJ177" s="82">
        <v>1</v>
      </c>
      <c r="CK177" s="82">
        <v>0</v>
      </c>
      <c r="CL177" s="82">
        <v>3</v>
      </c>
      <c r="CM177" s="82">
        <v>0</v>
      </c>
      <c r="CN177" s="82">
        <v>0</v>
      </c>
      <c r="CO177" s="82">
        <v>0</v>
      </c>
      <c r="CP177" s="82">
        <v>0</v>
      </c>
      <c r="CQ177" s="82">
        <v>0</v>
      </c>
      <c r="CR177" s="82">
        <v>0</v>
      </c>
      <c r="CS177" s="82">
        <v>0</v>
      </c>
      <c r="CT177" s="82">
        <v>0</v>
      </c>
      <c r="CU177" s="82">
        <v>0</v>
      </c>
      <c r="CV177" s="82">
        <v>0</v>
      </c>
      <c r="CW177" s="82">
        <v>0</v>
      </c>
      <c r="CX177" s="82">
        <v>0</v>
      </c>
      <c r="CY177" s="82">
        <v>0</v>
      </c>
      <c r="CZ177" s="82">
        <v>0</v>
      </c>
      <c r="DA177" s="82">
        <v>0</v>
      </c>
      <c r="DB177" s="82">
        <v>0</v>
      </c>
      <c r="DC177" s="82">
        <v>0</v>
      </c>
      <c r="DD177" s="82">
        <v>0</v>
      </c>
      <c r="DE177" s="82">
        <v>0</v>
      </c>
      <c r="DF177" s="82">
        <v>0</v>
      </c>
      <c r="DG177" s="82">
        <v>0</v>
      </c>
      <c r="DH177" s="82">
        <v>0</v>
      </c>
      <c r="DI177" s="82">
        <v>2</v>
      </c>
      <c r="DJ177" s="82">
        <v>0</v>
      </c>
      <c r="DK177" s="82">
        <v>0</v>
      </c>
      <c r="DL177" s="82">
        <v>0</v>
      </c>
      <c r="DM177" s="82">
        <v>0</v>
      </c>
      <c r="DN177" s="82">
        <v>0</v>
      </c>
      <c r="DO177" s="82">
        <v>67</v>
      </c>
      <c r="DP177" s="82">
        <v>2</v>
      </c>
      <c r="DQ177" s="82">
        <v>223</v>
      </c>
      <c r="DR177" s="82">
        <v>19</v>
      </c>
      <c r="DS177" s="82"/>
      <c r="DT177" s="82"/>
      <c r="DU177" s="82">
        <v>1</v>
      </c>
      <c r="DV177" s="82" t="s">
        <v>2622</v>
      </c>
      <c r="DW177" s="82"/>
      <c r="DX177" s="82">
        <v>1</v>
      </c>
      <c r="DY177" s="82">
        <v>1</v>
      </c>
      <c r="DZ177" s="82">
        <v>1</v>
      </c>
      <c r="EA177" s="82"/>
      <c r="EB177" s="82"/>
      <c r="EC177" s="84">
        <v>11049</v>
      </c>
      <c r="ED177" s="84">
        <v>178.07</v>
      </c>
      <c r="EE177" s="84">
        <v>21</v>
      </c>
    </row>
    <row r="178" spans="1:135" ht="36">
      <c r="A178" s="82" t="s">
        <v>283</v>
      </c>
      <c r="B178" s="82" t="s">
        <v>291</v>
      </c>
      <c r="C178" s="133">
        <v>1</v>
      </c>
      <c r="D178" s="82" t="s">
        <v>290</v>
      </c>
      <c r="E178" s="82" t="s">
        <v>1917</v>
      </c>
      <c r="F178" s="134">
        <v>89</v>
      </c>
      <c r="G178" s="82">
        <v>75131</v>
      </c>
      <c r="H178" s="82" t="s">
        <v>291</v>
      </c>
      <c r="I178" s="82" t="s">
        <v>2623</v>
      </c>
      <c r="J178" s="82" t="s">
        <v>2624</v>
      </c>
      <c r="K178" s="82" t="s">
        <v>925</v>
      </c>
      <c r="L178" s="82" t="s">
        <v>926</v>
      </c>
      <c r="M178" s="82" t="s">
        <v>2625</v>
      </c>
      <c r="N178" s="82" t="s">
        <v>2626</v>
      </c>
      <c r="O178" s="82"/>
      <c r="P178" s="82">
        <v>581722346</v>
      </c>
      <c r="Q178" s="82" t="s">
        <v>2627</v>
      </c>
      <c r="R178" s="82" t="s">
        <v>926</v>
      </c>
      <c r="S178" s="82" t="s">
        <v>2201</v>
      </c>
      <c r="T178" s="82" t="s">
        <v>2628</v>
      </c>
      <c r="U178" s="82"/>
      <c r="V178" s="82">
        <v>581722344</v>
      </c>
      <c r="W178" s="82" t="s">
        <v>2629</v>
      </c>
      <c r="X178" s="82">
        <v>1</v>
      </c>
      <c r="Y178" s="82">
        <v>0</v>
      </c>
      <c r="Z178" s="82">
        <v>1</v>
      </c>
      <c r="AA178" s="82">
        <v>1</v>
      </c>
      <c r="AB178" s="82">
        <v>0</v>
      </c>
      <c r="AC178" s="82">
        <v>1</v>
      </c>
      <c r="AD178" s="135" t="str">
        <f t="shared" si="10"/>
        <v>A</v>
      </c>
      <c r="AE178" s="82">
        <v>1</v>
      </c>
      <c r="AF178" s="135" t="str">
        <f t="shared" si="11"/>
        <v>A</v>
      </c>
      <c r="AG178" s="82">
        <v>0</v>
      </c>
      <c r="AH178" s="82">
        <v>0</v>
      </c>
      <c r="AI178" s="82">
        <v>0</v>
      </c>
      <c r="AJ178" s="82">
        <v>1</v>
      </c>
      <c r="AK178" s="82">
        <v>1</v>
      </c>
      <c r="AL178" s="135" t="str">
        <f t="shared" si="12"/>
        <v>A</v>
      </c>
      <c r="AM178" s="82">
        <v>0</v>
      </c>
      <c r="AN178" s="82">
        <v>1</v>
      </c>
      <c r="AO178" s="82">
        <v>0</v>
      </c>
      <c r="AP178" s="82">
        <v>1</v>
      </c>
      <c r="AQ178" s="135" t="str">
        <f t="shared" si="13"/>
        <v>A</v>
      </c>
      <c r="AR178" s="82">
        <v>0</v>
      </c>
      <c r="AS178" s="82">
        <v>0</v>
      </c>
      <c r="AT178" s="82">
        <v>1</v>
      </c>
      <c r="AU178" s="82">
        <v>0</v>
      </c>
      <c r="AV178" s="82">
        <v>0</v>
      </c>
      <c r="AW178" s="82">
        <v>0</v>
      </c>
      <c r="AX178" s="82">
        <v>1</v>
      </c>
      <c r="AY178" s="135" t="str">
        <f t="shared" si="14"/>
        <v>A</v>
      </c>
      <c r="AZ178" s="82">
        <v>0</v>
      </c>
      <c r="BA178" s="82">
        <v>1</v>
      </c>
      <c r="BB178" s="82">
        <v>0</v>
      </c>
      <c r="BC178" s="82">
        <v>1</v>
      </c>
      <c r="BD178" s="82">
        <v>0</v>
      </c>
      <c r="BE178" s="82">
        <v>2</v>
      </c>
      <c r="BF178" s="82">
        <v>0</v>
      </c>
      <c r="BG178" s="82">
        <v>24</v>
      </c>
      <c r="BH178" s="82">
        <v>0</v>
      </c>
      <c r="BI178" s="82">
        <v>0</v>
      </c>
      <c r="BJ178" s="82">
        <v>0</v>
      </c>
      <c r="BK178" s="82">
        <v>0</v>
      </c>
      <c r="BL178" s="82">
        <v>16</v>
      </c>
      <c r="BM178" s="82">
        <v>0</v>
      </c>
      <c r="BN178" s="82">
        <v>0</v>
      </c>
      <c r="BO178" s="82">
        <v>0</v>
      </c>
      <c r="BP178" s="82">
        <v>24</v>
      </c>
      <c r="BQ178" s="82">
        <v>0</v>
      </c>
      <c r="BR178" s="82">
        <v>0</v>
      </c>
      <c r="BS178" s="82">
        <v>0</v>
      </c>
      <c r="BT178" s="82">
        <v>0</v>
      </c>
      <c r="BU178" s="82">
        <v>0</v>
      </c>
      <c r="BV178" s="82">
        <v>0</v>
      </c>
      <c r="BW178" s="82">
        <v>0</v>
      </c>
      <c r="BX178" s="82">
        <v>0</v>
      </c>
      <c r="BY178" s="82">
        <v>0</v>
      </c>
      <c r="BZ178" s="82">
        <v>0</v>
      </c>
      <c r="CA178" s="82">
        <v>0</v>
      </c>
      <c r="CB178" s="82">
        <v>0</v>
      </c>
      <c r="CC178" s="82">
        <v>0</v>
      </c>
      <c r="CD178" s="82">
        <v>0</v>
      </c>
      <c r="CE178" s="82">
        <v>0</v>
      </c>
      <c r="CF178" s="82">
        <v>0</v>
      </c>
      <c r="CG178" s="82">
        <v>0</v>
      </c>
      <c r="CH178" s="82">
        <v>0</v>
      </c>
      <c r="CI178" s="82">
        <v>0</v>
      </c>
      <c r="CJ178" s="82">
        <v>0</v>
      </c>
      <c r="CK178" s="82">
        <v>0</v>
      </c>
      <c r="CL178" s="82">
        <v>0</v>
      </c>
      <c r="CM178" s="82">
        <v>0</v>
      </c>
      <c r="CN178" s="82">
        <v>0</v>
      </c>
      <c r="CO178" s="82">
        <v>0</v>
      </c>
      <c r="CP178" s="82">
        <v>0</v>
      </c>
      <c r="CQ178" s="82">
        <v>0</v>
      </c>
      <c r="CR178" s="82">
        <v>0</v>
      </c>
      <c r="CS178" s="82">
        <v>0</v>
      </c>
      <c r="CT178" s="82">
        <v>0</v>
      </c>
      <c r="CU178" s="82">
        <v>0</v>
      </c>
      <c r="CV178" s="82">
        <v>0</v>
      </c>
      <c r="CW178" s="82">
        <v>0</v>
      </c>
      <c r="CX178" s="82">
        <v>0</v>
      </c>
      <c r="CY178" s="82">
        <v>0</v>
      </c>
      <c r="CZ178" s="82">
        <v>0</v>
      </c>
      <c r="DA178" s="82">
        <v>0</v>
      </c>
      <c r="DB178" s="82">
        <v>0</v>
      </c>
      <c r="DC178" s="82">
        <v>0</v>
      </c>
      <c r="DD178" s="82">
        <v>0</v>
      </c>
      <c r="DE178" s="82">
        <v>0</v>
      </c>
      <c r="DF178" s="82">
        <v>0</v>
      </c>
      <c r="DG178" s="82">
        <v>0</v>
      </c>
      <c r="DH178" s="82">
        <v>0</v>
      </c>
      <c r="DI178" s="82">
        <v>0</v>
      </c>
      <c r="DJ178" s="82">
        <v>0</v>
      </c>
      <c r="DK178" s="82">
        <v>0</v>
      </c>
      <c r="DL178" s="82">
        <v>0</v>
      </c>
      <c r="DM178" s="82">
        <v>0</v>
      </c>
      <c r="DN178" s="82">
        <v>0</v>
      </c>
      <c r="DO178" s="82">
        <v>81</v>
      </c>
      <c r="DP178" s="82">
        <v>5</v>
      </c>
      <c r="DQ178" s="82">
        <v>101</v>
      </c>
      <c r="DR178" s="82">
        <v>40</v>
      </c>
      <c r="DS178" s="82">
        <v>1</v>
      </c>
      <c r="DT178" s="82" t="s">
        <v>2630</v>
      </c>
      <c r="DU178" s="82">
        <v>3</v>
      </c>
      <c r="DV178" s="82" t="s">
        <v>2631</v>
      </c>
      <c r="DW178" s="82" t="s">
        <v>2632</v>
      </c>
      <c r="DX178" s="82">
        <v>1</v>
      </c>
      <c r="DY178" s="82">
        <v>1</v>
      </c>
      <c r="DZ178" s="82">
        <v>1</v>
      </c>
      <c r="EA178" s="82"/>
      <c r="EB178" s="82"/>
      <c r="EC178" s="84">
        <v>15379</v>
      </c>
      <c r="ED178" s="84">
        <v>118.6</v>
      </c>
      <c r="EE178" s="84">
        <v>14</v>
      </c>
    </row>
    <row r="179" spans="1:135" ht="24">
      <c r="A179" s="82" t="s">
        <v>283</v>
      </c>
      <c r="B179" s="82" t="s">
        <v>293</v>
      </c>
      <c r="C179" s="133">
        <v>1</v>
      </c>
      <c r="D179" s="82" t="s">
        <v>292</v>
      </c>
      <c r="E179" s="82" t="s">
        <v>2099</v>
      </c>
      <c r="F179" s="134">
        <v>818</v>
      </c>
      <c r="G179" s="82">
        <v>78401</v>
      </c>
      <c r="H179" s="82" t="s">
        <v>293</v>
      </c>
      <c r="I179" s="82" t="s">
        <v>2633</v>
      </c>
      <c r="J179" s="82" t="s">
        <v>2634</v>
      </c>
      <c r="K179" s="82" t="s">
        <v>925</v>
      </c>
      <c r="L179" s="82" t="s">
        <v>926</v>
      </c>
      <c r="M179" s="82" t="s">
        <v>930</v>
      </c>
      <c r="N179" s="82" t="s">
        <v>2635</v>
      </c>
      <c r="O179" s="82"/>
      <c r="P179" s="82">
        <v>585153265</v>
      </c>
      <c r="Q179" s="82" t="s">
        <v>2636</v>
      </c>
      <c r="R179" s="82" t="s">
        <v>989</v>
      </c>
      <c r="S179" s="82" t="s">
        <v>1176</v>
      </c>
      <c r="T179" s="82" t="s">
        <v>2637</v>
      </c>
      <c r="U179" s="82"/>
      <c r="V179" s="82">
        <v>585153260</v>
      </c>
      <c r="W179" s="82" t="s">
        <v>2638</v>
      </c>
      <c r="X179" s="82">
        <v>4</v>
      </c>
      <c r="Y179" s="82">
        <v>0</v>
      </c>
      <c r="Z179" s="82">
        <v>4</v>
      </c>
      <c r="AA179" s="82">
        <v>3.5</v>
      </c>
      <c r="AB179" s="82">
        <v>0</v>
      </c>
      <c r="AC179" s="82">
        <v>3.5</v>
      </c>
      <c r="AD179" s="135" t="str">
        <f t="shared" si="10"/>
        <v>A</v>
      </c>
      <c r="AE179" s="82">
        <v>3</v>
      </c>
      <c r="AF179" s="135" t="str">
        <f t="shared" si="11"/>
        <v>A</v>
      </c>
      <c r="AG179" s="82">
        <v>0</v>
      </c>
      <c r="AH179" s="82">
        <v>0</v>
      </c>
      <c r="AI179" s="82">
        <v>1</v>
      </c>
      <c r="AJ179" s="82">
        <v>3</v>
      </c>
      <c r="AK179" s="82">
        <v>4</v>
      </c>
      <c r="AL179" s="135" t="str">
        <f t="shared" si="12"/>
        <v>A</v>
      </c>
      <c r="AM179" s="82">
        <v>0</v>
      </c>
      <c r="AN179" s="82">
        <v>0</v>
      </c>
      <c r="AO179" s="82">
        <v>4</v>
      </c>
      <c r="AP179" s="82">
        <v>4</v>
      </c>
      <c r="AQ179" s="135" t="str">
        <f t="shared" si="13"/>
        <v>A</v>
      </c>
      <c r="AR179" s="82">
        <v>0</v>
      </c>
      <c r="AS179" s="82">
        <v>0</v>
      </c>
      <c r="AT179" s="82">
        <v>3</v>
      </c>
      <c r="AU179" s="82">
        <v>0</v>
      </c>
      <c r="AV179" s="82">
        <v>1</v>
      </c>
      <c r="AW179" s="82">
        <v>0</v>
      </c>
      <c r="AX179" s="82">
        <v>4</v>
      </c>
      <c r="AY179" s="135" t="str">
        <f t="shared" si="14"/>
        <v>A</v>
      </c>
      <c r="AZ179" s="82">
        <v>0</v>
      </c>
      <c r="BA179" s="82">
        <v>1</v>
      </c>
      <c r="BB179" s="82">
        <v>0</v>
      </c>
      <c r="BC179" s="82">
        <v>1</v>
      </c>
      <c r="BD179" s="82">
        <v>1</v>
      </c>
      <c r="BE179" s="82">
        <v>3</v>
      </c>
      <c r="BF179" s="82">
        <v>0</v>
      </c>
      <c r="BG179" s="82">
        <v>45</v>
      </c>
      <c r="BH179" s="82">
        <v>0</v>
      </c>
      <c r="BI179" s="82">
        <v>0</v>
      </c>
      <c r="BJ179" s="82">
        <v>1</v>
      </c>
      <c r="BK179" s="82">
        <v>0</v>
      </c>
      <c r="BL179" s="82">
        <v>27</v>
      </c>
      <c r="BM179" s="82">
        <v>0</v>
      </c>
      <c r="BN179" s="82">
        <v>0</v>
      </c>
      <c r="BO179" s="82">
        <v>0</v>
      </c>
      <c r="BP179" s="82">
        <v>33</v>
      </c>
      <c r="BQ179" s="82">
        <v>0</v>
      </c>
      <c r="BR179" s="82">
        <v>0</v>
      </c>
      <c r="BS179" s="82">
        <v>0</v>
      </c>
      <c r="BT179" s="82">
        <v>1</v>
      </c>
      <c r="BU179" s="82">
        <v>0</v>
      </c>
      <c r="BV179" s="82">
        <v>1</v>
      </c>
      <c r="BW179" s="82">
        <v>0</v>
      </c>
      <c r="BX179" s="82">
        <v>0</v>
      </c>
      <c r="BY179" s="82">
        <v>0</v>
      </c>
      <c r="BZ179" s="82">
        <v>0</v>
      </c>
      <c r="CA179" s="82">
        <v>0</v>
      </c>
      <c r="CB179" s="82">
        <v>0</v>
      </c>
      <c r="CC179" s="82">
        <v>0</v>
      </c>
      <c r="CD179" s="82">
        <v>0</v>
      </c>
      <c r="CE179" s="82">
        <v>0</v>
      </c>
      <c r="CF179" s="82">
        <v>0</v>
      </c>
      <c r="CG179" s="82">
        <v>0</v>
      </c>
      <c r="CH179" s="82">
        <v>0</v>
      </c>
      <c r="CI179" s="82">
        <v>0</v>
      </c>
      <c r="CJ179" s="82">
        <v>8</v>
      </c>
      <c r="CK179" s="82">
        <v>1</v>
      </c>
      <c r="CL179" s="82">
        <v>1</v>
      </c>
      <c r="CM179" s="82">
        <v>0</v>
      </c>
      <c r="CN179" s="82">
        <v>0</v>
      </c>
      <c r="CO179" s="82">
        <v>0</v>
      </c>
      <c r="CP179" s="82">
        <v>1</v>
      </c>
      <c r="CQ179" s="82">
        <v>0</v>
      </c>
      <c r="CR179" s="82">
        <v>0</v>
      </c>
      <c r="CS179" s="82">
        <v>0</v>
      </c>
      <c r="CT179" s="82">
        <v>0</v>
      </c>
      <c r="CU179" s="82">
        <v>0</v>
      </c>
      <c r="CV179" s="82">
        <v>0</v>
      </c>
      <c r="CW179" s="82">
        <v>0</v>
      </c>
      <c r="CX179" s="82">
        <v>0</v>
      </c>
      <c r="CY179" s="82">
        <v>0</v>
      </c>
      <c r="CZ179" s="82">
        <v>0</v>
      </c>
      <c r="DA179" s="82">
        <v>0</v>
      </c>
      <c r="DB179" s="82">
        <v>0</v>
      </c>
      <c r="DC179" s="82">
        <v>0</v>
      </c>
      <c r="DD179" s="82">
        <v>0</v>
      </c>
      <c r="DE179" s="82">
        <v>0</v>
      </c>
      <c r="DF179" s="82">
        <v>0</v>
      </c>
      <c r="DG179" s="82">
        <v>0</v>
      </c>
      <c r="DH179" s="82">
        <v>0</v>
      </c>
      <c r="DI179" s="82">
        <v>1</v>
      </c>
      <c r="DJ179" s="82">
        <v>0</v>
      </c>
      <c r="DK179" s="82">
        <v>0</v>
      </c>
      <c r="DL179" s="82">
        <v>0</v>
      </c>
      <c r="DM179" s="82">
        <v>0</v>
      </c>
      <c r="DN179" s="82">
        <v>0</v>
      </c>
      <c r="DO179" s="82">
        <v>70</v>
      </c>
      <c r="DP179" s="82">
        <v>0</v>
      </c>
      <c r="DQ179" s="82">
        <v>328</v>
      </c>
      <c r="DR179" s="82">
        <v>50</v>
      </c>
      <c r="DS179" s="82">
        <v>0</v>
      </c>
      <c r="DT179" s="82"/>
      <c r="DU179" s="82">
        <v>3</v>
      </c>
      <c r="DV179" s="82" t="s">
        <v>2639</v>
      </c>
      <c r="DW179" s="82" t="s">
        <v>2640</v>
      </c>
      <c r="DX179" s="82">
        <v>1</v>
      </c>
      <c r="DY179" s="82">
        <v>1</v>
      </c>
      <c r="DZ179" s="82">
        <v>1</v>
      </c>
      <c r="EA179" s="82"/>
      <c r="EB179" s="82"/>
      <c r="EC179" s="84">
        <v>23727</v>
      </c>
      <c r="ED179" s="84">
        <v>247.46</v>
      </c>
      <c r="EE179" s="84">
        <v>20</v>
      </c>
    </row>
    <row r="180" spans="1:135">
      <c r="A180" s="82" t="s">
        <v>283</v>
      </c>
      <c r="B180" s="82" t="s">
        <v>295</v>
      </c>
      <c r="C180" s="133">
        <v>1</v>
      </c>
      <c r="D180" s="82" t="s">
        <v>294</v>
      </c>
      <c r="E180" s="82" t="s">
        <v>2641</v>
      </c>
      <c r="F180" s="134" t="s">
        <v>2642</v>
      </c>
      <c r="G180" s="82">
        <v>78985</v>
      </c>
      <c r="H180" s="82" t="s">
        <v>295</v>
      </c>
      <c r="I180" s="82" t="s">
        <v>2643</v>
      </c>
      <c r="J180" s="82" t="s">
        <v>2644</v>
      </c>
      <c r="K180" s="82" t="s">
        <v>925</v>
      </c>
      <c r="L180" s="82" t="s">
        <v>2645</v>
      </c>
      <c r="M180" s="82" t="s">
        <v>1325</v>
      </c>
      <c r="N180" s="82" t="s">
        <v>2284</v>
      </c>
      <c r="O180" s="82"/>
      <c r="P180" s="82">
        <v>583452197</v>
      </c>
      <c r="Q180" s="82" t="s">
        <v>2646</v>
      </c>
      <c r="R180" s="82"/>
      <c r="S180" s="82" t="s">
        <v>1325</v>
      </c>
      <c r="T180" s="82" t="s">
        <v>2284</v>
      </c>
      <c r="U180" s="82"/>
      <c r="V180" s="82">
        <v>583452197</v>
      </c>
      <c r="W180" s="82" t="s">
        <v>2646</v>
      </c>
      <c r="X180" s="82">
        <v>3</v>
      </c>
      <c r="Y180" s="82">
        <v>0</v>
      </c>
      <c r="Z180" s="82">
        <v>3</v>
      </c>
      <c r="AA180" s="82">
        <v>0.9</v>
      </c>
      <c r="AB180" s="82">
        <v>0</v>
      </c>
      <c r="AC180" s="82">
        <v>0.9</v>
      </c>
      <c r="AD180" s="135" t="str">
        <f t="shared" si="10"/>
        <v>A</v>
      </c>
      <c r="AE180" s="82">
        <v>3</v>
      </c>
      <c r="AF180" s="135" t="str">
        <f t="shared" si="11"/>
        <v>A</v>
      </c>
      <c r="AG180" s="82">
        <v>0</v>
      </c>
      <c r="AH180" s="82">
        <v>0</v>
      </c>
      <c r="AI180" s="82">
        <v>0</v>
      </c>
      <c r="AJ180" s="82">
        <v>3</v>
      </c>
      <c r="AK180" s="82">
        <v>3</v>
      </c>
      <c r="AL180" s="135" t="str">
        <f t="shared" si="12"/>
        <v>A</v>
      </c>
      <c r="AM180" s="82">
        <v>1</v>
      </c>
      <c r="AN180" s="82">
        <v>1</v>
      </c>
      <c r="AO180" s="82">
        <v>1</v>
      </c>
      <c r="AP180" s="82">
        <v>3</v>
      </c>
      <c r="AQ180" s="135" t="str">
        <f t="shared" si="13"/>
        <v>A</v>
      </c>
      <c r="AR180" s="82">
        <v>0</v>
      </c>
      <c r="AS180" s="82">
        <v>0</v>
      </c>
      <c r="AT180" s="82">
        <v>2</v>
      </c>
      <c r="AU180" s="82">
        <v>0</v>
      </c>
      <c r="AV180" s="82">
        <v>1</v>
      </c>
      <c r="AW180" s="82">
        <v>0</v>
      </c>
      <c r="AX180" s="82">
        <v>3</v>
      </c>
      <c r="AY180" s="135" t="str">
        <f t="shared" si="14"/>
        <v>A</v>
      </c>
      <c r="AZ180" s="82">
        <v>1</v>
      </c>
      <c r="BA180" s="82">
        <v>1</v>
      </c>
      <c r="BB180" s="82">
        <v>1</v>
      </c>
      <c r="BC180" s="82">
        <v>1</v>
      </c>
      <c r="BD180" s="82">
        <v>0</v>
      </c>
      <c r="BE180" s="82">
        <v>3</v>
      </c>
      <c r="BF180" s="82">
        <v>0</v>
      </c>
      <c r="BG180" s="82">
        <v>27</v>
      </c>
      <c r="BH180" s="82">
        <v>1</v>
      </c>
      <c r="BI180" s="82">
        <v>0</v>
      </c>
      <c r="BJ180" s="82">
        <v>0</v>
      </c>
      <c r="BK180" s="82">
        <v>0</v>
      </c>
      <c r="BL180" s="82">
        <v>24</v>
      </c>
      <c r="BM180" s="82">
        <v>0</v>
      </c>
      <c r="BN180" s="82">
        <v>0</v>
      </c>
      <c r="BO180" s="82">
        <v>4</v>
      </c>
      <c r="BP180" s="82">
        <v>0</v>
      </c>
      <c r="BQ180" s="82">
        <v>0</v>
      </c>
      <c r="BR180" s="82">
        <v>1</v>
      </c>
      <c r="BS180" s="82">
        <v>0</v>
      </c>
      <c r="BT180" s="82">
        <v>0</v>
      </c>
      <c r="BU180" s="82">
        <v>0</v>
      </c>
      <c r="BV180" s="82">
        <v>0</v>
      </c>
      <c r="BW180" s="82">
        <v>0</v>
      </c>
      <c r="BX180" s="82">
        <v>0</v>
      </c>
      <c r="BY180" s="82">
        <v>0</v>
      </c>
      <c r="BZ180" s="82">
        <v>0</v>
      </c>
      <c r="CA180" s="82">
        <v>0</v>
      </c>
      <c r="CB180" s="82">
        <v>0</v>
      </c>
      <c r="CC180" s="82">
        <v>0</v>
      </c>
      <c r="CD180" s="82">
        <v>0</v>
      </c>
      <c r="CE180" s="82">
        <v>0</v>
      </c>
      <c r="CF180" s="82">
        <v>0</v>
      </c>
      <c r="CG180" s="82">
        <v>1</v>
      </c>
      <c r="CH180" s="82">
        <v>0</v>
      </c>
      <c r="CI180" s="82">
        <v>0</v>
      </c>
      <c r="CJ180" s="82">
        <v>1</v>
      </c>
      <c r="CK180" s="82">
        <v>0</v>
      </c>
      <c r="CL180" s="82">
        <v>0</v>
      </c>
      <c r="CM180" s="82">
        <v>0</v>
      </c>
      <c r="CN180" s="82">
        <v>0</v>
      </c>
      <c r="CO180" s="82">
        <v>0</v>
      </c>
      <c r="CP180" s="82">
        <v>0</v>
      </c>
      <c r="CQ180" s="82">
        <v>0</v>
      </c>
      <c r="CR180" s="82">
        <v>0</v>
      </c>
      <c r="CS180" s="82">
        <v>0</v>
      </c>
      <c r="CT180" s="82">
        <v>0</v>
      </c>
      <c r="CU180" s="82">
        <v>0</v>
      </c>
      <c r="CV180" s="82">
        <v>0</v>
      </c>
      <c r="CW180" s="82">
        <v>0</v>
      </c>
      <c r="CX180" s="82">
        <v>0</v>
      </c>
      <c r="CY180" s="82">
        <v>0</v>
      </c>
      <c r="CZ180" s="82">
        <v>0</v>
      </c>
      <c r="DA180" s="82">
        <v>0</v>
      </c>
      <c r="DB180" s="82">
        <v>0</v>
      </c>
      <c r="DC180" s="82">
        <v>0</v>
      </c>
      <c r="DD180" s="82">
        <v>0</v>
      </c>
      <c r="DE180" s="82">
        <v>0</v>
      </c>
      <c r="DF180" s="82">
        <v>0</v>
      </c>
      <c r="DG180" s="82">
        <v>0</v>
      </c>
      <c r="DH180" s="82">
        <v>0</v>
      </c>
      <c r="DI180" s="82">
        <v>0</v>
      </c>
      <c r="DJ180" s="82">
        <v>0</v>
      </c>
      <c r="DK180" s="82">
        <v>0</v>
      </c>
      <c r="DL180" s="82">
        <v>0</v>
      </c>
      <c r="DM180" s="82">
        <v>0</v>
      </c>
      <c r="DN180" s="82">
        <v>0</v>
      </c>
      <c r="DO180" s="82">
        <v>45</v>
      </c>
      <c r="DP180" s="82">
        <v>1</v>
      </c>
      <c r="DQ180" s="82">
        <v>207</v>
      </c>
      <c r="DR180" s="82">
        <v>44</v>
      </c>
      <c r="DS180" s="82">
        <v>1</v>
      </c>
      <c r="DT180" s="82"/>
      <c r="DU180" s="82">
        <v>2</v>
      </c>
      <c r="DV180" s="82"/>
      <c r="DW180" s="82"/>
      <c r="DX180" s="82">
        <v>1</v>
      </c>
      <c r="DY180" s="82">
        <v>1</v>
      </c>
      <c r="DZ180" s="82">
        <v>1</v>
      </c>
      <c r="EA180" s="82"/>
      <c r="EB180" s="82"/>
      <c r="EC180" s="84">
        <v>18645</v>
      </c>
      <c r="ED180" s="84">
        <v>188.39</v>
      </c>
      <c r="EE180" s="84">
        <v>14</v>
      </c>
    </row>
    <row r="181" spans="1:135" ht="36">
      <c r="A181" s="82" t="s">
        <v>283</v>
      </c>
      <c r="B181" s="82" t="s">
        <v>297</v>
      </c>
      <c r="C181" s="133">
        <v>1</v>
      </c>
      <c r="D181" s="82" t="s">
        <v>296</v>
      </c>
      <c r="E181" s="82" t="s">
        <v>2279</v>
      </c>
      <c r="F181" s="134">
        <v>583</v>
      </c>
      <c r="G181" s="82">
        <v>77911</v>
      </c>
      <c r="H181" s="82" t="s">
        <v>2647</v>
      </c>
      <c r="I181" s="82" t="s">
        <v>2648</v>
      </c>
      <c r="J181" s="82" t="s">
        <v>2649</v>
      </c>
      <c r="K181" s="82" t="s">
        <v>970</v>
      </c>
      <c r="L181" s="82" t="s">
        <v>926</v>
      </c>
      <c r="M181" s="82" t="s">
        <v>959</v>
      </c>
      <c r="N181" s="82" t="s">
        <v>2650</v>
      </c>
      <c r="O181" s="82"/>
      <c r="P181" s="82">
        <v>588488320</v>
      </c>
      <c r="Q181" s="82" t="s">
        <v>2651</v>
      </c>
      <c r="R181" s="82" t="s">
        <v>926</v>
      </c>
      <c r="S181" s="82" t="s">
        <v>959</v>
      </c>
      <c r="T181" s="82" t="s">
        <v>2650</v>
      </c>
      <c r="U181" s="82"/>
      <c r="V181" s="82">
        <v>588488320</v>
      </c>
      <c r="W181" s="82" t="s">
        <v>2651</v>
      </c>
      <c r="X181" s="82">
        <v>10</v>
      </c>
      <c r="Y181" s="82">
        <v>0</v>
      </c>
      <c r="Z181" s="82">
        <v>10</v>
      </c>
      <c r="AA181" s="82">
        <v>10</v>
      </c>
      <c r="AB181" s="82">
        <v>0</v>
      </c>
      <c r="AC181" s="82">
        <v>10</v>
      </c>
      <c r="AD181" s="135" t="str">
        <f t="shared" si="10"/>
        <v>A</v>
      </c>
      <c r="AE181" s="82">
        <v>10</v>
      </c>
      <c r="AF181" s="135" t="str">
        <f t="shared" si="11"/>
        <v>A</v>
      </c>
      <c r="AG181" s="82">
        <v>0</v>
      </c>
      <c r="AH181" s="82">
        <v>0</v>
      </c>
      <c r="AI181" s="82">
        <v>1</v>
      </c>
      <c r="AJ181" s="82">
        <v>9</v>
      </c>
      <c r="AK181" s="82">
        <v>10</v>
      </c>
      <c r="AL181" s="135" t="str">
        <f t="shared" si="12"/>
        <v>A</v>
      </c>
      <c r="AM181" s="82">
        <v>2</v>
      </c>
      <c r="AN181" s="82">
        <v>1</v>
      </c>
      <c r="AO181" s="82">
        <v>7</v>
      </c>
      <c r="AP181" s="82">
        <v>10</v>
      </c>
      <c r="AQ181" s="135" t="str">
        <f t="shared" si="13"/>
        <v>A</v>
      </c>
      <c r="AR181" s="82">
        <v>0</v>
      </c>
      <c r="AS181" s="82">
        <v>0</v>
      </c>
      <c r="AT181" s="82">
        <v>0</v>
      </c>
      <c r="AU181" s="82">
        <v>9</v>
      </c>
      <c r="AV181" s="82">
        <v>1</v>
      </c>
      <c r="AW181" s="82">
        <v>0</v>
      </c>
      <c r="AX181" s="82">
        <v>10</v>
      </c>
      <c r="AY181" s="135" t="str">
        <f t="shared" si="14"/>
        <v>A</v>
      </c>
      <c r="AZ181" s="82">
        <v>0</v>
      </c>
      <c r="BA181" s="82">
        <v>1</v>
      </c>
      <c r="BB181" s="82">
        <v>1</v>
      </c>
      <c r="BC181" s="82">
        <v>1</v>
      </c>
      <c r="BD181" s="82">
        <v>3</v>
      </c>
      <c r="BE181" s="82">
        <v>16</v>
      </c>
      <c r="BF181" s="82">
        <v>0</v>
      </c>
      <c r="BG181" s="82">
        <v>237</v>
      </c>
      <c r="BH181" s="82">
        <v>0</v>
      </c>
      <c r="BI181" s="82">
        <v>0</v>
      </c>
      <c r="BJ181" s="82">
        <v>31</v>
      </c>
      <c r="BK181" s="82">
        <v>0</v>
      </c>
      <c r="BL181" s="82">
        <v>234</v>
      </c>
      <c r="BM181" s="82">
        <v>0</v>
      </c>
      <c r="BN181" s="82">
        <v>0</v>
      </c>
      <c r="BO181" s="82">
        <v>4</v>
      </c>
      <c r="BP181" s="82">
        <v>15</v>
      </c>
      <c r="BQ181" s="82">
        <v>0</v>
      </c>
      <c r="BR181" s="82">
        <v>0</v>
      </c>
      <c r="BS181" s="82">
        <v>0</v>
      </c>
      <c r="BT181" s="82">
        <v>3</v>
      </c>
      <c r="BU181" s="82">
        <v>0</v>
      </c>
      <c r="BV181" s="82">
        <v>10</v>
      </c>
      <c r="BW181" s="82">
        <v>0</v>
      </c>
      <c r="BX181" s="82">
        <v>0</v>
      </c>
      <c r="BY181" s="82">
        <v>0</v>
      </c>
      <c r="BZ181" s="82">
        <v>0</v>
      </c>
      <c r="CA181" s="82">
        <v>0</v>
      </c>
      <c r="CB181" s="82">
        <v>0</v>
      </c>
      <c r="CC181" s="82">
        <v>0</v>
      </c>
      <c r="CD181" s="82">
        <v>0</v>
      </c>
      <c r="CE181" s="82">
        <v>1</v>
      </c>
      <c r="CF181" s="82">
        <v>0</v>
      </c>
      <c r="CG181" s="82">
        <v>5</v>
      </c>
      <c r="CH181" s="82">
        <v>0</v>
      </c>
      <c r="CI181" s="82">
        <v>0</v>
      </c>
      <c r="CJ181" s="82">
        <v>22</v>
      </c>
      <c r="CK181" s="82">
        <v>12</v>
      </c>
      <c r="CL181" s="82">
        <v>9</v>
      </c>
      <c r="CM181" s="82">
        <v>0</v>
      </c>
      <c r="CN181" s="82">
        <v>0</v>
      </c>
      <c r="CO181" s="82">
        <v>0</v>
      </c>
      <c r="CP181" s="82">
        <v>0</v>
      </c>
      <c r="CQ181" s="82">
        <v>0</v>
      </c>
      <c r="CR181" s="82">
        <v>0</v>
      </c>
      <c r="CS181" s="82">
        <v>0</v>
      </c>
      <c r="CT181" s="82">
        <v>0</v>
      </c>
      <c r="CU181" s="82">
        <v>0</v>
      </c>
      <c r="CV181" s="82">
        <v>0</v>
      </c>
      <c r="CW181" s="82">
        <v>0</v>
      </c>
      <c r="CX181" s="82">
        <v>0</v>
      </c>
      <c r="CY181" s="82">
        <v>0</v>
      </c>
      <c r="CZ181" s="82">
        <v>0</v>
      </c>
      <c r="DA181" s="82">
        <v>0</v>
      </c>
      <c r="DB181" s="82">
        <v>0</v>
      </c>
      <c r="DC181" s="82">
        <v>0</v>
      </c>
      <c r="DD181" s="82">
        <v>0</v>
      </c>
      <c r="DE181" s="82">
        <v>0</v>
      </c>
      <c r="DF181" s="82">
        <v>0</v>
      </c>
      <c r="DG181" s="82">
        <v>0</v>
      </c>
      <c r="DH181" s="82">
        <v>0</v>
      </c>
      <c r="DI181" s="82">
        <v>0</v>
      </c>
      <c r="DJ181" s="82">
        <v>0</v>
      </c>
      <c r="DK181" s="82">
        <v>0</v>
      </c>
      <c r="DL181" s="82">
        <v>2</v>
      </c>
      <c r="DM181" s="82">
        <v>0</v>
      </c>
      <c r="DN181" s="82">
        <v>0</v>
      </c>
      <c r="DO181" s="82">
        <v>370</v>
      </c>
      <c r="DP181" s="82">
        <v>32</v>
      </c>
      <c r="DQ181" s="82">
        <v>1000</v>
      </c>
      <c r="DR181" s="82">
        <v>30</v>
      </c>
      <c r="DS181" s="82">
        <v>0</v>
      </c>
      <c r="DT181" s="82"/>
      <c r="DU181" s="82">
        <v>2</v>
      </c>
      <c r="DV181" s="82" t="s">
        <v>2652</v>
      </c>
      <c r="DW181" s="82" t="s">
        <v>2653</v>
      </c>
      <c r="DX181" s="82">
        <v>1</v>
      </c>
      <c r="DY181" s="82">
        <v>1</v>
      </c>
      <c r="DZ181" s="82">
        <v>1</v>
      </c>
      <c r="EA181" s="82"/>
      <c r="EB181" s="82" t="s">
        <v>2654</v>
      </c>
      <c r="EC181" s="84">
        <v>162136</v>
      </c>
      <c r="ED181" s="84">
        <v>858.62</v>
      </c>
      <c r="EE181" s="84">
        <v>45</v>
      </c>
    </row>
    <row r="182" spans="1:135" ht="24">
      <c r="A182" s="82" t="s">
        <v>283</v>
      </c>
      <c r="B182" s="82" t="s">
        <v>298</v>
      </c>
      <c r="C182" s="133">
        <v>1</v>
      </c>
      <c r="D182" s="82" t="s">
        <v>586</v>
      </c>
      <c r="E182" s="82" t="s">
        <v>1917</v>
      </c>
      <c r="F182" s="134" t="s">
        <v>2655</v>
      </c>
      <c r="G182" s="82">
        <v>79601</v>
      </c>
      <c r="H182" s="82" t="s">
        <v>2656</v>
      </c>
      <c r="I182" s="82" t="s">
        <v>2657</v>
      </c>
      <c r="J182" s="82" t="s">
        <v>2658</v>
      </c>
      <c r="K182" s="82" t="s">
        <v>2659</v>
      </c>
      <c r="L182" s="82" t="s">
        <v>926</v>
      </c>
      <c r="M182" s="82" t="s">
        <v>1262</v>
      </c>
      <c r="N182" s="82" t="s">
        <v>2660</v>
      </c>
      <c r="O182" s="82"/>
      <c r="P182" s="82">
        <v>582329400</v>
      </c>
      <c r="Q182" s="82" t="s">
        <v>2661</v>
      </c>
      <c r="R182" s="82" t="s">
        <v>985</v>
      </c>
      <c r="S182" s="82" t="s">
        <v>1728</v>
      </c>
      <c r="T182" s="82" t="s">
        <v>2662</v>
      </c>
      <c r="U182" s="82"/>
      <c r="V182" s="82">
        <v>582329482</v>
      </c>
      <c r="W182" s="82" t="s">
        <v>2663</v>
      </c>
      <c r="X182" s="82">
        <v>5</v>
      </c>
      <c r="Y182" s="82">
        <v>0</v>
      </c>
      <c r="Z182" s="82">
        <v>5</v>
      </c>
      <c r="AA182" s="82">
        <v>5</v>
      </c>
      <c r="AB182" s="82">
        <v>0</v>
      </c>
      <c r="AC182" s="82">
        <v>5</v>
      </c>
      <c r="AD182" s="135" t="str">
        <f t="shared" si="10"/>
        <v>A</v>
      </c>
      <c r="AE182" s="82">
        <v>5</v>
      </c>
      <c r="AF182" s="135" t="str">
        <f t="shared" si="11"/>
        <v>A</v>
      </c>
      <c r="AG182" s="82">
        <v>0</v>
      </c>
      <c r="AH182" s="82">
        <v>1</v>
      </c>
      <c r="AI182" s="82">
        <v>0</v>
      </c>
      <c r="AJ182" s="82">
        <v>4</v>
      </c>
      <c r="AK182" s="82">
        <v>5</v>
      </c>
      <c r="AL182" s="135" t="str">
        <f t="shared" si="12"/>
        <v>A</v>
      </c>
      <c r="AM182" s="82">
        <v>1</v>
      </c>
      <c r="AN182" s="82">
        <v>2</v>
      </c>
      <c r="AO182" s="82">
        <v>2</v>
      </c>
      <c r="AP182" s="82">
        <v>5</v>
      </c>
      <c r="AQ182" s="135" t="str">
        <f t="shared" si="13"/>
        <v>A</v>
      </c>
      <c r="AR182" s="82">
        <v>0</v>
      </c>
      <c r="AS182" s="82">
        <v>0</v>
      </c>
      <c r="AT182" s="82">
        <v>5</v>
      </c>
      <c r="AU182" s="82">
        <v>0</v>
      </c>
      <c r="AV182" s="82">
        <v>0</v>
      </c>
      <c r="AW182" s="82">
        <v>0</v>
      </c>
      <c r="AX182" s="82">
        <v>5</v>
      </c>
      <c r="AY182" s="135" t="str">
        <f t="shared" si="14"/>
        <v>A</v>
      </c>
      <c r="AZ182" s="82">
        <v>1</v>
      </c>
      <c r="BA182" s="82">
        <v>1</v>
      </c>
      <c r="BB182" s="82">
        <v>0</v>
      </c>
      <c r="BC182" s="82">
        <v>1</v>
      </c>
      <c r="BD182" s="82">
        <v>0</v>
      </c>
      <c r="BE182" s="82">
        <v>13</v>
      </c>
      <c r="BF182" s="82">
        <v>1</v>
      </c>
      <c r="BG182" s="82">
        <v>118</v>
      </c>
      <c r="BH182" s="82">
        <v>1</v>
      </c>
      <c r="BI182" s="82">
        <v>0</v>
      </c>
      <c r="BJ182" s="82">
        <v>5</v>
      </c>
      <c r="BK182" s="82">
        <v>0</v>
      </c>
      <c r="BL182" s="82">
        <v>100</v>
      </c>
      <c r="BM182" s="82">
        <v>0</v>
      </c>
      <c r="BN182" s="82">
        <v>1</v>
      </c>
      <c r="BO182" s="82">
        <v>3</v>
      </c>
      <c r="BP182" s="82">
        <v>3</v>
      </c>
      <c r="BQ182" s="82">
        <v>0</v>
      </c>
      <c r="BR182" s="82">
        <v>1</v>
      </c>
      <c r="BS182" s="82">
        <v>0</v>
      </c>
      <c r="BT182" s="82">
        <v>0</v>
      </c>
      <c r="BU182" s="82">
        <v>0</v>
      </c>
      <c r="BV182" s="82">
        <v>2</v>
      </c>
      <c r="BW182" s="82">
        <v>0</v>
      </c>
      <c r="BX182" s="82">
        <v>0</v>
      </c>
      <c r="BY182" s="82">
        <v>0</v>
      </c>
      <c r="BZ182" s="82">
        <v>0</v>
      </c>
      <c r="CA182" s="82">
        <v>0</v>
      </c>
      <c r="CB182" s="82">
        <v>0</v>
      </c>
      <c r="CC182" s="82">
        <v>0</v>
      </c>
      <c r="CD182" s="82">
        <v>0</v>
      </c>
      <c r="CE182" s="82">
        <v>0</v>
      </c>
      <c r="CF182" s="82">
        <v>2</v>
      </c>
      <c r="CG182" s="82">
        <v>4</v>
      </c>
      <c r="CH182" s="82">
        <v>0</v>
      </c>
      <c r="CI182" s="82">
        <v>0</v>
      </c>
      <c r="CJ182" s="82">
        <v>10</v>
      </c>
      <c r="CK182" s="82">
        <v>0</v>
      </c>
      <c r="CL182" s="82">
        <v>2</v>
      </c>
      <c r="CM182" s="82">
        <v>0</v>
      </c>
      <c r="CN182" s="82">
        <v>0</v>
      </c>
      <c r="CO182" s="82">
        <v>0</v>
      </c>
      <c r="CP182" s="82">
        <v>0</v>
      </c>
      <c r="CQ182" s="82">
        <v>0</v>
      </c>
      <c r="CR182" s="82">
        <v>0</v>
      </c>
      <c r="CS182" s="82">
        <v>0</v>
      </c>
      <c r="CT182" s="82">
        <v>0</v>
      </c>
      <c r="CU182" s="82">
        <v>0</v>
      </c>
      <c r="CV182" s="82">
        <v>0</v>
      </c>
      <c r="CW182" s="82">
        <v>0</v>
      </c>
      <c r="CX182" s="82">
        <v>0</v>
      </c>
      <c r="CY182" s="82">
        <v>0</v>
      </c>
      <c r="CZ182" s="82">
        <v>0</v>
      </c>
      <c r="DA182" s="82">
        <v>4</v>
      </c>
      <c r="DB182" s="82">
        <v>0</v>
      </c>
      <c r="DC182" s="82">
        <v>0</v>
      </c>
      <c r="DD182" s="82">
        <v>0</v>
      </c>
      <c r="DE182" s="82">
        <v>2</v>
      </c>
      <c r="DF182" s="82">
        <v>0</v>
      </c>
      <c r="DG182" s="82">
        <v>1</v>
      </c>
      <c r="DH182" s="82">
        <v>0</v>
      </c>
      <c r="DI182" s="82">
        <v>1</v>
      </c>
      <c r="DJ182" s="82">
        <v>0</v>
      </c>
      <c r="DK182" s="82">
        <v>0</v>
      </c>
      <c r="DL182" s="82">
        <v>1</v>
      </c>
      <c r="DM182" s="82">
        <v>0</v>
      </c>
      <c r="DN182" s="82">
        <v>1</v>
      </c>
      <c r="DO182" s="82">
        <v>426</v>
      </c>
      <c r="DP182" s="82">
        <v>12</v>
      </c>
      <c r="DQ182" s="82">
        <v>990</v>
      </c>
      <c r="DR182" s="82">
        <v>85</v>
      </c>
      <c r="DS182" s="82">
        <v>0</v>
      </c>
      <c r="DT182" s="82"/>
      <c r="DU182" s="82">
        <v>2</v>
      </c>
      <c r="DV182" s="82"/>
      <c r="DW182" s="82" t="s">
        <v>2187</v>
      </c>
      <c r="DX182" s="82">
        <v>1</v>
      </c>
      <c r="DY182" s="82">
        <v>1</v>
      </c>
      <c r="DZ182" s="82">
        <v>1</v>
      </c>
      <c r="EA182" s="82" t="s">
        <v>2664</v>
      </c>
      <c r="EB182" s="82" t="s">
        <v>2665</v>
      </c>
      <c r="EC182" s="84">
        <v>98297</v>
      </c>
      <c r="ED182" s="84">
        <v>591.66999999999996</v>
      </c>
      <c r="EE182" s="84">
        <v>76</v>
      </c>
    </row>
    <row r="183" spans="1:135" ht="36">
      <c r="A183" s="82" t="s">
        <v>283</v>
      </c>
      <c r="B183" s="82" t="s">
        <v>300</v>
      </c>
      <c r="C183" s="133">
        <v>1</v>
      </c>
      <c r="D183" s="82" t="s">
        <v>299</v>
      </c>
      <c r="E183" s="82" t="s">
        <v>2666</v>
      </c>
      <c r="F183" s="134" t="s">
        <v>2667</v>
      </c>
      <c r="G183" s="82">
        <v>75011</v>
      </c>
      <c r="H183" s="82" t="s">
        <v>2668</v>
      </c>
      <c r="I183" s="82" t="s">
        <v>2669</v>
      </c>
      <c r="J183" s="82" t="s">
        <v>2670</v>
      </c>
      <c r="K183" s="82" t="s">
        <v>2671</v>
      </c>
      <c r="L183" s="82" t="s">
        <v>926</v>
      </c>
      <c r="M183" s="82" t="s">
        <v>1641</v>
      </c>
      <c r="N183" s="82" t="s">
        <v>2672</v>
      </c>
      <c r="O183" s="82"/>
      <c r="P183" s="82">
        <v>581268534</v>
      </c>
      <c r="Q183" s="82" t="s">
        <v>2673</v>
      </c>
      <c r="R183" s="82" t="s">
        <v>926</v>
      </c>
      <c r="S183" s="82" t="s">
        <v>1641</v>
      </c>
      <c r="T183" s="82" t="s">
        <v>2672</v>
      </c>
      <c r="U183" s="82"/>
      <c r="V183" s="82">
        <v>581268534</v>
      </c>
      <c r="W183" s="82" t="s">
        <v>2673</v>
      </c>
      <c r="X183" s="82">
        <v>4</v>
      </c>
      <c r="Y183" s="82">
        <v>0</v>
      </c>
      <c r="Z183" s="82">
        <v>4</v>
      </c>
      <c r="AA183" s="82">
        <v>3.5</v>
      </c>
      <c r="AB183" s="82">
        <v>0</v>
      </c>
      <c r="AC183" s="82">
        <v>3.5</v>
      </c>
      <c r="AD183" s="135" t="str">
        <f t="shared" si="10"/>
        <v>A</v>
      </c>
      <c r="AE183" s="82">
        <v>4</v>
      </c>
      <c r="AF183" s="135" t="str">
        <f t="shared" si="11"/>
        <v>A</v>
      </c>
      <c r="AG183" s="82">
        <v>0</v>
      </c>
      <c r="AH183" s="82">
        <v>1</v>
      </c>
      <c r="AI183" s="82">
        <v>0</v>
      </c>
      <c r="AJ183" s="82">
        <v>3</v>
      </c>
      <c r="AK183" s="82">
        <v>4</v>
      </c>
      <c r="AL183" s="135" t="str">
        <f t="shared" si="12"/>
        <v>A</v>
      </c>
      <c r="AM183" s="82">
        <v>0</v>
      </c>
      <c r="AN183" s="82">
        <v>2</v>
      </c>
      <c r="AO183" s="82">
        <v>2</v>
      </c>
      <c r="AP183" s="82">
        <v>4</v>
      </c>
      <c r="AQ183" s="135" t="str">
        <f t="shared" si="13"/>
        <v>A</v>
      </c>
      <c r="AR183" s="82">
        <v>0</v>
      </c>
      <c r="AS183" s="82">
        <v>0</v>
      </c>
      <c r="AT183" s="82">
        <v>1</v>
      </c>
      <c r="AU183" s="82">
        <v>2</v>
      </c>
      <c r="AV183" s="82">
        <v>1</v>
      </c>
      <c r="AW183" s="82">
        <v>0</v>
      </c>
      <c r="AX183" s="82">
        <v>4</v>
      </c>
      <c r="AY183" s="135" t="str">
        <f t="shared" si="14"/>
        <v>A</v>
      </c>
      <c r="AZ183" s="82">
        <v>1</v>
      </c>
      <c r="BA183" s="82">
        <v>1</v>
      </c>
      <c r="BB183" s="82">
        <v>1</v>
      </c>
      <c r="BC183" s="82">
        <v>1</v>
      </c>
      <c r="BD183" s="82">
        <v>2</v>
      </c>
      <c r="BE183" s="82">
        <v>16</v>
      </c>
      <c r="BF183" s="82">
        <v>1</v>
      </c>
      <c r="BG183" s="82">
        <v>65</v>
      </c>
      <c r="BH183" s="82">
        <v>0</v>
      </c>
      <c r="BI183" s="82">
        <v>0</v>
      </c>
      <c r="BJ183" s="82">
        <v>0</v>
      </c>
      <c r="BK183" s="82">
        <v>0</v>
      </c>
      <c r="BL183" s="82">
        <v>65</v>
      </c>
      <c r="BM183" s="82">
        <v>1</v>
      </c>
      <c r="BN183" s="82">
        <v>0</v>
      </c>
      <c r="BO183" s="82">
        <v>0</v>
      </c>
      <c r="BP183" s="82">
        <v>1</v>
      </c>
      <c r="BQ183" s="82">
        <v>0</v>
      </c>
      <c r="BR183" s="82">
        <v>0</v>
      </c>
      <c r="BS183" s="82">
        <v>0</v>
      </c>
      <c r="BT183" s="82">
        <v>0</v>
      </c>
      <c r="BU183" s="82">
        <v>0</v>
      </c>
      <c r="BV183" s="82">
        <v>6</v>
      </c>
      <c r="BW183" s="82">
        <v>0</v>
      </c>
      <c r="BX183" s="82">
        <v>0</v>
      </c>
      <c r="BY183" s="82">
        <v>0</v>
      </c>
      <c r="BZ183" s="82">
        <v>0</v>
      </c>
      <c r="CA183" s="82">
        <v>0</v>
      </c>
      <c r="CB183" s="82">
        <v>0</v>
      </c>
      <c r="CC183" s="82">
        <v>0</v>
      </c>
      <c r="CD183" s="82">
        <v>2</v>
      </c>
      <c r="CE183" s="82">
        <v>1</v>
      </c>
      <c r="CF183" s="82">
        <v>0</v>
      </c>
      <c r="CG183" s="82">
        <v>2</v>
      </c>
      <c r="CH183" s="82">
        <v>1</v>
      </c>
      <c r="CI183" s="82">
        <v>0</v>
      </c>
      <c r="CJ183" s="82">
        <v>18</v>
      </c>
      <c r="CK183" s="82">
        <v>0</v>
      </c>
      <c r="CL183" s="82">
        <v>2</v>
      </c>
      <c r="CM183" s="82">
        <v>0</v>
      </c>
      <c r="CN183" s="82">
        <v>0</v>
      </c>
      <c r="CO183" s="82">
        <v>0</v>
      </c>
      <c r="CP183" s="82">
        <v>0</v>
      </c>
      <c r="CQ183" s="82">
        <v>0</v>
      </c>
      <c r="CR183" s="82">
        <v>0</v>
      </c>
      <c r="CS183" s="82">
        <v>0</v>
      </c>
      <c r="CT183" s="82">
        <v>0</v>
      </c>
      <c r="CU183" s="82">
        <v>0</v>
      </c>
      <c r="CV183" s="82">
        <v>0</v>
      </c>
      <c r="CW183" s="82">
        <v>0</v>
      </c>
      <c r="CX183" s="82">
        <v>0</v>
      </c>
      <c r="CY183" s="82">
        <v>0</v>
      </c>
      <c r="CZ183" s="82">
        <v>0</v>
      </c>
      <c r="DA183" s="82">
        <v>9</v>
      </c>
      <c r="DB183" s="82">
        <v>0</v>
      </c>
      <c r="DC183" s="82">
        <v>0</v>
      </c>
      <c r="DD183" s="82">
        <v>0</v>
      </c>
      <c r="DE183" s="82">
        <v>0</v>
      </c>
      <c r="DF183" s="82">
        <v>0</v>
      </c>
      <c r="DG183" s="82">
        <v>1</v>
      </c>
      <c r="DH183" s="82">
        <v>2</v>
      </c>
      <c r="DI183" s="82">
        <v>0</v>
      </c>
      <c r="DJ183" s="82">
        <v>3</v>
      </c>
      <c r="DK183" s="82">
        <v>0</v>
      </c>
      <c r="DL183" s="82">
        <v>0</v>
      </c>
      <c r="DM183" s="82">
        <v>0</v>
      </c>
      <c r="DN183" s="82">
        <v>0</v>
      </c>
      <c r="DO183" s="82">
        <v>177</v>
      </c>
      <c r="DP183" s="82">
        <v>35</v>
      </c>
      <c r="DQ183" s="82">
        <v>565</v>
      </c>
      <c r="DR183" s="82">
        <v>27</v>
      </c>
      <c r="DS183" s="82">
        <v>0</v>
      </c>
      <c r="DT183" s="82"/>
      <c r="DU183" s="82">
        <v>2</v>
      </c>
      <c r="DV183" s="82" t="s">
        <v>2674</v>
      </c>
      <c r="DW183" s="82"/>
      <c r="DX183" s="82">
        <v>1</v>
      </c>
      <c r="DY183" s="82">
        <v>1</v>
      </c>
      <c r="DZ183" s="82">
        <v>1</v>
      </c>
      <c r="EA183" s="82"/>
      <c r="EB183" s="82"/>
      <c r="EC183" s="84">
        <v>82661</v>
      </c>
      <c r="ED183" s="84">
        <v>400.81</v>
      </c>
      <c r="EE183" s="84">
        <v>59</v>
      </c>
    </row>
    <row r="184" spans="1:135" ht="72">
      <c r="A184" s="82" t="s">
        <v>283</v>
      </c>
      <c r="B184" s="82" t="s">
        <v>302</v>
      </c>
      <c r="C184" s="133">
        <v>1</v>
      </c>
      <c r="D184" s="82" t="s">
        <v>301</v>
      </c>
      <c r="E184" s="82" t="s">
        <v>2279</v>
      </c>
      <c r="F184" s="134" t="s">
        <v>2675</v>
      </c>
      <c r="G184" s="82">
        <v>78501</v>
      </c>
      <c r="H184" s="82" t="s">
        <v>302</v>
      </c>
      <c r="I184" s="82" t="s">
        <v>2676</v>
      </c>
      <c r="J184" s="82" t="s">
        <v>2677</v>
      </c>
      <c r="K184" s="82" t="s">
        <v>925</v>
      </c>
      <c r="L184" s="82" t="s">
        <v>985</v>
      </c>
      <c r="M184" s="82" t="s">
        <v>942</v>
      </c>
      <c r="N184" s="82" t="s">
        <v>2678</v>
      </c>
      <c r="O184" s="82"/>
      <c r="P184" s="82">
        <v>585086572</v>
      </c>
      <c r="Q184" s="82" t="s">
        <v>2679</v>
      </c>
      <c r="R184" s="82"/>
      <c r="S184" s="82" t="s">
        <v>2236</v>
      </c>
      <c r="T184" s="82" t="s">
        <v>2680</v>
      </c>
      <c r="U184" s="82"/>
      <c r="V184" s="82">
        <v>585086569</v>
      </c>
      <c r="W184" s="82" t="s">
        <v>2681</v>
      </c>
      <c r="X184" s="82">
        <v>2</v>
      </c>
      <c r="Y184" s="82">
        <v>5</v>
      </c>
      <c r="Z184" s="82">
        <v>7</v>
      </c>
      <c r="AA184" s="82">
        <v>1.7</v>
      </c>
      <c r="AB184" s="82">
        <v>0</v>
      </c>
      <c r="AC184" s="82">
        <v>1.7</v>
      </c>
      <c r="AD184" s="135" t="str">
        <f t="shared" si="10"/>
        <v>A</v>
      </c>
      <c r="AE184" s="82">
        <v>2</v>
      </c>
      <c r="AF184" s="135" t="str">
        <f t="shared" si="11"/>
        <v>A</v>
      </c>
      <c r="AG184" s="82">
        <v>0</v>
      </c>
      <c r="AH184" s="82">
        <v>2</v>
      </c>
      <c r="AI184" s="82">
        <v>0</v>
      </c>
      <c r="AJ184" s="82">
        <v>0</v>
      </c>
      <c r="AK184" s="82">
        <v>2</v>
      </c>
      <c r="AL184" s="135" t="str">
        <f t="shared" si="12"/>
        <v>A</v>
      </c>
      <c r="AM184" s="82">
        <v>0</v>
      </c>
      <c r="AN184" s="82">
        <v>0</v>
      </c>
      <c r="AO184" s="82">
        <v>2</v>
      </c>
      <c r="AP184" s="82">
        <v>2</v>
      </c>
      <c r="AQ184" s="135" t="str">
        <f t="shared" si="13"/>
        <v>A</v>
      </c>
      <c r="AR184" s="82">
        <v>0</v>
      </c>
      <c r="AS184" s="82">
        <v>0</v>
      </c>
      <c r="AT184" s="82">
        <v>0</v>
      </c>
      <c r="AU184" s="82">
        <v>2</v>
      </c>
      <c r="AV184" s="82">
        <v>0</v>
      </c>
      <c r="AW184" s="82">
        <v>0</v>
      </c>
      <c r="AX184" s="82">
        <v>2</v>
      </c>
      <c r="AY184" s="135" t="str">
        <f t="shared" si="14"/>
        <v>A</v>
      </c>
      <c r="AZ184" s="82">
        <v>0</v>
      </c>
      <c r="BA184" s="82">
        <v>1</v>
      </c>
      <c r="BB184" s="82">
        <v>0</v>
      </c>
      <c r="BC184" s="82">
        <v>1</v>
      </c>
      <c r="BD184" s="82">
        <v>3</v>
      </c>
      <c r="BE184" s="82">
        <v>0</v>
      </c>
      <c r="BF184" s="82">
        <v>0</v>
      </c>
      <c r="BG184" s="82">
        <v>41</v>
      </c>
      <c r="BH184" s="82">
        <v>1</v>
      </c>
      <c r="BI184" s="82">
        <v>0</v>
      </c>
      <c r="BJ184" s="82">
        <v>0</v>
      </c>
      <c r="BK184" s="82">
        <v>0</v>
      </c>
      <c r="BL184" s="82">
        <v>20</v>
      </c>
      <c r="BM184" s="82">
        <v>0</v>
      </c>
      <c r="BN184" s="82">
        <v>0</v>
      </c>
      <c r="BO184" s="82">
        <v>0</v>
      </c>
      <c r="BP184" s="82">
        <v>2</v>
      </c>
      <c r="BQ184" s="82">
        <v>0</v>
      </c>
      <c r="BR184" s="82">
        <v>0</v>
      </c>
      <c r="BS184" s="82">
        <v>0</v>
      </c>
      <c r="BT184" s="82">
        <v>0</v>
      </c>
      <c r="BU184" s="82">
        <v>0</v>
      </c>
      <c r="BV184" s="82">
        <v>3</v>
      </c>
      <c r="BW184" s="82">
        <v>0</v>
      </c>
      <c r="BX184" s="82">
        <v>0</v>
      </c>
      <c r="BY184" s="82">
        <v>0</v>
      </c>
      <c r="BZ184" s="82">
        <v>0</v>
      </c>
      <c r="CA184" s="82">
        <v>0</v>
      </c>
      <c r="CB184" s="82">
        <v>0</v>
      </c>
      <c r="CC184" s="82">
        <v>0</v>
      </c>
      <c r="CD184" s="82">
        <v>6</v>
      </c>
      <c r="CE184" s="82">
        <v>2</v>
      </c>
      <c r="CF184" s="82">
        <v>0</v>
      </c>
      <c r="CG184" s="82">
        <v>1</v>
      </c>
      <c r="CH184" s="82">
        <v>0</v>
      </c>
      <c r="CI184" s="82">
        <v>0</v>
      </c>
      <c r="CJ184" s="82">
        <v>10</v>
      </c>
      <c r="CK184" s="82">
        <v>0</v>
      </c>
      <c r="CL184" s="82">
        <v>3</v>
      </c>
      <c r="CM184" s="82">
        <v>0</v>
      </c>
      <c r="CN184" s="82">
        <v>0</v>
      </c>
      <c r="CO184" s="82">
        <v>0</v>
      </c>
      <c r="CP184" s="82">
        <v>0</v>
      </c>
      <c r="CQ184" s="82">
        <v>0</v>
      </c>
      <c r="CR184" s="82">
        <v>0</v>
      </c>
      <c r="CS184" s="82">
        <v>0</v>
      </c>
      <c r="CT184" s="82">
        <v>0</v>
      </c>
      <c r="CU184" s="82">
        <v>0</v>
      </c>
      <c r="CV184" s="82">
        <v>0</v>
      </c>
      <c r="CW184" s="82">
        <v>0</v>
      </c>
      <c r="CX184" s="82">
        <v>0</v>
      </c>
      <c r="CY184" s="82">
        <v>0</v>
      </c>
      <c r="CZ184" s="82">
        <v>0</v>
      </c>
      <c r="DA184" s="82">
        <v>0</v>
      </c>
      <c r="DB184" s="82">
        <v>0</v>
      </c>
      <c r="DC184" s="82">
        <v>0</v>
      </c>
      <c r="DD184" s="82">
        <v>0</v>
      </c>
      <c r="DE184" s="82">
        <v>0</v>
      </c>
      <c r="DF184" s="82">
        <v>0</v>
      </c>
      <c r="DG184" s="82">
        <v>1</v>
      </c>
      <c r="DH184" s="82">
        <v>0</v>
      </c>
      <c r="DI184" s="82">
        <v>2</v>
      </c>
      <c r="DJ184" s="82">
        <v>0</v>
      </c>
      <c r="DK184" s="82">
        <v>0</v>
      </c>
      <c r="DL184" s="82">
        <v>0</v>
      </c>
      <c r="DM184" s="82">
        <v>0</v>
      </c>
      <c r="DN184" s="82">
        <v>0</v>
      </c>
      <c r="DO184" s="82">
        <v>94</v>
      </c>
      <c r="DP184" s="82">
        <v>25</v>
      </c>
      <c r="DQ184" s="82">
        <v>262</v>
      </c>
      <c r="DR184" s="82">
        <v>60</v>
      </c>
      <c r="DS184" s="82">
        <v>1</v>
      </c>
      <c r="DT184" s="82" t="s">
        <v>2682</v>
      </c>
      <c r="DU184" s="82">
        <v>1</v>
      </c>
      <c r="DV184" s="82" t="s">
        <v>2683</v>
      </c>
      <c r="DW184" s="82"/>
      <c r="DX184" s="82">
        <v>1</v>
      </c>
      <c r="DY184" s="82">
        <v>1</v>
      </c>
      <c r="DZ184" s="82">
        <v>1</v>
      </c>
      <c r="EA184" s="82"/>
      <c r="EB184" s="82"/>
      <c r="EC184" s="84">
        <v>23657</v>
      </c>
      <c r="ED184" s="84">
        <v>306.7</v>
      </c>
      <c r="EE184" s="84">
        <v>21</v>
      </c>
    </row>
    <row r="185" spans="1:135" ht="48">
      <c r="A185" s="82" t="s">
        <v>283</v>
      </c>
      <c r="B185" s="82" t="s">
        <v>304</v>
      </c>
      <c r="C185" s="133">
        <v>1</v>
      </c>
      <c r="D185" s="82" t="s">
        <v>303</v>
      </c>
      <c r="E185" s="82" t="s">
        <v>1953</v>
      </c>
      <c r="F185" s="134" t="s">
        <v>2684</v>
      </c>
      <c r="G185" s="82">
        <v>78701</v>
      </c>
      <c r="H185" s="82" t="s">
        <v>304</v>
      </c>
      <c r="I185" s="82" t="s">
        <v>2685</v>
      </c>
      <c r="J185" s="82" t="s">
        <v>2686</v>
      </c>
      <c r="K185" s="82" t="s">
        <v>2687</v>
      </c>
      <c r="L185" s="82" t="s">
        <v>926</v>
      </c>
      <c r="M185" s="82" t="s">
        <v>1190</v>
      </c>
      <c r="N185" s="82" t="s">
        <v>2688</v>
      </c>
      <c r="O185" s="82"/>
      <c r="P185" s="82">
        <v>583388324.72533095</v>
      </c>
      <c r="Q185" s="82" t="s">
        <v>2689</v>
      </c>
      <c r="R185" s="82" t="s">
        <v>926</v>
      </c>
      <c r="S185" s="82" t="s">
        <v>1176</v>
      </c>
      <c r="T185" s="82" t="s">
        <v>2690</v>
      </c>
      <c r="U185" s="82"/>
      <c r="V185" s="82">
        <v>583388228.60631394</v>
      </c>
      <c r="W185" s="82" t="s">
        <v>2691</v>
      </c>
      <c r="X185" s="82">
        <v>5</v>
      </c>
      <c r="Y185" s="82">
        <v>1</v>
      </c>
      <c r="Z185" s="82">
        <v>6</v>
      </c>
      <c r="AA185" s="82">
        <v>5</v>
      </c>
      <c r="AB185" s="82">
        <v>0.1</v>
      </c>
      <c r="AC185" s="82">
        <v>5.0999999999999996</v>
      </c>
      <c r="AD185" s="135" t="str">
        <f t="shared" si="10"/>
        <v>A</v>
      </c>
      <c r="AE185" s="82">
        <v>5</v>
      </c>
      <c r="AF185" s="135" t="str">
        <f t="shared" si="11"/>
        <v>A</v>
      </c>
      <c r="AG185" s="82">
        <v>0</v>
      </c>
      <c r="AH185" s="82">
        <v>0</v>
      </c>
      <c r="AI185" s="82">
        <v>0</v>
      </c>
      <c r="AJ185" s="82">
        <v>5</v>
      </c>
      <c r="AK185" s="82">
        <v>5</v>
      </c>
      <c r="AL185" s="135" t="str">
        <f t="shared" si="12"/>
        <v>A</v>
      </c>
      <c r="AM185" s="82">
        <v>1</v>
      </c>
      <c r="AN185" s="82">
        <v>0</v>
      </c>
      <c r="AO185" s="82">
        <v>4</v>
      </c>
      <c r="AP185" s="82">
        <v>5</v>
      </c>
      <c r="AQ185" s="135" t="str">
        <f t="shared" si="13"/>
        <v>A</v>
      </c>
      <c r="AR185" s="82">
        <v>0</v>
      </c>
      <c r="AS185" s="82">
        <v>0</v>
      </c>
      <c r="AT185" s="82">
        <v>4</v>
      </c>
      <c r="AU185" s="82">
        <v>1</v>
      </c>
      <c r="AV185" s="82">
        <v>0</v>
      </c>
      <c r="AW185" s="82">
        <v>0</v>
      </c>
      <c r="AX185" s="82">
        <v>5</v>
      </c>
      <c r="AY185" s="135" t="str">
        <f t="shared" si="14"/>
        <v>A</v>
      </c>
      <c r="AZ185" s="82">
        <v>0</v>
      </c>
      <c r="BA185" s="82">
        <v>1</v>
      </c>
      <c r="BB185" s="82">
        <v>0</v>
      </c>
      <c r="BC185" s="82">
        <v>1</v>
      </c>
      <c r="BD185" s="82">
        <v>2</v>
      </c>
      <c r="BE185" s="82">
        <v>20</v>
      </c>
      <c r="BF185" s="82">
        <v>0</v>
      </c>
      <c r="BG185" s="82">
        <v>81</v>
      </c>
      <c r="BH185" s="82">
        <v>0</v>
      </c>
      <c r="BI185" s="82">
        <v>0</v>
      </c>
      <c r="BJ185" s="82">
        <v>14</v>
      </c>
      <c r="BK185" s="82">
        <v>1</v>
      </c>
      <c r="BL185" s="82">
        <v>81</v>
      </c>
      <c r="BM185" s="82">
        <v>0</v>
      </c>
      <c r="BN185" s="82">
        <v>2</v>
      </c>
      <c r="BO185" s="82">
        <v>3</v>
      </c>
      <c r="BP185" s="82">
        <v>2</v>
      </c>
      <c r="BQ185" s="82">
        <v>0</v>
      </c>
      <c r="BR185" s="82">
        <v>0</v>
      </c>
      <c r="BS185" s="82">
        <v>0</v>
      </c>
      <c r="BT185" s="82">
        <v>2</v>
      </c>
      <c r="BU185" s="82">
        <v>0</v>
      </c>
      <c r="BV185" s="82">
        <v>7</v>
      </c>
      <c r="BW185" s="82">
        <v>0</v>
      </c>
      <c r="BX185" s="82">
        <v>0</v>
      </c>
      <c r="BY185" s="82">
        <v>0</v>
      </c>
      <c r="BZ185" s="82">
        <v>0</v>
      </c>
      <c r="CA185" s="82">
        <v>0</v>
      </c>
      <c r="CB185" s="82">
        <v>0</v>
      </c>
      <c r="CC185" s="82">
        <v>0</v>
      </c>
      <c r="CD185" s="82">
        <v>1</v>
      </c>
      <c r="CE185" s="82">
        <v>2</v>
      </c>
      <c r="CF185" s="82">
        <v>1</v>
      </c>
      <c r="CG185" s="82">
        <v>6</v>
      </c>
      <c r="CH185" s="82">
        <v>0</v>
      </c>
      <c r="CI185" s="82">
        <v>2</v>
      </c>
      <c r="CJ185" s="82">
        <v>10</v>
      </c>
      <c r="CK185" s="82">
        <v>0</v>
      </c>
      <c r="CL185" s="82">
        <v>1</v>
      </c>
      <c r="CM185" s="82">
        <v>0</v>
      </c>
      <c r="CN185" s="82">
        <v>0</v>
      </c>
      <c r="CO185" s="82">
        <v>0</v>
      </c>
      <c r="CP185" s="82">
        <v>0</v>
      </c>
      <c r="CQ185" s="82">
        <v>0</v>
      </c>
      <c r="CR185" s="82">
        <v>0</v>
      </c>
      <c r="CS185" s="82">
        <v>0</v>
      </c>
      <c r="CT185" s="82">
        <v>0</v>
      </c>
      <c r="CU185" s="82">
        <v>0</v>
      </c>
      <c r="CV185" s="82">
        <v>0</v>
      </c>
      <c r="CW185" s="82">
        <v>0</v>
      </c>
      <c r="CX185" s="82">
        <v>0</v>
      </c>
      <c r="CY185" s="82">
        <v>0</v>
      </c>
      <c r="CZ185" s="82">
        <v>0</v>
      </c>
      <c r="DA185" s="82">
        <v>4</v>
      </c>
      <c r="DB185" s="82">
        <v>0</v>
      </c>
      <c r="DC185" s="82">
        <v>0</v>
      </c>
      <c r="DD185" s="82">
        <v>0</v>
      </c>
      <c r="DE185" s="82">
        <v>0</v>
      </c>
      <c r="DF185" s="82">
        <v>0</v>
      </c>
      <c r="DG185" s="82">
        <v>1</v>
      </c>
      <c r="DH185" s="82">
        <v>0</v>
      </c>
      <c r="DI185" s="82">
        <v>0</v>
      </c>
      <c r="DJ185" s="82">
        <v>0</v>
      </c>
      <c r="DK185" s="82">
        <v>0</v>
      </c>
      <c r="DL185" s="82">
        <v>6</v>
      </c>
      <c r="DM185" s="82">
        <v>0</v>
      </c>
      <c r="DN185" s="82">
        <v>0</v>
      </c>
      <c r="DO185" s="82">
        <v>135</v>
      </c>
      <c r="DP185" s="82">
        <v>5</v>
      </c>
      <c r="DQ185" s="82">
        <v>488</v>
      </c>
      <c r="DR185" s="82">
        <v>30</v>
      </c>
      <c r="DS185" s="82">
        <v>1</v>
      </c>
      <c r="DT185" s="82" t="s">
        <v>2692</v>
      </c>
      <c r="DU185" s="82">
        <v>2</v>
      </c>
      <c r="DV185" s="82" t="s">
        <v>2693</v>
      </c>
      <c r="DW185" s="82" t="s">
        <v>2694</v>
      </c>
      <c r="DX185" s="82">
        <v>1</v>
      </c>
      <c r="DY185" s="82">
        <v>1</v>
      </c>
      <c r="DZ185" s="82">
        <v>1</v>
      </c>
      <c r="EA185" s="82" t="s">
        <v>2695</v>
      </c>
      <c r="EB185" s="82"/>
      <c r="EC185" s="84">
        <v>70838</v>
      </c>
      <c r="ED185" s="84">
        <v>857.35</v>
      </c>
      <c r="EE185" s="84">
        <v>36</v>
      </c>
    </row>
    <row r="186" spans="1:135" ht="24">
      <c r="A186" s="82" t="s">
        <v>283</v>
      </c>
      <c r="B186" s="82" t="s">
        <v>306</v>
      </c>
      <c r="C186" s="133">
        <v>1</v>
      </c>
      <c r="D186" s="82" t="s">
        <v>305</v>
      </c>
      <c r="E186" s="82" t="s">
        <v>1598</v>
      </c>
      <c r="F186" s="134">
        <v>1</v>
      </c>
      <c r="G186" s="82">
        <v>78391</v>
      </c>
      <c r="H186" s="82" t="s">
        <v>306</v>
      </c>
      <c r="I186" s="82" t="s">
        <v>2696</v>
      </c>
      <c r="J186" s="82" t="s">
        <v>2697</v>
      </c>
      <c r="K186" s="82" t="s">
        <v>925</v>
      </c>
      <c r="L186" s="82" t="s">
        <v>926</v>
      </c>
      <c r="M186" s="82" t="s">
        <v>1121</v>
      </c>
      <c r="N186" s="82" t="s">
        <v>2698</v>
      </c>
      <c r="O186" s="82"/>
      <c r="P186" s="82">
        <v>585088325</v>
      </c>
      <c r="Q186" s="82" t="s">
        <v>2699</v>
      </c>
      <c r="R186" s="82" t="s">
        <v>926</v>
      </c>
      <c r="S186" s="82" t="s">
        <v>990</v>
      </c>
      <c r="T186" s="82" t="s">
        <v>2700</v>
      </c>
      <c r="U186" s="82"/>
      <c r="V186" s="82">
        <v>585088352</v>
      </c>
      <c r="W186" s="82" t="s">
        <v>2701</v>
      </c>
      <c r="X186" s="82">
        <v>2</v>
      </c>
      <c r="Y186" s="82">
        <v>0</v>
      </c>
      <c r="Z186" s="82">
        <v>2</v>
      </c>
      <c r="AA186" s="82">
        <v>2</v>
      </c>
      <c r="AB186" s="82">
        <v>0</v>
      </c>
      <c r="AC186" s="82">
        <v>2</v>
      </c>
      <c r="AD186" s="135" t="str">
        <f t="shared" si="10"/>
        <v>A</v>
      </c>
      <c r="AE186" s="82">
        <v>2</v>
      </c>
      <c r="AF186" s="135" t="str">
        <f t="shared" si="11"/>
        <v>A</v>
      </c>
      <c r="AG186" s="82">
        <v>0</v>
      </c>
      <c r="AH186" s="82">
        <v>0</v>
      </c>
      <c r="AI186" s="82">
        <v>1</v>
      </c>
      <c r="AJ186" s="82">
        <v>1</v>
      </c>
      <c r="AK186" s="82">
        <v>2</v>
      </c>
      <c r="AL186" s="135" t="str">
        <f t="shared" si="12"/>
        <v>A</v>
      </c>
      <c r="AM186" s="82">
        <v>1</v>
      </c>
      <c r="AN186" s="82">
        <v>1</v>
      </c>
      <c r="AO186" s="82">
        <v>0</v>
      </c>
      <c r="AP186" s="82">
        <v>2</v>
      </c>
      <c r="AQ186" s="135" t="str">
        <f t="shared" si="13"/>
        <v>A</v>
      </c>
      <c r="AR186" s="82">
        <v>0</v>
      </c>
      <c r="AS186" s="82">
        <v>0</v>
      </c>
      <c r="AT186" s="82">
        <v>0</v>
      </c>
      <c r="AU186" s="82">
        <v>2</v>
      </c>
      <c r="AV186" s="82">
        <v>0</v>
      </c>
      <c r="AW186" s="82">
        <v>0</v>
      </c>
      <c r="AX186" s="82">
        <v>2</v>
      </c>
      <c r="AY186" s="135" t="str">
        <f t="shared" si="14"/>
        <v>A</v>
      </c>
      <c r="AZ186" s="82">
        <v>0</v>
      </c>
      <c r="BA186" s="82">
        <v>1</v>
      </c>
      <c r="BB186" s="82">
        <v>1</v>
      </c>
      <c r="BC186" s="82">
        <v>1</v>
      </c>
      <c r="BD186" s="82">
        <v>1</v>
      </c>
      <c r="BE186" s="82">
        <v>5</v>
      </c>
      <c r="BF186" s="82">
        <v>0</v>
      </c>
      <c r="BG186" s="82">
        <v>27</v>
      </c>
      <c r="BH186" s="82">
        <v>0</v>
      </c>
      <c r="BI186" s="82">
        <v>0</v>
      </c>
      <c r="BJ186" s="82">
        <v>1</v>
      </c>
      <c r="BK186" s="82">
        <v>0</v>
      </c>
      <c r="BL186" s="82">
        <v>25</v>
      </c>
      <c r="BM186" s="82">
        <v>0</v>
      </c>
      <c r="BN186" s="82">
        <v>0</v>
      </c>
      <c r="BO186" s="82">
        <v>0</v>
      </c>
      <c r="BP186" s="82">
        <v>3</v>
      </c>
      <c r="BQ186" s="82">
        <v>0</v>
      </c>
      <c r="BR186" s="82">
        <v>0</v>
      </c>
      <c r="BS186" s="82">
        <v>0</v>
      </c>
      <c r="BT186" s="82">
        <v>0</v>
      </c>
      <c r="BU186" s="82">
        <v>0</v>
      </c>
      <c r="BV186" s="82">
        <v>4</v>
      </c>
      <c r="BW186" s="82">
        <v>0</v>
      </c>
      <c r="BX186" s="82">
        <v>0</v>
      </c>
      <c r="BY186" s="82">
        <v>0</v>
      </c>
      <c r="BZ186" s="82">
        <v>0</v>
      </c>
      <c r="CA186" s="82">
        <v>0</v>
      </c>
      <c r="CB186" s="82">
        <v>0</v>
      </c>
      <c r="CC186" s="82">
        <v>0</v>
      </c>
      <c r="CD186" s="82">
        <v>0</v>
      </c>
      <c r="CE186" s="82">
        <v>0</v>
      </c>
      <c r="CF186" s="82">
        <v>0</v>
      </c>
      <c r="CG186" s="82">
        <v>1</v>
      </c>
      <c r="CH186" s="82">
        <v>0</v>
      </c>
      <c r="CI186" s="82">
        <v>0</v>
      </c>
      <c r="CJ186" s="82">
        <v>0</v>
      </c>
      <c r="CK186" s="82">
        <v>5</v>
      </c>
      <c r="CL186" s="82">
        <v>0</v>
      </c>
      <c r="CM186" s="82">
        <v>0</v>
      </c>
      <c r="CN186" s="82">
        <v>0</v>
      </c>
      <c r="CO186" s="82">
        <v>0</v>
      </c>
      <c r="CP186" s="82">
        <v>0</v>
      </c>
      <c r="CQ186" s="82">
        <v>0</v>
      </c>
      <c r="CR186" s="82">
        <v>0</v>
      </c>
      <c r="CS186" s="82">
        <v>0</v>
      </c>
      <c r="CT186" s="82">
        <v>0</v>
      </c>
      <c r="CU186" s="82">
        <v>0</v>
      </c>
      <c r="CV186" s="82">
        <v>0</v>
      </c>
      <c r="CW186" s="82">
        <v>0</v>
      </c>
      <c r="CX186" s="82">
        <v>0</v>
      </c>
      <c r="CY186" s="82">
        <v>0</v>
      </c>
      <c r="CZ186" s="82">
        <v>0</v>
      </c>
      <c r="DA186" s="82">
        <v>0</v>
      </c>
      <c r="DB186" s="82">
        <v>0</v>
      </c>
      <c r="DC186" s="82">
        <v>0</v>
      </c>
      <c r="DD186" s="82">
        <v>0</v>
      </c>
      <c r="DE186" s="82">
        <v>0</v>
      </c>
      <c r="DF186" s="82">
        <v>0</v>
      </c>
      <c r="DG186" s="82">
        <v>0</v>
      </c>
      <c r="DH186" s="82">
        <v>0</v>
      </c>
      <c r="DI186" s="82">
        <v>0</v>
      </c>
      <c r="DJ186" s="82">
        <v>0</v>
      </c>
      <c r="DK186" s="82">
        <v>0</v>
      </c>
      <c r="DL186" s="82">
        <v>0</v>
      </c>
      <c r="DM186" s="82">
        <v>0</v>
      </c>
      <c r="DN186" s="82">
        <v>0</v>
      </c>
      <c r="DO186" s="82">
        <v>117</v>
      </c>
      <c r="DP186" s="82">
        <v>4</v>
      </c>
      <c r="DQ186" s="82">
        <v>334</v>
      </c>
      <c r="DR186" s="82">
        <v>50</v>
      </c>
      <c r="DS186" s="82">
        <v>0</v>
      </c>
      <c r="DT186" s="82"/>
      <c r="DU186" s="82"/>
      <c r="DV186" s="82" t="s">
        <v>2702</v>
      </c>
      <c r="DW186" s="82"/>
      <c r="DX186" s="82">
        <v>1</v>
      </c>
      <c r="DY186" s="82">
        <v>1</v>
      </c>
      <c r="DZ186" s="82">
        <v>1</v>
      </c>
      <c r="EA186" s="82"/>
      <c r="EB186" s="82"/>
      <c r="EC186" s="84">
        <v>22747</v>
      </c>
      <c r="ED186" s="84">
        <v>207.42</v>
      </c>
      <c r="EE186" s="84">
        <v>10</v>
      </c>
    </row>
    <row r="187" spans="1:135" ht="36">
      <c r="A187" s="82" t="s">
        <v>283</v>
      </c>
      <c r="B187" s="82" t="s">
        <v>308</v>
      </c>
      <c r="C187" s="133">
        <v>1</v>
      </c>
      <c r="D187" s="82" t="s">
        <v>307</v>
      </c>
      <c r="E187" s="82" t="s">
        <v>1110</v>
      </c>
      <c r="F187" s="134" t="s">
        <v>2703</v>
      </c>
      <c r="G187" s="82">
        <v>78901</v>
      </c>
      <c r="H187" s="82" t="s">
        <v>308</v>
      </c>
      <c r="I187" s="82" t="s">
        <v>2704</v>
      </c>
      <c r="J187" s="82" t="s">
        <v>2705</v>
      </c>
      <c r="K187" s="82" t="s">
        <v>2706</v>
      </c>
      <c r="L187" s="82"/>
      <c r="M187" s="82" t="s">
        <v>2707</v>
      </c>
      <c r="N187" s="82" t="s">
        <v>2708</v>
      </c>
      <c r="O187" s="82"/>
      <c r="P187" s="82">
        <v>583468254</v>
      </c>
      <c r="Q187" s="82" t="s">
        <v>2709</v>
      </c>
      <c r="R187" s="82"/>
      <c r="S187" s="82" t="s">
        <v>1163</v>
      </c>
      <c r="T187" s="82" t="s">
        <v>2710</v>
      </c>
      <c r="U187" s="82"/>
      <c r="V187" s="82">
        <v>583468240</v>
      </c>
      <c r="W187" s="82" t="s">
        <v>2711</v>
      </c>
      <c r="X187" s="82">
        <v>7</v>
      </c>
      <c r="Y187" s="82">
        <v>0</v>
      </c>
      <c r="Z187" s="82">
        <v>7</v>
      </c>
      <c r="AA187" s="82">
        <v>7</v>
      </c>
      <c r="AB187" s="82">
        <v>0</v>
      </c>
      <c r="AC187" s="82">
        <v>7</v>
      </c>
      <c r="AD187" s="135" t="str">
        <f t="shared" si="10"/>
        <v>A</v>
      </c>
      <c r="AE187" s="82">
        <v>7</v>
      </c>
      <c r="AF187" s="135" t="str">
        <f t="shared" si="11"/>
        <v>A</v>
      </c>
      <c r="AG187" s="82">
        <v>0</v>
      </c>
      <c r="AH187" s="82">
        <v>3</v>
      </c>
      <c r="AI187" s="82">
        <v>2</v>
      </c>
      <c r="AJ187" s="82">
        <v>2</v>
      </c>
      <c r="AK187" s="82">
        <v>7</v>
      </c>
      <c r="AL187" s="135" t="str">
        <f t="shared" si="12"/>
        <v>A</v>
      </c>
      <c r="AM187" s="82">
        <v>3</v>
      </c>
      <c r="AN187" s="82">
        <v>3</v>
      </c>
      <c r="AO187" s="82">
        <v>1</v>
      </c>
      <c r="AP187" s="82">
        <v>7</v>
      </c>
      <c r="AQ187" s="135" t="str">
        <f t="shared" si="13"/>
        <v>A</v>
      </c>
      <c r="AR187" s="82">
        <v>0</v>
      </c>
      <c r="AS187" s="82">
        <v>0</v>
      </c>
      <c r="AT187" s="82">
        <v>6</v>
      </c>
      <c r="AU187" s="82">
        <v>1</v>
      </c>
      <c r="AV187" s="82">
        <v>0</v>
      </c>
      <c r="AW187" s="82">
        <v>0</v>
      </c>
      <c r="AX187" s="82">
        <v>7</v>
      </c>
      <c r="AY187" s="135" t="str">
        <f t="shared" si="14"/>
        <v>A</v>
      </c>
      <c r="AZ187" s="82">
        <v>1</v>
      </c>
      <c r="BA187" s="82">
        <v>1</v>
      </c>
      <c r="BB187" s="82">
        <v>1</v>
      </c>
      <c r="BC187" s="82">
        <v>1</v>
      </c>
      <c r="BD187" s="82">
        <v>0</v>
      </c>
      <c r="BE187" s="82">
        <v>3</v>
      </c>
      <c r="BF187" s="82">
        <v>0</v>
      </c>
      <c r="BG187" s="82">
        <v>45</v>
      </c>
      <c r="BH187" s="82">
        <v>0</v>
      </c>
      <c r="BI187" s="82">
        <v>0</v>
      </c>
      <c r="BJ187" s="82">
        <v>7</v>
      </c>
      <c r="BK187" s="82">
        <v>0</v>
      </c>
      <c r="BL187" s="82">
        <v>40</v>
      </c>
      <c r="BM187" s="82">
        <v>0</v>
      </c>
      <c r="BN187" s="82">
        <v>0</v>
      </c>
      <c r="BO187" s="82">
        <v>2</v>
      </c>
      <c r="BP187" s="82">
        <v>3</v>
      </c>
      <c r="BQ187" s="82">
        <v>0</v>
      </c>
      <c r="BR187" s="82">
        <v>0</v>
      </c>
      <c r="BS187" s="82">
        <v>0</v>
      </c>
      <c r="BT187" s="82">
        <v>0</v>
      </c>
      <c r="BU187" s="82">
        <v>3</v>
      </c>
      <c r="BV187" s="82">
        <v>5</v>
      </c>
      <c r="BW187" s="82">
        <v>0</v>
      </c>
      <c r="BX187" s="82">
        <v>0</v>
      </c>
      <c r="BY187" s="82">
        <v>0</v>
      </c>
      <c r="BZ187" s="82">
        <v>0</v>
      </c>
      <c r="CA187" s="82">
        <v>0</v>
      </c>
      <c r="CB187" s="82">
        <v>0</v>
      </c>
      <c r="CC187" s="82">
        <v>0</v>
      </c>
      <c r="CD187" s="82">
        <v>0</v>
      </c>
      <c r="CE187" s="82">
        <v>0</v>
      </c>
      <c r="CF187" s="82">
        <v>0</v>
      </c>
      <c r="CG187" s="82">
        <v>7</v>
      </c>
      <c r="CH187" s="82">
        <v>0</v>
      </c>
      <c r="CI187" s="82">
        <v>0</v>
      </c>
      <c r="CJ187" s="82">
        <v>6</v>
      </c>
      <c r="CK187" s="82">
        <v>0</v>
      </c>
      <c r="CL187" s="82">
        <v>0</v>
      </c>
      <c r="CM187" s="82">
        <v>0</v>
      </c>
      <c r="CN187" s="82">
        <v>0</v>
      </c>
      <c r="CO187" s="82">
        <v>0</v>
      </c>
      <c r="CP187" s="82">
        <v>0</v>
      </c>
      <c r="CQ187" s="82">
        <v>0</v>
      </c>
      <c r="CR187" s="82">
        <v>0</v>
      </c>
      <c r="CS187" s="82">
        <v>0</v>
      </c>
      <c r="CT187" s="82">
        <v>0</v>
      </c>
      <c r="CU187" s="82">
        <v>0</v>
      </c>
      <c r="CV187" s="82">
        <v>0</v>
      </c>
      <c r="CW187" s="82">
        <v>0</v>
      </c>
      <c r="CX187" s="82">
        <v>0</v>
      </c>
      <c r="CY187" s="82">
        <v>0</v>
      </c>
      <c r="CZ187" s="82">
        <v>0</v>
      </c>
      <c r="DA187" s="82">
        <v>0</v>
      </c>
      <c r="DB187" s="82">
        <v>0</v>
      </c>
      <c r="DC187" s="82">
        <v>0</v>
      </c>
      <c r="DD187" s="82">
        <v>0</v>
      </c>
      <c r="DE187" s="82">
        <v>0</v>
      </c>
      <c r="DF187" s="82">
        <v>0</v>
      </c>
      <c r="DG187" s="82">
        <v>0</v>
      </c>
      <c r="DH187" s="82">
        <v>0</v>
      </c>
      <c r="DI187" s="82">
        <v>0</v>
      </c>
      <c r="DJ187" s="82">
        <v>0</v>
      </c>
      <c r="DK187" s="82">
        <v>0</v>
      </c>
      <c r="DL187" s="82">
        <v>2</v>
      </c>
      <c r="DM187" s="82">
        <v>2</v>
      </c>
      <c r="DN187" s="82">
        <v>0</v>
      </c>
      <c r="DO187" s="82">
        <v>35</v>
      </c>
      <c r="DP187" s="82">
        <v>5</v>
      </c>
      <c r="DQ187" s="82">
        <v>227</v>
      </c>
      <c r="DR187" s="82">
        <v>50</v>
      </c>
      <c r="DS187" s="82">
        <v>1</v>
      </c>
      <c r="DT187" s="82" t="s">
        <v>2712</v>
      </c>
      <c r="DU187" s="82">
        <v>3</v>
      </c>
      <c r="DV187" s="82"/>
      <c r="DW187" s="82"/>
      <c r="DX187" s="82">
        <v>1</v>
      </c>
      <c r="DY187" s="82">
        <v>1</v>
      </c>
      <c r="DZ187" s="82">
        <v>1</v>
      </c>
      <c r="EA187" s="82"/>
      <c r="EB187" s="82"/>
      <c r="EC187" s="84">
        <v>33662</v>
      </c>
      <c r="ED187" s="84">
        <v>267.19</v>
      </c>
      <c r="EE187" s="84">
        <v>28</v>
      </c>
    </row>
    <row r="188" spans="1:135" ht="24">
      <c r="A188" s="82" t="s">
        <v>502</v>
      </c>
      <c r="B188" s="82" t="s">
        <v>504</v>
      </c>
      <c r="C188" s="133">
        <v>1</v>
      </c>
      <c r="D188" s="82" t="s">
        <v>503</v>
      </c>
      <c r="E188" s="82" t="s">
        <v>1598</v>
      </c>
      <c r="F188" s="134">
        <v>137</v>
      </c>
      <c r="G188" s="82">
        <v>76861</v>
      </c>
      <c r="H188" s="82" t="s">
        <v>2713</v>
      </c>
      <c r="I188" s="82" t="s">
        <v>2714</v>
      </c>
      <c r="J188" s="82" t="s">
        <v>2715</v>
      </c>
      <c r="K188" s="82" t="s">
        <v>925</v>
      </c>
      <c r="L188" s="82" t="s">
        <v>926</v>
      </c>
      <c r="M188" s="82" t="s">
        <v>974</v>
      </c>
      <c r="N188" s="82" t="s">
        <v>2716</v>
      </c>
      <c r="O188" s="82"/>
      <c r="P188" s="82">
        <v>573501943</v>
      </c>
      <c r="Q188" s="82" t="s">
        <v>2717</v>
      </c>
      <c r="R188" s="82" t="s">
        <v>985</v>
      </c>
      <c r="S188" s="82" t="s">
        <v>2718</v>
      </c>
      <c r="T188" s="82" t="s">
        <v>2719</v>
      </c>
      <c r="U188" s="82" t="s">
        <v>2720</v>
      </c>
      <c r="V188" s="82">
        <v>573501953</v>
      </c>
      <c r="W188" s="82" t="s">
        <v>2721</v>
      </c>
      <c r="X188" s="82">
        <v>3</v>
      </c>
      <c r="Y188" s="82">
        <v>6</v>
      </c>
      <c r="Z188" s="82">
        <v>9</v>
      </c>
      <c r="AA188" s="82">
        <v>1.5</v>
      </c>
      <c r="AB188" s="82">
        <v>6</v>
      </c>
      <c r="AC188" s="82">
        <v>7.5</v>
      </c>
      <c r="AD188" s="135" t="str">
        <f t="shared" si="10"/>
        <v>A</v>
      </c>
      <c r="AE188" s="82">
        <v>2</v>
      </c>
      <c r="AF188" s="135" t="str">
        <f t="shared" si="11"/>
        <v>A</v>
      </c>
      <c r="AG188" s="82">
        <v>0</v>
      </c>
      <c r="AH188" s="82">
        <v>0</v>
      </c>
      <c r="AI188" s="82">
        <v>0</v>
      </c>
      <c r="AJ188" s="82">
        <v>3</v>
      </c>
      <c r="AK188" s="82">
        <v>3</v>
      </c>
      <c r="AL188" s="135" t="str">
        <f t="shared" si="12"/>
        <v>A</v>
      </c>
      <c r="AM188" s="82">
        <v>2</v>
      </c>
      <c r="AN188" s="82">
        <v>0</v>
      </c>
      <c r="AO188" s="82">
        <v>1</v>
      </c>
      <c r="AP188" s="82">
        <v>3</v>
      </c>
      <c r="AQ188" s="135" t="str">
        <f t="shared" si="13"/>
        <v>A</v>
      </c>
      <c r="AR188" s="82">
        <v>0</v>
      </c>
      <c r="AS188" s="82">
        <v>0</v>
      </c>
      <c r="AT188" s="82">
        <v>0</v>
      </c>
      <c r="AU188" s="82">
        <v>2</v>
      </c>
      <c r="AV188" s="82">
        <v>1</v>
      </c>
      <c r="AW188" s="82">
        <v>0</v>
      </c>
      <c r="AX188" s="82">
        <v>3</v>
      </c>
      <c r="AY188" s="135" t="str">
        <f t="shared" si="14"/>
        <v>A</v>
      </c>
      <c r="AZ188" s="82">
        <v>0</v>
      </c>
      <c r="BA188" s="82">
        <v>1</v>
      </c>
      <c r="BB188" s="82">
        <v>1</v>
      </c>
      <c r="BC188" s="82">
        <v>1</v>
      </c>
      <c r="BD188" s="82">
        <v>0</v>
      </c>
      <c r="BE188" s="82">
        <v>15</v>
      </c>
      <c r="BF188" s="82">
        <v>0</v>
      </c>
      <c r="BG188" s="82">
        <v>66</v>
      </c>
      <c r="BH188" s="82">
        <v>1</v>
      </c>
      <c r="BI188" s="82">
        <v>0</v>
      </c>
      <c r="BJ188" s="82">
        <v>1</v>
      </c>
      <c r="BK188" s="82">
        <v>0</v>
      </c>
      <c r="BL188" s="82">
        <v>0</v>
      </c>
      <c r="BM188" s="82">
        <v>1</v>
      </c>
      <c r="BN188" s="82">
        <v>0</v>
      </c>
      <c r="BO188" s="82">
        <v>0</v>
      </c>
      <c r="BP188" s="82">
        <v>67</v>
      </c>
      <c r="BQ188" s="82">
        <v>0</v>
      </c>
      <c r="BR188" s="82">
        <v>0</v>
      </c>
      <c r="BS188" s="82">
        <v>0</v>
      </c>
      <c r="BT188" s="82">
        <v>0</v>
      </c>
      <c r="BU188" s="82">
        <v>1</v>
      </c>
      <c r="BV188" s="82">
        <v>2</v>
      </c>
      <c r="BW188" s="82">
        <v>0</v>
      </c>
      <c r="BX188" s="82">
        <v>0</v>
      </c>
      <c r="BY188" s="82">
        <v>0</v>
      </c>
      <c r="BZ188" s="82">
        <v>0</v>
      </c>
      <c r="CA188" s="82">
        <v>0</v>
      </c>
      <c r="CB188" s="82">
        <v>0</v>
      </c>
      <c r="CC188" s="82">
        <v>0</v>
      </c>
      <c r="CD188" s="82">
        <v>1</v>
      </c>
      <c r="CE188" s="82">
        <v>1</v>
      </c>
      <c r="CF188" s="82">
        <v>0</v>
      </c>
      <c r="CG188" s="82">
        <v>1</v>
      </c>
      <c r="CH188" s="82">
        <v>0</v>
      </c>
      <c r="CI188" s="82">
        <v>0</v>
      </c>
      <c r="CJ188" s="82">
        <v>1</v>
      </c>
      <c r="CK188" s="82">
        <v>0</v>
      </c>
      <c r="CL188" s="82">
        <v>2</v>
      </c>
      <c r="CM188" s="82">
        <v>0</v>
      </c>
      <c r="CN188" s="82">
        <v>0</v>
      </c>
      <c r="CO188" s="82">
        <v>0</v>
      </c>
      <c r="CP188" s="82">
        <v>0</v>
      </c>
      <c r="CQ188" s="82">
        <v>0</v>
      </c>
      <c r="CR188" s="82">
        <v>0</v>
      </c>
      <c r="CS188" s="82">
        <v>0</v>
      </c>
      <c r="CT188" s="82">
        <v>0</v>
      </c>
      <c r="CU188" s="82">
        <v>0</v>
      </c>
      <c r="CV188" s="82">
        <v>0</v>
      </c>
      <c r="CW188" s="82">
        <v>0</v>
      </c>
      <c r="CX188" s="82">
        <v>0</v>
      </c>
      <c r="CY188" s="82">
        <v>0</v>
      </c>
      <c r="CZ188" s="82">
        <v>0</v>
      </c>
      <c r="DA188" s="82">
        <v>0</v>
      </c>
      <c r="DB188" s="82">
        <v>0</v>
      </c>
      <c r="DC188" s="82">
        <v>0</v>
      </c>
      <c r="DD188" s="82">
        <v>0</v>
      </c>
      <c r="DE188" s="82">
        <v>0</v>
      </c>
      <c r="DF188" s="82">
        <v>0</v>
      </c>
      <c r="DG188" s="82">
        <v>1</v>
      </c>
      <c r="DH188" s="82">
        <v>0</v>
      </c>
      <c r="DI188" s="82">
        <v>0</v>
      </c>
      <c r="DJ188" s="82">
        <v>0</v>
      </c>
      <c r="DK188" s="82">
        <v>0</v>
      </c>
      <c r="DL188" s="82">
        <v>0</v>
      </c>
      <c r="DM188" s="82">
        <v>0</v>
      </c>
      <c r="DN188" s="82">
        <v>0</v>
      </c>
      <c r="DO188" s="82">
        <v>38</v>
      </c>
      <c r="DP188" s="82">
        <v>10</v>
      </c>
      <c r="DQ188" s="82">
        <v>135</v>
      </c>
      <c r="DR188" s="82">
        <v>50</v>
      </c>
      <c r="DS188" s="82">
        <v>0</v>
      </c>
      <c r="DT188" s="82"/>
      <c r="DU188" s="82">
        <v>3</v>
      </c>
      <c r="DV188" s="82" t="s">
        <v>2722</v>
      </c>
      <c r="DW188" s="82"/>
      <c r="DX188" s="82">
        <v>1</v>
      </c>
      <c r="DY188" s="82">
        <v>1</v>
      </c>
      <c r="DZ188" s="82">
        <v>1</v>
      </c>
      <c r="EA188" s="82"/>
      <c r="EB188" s="82"/>
      <c r="EC188" s="84">
        <v>15716</v>
      </c>
      <c r="ED188" s="84">
        <v>163.97</v>
      </c>
      <c r="EE188" s="84">
        <v>14</v>
      </c>
    </row>
    <row r="189" spans="1:135" ht="24">
      <c r="A189" s="82" t="s">
        <v>502</v>
      </c>
      <c r="B189" s="82" t="s">
        <v>506</v>
      </c>
      <c r="C189" s="133">
        <v>1</v>
      </c>
      <c r="D189" s="82" t="s">
        <v>505</v>
      </c>
      <c r="E189" s="82" t="s">
        <v>2558</v>
      </c>
      <c r="F189" s="134">
        <v>628</v>
      </c>
      <c r="G189" s="82">
        <v>76917</v>
      </c>
      <c r="H189" s="82" t="s">
        <v>506</v>
      </c>
      <c r="I189" s="82" t="s">
        <v>2723</v>
      </c>
      <c r="J189" s="82" t="s">
        <v>2724</v>
      </c>
      <c r="K189" s="82" t="s">
        <v>925</v>
      </c>
      <c r="L189" s="82" t="s">
        <v>926</v>
      </c>
      <c r="M189" s="82" t="s">
        <v>2725</v>
      </c>
      <c r="N189" s="82" t="s">
        <v>2726</v>
      </c>
      <c r="O189" s="82"/>
      <c r="P189" s="82">
        <v>573521400</v>
      </c>
      <c r="Q189" s="82" t="s">
        <v>2727</v>
      </c>
      <c r="R189" s="82" t="s">
        <v>926</v>
      </c>
      <c r="S189" s="82" t="s">
        <v>959</v>
      </c>
      <c r="T189" s="82" t="s">
        <v>2728</v>
      </c>
      <c r="U189" s="82"/>
      <c r="V189" s="82">
        <v>573521402</v>
      </c>
      <c r="W189" s="82" t="s">
        <v>2729</v>
      </c>
      <c r="X189" s="82">
        <v>1</v>
      </c>
      <c r="Y189" s="82">
        <v>0</v>
      </c>
      <c r="Z189" s="82">
        <v>1</v>
      </c>
      <c r="AA189" s="82">
        <v>1</v>
      </c>
      <c r="AB189" s="82">
        <v>0</v>
      </c>
      <c r="AC189" s="82">
        <v>1</v>
      </c>
      <c r="AD189" s="135" t="str">
        <f t="shared" si="10"/>
        <v>A</v>
      </c>
      <c r="AE189" s="82">
        <v>1</v>
      </c>
      <c r="AF189" s="135" t="str">
        <f t="shared" si="11"/>
        <v>A</v>
      </c>
      <c r="AG189" s="82">
        <v>0</v>
      </c>
      <c r="AH189" s="82">
        <v>0</v>
      </c>
      <c r="AI189" s="82">
        <v>0</v>
      </c>
      <c r="AJ189" s="82">
        <v>1</v>
      </c>
      <c r="AK189" s="82">
        <v>1</v>
      </c>
      <c r="AL189" s="135" t="str">
        <f t="shared" si="12"/>
        <v>A</v>
      </c>
      <c r="AM189" s="82">
        <v>0</v>
      </c>
      <c r="AN189" s="82">
        <v>0</v>
      </c>
      <c r="AO189" s="82">
        <v>1</v>
      </c>
      <c r="AP189" s="82">
        <v>1</v>
      </c>
      <c r="AQ189" s="135" t="str">
        <f t="shared" si="13"/>
        <v>A</v>
      </c>
      <c r="AR189" s="82">
        <v>0</v>
      </c>
      <c r="AS189" s="82">
        <v>0</v>
      </c>
      <c r="AT189" s="82">
        <v>0</v>
      </c>
      <c r="AU189" s="82">
        <v>1</v>
      </c>
      <c r="AV189" s="82">
        <v>0</v>
      </c>
      <c r="AW189" s="82">
        <v>0</v>
      </c>
      <c r="AX189" s="82">
        <v>1</v>
      </c>
      <c r="AY189" s="135" t="str">
        <f t="shared" si="14"/>
        <v>A</v>
      </c>
      <c r="AZ189" s="82">
        <v>0</v>
      </c>
      <c r="BA189" s="82">
        <v>1</v>
      </c>
      <c r="BB189" s="82">
        <v>1</v>
      </c>
      <c r="BC189" s="82">
        <v>1</v>
      </c>
      <c r="BD189" s="82">
        <v>0</v>
      </c>
      <c r="BE189" s="82">
        <v>1</v>
      </c>
      <c r="BF189" s="82">
        <v>0</v>
      </c>
      <c r="BG189" s="82">
        <v>35</v>
      </c>
      <c r="BH189" s="82">
        <v>0</v>
      </c>
      <c r="BI189" s="82">
        <v>0</v>
      </c>
      <c r="BJ189" s="82">
        <v>4</v>
      </c>
      <c r="BK189" s="82">
        <v>0</v>
      </c>
      <c r="BL189" s="82">
        <v>31</v>
      </c>
      <c r="BM189" s="82">
        <v>0</v>
      </c>
      <c r="BN189" s="82">
        <v>1</v>
      </c>
      <c r="BO189" s="82">
        <v>0</v>
      </c>
      <c r="BP189" s="82">
        <v>0</v>
      </c>
      <c r="BQ189" s="82">
        <v>0</v>
      </c>
      <c r="BR189" s="82">
        <v>1</v>
      </c>
      <c r="BS189" s="82">
        <v>0</v>
      </c>
      <c r="BT189" s="82">
        <v>0</v>
      </c>
      <c r="BU189" s="82">
        <v>0</v>
      </c>
      <c r="BV189" s="82">
        <v>4</v>
      </c>
      <c r="BW189" s="82">
        <v>0</v>
      </c>
      <c r="BX189" s="82">
        <v>0</v>
      </c>
      <c r="BY189" s="82">
        <v>0</v>
      </c>
      <c r="BZ189" s="82">
        <v>0</v>
      </c>
      <c r="CA189" s="82">
        <v>0</v>
      </c>
      <c r="CB189" s="82">
        <v>0</v>
      </c>
      <c r="CC189" s="82">
        <v>0</v>
      </c>
      <c r="CD189" s="82">
        <v>1</v>
      </c>
      <c r="CE189" s="82">
        <v>0</v>
      </c>
      <c r="CF189" s="82">
        <v>0</v>
      </c>
      <c r="CG189" s="82">
        <v>0</v>
      </c>
      <c r="CH189" s="82">
        <v>1</v>
      </c>
      <c r="CI189" s="82">
        <v>0</v>
      </c>
      <c r="CJ189" s="82">
        <v>0</v>
      </c>
      <c r="CK189" s="82">
        <v>4</v>
      </c>
      <c r="CL189" s="82">
        <v>3</v>
      </c>
      <c r="CM189" s="82">
        <v>0</v>
      </c>
      <c r="CN189" s="82">
        <v>0</v>
      </c>
      <c r="CO189" s="82">
        <v>0</v>
      </c>
      <c r="CP189" s="82">
        <v>0</v>
      </c>
      <c r="CQ189" s="82">
        <v>0</v>
      </c>
      <c r="CR189" s="82">
        <v>0</v>
      </c>
      <c r="CS189" s="82">
        <v>0</v>
      </c>
      <c r="CT189" s="82">
        <v>0</v>
      </c>
      <c r="CU189" s="82">
        <v>0</v>
      </c>
      <c r="CV189" s="82">
        <v>0</v>
      </c>
      <c r="CW189" s="82">
        <v>0</v>
      </c>
      <c r="CX189" s="82">
        <v>0</v>
      </c>
      <c r="CY189" s="82">
        <v>0</v>
      </c>
      <c r="CZ189" s="82">
        <v>0</v>
      </c>
      <c r="DA189" s="82">
        <v>0</v>
      </c>
      <c r="DB189" s="82">
        <v>0</v>
      </c>
      <c r="DC189" s="82">
        <v>0</v>
      </c>
      <c r="DD189" s="82">
        <v>0</v>
      </c>
      <c r="DE189" s="82">
        <v>0</v>
      </c>
      <c r="DF189" s="82">
        <v>0</v>
      </c>
      <c r="DG189" s="82">
        <v>2</v>
      </c>
      <c r="DH189" s="82">
        <v>0</v>
      </c>
      <c r="DI189" s="82">
        <v>1</v>
      </c>
      <c r="DJ189" s="82">
        <v>0</v>
      </c>
      <c r="DK189" s="82">
        <v>0</v>
      </c>
      <c r="DL189" s="82">
        <v>0</v>
      </c>
      <c r="DM189" s="82">
        <v>11</v>
      </c>
      <c r="DN189" s="82">
        <v>0</v>
      </c>
      <c r="DO189" s="82">
        <v>27</v>
      </c>
      <c r="DP189" s="82">
        <v>18</v>
      </c>
      <c r="DQ189" s="82">
        <v>48</v>
      </c>
      <c r="DR189" s="82">
        <v>50</v>
      </c>
      <c r="DS189" s="82">
        <v>1</v>
      </c>
      <c r="DT189" s="82" t="s">
        <v>2730</v>
      </c>
      <c r="DU189" s="82">
        <v>2</v>
      </c>
      <c r="DV189" s="82"/>
      <c r="DW189" s="82"/>
      <c r="DX189" s="82">
        <v>1</v>
      </c>
      <c r="DY189" s="82">
        <v>1</v>
      </c>
      <c r="DZ189" s="82">
        <v>1</v>
      </c>
      <c r="EA189" s="82"/>
      <c r="EB189" s="82"/>
      <c r="EC189" s="84">
        <v>21499</v>
      </c>
      <c r="ED189" s="84">
        <v>132.6</v>
      </c>
      <c r="EE189" s="84">
        <v>19</v>
      </c>
    </row>
    <row r="190" spans="1:135" ht="72">
      <c r="A190" s="82" t="s">
        <v>502</v>
      </c>
      <c r="B190" s="82" t="s">
        <v>508</v>
      </c>
      <c r="C190" s="133">
        <v>1</v>
      </c>
      <c r="D190" s="82" t="s">
        <v>507</v>
      </c>
      <c r="E190" s="82" t="s">
        <v>1420</v>
      </c>
      <c r="F190" s="134" t="s">
        <v>2731</v>
      </c>
      <c r="G190" s="82">
        <v>76701</v>
      </c>
      <c r="H190" s="82" t="s">
        <v>508</v>
      </c>
      <c r="I190" s="82" t="s">
        <v>2732</v>
      </c>
      <c r="J190" s="82" t="s">
        <v>2733</v>
      </c>
      <c r="K190" s="82" t="s">
        <v>2734</v>
      </c>
      <c r="L190" s="82" t="s">
        <v>1088</v>
      </c>
      <c r="M190" s="82" t="s">
        <v>2156</v>
      </c>
      <c r="N190" s="82" t="s">
        <v>2735</v>
      </c>
      <c r="O190" s="82"/>
      <c r="P190" s="82">
        <v>573321326</v>
      </c>
      <c r="Q190" s="82" t="s">
        <v>2736</v>
      </c>
      <c r="R190" s="82" t="s">
        <v>926</v>
      </c>
      <c r="S190" s="82" t="s">
        <v>1272</v>
      </c>
      <c r="T190" s="82" t="s">
        <v>2737</v>
      </c>
      <c r="U190" s="82"/>
      <c r="V190" s="82">
        <v>573321334</v>
      </c>
      <c r="W190" s="82" t="s">
        <v>2738</v>
      </c>
      <c r="X190" s="82">
        <v>5</v>
      </c>
      <c r="Y190" s="82">
        <v>0</v>
      </c>
      <c r="Z190" s="82">
        <v>5</v>
      </c>
      <c r="AA190" s="82">
        <v>4.5</v>
      </c>
      <c r="AB190" s="82">
        <v>0</v>
      </c>
      <c r="AC190" s="82">
        <v>4.5</v>
      </c>
      <c r="AD190" s="135" t="str">
        <f t="shared" si="10"/>
        <v>A</v>
      </c>
      <c r="AE190" s="82">
        <v>5</v>
      </c>
      <c r="AF190" s="135" t="str">
        <f t="shared" si="11"/>
        <v>A</v>
      </c>
      <c r="AG190" s="82">
        <v>0</v>
      </c>
      <c r="AH190" s="82">
        <v>2</v>
      </c>
      <c r="AI190" s="82">
        <v>0</v>
      </c>
      <c r="AJ190" s="82">
        <v>3</v>
      </c>
      <c r="AK190" s="82">
        <v>5</v>
      </c>
      <c r="AL190" s="135" t="str">
        <f t="shared" si="12"/>
        <v>A</v>
      </c>
      <c r="AM190" s="82">
        <v>0</v>
      </c>
      <c r="AN190" s="82">
        <v>0</v>
      </c>
      <c r="AO190" s="82">
        <v>5</v>
      </c>
      <c r="AP190" s="82">
        <v>5</v>
      </c>
      <c r="AQ190" s="135" t="str">
        <f t="shared" si="13"/>
        <v>A</v>
      </c>
      <c r="AR190" s="82">
        <v>0</v>
      </c>
      <c r="AS190" s="82">
        <v>0</v>
      </c>
      <c r="AT190" s="82">
        <v>2</v>
      </c>
      <c r="AU190" s="82">
        <v>2</v>
      </c>
      <c r="AV190" s="82">
        <v>1</v>
      </c>
      <c r="AW190" s="82">
        <v>0</v>
      </c>
      <c r="AX190" s="82">
        <v>5</v>
      </c>
      <c r="AY190" s="135" t="str">
        <f t="shared" si="14"/>
        <v>A</v>
      </c>
      <c r="AZ190" s="82">
        <v>1</v>
      </c>
      <c r="BA190" s="82">
        <v>1</v>
      </c>
      <c r="BB190" s="82">
        <v>0</v>
      </c>
      <c r="BC190" s="82">
        <v>1</v>
      </c>
      <c r="BD190" s="82">
        <v>0</v>
      </c>
      <c r="BE190" s="82">
        <v>9</v>
      </c>
      <c r="BF190" s="82">
        <v>0</v>
      </c>
      <c r="BG190" s="82">
        <v>66</v>
      </c>
      <c r="BH190" s="82">
        <v>2</v>
      </c>
      <c r="BI190" s="82">
        <v>0</v>
      </c>
      <c r="BJ190" s="82">
        <v>6</v>
      </c>
      <c r="BK190" s="82">
        <v>0</v>
      </c>
      <c r="BL190" s="82">
        <v>57</v>
      </c>
      <c r="BM190" s="82">
        <v>0</v>
      </c>
      <c r="BN190" s="82">
        <v>0</v>
      </c>
      <c r="BO190" s="82">
        <v>1</v>
      </c>
      <c r="BP190" s="82">
        <v>0</v>
      </c>
      <c r="BQ190" s="82">
        <v>0</v>
      </c>
      <c r="BR190" s="82">
        <v>0</v>
      </c>
      <c r="BS190" s="82">
        <v>0</v>
      </c>
      <c r="BT190" s="82">
        <v>0</v>
      </c>
      <c r="BU190" s="82">
        <v>0</v>
      </c>
      <c r="BV190" s="82">
        <v>9</v>
      </c>
      <c r="BW190" s="82">
        <v>0</v>
      </c>
      <c r="BX190" s="82">
        <v>0</v>
      </c>
      <c r="BY190" s="82">
        <v>0</v>
      </c>
      <c r="BZ190" s="82">
        <v>0</v>
      </c>
      <c r="CA190" s="82">
        <v>0</v>
      </c>
      <c r="CB190" s="82">
        <v>0</v>
      </c>
      <c r="CC190" s="82">
        <v>0</v>
      </c>
      <c r="CD190" s="82">
        <v>0</v>
      </c>
      <c r="CE190" s="82">
        <v>0</v>
      </c>
      <c r="CF190" s="82">
        <v>0</v>
      </c>
      <c r="CG190" s="82">
        <v>0</v>
      </c>
      <c r="CH190" s="82">
        <v>0</v>
      </c>
      <c r="CI190" s="82">
        <v>0</v>
      </c>
      <c r="CJ190" s="82">
        <v>7</v>
      </c>
      <c r="CK190" s="82">
        <v>0</v>
      </c>
      <c r="CL190" s="82">
        <v>0</v>
      </c>
      <c r="CM190" s="82">
        <v>0</v>
      </c>
      <c r="CN190" s="82">
        <v>0</v>
      </c>
      <c r="CO190" s="82">
        <v>0</v>
      </c>
      <c r="CP190" s="82">
        <v>0</v>
      </c>
      <c r="CQ190" s="82">
        <v>0</v>
      </c>
      <c r="CR190" s="82">
        <v>0</v>
      </c>
      <c r="CS190" s="82">
        <v>0</v>
      </c>
      <c r="CT190" s="82">
        <v>0</v>
      </c>
      <c r="CU190" s="82">
        <v>0</v>
      </c>
      <c r="CV190" s="82">
        <v>0</v>
      </c>
      <c r="CW190" s="82">
        <v>0</v>
      </c>
      <c r="CX190" s="82">
        <v>0</v>
      </c>
      <c r="CY190" s="82">
        <v>0</v>
      </c>
      <c r="CZ190" s="82">
        <v>0</v>
      </c>
      <c r="DA190" s="82">
        <v>0</v>
      </c>
      <c r="DB190" s="82">
        <v>0</v>
      </c>
      <c r="DC190" s="82">
        <v>0</v>
      </c>
      <c r="DD190" s="82">
        <v>0</v>
      </c>
      <c r="DE190" s="82">
        <v>0</v>
      </c>
      <c r="DF190" s="82">
        <v>0</v>
      </c>
      <c r="DG190" s="82">
        <v>0</v>
      </c>
      <c r="DH190" s="82">
        <v>0</v>
      </c>
      <c r="DI190" s="82">
        <v>0</v>
      </c>
      <c r="DJ190" s="82">
        <v>0</v>
      </c>
      <c r="DK190" s="82">
        <v>0</v>
      </c>
      <c r="DL190" s="82">
        <v>0</v>
      </c>
      <c r="DM190" s="82">
        <v>0</v>
      </c>
      <c r="DN190" s="82">
        <v>0</v>
      </c>
      <c r="DO190" s="82">
        <v>121</v>
      </c>
      <c r="DP190" s="82">
        <v>36</v>
      </c>
      <c r="DQ190" s="82">
        <v>952</v>
      </c>
      <c r="DR190" s="82">
        <v>30</v>
      </c>
      <c r="DS190" s="82">
        <v>0</v>
      </c>
      <c r="DT190" s="82"/>
      <c r="DU190" s="82">
        <v>2</v>
      </c>
      <c r="DV190" s="82" t="s">
        <v>2739</v>
      </c>
      <c r="DW190" s="82" t="s">
        <v>2740</v>
      </c>
      <c r="DX190" s="82">
        <v>1</v>
      </c>
      <c r="DY190" s="82">
        <v>1</v>
      </c>
      <c r="DZ190" s="82">
        <v>1</v>
      </c>
      <c r="EA190" s="82"/>
      <c r="EB190" s="82" t="s">
        <v>2741</v>
      </c>
      <c r="EC190" s="84">
        <v>69780</v>
      </c>
      <c r="ED190" s="84">
        <v>499.04</v>
      </c>
      <c r="EE190" s="84">
        <v>46</v>
      </c>
    </row>
    <row r="191" spans="1:135" ht="48">
      <c r="A191" s="82" t="s">
        <v>502</v>
      </c>
      <c r="B191" s="82" t="s">
        <v>510</v>
      </c>
      <c r="C191" s="133">
        <v>1</v>
      </c>
      <c r="D191" s="82" t="s">
        <v>509</v>
      </c>
      <c r="E191" s="82" t="s">
        <v>1701</v>
      </c>
      <c r="F191" s="134">
        <v>543</v>
      </c>
      <c r="G191" s="82">
        <v>76326</v>
      </c>
      <c r="H191" s="82" t="s">
        <v>510</v>
      </c>
      <c r="I191" s="82" t="s">
        <v>2742</v>
      </c>
      <c r="J191" s="82" t="s">
        <v>2743</v>
      </c>
      <c r="K191" s="82" t="s">
        <v>925</v>
      </c>
      <c r="L191" s="82" t="s">
        <v>926</v>
      </c>
      <c r="M191" s="82" t="s">
        <v>1272</v>
      </c>
      <c r="N191" s="82" t="s">
        <v>2744</v>
      </c>
      <c r="O191" s="82"/>
      <c r="P191" s="82">
        <v>577197459</v>
      </c>
      <c r="Q191" s="82" t="s">
        <v>2745</v>
      </c>
      <c r="R191" s="82" t="s">
        <v>926</v>
      </c>
      <c r="S191" s="82" t="s">
        <v>1272</v>
      </c>
      <c r="T191" s="82" t="s">
        <v>2744</v>
      </c>
      <c r="U191" s="82"/>
      <c r="V191" s="82">
        <v>577197459</v>
      </c>
      <c r="W191" s="82" t="s">
        <v>2745</v>
      </c>
      <c r="X191" s="82">
        <v>2</v>
      </c>
      <c r="Y191" s="82">
        <v>0</v>
      </c>
      <c r="Z191" s="82">
        <v>2</v>
      </c>
      <c r="AA191" s="82">
        <v>2</v>
      </c>
      <c r="AB191" s="82">
        <v>0</v>
      </c>
      <c r="AC191" s="82">
        <v>2</v>
      </c>
      <c r="AD191" s="135" t="str">
        <f t="shared" si="10"/>
        <v>A</v>
      </c>
      <c r="AE191" s="82">
        <v>2</v>
      </c>
      <c r="AF191" s="135" t="str">
        <f t="shared" si="11"/>
        <v>A</v>
      </c>
      <c r="AG191" s="82">
        <v>0</v>
      </c>
      <c r="AH191" s="82">
        <v>1</v>
      </c>
      <c r="AI191" s="82">
        <v>0</v>
      </c>
      <c r="AJ191" s="82">
        <v>1</v>
      </c>
      <c r="AK191" s="82">
        <v>2</v>
      </c>
      <c r="AL191" s="135" t="str">
        <f t="shared" si="12"/>
        <v>A</v>
      </c>
      <c r="AM191" s="82">
        <v>0</v>
      </c>
      <c r="AN191" s="82">
        <v>1</v>
      </c>
      <c r="AO191" s="82">
        <v>1</v>
      </c>
      <c r="AP191" s="82">
        <v>2</v>
      </c>
      <c r="AQ191" s="135" t="str">
        <f t="shared" si="13"/>
        <v>A</v>
      </c>
      <c r="AR191" s="82">
        <v>0</v>
      </c>
      <c r="AS191" s="82">
        <v>0</v>
      </c>
      <c r="AT191" s="82">
        <v>2</v>
      </c>
      <c r="AU191" s="82">
        <v>0</v>
      </c>
      <c r="AV191" s="82">
        <v>0</v>
      </c>
      <c r="AW191" s="82">
        <v>0</v>
      </c>
      <c r="AX191" s="82">
        <v>2</v>
      </c>
      <c r="AY191" s="135" t="str">
        <f t="shared" si="14"/>
        <v>A</v>
      </c>
      <c r="AZ191" s="82">
        <v>1</v>
      </c>
      <c r="BA191" s="82">
        <v>1</v>
      </c>
      <c r="BB191" s="82">
        <v>0</v>
      </c>
      <c r="BC191" s="82">
        <v>1</v>
      </c>
      <c r="BD191" s="82">
        <v>1</v>
      </c>
      <c r="BE191" s="82">
        <v>2</v>
      </c>
      <c r="BF191" s="82">
        <v>0</v>
      </c>
      <c r="BG191" s="82">
        <v>22</v>
      </c>
      <c r="BH191" s="82">
        <v>0</v>
      </c>
      <c r="BI191" s="82">
        <v>0</v>
      </c>
      <c r="BJ191" s="82">
        <v>1</v>
      </c>
      <c r="BK191" s="82">
        <v>0</v>
      </c>
      <c r="BL191" s="82">
        <v>19</v>
      </c>
      <c r="BM191" s="82">
        <v>0</v>
      </c>
      <c r="BN191" s="82">
        <v>0</v>
      </c>
      <c r="BO191" s="82">
        <v>1</v>
      </c>
      <c r="BP191" s="82">
        <v>0</v>
      </c>
      <c r="BQ191" s="82">
        <v>0</v>
      </c>
      <c r="BR191" s="82">
        <v>1</v>
      </c>
      <c r="BS191" s="82">
        <v>0</v>
      </c>
      <c r="BT191" s="82">
        <v>0</v>
      </c>
      <c r="BU191" s="82">
        <v>0</v>
      </c>
      <c r="BV191" s="82">
        <v>3</v>
      </c>
      <c r="BW191" s="82">
        <v>0</v>
      </c>
      <c r="BX191" s="82">
        <v>0</v>
      </c>
      <c r="BY191" s="82">
        <v>0</v>
      </c>
      <c r="BZ191" s="82">
        <v>0</v>
      </c>
      <c r="CA191" s="82">
        <v>0</v>
      </c>
      <c r="CB191" s="82">
        <v>0</v>
      </c>
      <c r="CC191" s="82">
        <v>0</v>
      </c>
      <c r="CD191" s="82">
        <v>0</v>
      </c>
      <c r="CE191" s="82">
        <v>0</v>
      </c>
      <c r="CF191" s="82">
        <v>0</v>
      </c>
      <c r="CG191" s="82">
        <v>0</v>
      </c>
      <c r="CH191" s="82">
        <v>0</v>
      </c>
      <c r="CI191" s="82">
        <v>0</v>
      </c>
      <c r="CJ191" s="82">
        <v>1</v>
      </c>
      <c r="CK191" s="82">
        <v>0</v>
      </c>
      <c r="CL191" s="82">
        <v>0</v>
      </c>
      <c r="CM191" s="82">
        <v>0</v>
      </c>
      <c r="CN191" s="82">
        <v>0</v>
      </c>
      <c r="CO191" s="82">
        <v>0</v>
      </c>
      <c r="CP191" s="82">
        <v>0</v>
      </c>
      <c r="CQ191" s="82">
        <v>0</v>
      </c>
      <c r="CR191" s="82">
        <v>0</v>
      </c>
      <c r="CS191" s="82">
        <v>0</v>
      </c>
      <c r="CT191" s="82">
        <v>0</v>
      </c>
      <c r="CU191" s="82">
        <v>0</v>
      </c>
      <c r="CV191" s="82">
        <v>0</v>
      </c>
      <c r="CW191" s="82">
        <v>0</v>
      </c>
      <c r="CX191" s="82">
        <v>0</v>
      </c>
      <c r="CY191" s="82">
        <v>0</v>
      </c>
      <c r="CZ191" s="82">
        <v>0</v>
      </c>
      <c r="DA191" s="82">
        <v>0</v>
      </c>
      <c r="DB191" s="82">
        <v>0</v>
      </c>
      <c r="DC191" s="82">
        <v>0</v>
      </c>
      <c r="DD191" s="82">
        <v>0</v>
      </c>
      <c r="DE191" s="82">
        <v>0</v>
      </c>
      <c r="DF191" s="82">
        <v>0</v>
      </c>
      <c r="DG191" s="82">
        <v>0</v>
      </c>
      <c r="DH191" s="82">
        <v>0</v>
      </c>
      <c r="DI191" s="82">
        <v>0</v>
      </c>
      <c r="DJ191" s="82">
        <v>0</v>
      </c>
      <c r="DK191" s="82">
        <v>0</v>
      </c>
      <c r="DL191" s="82">
        <v>0</v>
      </c>
      <c r="DM191" s="82">
        <v>0</v>
      </c>
      <c r="DN191" s="82">
        <v>0</v>
      </c>
      <c r="DO191" s="82">
        <v>37</v>
      </c>
      <c r="DP191" s="82">
        <v>8</v>
      </c>
      <c r="DQ191" s="82">
        <v>182</v>
      </c>
      <c r="DR191" s="82">
        <v>40</v>
      </c>
      <c r="DS191" s="82">
        <v>0</v>
      </c>
      <c r="DT191" s="82"/>
      <c r="DU191" s="82">
        <v>1</v>
      </c>
      <c r="DV191" s="82" t="s">
        <v>2746</v>
      </c>
      <c r="DW191" s="82"/>
      <c r="DX191" s="82">
        <v>1</v>
      </c>
      <c r="DY191" s="82">
        <v>1</v>
      </c>
      <c r="DZ191" s="82">
        <v>1</v>
      </c>
      <c r="EA191" s="82"/>
      <c r="EB191" s="82" t="s">
        <v>2747</v>
      </c>
      <c r="EC191" s="84">
        <v>18996</v>
      </c>
      <c r="ED191" s="84">
        <v>178.41</v>
      </c>
      <c r="EE191" s="84">
        <v>15</v>
      </c>
    </row>
    <row r="192" spans="1:135" ht="24">
      <c r="A192" s="82" t="s">
        <v>502</v>
      </c>
      <c r="B192" s="82" t="s">
        <v>512</v>
      </c>
      <c r="C192" s="133">
        <v>1</v>
      </c>
      <c r="D192" s="82" t="s">
        <v>511</v>
      </c>
      <c r="E192" s="82" t="s">
        <v>1992</v>
      </c>
      <c r="F192" s="134">
        <v>1340</v>
      </c>
      <c r="G192" s="82">
        <v>76523</v>
      </c>
      <c r="H192" s="82" t="s">
        <v>2748</v>
      </c>
      <c r="I192" s="82" t="s">
        <v>2749</v>
      </c>
      <c r="J192" s="82" t="s">
        <v>2750</v>
      </c>
      <c r="K192" s="82" t="s">
        <v>2751</v>
      </c>
      <c r="L192" s="82" t="s">
        <v>926</v>
      </c>
      <c r="M192" s="82" t="s">
        <v>1272</v>
      </c>
      <c r="N192" s="82" t="s">
        <v>2752</v>
      </c>
      <c r="O192" s="82"/>
      <c r="P192" s="82">
        <v>577680443</v>
      </c>
      <c r="Q192" s="82" t="s">
        <v>2753</v>
      </c>
      <c r="R192" s="82" t="s">
        <v>926</v>
      </c>
      <c r="S192" s="82" t="s">
        <v>986</v>
      </c>
      <c r="T192" s="82" t="s">
        <v>2754</v>
      </c>
      <c r="U192" s="82"/>
      <c r="V192" s="82">
        <v>577680285</v>
      </c>
      <c r="W192" s="82" t="s">
        <v>2755</v>
      </c>
      <c r="X192" s="82">
        <v>3</v>
      </c>
      <c r="Y192" s="82">
        <v>0</v>
      </c>
      <c r="Z192" s="82">
        <v>3</v>
      </c>
      <c r="AA192" s="82">
        <v>3</v>
      </c>
      <c r="AB192" s="82">
        <v>0</v>
      </c>
      <c r="AC192" s="82">
        <v>3</v>
      </c>
      <c r="AD192" s="135" t="str">
        <f t="shared" si="10"/>
        <v>A</v>
      </c>
      <c r="AE192" s="82">
        <v>3</v>
      </c>
      <c r="AF192" s="135" t="str">
        <f t="shared" si="11"/>
        <v>A</v>
      </c>
      <c r="AG192" s="82">
        <v>0</v>
      </c>
      <c r="AH192" s="82">
        <v>0</v>
      </c>
      <c r="AI192" s="82">
        <v>0</v>
      </c>
      <c r="AJ192" s="82">
        <v>3</v>
      </c>
      <c r="AK192" s="82">
        <v>3</v>
      </c>
      <c r="AL192" s="135" t="str">
        <f t="shared" si="12"/>
        <v>A</v>
      </c>
      <c r="AM192" s="82">
        <v>0</v>
      </c>
      <c r="AN192" s="82">
        <v>1</v>
      </c>
      <c r="AO192" s="82">
        <v>2</v>
      </c>
      <c r="AP192" s="82">
        <v>3</v>
      </c>
      <c r="AQ192" s="135" t="str">
        <f t="shared" si="13"/>
        <v>A</v>
      </c>
      <c r="AR192" s="82">
        <v>0</v>
      </c>
      <c r="AS192" s="82">
        <v>0</v>
      </c>
      <c r="AT192" s="82">
        <v>2</v>
      </c>
      <c r="AU192" s="82">
        <v>1</v>
      </c>
      <c r="AV192" s="82">
        <v>0</v>
      </c>
      <c r="AW192" s="82">
        <v>0</v>
      </c>
      <c r="AX192" s="82">
        <v>3</v>
      </c>
      <c r="AY192" s="135" t="str">
        <f t="shared" si="14"/>
        <v>A</v>
      </c>
      <c r="AZ192" s="82">
        <v>0</v>
      </c>
      <c r="BA192" s="82">
        <v>0</v>
      </c>
      <c r="BB192" s="82">
        <v>0</v>
      </c>
      <c r="BC192" s="82">
        <v>1</v>
      </c>
      <c r="BD192" s="82">
        <v>0</v>
      </c>
      <c r="BE192" s="82">
        <v>0</v>
      </c>
      <c r="BF192" s="82">
        <v>0</v>
      </c>
      <c r="BG192" s="82">
        <v>24</v>
      </c>
      <c r="BH192" s="82">
        <v>0</v>
      </c>
      <c r="BI192" s="82">
        <v>0</v>
      </c>
      <c r="BJ192" s="82">
        <v>4</v>
      </c>
      <c r="BK192" s="82">
        <v>4</v>
      </c>
      <c r="BL192" s="82">
        <v>42</v>
      </c>
      <c r="BM192" s="82">
        <v>0</v>
      </c>
      <c r="BN192" s="82">
        <v>0</v>
      </c>
      <c r="BO192" s="82">
        <v>2</v>
      </c>
      <c r="BP192" s="82">
        <v>1</v>
      </c>
      <c r="BQ192" s="82">
        <v>0</v>
      </c>
      <c r="BR192" s="82">
        <v>0</v>
      </c>
      <c r="BS192" s="82">
        <v>0</v>
      </c>
      <c r="BT192" s="82">
        <v>1</v>
      </c>
      <c r="BU192" s="82">
        <v>0</v>
      </c>
      <c r="BV192" s="82">
        <v>10</v>
      </c>
      <c r="BW192" s="82">
        <v>0</v>
      </c>
      <c r="BX192" s="82">
        <v>0</v>
      </c>
      <c r="BY192" s="82">
        <v>0</v>
      </c>
      <c r="BZ192" s="82">
        <v>0</v>
      </c>
      <c r="CA192" s="82">
        <v>0</v>
      </c>
      <c r="CB192" s="82">
        <v>0</v>
      </c>
      <c r="CC192" s="82">
        <v>0</v>
      </c>
      <c r="CD192" s="82">
        <v>0</v>
      </c>
      <c r="CE192" s="82">
        <v>0</v>
      </c>
      <c r="CF192" s="82">
        <v>0</v>
      </c>
      <c r="CG192" s="82">
        <v>0</v>
      </c>
      <c r="CH192" s="82">
        <v>0</v>
      </c>
      <c r="CI192" s="82">
        <v>0</v>
      </c>
      <c r="CJ192" s="82">
        <v>0</v>
      </c>
      <c r="CK192" s="82">
        <v>4</v>
      </c>
      <c r="CL192" s="82">
        <v>2</v>
      </c>
      <c r="CM192" s="82">
        <v>0</v>
      </c>
      <c r="CN192" s="82">
        <v>0</v>
      </c>
      <c r="CO192" s="82">
        <v>0</v>
      </c>
      <c r="CP192" s="82">
        <v>0</v>
      </c>
      <c r="CQ192" s="82">
        <v>0</v>
      </c>
      <c r="CR192" s="82">
        <v>0</v>
      </c>
      <c r="CS192" s="82">
        <v>0</v>
      </c>
      <c r="CT192" s="82">
        <v>0</v>
      </c>
      <c r="CU192" s="82">
        <v>0</v>
      </c>
      <c r="CV192" s="82">
        <v>0</v>
      </c>
      <c r="CW192" s="82">
        <v>0</v>
      </c>
      <c r="CX192" s="82">
        <v>0</v>
      </c>
      <c r="CY192" s="82">
        <v>0</v>
      </c>
      <c r="CZ192" s="82">
        <v>0</v>
      </c>
      <c r="DA192" s="82">
        <v>0</v>
      </c>
      <c r="DB192" s="82">
        <v>0</v>
      </c>
      <c r="DC192" s="82">
        <v>0</v>
      </c>
      <c r="DD192" s="82">
        <v>0</v>
      </c>
      <c r="DE192" s="82">
        <v>0</v>
      </c>
      <c r="DF192" s="82">
        <v>0</v>
      </c>
      <c r="DG192" s="82">
        <v>0</v>
      </c>
      <c r="DH192" s="82">
        <v>0</v>
      </c>
      <c r="DI192" s="82">
        <v>0</v>
      </c>
      <c r="DJ192" s="82">
        <v>0</v>
      </c>
      <c r="DK192" s="82">
        <v>0</v>
      </c>
      <c r="DL192" s="82">
        <v>0</v>
      </c>
      <c r="DM192" s="82">
        <v>0</v>
      </c>
      <c r="DN192" s="82">
        <v>0</v>
      </c>
      <c r="DO192" s="82">
        <v>52</v>
      </c>
      <c r="DP192" s="82">
        <v>0</v>
      </c>
      <c r="DQ192" s="82">
        <v>410</v>
      </c>
      <c r="DR192" s="82"/>
      <c r="DS192" s="82"/>
      <c r="DT192" s="82"/>
      <c r="DU192" s="82"/>
      <c r="DV192" s="82"/>
      <c r="DW192" s="82"/>
      <c r="DX192" s="82"/>
      <c r="DY192" s="82"/>
      <c r="DZ192" s="82"/>
      <c r="EA192" s="82"/>
      <c r="EB192" s="82"/>
      <c r="EC192" s="84">
        <v>34721</v>
      </c>
      <c r="ED192" s="84">
        <v>111.71</v>
      </c>
      <c r="EE192" s="84">
        <v>10</v>
      </c>
    </row>
    <row r="193" spans="1:135" ht="84">
      <c r="A193" s="82" t="s">
        <v>502</v>
      </c>
      <c r="B193" s="82" t="s">
        <v>514</v>
      </c>
      <c r="C193" s="133">
        <v>1</v>
      </c>
      <c r="D193" s="82" t="s">
        <v>513</v>
      </c>
      <c r="E193" s="82" t="s">
        <v>1110</v>
      </c>
      <c r="F193" s="134">
        <v>128</v>
      </c>
      <c r="G193" s="82">
        <v>75661</v>
      </c>
      <c r="H193" s="82" t="s">
        <v>514</v>
      </c>
      <c r="I193" s="82" t="s">
        <v>2756</v>
      </c>
      <c r="J193" s="82" t="s">
        <v>2757</v>
      </c>
      <c r="K193" s="82" t="s">
        <v>925</v>
      </c>
      <c r="L193" s="82" t="s">
        <v>926</v>
      </c>
      <c r="M193" s="82" t="s">
        <v>971</v>
      </c>
      <c r="N193" s="82" t="s">
        <v>2758</v>
      </c>
      <c r="O193" s="82"/>
      <c r="P193" s="82">
        <v>571661257</v>
      </c>
      <c r="Q193" s="82" t="s">
        <v>2759</v>
      </c>
      <c r="R193" s="82" t="s">
        <v>926</v>
      </c>
      <c r="S193" s="82" t="s">
        <v>971</v>
      </c>
      <c r="T193" s="82" t="s">
        <v>2758</v>
      </c>
      <c r="U193" s="82"/>
      <c r="V193" s="82">
        <v>571661257</v>
      </c>
      <c r="W193" s="82" t="s">
        <v>2759</v>
      </c>
      <c r="X193" s="82">
        <v>4</v>
      </c>
      <c r="Y193" s="82">
        <v>4</v>
      </c>
      <c r="Z193" s="82">
        <v>8</v>
      </c>
      <c r="AA193" s="82">
        <v>3.5</v>
      </c>
      <c r="AB193" s="82">
        <v>4.5</v>
      </c>
      <c r="AC193" s="82">
        <v>8</v>
      </c>
      <c r="AD193" s="135" t="str">
        <f t="shared" si="10"/>
        <v>A</v>
      </c>
      <c r="AE193" s="82">
        <v>0</v>
      </c>
      <c r="AF193" s="135" t="str">
        <f t="shared" si="11"/>
        <v>A</v>
      </c>
      <c r="AG193" s="82">
        <v>0</v>
      </c>
      <c r="AH193" s="82">
        <v>1</v>
      </c>
      <c r="AI193" s="82">
        <v>0</v>
      </c>
      <c r="AJ193" s="82">
        <v>3</v>
      </c>
      <c r="AK193" s="82">
        <v>4</v>
      </c>
      <c r="AL193" s="135" t="str">
        <f t="shared" si="12"/>
        <v>A</v>
      </c>
      <c r="AM193" s="82">
        <v>0</v>
      </c>
      <c r="AN193" s="82">
        <v>0</v>
      </c>
      <c r="AO193" s="82">
        <v>4</v>
      </c>
      <c r="AP193" s="82">
        <v>4</v>
      </c>
      <c r="AQ193" s="135" t="str">
        <f t="shared" si="13"/>
        <v>A</v>
      </c>
      <c r="AR193" s="82">
        <v>0</v>
      </c>
      <c r="AS193" s="82">
        <v>0</v>
      </c>
      <c r="AT193" s="82">
        <v>0</v>
      </c>
      <c r="AU193" s="82">
        <v>3</v>
      </c>
      <c r="AV193" s="82">
        <v>1</v>
      </c>
      <c r="AW193" s="82">
        <v>0</v>
      </c>
      <c r="AX193" s="82">
        <v>4</v>
      </c>
      <c r="AY193" s="135" t="str">
        <f t="shared" si="14"/>
        <v>A</v>
      </c>
      <c r="AZ193" s="82">
        <v>1</v>
      </c>
      <c r="BA193" s="82">
        <v>1</v>
      </c>
      <c r="BB193" s="82">
        <v>0</v>
      </c>
      <c r="BC193" s="82">
        <v>0</v>
      </c>
      <c r="BD193" s="82">
        <v>0</v>
      </c>
      <c r="BE193" s="82">
        <v>4</v>
      </c>
      <c r="BF193" s="82">
        <v>0</v>
      </c>
      <c r="BG193" s="82">
        <v>68</v>
      </c>
      <c r="BH193" s="82">
        <v>3</v>
      </c>
      <c r="BI193" s="82">
        <v>0</v>
      </c>
      <c r="BJ193" s="82">
        <v>4</v>
      </c>
      <c r="BK193" s="82">
        <v>0</v>
      </c>
      <c r="BL193" s="82">
        <v>61</v>
      </c>
      <c r="BM193" s="82">
        <v>0</v>
      </c>
      <c r="BN193" s="82">
        <v>0</v>
      </c>
      <c r="BO193" s="82">
        <v>1</v>
      </c>
      <c r="BP193" s="82">
        <v>1</v>
      </c>
      <c r="BQ193" s="82">
        <v>0</v>
      </c>
      <c r="BR193" s="82">
        <v>1</v>
      </c>
      <c r="BS193" s="82">
        <v>0</v>
      </c>
      <c r="BT193" s="82">
        <v>1</v>
      </c>
      <c r="BU193" s="82">
        <v>0</v>
      </c>
      <c r="BV193" s="82">
        <v>23</v>
      </c>
      <c r="BW193" s="82">
        <v>0</v>
      </c>
      <c r="BX193" s="82">
        <v>0</v>
      </c>
      <c r="BY193" s="82">
        <v>0</v>
      </c>
      <c r="BZ193" s="82">
        <v>0</v>
      </c>
      <c r="CA193" s="82">
        <v>0</v>
      </c>
      <c r="CB193" s="82">
        <v>0</v>
      </c>
      <c r="CC193" s="82">
        <v>0</v>
      </c>
      <c r="CD193" s="82">
        <v>11</v>
      </c>
      <c r="CE193" s="82">
        <v>1</v>
      </c>
      <c r="CF193" s="82">
        <v>0</v>
      </c>
      <c r="CG193" s="82">
        <v>1</v>
      </c>
      <c r="CH193" s="82">
        <v>1</v>
      </c>
      <c r="CI193" s="82">
        <v>0</v>
      </c>
      <c r="CJ193" s="82">
        <v>2</v>
      </c>
      <c r="CK193" s="82">
        <v>3</v>
      </c>
      <c r="CL193" s="82">
        <v>4</v>
      </c>
      <c r="CM193" s="82">
        <v>0</v>
      </c>
      <c r="CN193" s="82">
        <v>0</v>
      </c>
      <c r="CO193" s="82">
        <v>0</v>
      </c>
      <c r="CP193" s="82">
        <v>0</v>
      </c>
      <c r="CQ193" s="82">
        <v>0</v>
      </c>
      <c r="CR193" s="82">
        <v>0</v>
      </c>
      <c r="CS193" s="82">
        <v>1</v>
      </c>
      <c r="CT193" s="82">
        <v>0</v>
      </c>
      <c r="CU193" s="82">
        <v>0</v>
      </c>
      <c r="CV193" s="82">
        <v>0</v>
      </c>
      <c r="CW193" s="82">
        <v>0</v>
      </c>
      <c r="CX193" s="82">
        <v>0</v>
      </c>
      <c r="CY193" s="82">
        <v>0</v>
      </c>
      <c r="CZ193" s="82">
        <v>0</v>
      </c>
      <c r="DA193" s="82">
        <v>2</v>
      </c>
      <c r="DB193" s="82">
        <v>0</v>
      </c>
      <c r="DC193" s="82">
        <v>0</v>
      </c>
      <c r="DD193" s="82">
        <v>0</v>
      </c>
      <c r="DE193" s="82">
        <v>0</v>
      </c>
      <c r="DF193" s="82">
        <v>0</v>
      </c>
      <c r="DG193" s="82">
        <v>1</v>
      </c>
      <c r="DH193" s="82">
        <v>0</v>
      </c>
      <c r="DI193" s="82">
        <v>0</v>
      </c>
      <c r="DJ193" s="82">
        <v>1</v>
      </c>
      <c r="DK193" s="82">
        <v>0</v>
      </c>
      <c r="DL193" s="82">
        <v>0</v>
      </c>
      <c r="DM193" s="82">
        <v>0</v>
      </c>
      <c r="DN193" s="82">
        <v>0</v>
      </c>
      <c r="DO193" s="82">
        <v>337</v>
      </c>
      <c r="DP193" s="82">
        <v>7</v>
      </c>
      <c r="DQ193" s="82">
        <v>649</v>
      </c>
      <c r="DR193" s="82">
        <v>50</v>
      </c>
      <c r="DS193" s="82">
        <v>1</v>
      </c>
      <c r="DT193" s="82" t="s">
        <v>2760</v>
      </c>
      <c r="DU193" s="82">
        <v>2</v>
      </c>
      <c r="DV193" s="82" t="s">
        <v>2761</v>
      </c>
      <c r="DW193" s="82" t="s">
        <v>2762</v>
      </c>
      <c r="DX193" s="82">
        <v>1</v>
      </c>
      <c r="DY193" s="82">
        <v>1</v>
      </c>
      <c r="DZ193" s="82">
        <v>1</v>
      </c>
      <c r="EA193" s="82" t="s">
        <v>2763</v>
      </c>
      <c r="EB193" s="82" t="s">
        <v>2764</v>
      </c>
      <c r="EC193" s="84">
        <v>35366</v>
      </c>
      <c r="ED193" s="84">
        <v>239.03</v>
      </c>
      <c r="EE193" s="84">
        <v>9</v>
      </c>
    </row>
    <row r="194" spans="1:135" ht="60">
      <c r="A194" s="82" t="s">
        <v>502</v>
      </c>
      <c r="B194" s="82" t="s">
        <v>516</v>
      </c>
      <c r="C194" s="133">
        <v>1</v>
      </c>
      <c r="D194" s="82" t="s">
        <v>515</v>
      </c>
      <c r="E194" s="82" t="s">
        <v>1110</v>
      </c>
      <c r="F194" s="134">
        <v>19</v>
      </c>
      <c r="G194" s="82">
        <v>68670</v>
      </c>
      <c r="H194" s="82" t="s">
        <v>516</v>
      </c>
      <c r="I194" s="82" t="s">
        <v>2765</v>
      </c>
      <c r="J194" s="82" t="s">
        <v>2766</v>
      </c>
      <c r="K194" s="82" t="s">
        <v>925</v>
      </c>
      <c r="L194" s="82" t="s">
        <v>926</v>
      </c>
      <c r="M194" s="82" t="s">
        <v>2767</v>
      </c>
      <c r="N194" s="82" t="s">
        <v>2768</v>
      </c>
      <c r="O194" s="82"/>
      <c r="P194" s="82">
        <v>572525840</v>
      </c>
      <c r="Q194" s="82" t="s">
        <v>2769</v>
      </c>
      <c r="R194" s="82" t="s">
        <v>985</v>
      </c>
      <c r="S194" s="82" t="s">
        <v>1146</v>
      </c>
      <c r="T194" s="82" t="s">
        <v>2770</v>
      </c>
      <c r="U194" s="82"/>
      <c r="V194" s="82">
        <v>572525857</v>
      </c>
      <c r="W194" s="82" t="s">
        <v>2771</v>
      </c>
      <c r="X194" s="82">
        <v>3</v>
      </c>
      <c r="Y194" s="82">
        <v>0</v>
      </c>
      <c r="Z194" s="82">
        <v>3</v>
      </c>
      <c r="AA194" s="82">
        <v>3</v>
      </c>
      <c r="AB194" s="82">
        <v>0</v>
      </c>
      <c r="AC194" s="82">
        <v>3</v>
      </c>
      <c r="AD194" s="135" t="str">
        <f t="shared" si="10"/>
        <v>A</v>
      </c>
      <c r="AE194" s="82">
        <v>3</v>
      </c>
      <c r="AF194" s="135" t="str">
        <f t="shared" si="11"/>
        <v>A</v>
      </c>
      <c r="AG194" s="82">
        <v>0</v>
      </c>
      <c r="AH194" s="82">
        <v>0</v>
      </c>
      <c r="AI194" s="82">
        <v>0</v>
      </c>
      <c r="AJ194" s="82">
        <v>3</v>
      </c>
      <c r="AK194" s="82">
        <v>3</v>
      </c>
      <c r="AL194" s="135" t="str">
        <f t="shared" si="12"/>
        <v>A</v>
      </c>
      <c r="AM194" s="82">
        <v>0</v>
      </c>
      <c r="AN194" s="82">
        <v>1</v>
      </c>
      <c r="AO194" s="82">
        <v>2</v>
      </c>
      <c r="AP194" s="82">
        <v>3</v>
      </c>
      <c r="AQ194" s="135" t="str">
        <f t="shared" si="13"/>
        <v>A</v>
      </c>
      <c r="AR194" s="82">
        <v>0</v>
      </c>
      <c r="AS194" s="82">
        <v>0</v>
      </c>
      <c r="AT194" s="82">
        <v>0</v>
      </c>
      <c r="AU194" s="82">
        <v>3</v>
      </c>
      <c r="AV194" s="82">
        <v>0</v>
      </c>
      <c r="AW194" s="82">
        <v>0</v>
      </c>
      <c r="AX194" s="82">
        <v>3</v>
      </c>
      <c r="AY194" s="135" t="str">
        <f t="shared" si="14"/>
        <v>A</v>
      </c>
      <c r="AZ194" s="82">
        <v>0</v>
      </c>
      <c r="BA194" s="82">
        <v>1</v>
      </c>
      <c r="BB194" s="82">
        <v>0</v>
      </c>
      <c r="BC194" s="82">
        <v>0</v>
      </c>
      <c r="BD194" s="82">
        <v>0</v>
      </c>
      <c r="BE194" s="82">
        <v>16</v>
      </c>
      <c r="BF194" s="82">
        <v>0</v>
      </c>
      <c r="BG194" s="82">
        <v>84</v>
      </c>
      <c r="BH194" s="82">
        <v>0</v>
      </c>
      <c r="BI194" s="82">
        <v>0</v>
      </c>
      <c r="BJ194" s="82">
        <v>10</v>
      </c>
      <c r="BK194" s="82">
        <v>0</v>
      </c>
      <c r="BL194" s="82">
        <v>70</v>
      </c>
      <c r="BM194" s="82">
        <v>0</v>
      </c>
      <c r="BN194" s="82">
        <v>3</v>
      </c>
      <c r="BO194" s="82">
        <v>1</v>
      </c>
      <c r="BP194" s="82">
        <v>2</v>
      </c>
      <c r="BQ194" s="82">
        <v>0</v>
      </c>
      <c r="BR194" s="82">
        <v>1</v>
      </c>
      <c r="BS194" s="82">
        <v>0</v>
      </c>
      <c r="BT194" s="82">
        <v>0</v>
      </c>
      <c r="BU194" s="82">
        <v>2</v>
      </c>
      <c r="BV194" s="82">
        <v>1</v>
      </c>
      <c r="BW194" s="82">
        <v>0</v>
      </c>
      <c r="BX194" s="82">
        <v>0</v>
      </c>
      <c r="BY194" s="82">
        <v>0</v>
      </c>
      <c r="BZ194" s="82">
        <v>0</v>
      </c>
      <c r="CA194" s="82">
        <v>0</v>
      </c>
      <c r="CB194" s="82">
        <v>0</v>
      </c>
      <c r="CC194" s="82">
        <v>0</v>
      </c>
      <c r="CD194" s="82">
        <v>0</v>
      </c>
      <c r="CE194" s="82">
        <v>0</v>
      </c>
      <c r="CF194" s="82">
        <v>0</v>
      </c>
      <c r="CG194" s="82">
        <v>1</v>
      </c>
      <c r="CH194" s="82">
        <v>0</v>
      </c>
      <c r="CI194" s="82">
        <v>0</v>
      </c>
      <c r="CJ194" s="82">
        <v>2</v>
      </c>
      <c r="CK194" s="82">
        <v>1</v>
      </c>
      <c r="CL194" s="82">
        <v>2</v>
      </c>
      <c r="CM194" s="82">
        <v>0</v>
      </c>
      <c r="CN194" s="82">
        <v>0</v>
      </c>
      <c r="CO194" s="82">
        <v>0</v>
      </c>
      <c r="CP194" s="82">
        <v>0</v>
      </c>
      <c r="CQ194" s="82">
        <v>0</v>
      </c>
      <c r="CR194" s="82">
        <v>0</v>
      </c>
      <c r="CS194" s="82">
        <v>0</v>
      </c>
      <c r="CT194" s="82">
        <v>0</v>
      </c>
      <c r="CU194" s="82">
        <v>0</v>
      </c>
      <c r="CV194" s="82">
        <v>0</v>
      </c>
      <c r="CW194" s="82">
        <v>0</v>
      </c>
      <c r="CX194" s="82">
        <v>0</v>
      </c>
      <c r="CY194" s="82">
        <v>0</v>
      </c>
      <c r="CZ194" s="82">
        <v>0</v>
      </c>
      <c r="DA194" s="82">
        <v>0</v>
      </c>
      <c r="DB194" s="82">
        <v>0</v>
      </c>
      <c r="DC194" s="82">
        <v>0</v>
      </c>
      <c r="DD194" s="82">
        <v>0</v>
      </c>
      <c r="DE194" s="82">
        <v>0</v>
      </c>
      <c r="DF194" s="82">
        <v>0</v>
      </c>
      <c r="DG194" s="82">
        <v>1</v>
      </c>
      <c r="DH194" s="82">
        <v>0</v>
      </c>
      <c r="DI194" s="82">
        <v>0</v>
      </c>
      <c r="DJ194" s="82">
        <v>0</v>
      </c>
      <c r="DK194" s="82">
        <v>0</v>
      </c>
      <c r="DL194" s="82">
        <v>1</v>
      </c>
      <c r="DM194" s="82">
        <v>0</v>
      </c>
      <c r="DN194" s="82">
        <v>0</v>
      </c>
      <c r="DO194" s="82">
        <v>111</v>
      </c>
      <c r="DP194" s="82">
        <v>24</v>
      </c>
      <c r="DQ194" s="82">
        <v>910</v>
      </c>
      <c r="DR194" s="82">
        <v>40</v>
      </c>
      <c r="DS194" s="82">
        <v>1</v>
      </c>
      <c r="DT194" s="82" t="s">
        <v>2772</v>
      </c>
      <c r="DU194" s="82">
        <v>2</v>
      </c>
      <c r="DV194" s="82"/>
      <c r="DW194" s="82"/>
      <c r="DX194" s="82">
        <v>1</v>
      </c>
      <c r="DY194" s="82">
        <v>1</v>
      </c>
      <c r="DZ194" s="82">
        <v>1</v>
      </c>
      <c r="EA194" s="82"/>
      <c r="EB194" s="82"/>
      <c r="EC194" s="84">
        <v>90411</v>
      </c>
      <c r="ED194" s="84">
        <v>517.82000000000005</v>
      </c>
      <c r="EE194" s="84">
        <v>48</v>
      </c>
    </row>
    <row r="195" spans="1:135" ht="36">
      <c r="A195" s="82" t="s">
        <v>502</v>
      </c>
      <c r="B195" s="82" t="s">
        <v>518</v>
      </c>
      <c r="C195" s="133">
        <v>1</v>
      </c>
      <c r="D195" s="82" t="s">
        <v>517</v>
      </c>
      <c r="E195" s="82" t="s">
        <v>1110</v>
      </c>
      <c r="F195" s="134">
        <v>100</v>
      </c>
      <c r="G195" s="82">
        <v>68817</v>
      </c>
      <c r="H195" s="82" t="s">
        <v>518</v>
      </c>
      <c r="I195" s="82" t="s">
        <v>2773</v>
      </c>
      <c r="J195" s="82" t="s">
        <v>2774</v>
      </c>
      <c r="K195" s="82" t="s">
        <v>2775</v>
      </c>
      <c r="L195" s="82" t="s">
        <v>926</v>
      </c>
      <c r="M195" s="82" t="s">
        <v>1272</v>
      </c>
      <c r="N195" s="82" t="s">
        <v>2776</v>
      </c>
      <c r="O195" s="82"/>
      <c r="P195" s="82">
        <v>572805260</v>
      </c>
      <c r="Q195" s="82" t="s">
        <v>2777</v>
      </c>
      <c r="R195" s="82" t="s">
        <v>1088</v>
      </c>
      <c r="S195" s="82" t="s">
        <v>1368</v>
      </c>
      <c r="T195" s="82" t="s">
        <v>2778</v>
      </c>
      <c r="U195" s="82"/>
      <c r="V195" s="82">
        <v>572805266</v>
      </c>
      <c r="W195" s="82" t="s">
        <v>2779</v>
      </c>
      <c r="X195" s="82">
        <v>2</v>
      </c>
      <c r="Y195" s="82">
        <v>1</v>
      </c>
      <c r="Z195" s="82">
        <v>3</v>
      </c>
      <c r="AA195" s="82">
        <v>2</v>
      </c>
      <c r="AB195" s="82">
        <v>0.35</v>
      </c>
      <c r="AC195" s="82">
        <v>2.35</v>
      </c>
      <c r="AD195" s="135" t="str">
        <f t="shared" si="10"/>
        <v>A</v>
      </c>
      <c r="AE195" s="82">
        <v>2</v>
      </c>
      <c r="AF195" s="135" t="str">
        <f t="shared" si="11"/>
        <v>A</v>
      </c>
      <c r="AG195" s="82">
        <v>0</v>
      </c>
      <c r="AH195" s="82">
        <v>0</v>
      </c>
      <c r="AI195" s="82">
        <v>1</v>
      </c>
      <c r="AJ195" s="82">
        <v>1</v>
      </c>
      <c r="AK195" s="82">
        <v>2</v>
      </c>
      <c r="AL195" s="135" t="str">
        <f t="shared" si="12"/>
        <v>A</v>
      </c>
      <c r="AM195" s="82">
        <v>0</v>
      </c>
      <c r="AN195" s="82">
        <v>0</v>
      </c>
      <c r="AO195" s="82">
        <v>2</v>
      </c>
      <c r="AP195" s="82">
        <v>2</v>
      </c>
      <c r="AQ195" s="135" t="str">
        <f t="shared" si="13"/>
        <v>A</v>
      </c>
      <c r="AR195" s="82">
        <v>0</v>
      </c>
      <c r="AS195" s="82">
        <v>0</v>
      </c>
      <c r="AT195" s="82">
        <v>2</v>
      </c>
      <c r="AU195" s="82">
        <v>0</v>
      </c>
      <c r="AV195" s="82">
        <v>0</v>
      </c>
      <c r="AW195" s="82">
        <v>0</v>
      </c>
      <c r="AX195" s="82">
        <v>2</v>
      </c>
      <c r="AY195" s="135" t="str">
        <f t="shared" si="14"/>
        <v>A</v>
      </c>
      <c r="AZ195" s="82">
        <v>0</v>
      </c>
      <c r="BA195" s="82">
        <v>1</v>
      </c>
      <c r="BB195" s="82">
        <v>1</v>
      </c>
      <c r="BC195" s="82">
        <v>1</v>
      </c>
      <c r="BD195" s="82">
        <v>0</v>
      </c>
      <c r="BE195" s="82">
        <v>39</v>
      </c>
      <c r="BF195" s="82">
        <v>0</v>
      </c>
      <c r="BG195" s="82">
        <v>73</v>
      </c>
      <c r="BH195" s="82">
        <v>0</v>
      </c>
      <c r="BI195" s="82">
        <v>0</v>
      </c>
      <c r="BJ195" s="82">
        <v>3</v>
      </c>
      <c r="BK195" s="82">
        <v>0</v>
      </c>
      <c r="BL195" s="82">
        <v>28</v>
      </c>
      <c r="BM195" s="82">
        <v>0</v>
      </c>
      <c r="BN195" s="82">
        <v>0</v>
      </c>
      <c r="BO195" s="82">
        <v>2</v>
      </c>
      <c r="BP195" s="82">
        <v>73</v>
      </c>
      <c r="BQ195" s="82">
        <v>0</v>
      </c>
      <c r="BR195" s="82">
        <v>0</v>
      </c>
      <c r="BS195" s="82">
        <v>0</v>
      </c>
      <c r="BT195" s="82">
        <v>1</v>
      </c>
      <c r="BU195" s="82">
        <v>0</v>
      </c>
      <c r="BV195" s="82">
        <v>1</v>
      </c>
      <c r="BW195" s="82">
        <v>0</v>
      </c>
      <c r="BX195" s="82">
        <v>0</v>
      </c>
      <c r="BY195" s="82">
        <v>0</v>
      </c>
      <c r="BZ195" s="82">
        <v>0</v>
      </c>
      <c r="CA195" s="82">
        <v>0</v>
      </c>
      <c r="CB195" s="82">
        <v>0</v>
      </c>
      <c r="CC195" s="82">
        <v>0</v>
      </c>
      <c r="CD195" s="82">
        <v>1</v>
      </c>
      <c r="CE195" s="82">
        <v>1</v>
      </c>
      <c r="CF195" s="82">
        <v>0</v>
      </c>
      <c r="CG195" s="82">
        <v>3</v>
      </c>
      <c r="CH195" s="82">
        <v>0</v>
      </c>
      <c r="CI195" s="82">
        <v>0</v>
      </c>
      <c r="CJ195" s="82">
        <v>0</v>
      </c>
      <c r="CK195" s="82">
        <v>0</v>
      </c>
      <c r="CL195" s="82">
        <v>0</v>
      </c>
      <c r="CM195" s="82">
        <v>0</v>
      </c>
      <c r="CN195" s="82">
        <v>0</v>
      </c>
      <c r="CO195" s="82">
        <v>0</v>
      </c>
      <c r="CP195" s="82">
        <v>0</v>
      </c>
      <c r="CQ195" s="82">
        <v>0</v>
      </c>
      <c r="CR195" s="82">
        <v>0</v>
      </c>
      <c r="CS195" s="82">
        <v>0</v>
      </c>
      <c r="CT195" s="82">
        <v>0</v>
      </c>
      <c r="CU195" s="82">
        <v>0</v>
      </c>
      <c r="CV195" s="82">
        <v>0</v>
      </c>
      <c r="CW195" s="82">
        <v>0</v>
      </c>
      <c r="CX195" s="82">
        <v>0</v>
      </c>
      <c r="CY195" s="82">
        <v>0</v>
      </c>
      <c r="CZ195" s="82">
        <v>0</v>
      </c>
      <c r="DA195" s="82">
        <v>4</v>
      </c>
      <c r="DB195" s="82">
        <v>0</v>
      </c>
      <c r="DC195" s="82">
        <v>0</v>
      </c>
      <c r="DD195" s="82">
        <v>0</v>
      </c>
      <c r="DE195" s="82">
        <v>0</v>
      </c>
      <c r="DF195" s="82">
        <v>0</v>
      </c>
      <c r="DG195" s="82">
        <v>0</v>
      </c>
      <c r="DH195" s="82">
        <v>0</v>
      </c>
      <c r="DI195" s="82">
        <v>0</v>
      </c>
      <c r="DJ195" s="82">
        <v>0</v>
      </c>
      <c r="DK195" s="82">
        <v>0</v>
      </c>
      <c r="DL195" s="82">
        <v>0</v>
      </c>
      <c r="DM195" s="82">
        <v>2</v>
      </c>
      <c r="DN195" s="82">
        <v>0</v>
      </c>
      <c r="DO195" s="82">
        <v>156</v>
      </c>
      <c r="DP195" s="82">
        <v>10</v>
      </c>
      <c r="DQ195" s="82">
        <v>582</v>
      </c>
      <c r="DR195" s="82">
        <v>24</v>
      </c>
      <c r="DS195" s="82">
        <v>1</v>
      </c>
      <c r="DT195" s="82" t="s">
        <v>2780</v>
      </c>
      <c r="DU195" s="82">
        <v>2</v>
      </c>
      <c r="DV195" s="82"/>
      <c r="DW195" s="82"/>
      <c r="DX195" s="82">
        <v>1</v>
      </c>
      <c r="DY195" s="82">
        <v>1</v>
      </c>
      <c r="DZ195" s="82">
        <v>1</v>
      </c>
      <c r="EA195" s="82"/>
      <c r="EB195" s="82" t="s">
        <v>2781</v>
      </c>
      <c r="EC195" s="84">
        <v>53083</v>
      </c>
      <c r="ED195" s="84">
        <v>473.44</v>
      </c>
      <c r="EE195" s="84">
        <v>30</v>
      </c>
    </row>
    <row r="196" spans="1:135" ht="24">
      <c r="A196" s="82" t="s">
        <v>502</v>
      </c>
      <c r="B196" s="82" t="s">
        <v>520</v>
      </c>
      <c r="C196" s="133">
        <v>1</v>
      </c>
      <c r="D196" s="82" t="s">
        <v>519</v>
      </c>
      <c r="E196" s="82" t="s">
        <v>1110</v>
      </c>
      <c r="F196" s="134">
        <v>189</v>
      </c>
      <c r="G196" s="82">
        <v>76617</v>
      </c>
      <c r="H196" s="82" t="s">
        <v>520</v>
      </c>
      <c r="I196" s="82" t="s">
        <v>2782</v>
      </c>
      <c r="J196" s="82" t="s">
        <v>2783</v>
      </c>
      <c r="K196" s="82" t="s">
        <v>2784</v>
      </c>
      <c r="L196" s="82" t="s">
        <v>926</v>
      </c>
      <c r="M196" s="82" t="s">
        <v>927</v>
      </c>
      <c r="N196" s="82" t="s">
        <v>2785</v>
      </c>
      <c r="O196" s="82" t="s">
        <v>1632</v>
      </c>
      <c r="P196" s="82">
        <v>577311100</v>
      </c>
      <c r="Q196" s="82" t="s">
        <v>2786</v>
      </c>
      <c r="R196" s="82" t="s">
        <v>926</v>
      </c>
      <c r="S196" s="82" t="s">
        <v>2787</v>
      </c>
      <c r="T196" s="82" t="s">
        <v>2788</v>
      </c>
      <c r="U196" s="82"/>
      <c r="V196" s="82">
        <v>577311101</v>
      </c>
      <c r="W196" s="82" t="s">
        <v>2789</v>
      </c>
      <c r="X196" s="82">
        <v>2</v>
      </c>
      <c r="Y196" s="82">
        <v>0</v>
      </c>
      <c r="Z196" s="82">
        <v>2</v>
      </c>
      <c r="AA196" s="82">
        <v>2</v>
      </c>
      <c r="AB196" s="82">
        <v>0</v>
      </c>
      <c r="AC196" s="82">
        <v>2</v>
      </c>
      <c r="AD196" s="135" t="str">
        <f t="shared" ref="AD196:AD259" si="15">IF(AC196&lt;=Z196,"A","N")</f>
        <v>A</v>
      </c>
      <c r="AE196" s="82">
        <v>2</v>
      </c>
      <c r="AF196" s="135" t="str">
        <f t="shared" ref="AF196:AF259" si="16">IF(AE196&lt;=X196,"A","N")</f>
        <v>A</v>
      </c>
      <c r="AG196" s="82">
        <v>0</v>
      </c>
      <c r="AH196" s="82">
        <v>0</v>
      </c>
      <c r="AI196" s="82">
        <v>0</v>
      </c>
      <c r="AJ196" s="82">
        <v>2</v>
      </c>
      <c r="AK196" s="82">
        <v>2</v>
      </c>
      <c r="AL196" s="135" t="str">
        <f t="shared" ref="AL196:AL259" si="17">IF(AK196=X196,"A","N")</f>
        <v>A</v>
      </c>
      <c r="AM196" s="82">
        <v>0</v>
      </c>
      <c r="AN196" s="82">
        <v>0</v>
      </c>
      <c r="AO196" s="82">
        <v>2</v>
      </c>
      <c r="AP196" s="82">
        <v>2</v>
      </c>
      <c r="AQ196" s="135" t="str">
        <f t="shared" ref="AQ196:AQ259" si="18">IF(AP196=X196,"A","N")</f>
        <v>A</v>
      </c>
      <c r="AR196" s="82">
        <v>0</v>
      </c>
      <c r="AS196" s="82">
        <v>0</v>
      </c>
      <c r="AT196" s="82">
        <v>0</v>
      </c>
      <c r="AU196" s="82">
        <v>2</v>
      </c>
      <c r="AV196" s="82">
        <v>0</v>
      </c>
      <c r="AW196" s="82">
        <v>0</v>
      </c>
      <c r="AX196" s="82">
        <v>2</v>
      </c>
      <c r="AY196" s="135" t="str">
        <f t="shared" ref="AY196:AY259" si="19">IF(AX196=X196,"A","N")</f>
        <v>A</v>
      </c>
      <c r="AZ196" s="82">
        <v>0</v>
      </c>
      <c r="BA196" s="82">
        <v>1</v>
      </c>
      <c r="BB196" s="82">
        <v>0</v>
      </c>
      <c r="BC196" s="82">
        <v>1</v>
      </c>
      <c r="BD196" s="82">
        <v>0</v>
      </c>
      <c r="BE196" s="82">
        <v>5</v>
      </c>
      <c r="BF196" s="82">
        <v>0</v>
      </c>
      <c r="BG196" s="82">
        <v>27</v>
      </c>
      <c r="BH196" s="82">
        <v>0</v>
      </c>
      <c r="BI196" s="82">
        <v>0</v>
      </c>
      <c r="BJ196" s="82">
        <v>2</v>
      </c>
      <c r="BK196" s="82">
        <v>0</v>
      </c>
      <c r="BL196" s="82">
        <v>22</v>
      </c>
      <c r="BM196" s="82">
        <v>0</v>
      </c>
      <c r="BN196" s="82">
        <v>0</v>
      </c>
      <c r="BO196" s="82">
        <v>0</v>
      </c>
      <c r="BP196" s="82">
        <v>1</v>
      </c>
      <c r="BQ196" s="82">
        <v>0</v>
      </c>
      <c r="BR196" s="82">
        <v>0</v>
      </c>
      <c r="BS196" s="82">
        <v>0</v>
      </c>
      <c r="BT196" s="82">
        <v>6</v>
      </c>
      <c r="BU196" s="82">
        <v>1</v>
      </c>
      <c r="BV196" s="82">
        <v>4</v>
      </c>
      <c r="BW196" s="82">
        <v>0</v>
      </c>
      <c r="BX196" s="82">
        <v>0</v>
      </c>
      <c r="BY196" s="82">
        <v>0</v>
      </c>
      <c r="BZ196" s="82">
        <v>0</v>
      </c>
      <c r="CA196" s="82">
        <v>0</v>
      </c>
      <c r="CB196" s="82">
        <v>0</v>
      </c>
      <c r="CC196" s="82">
        <v>0</v>
      </c>
      <c r="CD196" s="82">
        <v>0</v>
      </c>
      <c r="CE196" s="82">
        <v>0</v>
      </c>
      <c r="CF196" s="82">
        <v>0</v>
      </c>
      <c r="CG196" s="82">
        <v>4</v>
      </c>
      <c r="CH196" s="82">
        <v>0</v>
      </c>
      <c r="CI196" s="82">
        <v>0</v>
      </c>
      <c r="CJ196" s="82">
        <v>1</v>
      </c>
      <c r="CK196" s="82">
        <v>2</v>
      </c>
      <c r="CL196" s="82">
        <v>2</v>
      </c>
      <c r="CM196" s="82">
        <v>0</v>
      </c>
      <c r="CN196" s="82">
        <v>0</v>
      </c>
      <c r="CO196" s="82">
        <v>0</v>
      </c>
      <c r="CP196" s="82">
        <v>0</v>
      </c>
      <c r="CQ196" s="82">
        <v>0</v>
      </c>
      <c r="CR196" s="82">
        <v>0</v>
      </c>
      <c r="CS196" s="82">
        <v>0</v>
      </c>
      <c r="CT196" s="82">
        <v>0</v>
      </c>
      <c r="CU196" s="82">
        <v>0</v>
      </c>
      <c r="CV196" s="82">
        <v>0</v>
      </c>
      <c r="CW196" s="82">
        <v>0</v>
      </c>
      <c r="CX196" s="82">
        <v>0</v>
      </c>
      <c r="CY196" s="82">
        <v>0</v>
      </c>
      <c r="CZ196" s="82">
        <v>0</v>
      </c>
      <c r="DA196" s="82">
        <v>2</v>
      </c>
      <c r="DB196" s="82">
        <v>0</v>
      </c>
      <c r="DC196" s="82">
        <v>0</v>
      </c>
      <c r="DD196" s="82">
        <v>0</v>
      </c>
      <c r="DE196" s="82">
        <v>0</v>
      </c>
      <c r="DF196" s="82">
        <v>0</v>
      </c>
      <c r="DG196" s="82">
        <v>1</v>
      </c>
      <c r="DH196" s="82">
        <v>0</v>
      </c>
      <c r="DI196" s="82">
        <v>1</v>
      </c>
      <c r="DJ196" s="82">
        <v>0</v>
      </c>
      <c r="DK196" s="82">
        <v>0</v>
      </c>
      <c r="DL196" s="82">
        <v>0</v>
      </c>
      <c r="DM196" s="82">
        <v>0</v>
      </c>
      <c r="DN196" s="82">
        <v>0</v>
      </c>
      <c r="DO196" s="82">
        <v>84</v>
      </c>
      <c r="DP196" s="82">
        <v>9</v>
      </c>
      <c r="DQ196" s="82">
        <v>261</v>
      </c>
      <c r="DR196" s="82">
        <v>50</v>
      </c>
      <c r="DS196" s="82">
        <v>1</v>
      </c>
      <c r="DT196" s="82" t="s">
        <v>2790</v>
      </c>
      <c r="DU196" s="82">
        <v>1</v>
      </c>
      <c r="DV196" s="82" t="s">
        <v>1071</v>
      </c>
      <c r="DW196" s="82" t="s">
        <v>1071</v>
      </c>
      <c r="DX196" s="82">
        <v>1</v>
      </c>
      <c r="DY196" s="82">
        <v>1</v>
      </c>
      <c r="DZ196" s="82">
        <v>1</v>
      </c>
      <c r="EA196" s="82" t="s">
        <v>1071</v>
      </c>
      <c r="EB196" s="82" t="s">
        <v>1071</v>
      </c>
      <c r="EC196" s="84">
        <v>23600</v>
      </c>
      <c r="ED196" s="84">
        <v>258.79000000000002</v>
      </c>
      <c r="EE196" s="84">
        <v>20</v>
      </c>
    </row>
    <row r="197" spans="1:135" ht="36">
      <c r="A197" s="82" t="s">
        <v>502</v>
      </c>
      <c r="B197" s="82" t="s">
        <v>522</v>
      </c>
      <c r="C197" s="133">
        <v>1</v>
      </c>
      <c r="D197" s="82" t="s">
        <v>521</v>
      </c>
      <c r="E197" s="82" t="s">
        <v>1396</v>
      </c>
      <c r="F197" s="134">
        <v>7</v>
      </c>
      <c r="G197" s="82">
        <v>75701</v>
      </c>
      <c r="H197" s="82" t="s">
        <v>522</v>
      </c>
      <c r="I197" s="82" t="s">
        <v>2791</v>
      </c>
      <c r="J197" s="82" t="s">
        <v>2792</v>
      </c>
      <c r="K197" s="82" t="s">
        <v>925</v>
      </c>
      <c r="L197" s="82" t="s">
        <v>926</v>
      </c>
      <c r="M197" s="82" t="s">
        <v>1163</v>
      </c>
      <c r="N197" s="82" t="s">
        <v>2793</v>
      </c>
      <c r="O197" s="82"/>
      <c r="P197" s="82">
        <v>571674206</v>
      </c>
      <c r="Q197" s="82" t="s">
        <v>2794</v>
      </c>
      <c r="R197" s="82" t="s">
        <v>926</v>
      </c>
      <c r="S197" s="82" t="s">
        <v>2795</v>
      </c>
      <c r="T197" s="82" t="s">
        <v>1680</v>
      </c>
      <c r="U197" s="82"/>
      <c r="V197" s="82">
        <v>574674204</v>
      </c>
      <c r="W197" s="82" t="s">
        <v>2796</v>
      </c>
      <c r="X197" s="82">
        <v>3</v>
      </c>
      <c r="Y197" s="82">
        <v>0</v>
      </c>
      <c r="Z197" s="82">
        <v>3</v>
      </c>
      <c r="AA197" s="82">
        <v>3</v>
      </c>
      <c r="AB197" s="82">
        <v>0</v>
      </c>
      <c r="AC197" s="82">
        <v>3</v>
      </c>
      <c r="AD197" s="135" t="str">
        <f t="shared" si="15"/>
        <v>A</v>
      </c>
      <c r="AE197" s="82">
        <v>3</v>
      </c>
      <c r="AF197" s="135" t="str">
        <f t="shared" si="16"/>
        <v>A</v>
      </c>
      <c r="AG197" s="82">
        <v>0</v>
      </c>
      <c r="AH197" s="82">
        <v>0</v>
      </c>
      <c r="AI197" s="82">
        <v>0</v>
      </c>
      <c r="AJ197" s="82">
        <v>3</v>
      </c>
      <c r="AK197" s="82">
        <v>3</v>
      </c>
      <c r="AL197" s="135" t="str">
        <f t="shared" si="17"/>
        <v>A</v>
      </c>
      <c r="AM197" s="82">
        <v>1</v>
      </c>
      <c r="AN197" s="82">
        <v>0</v>
      </c>
      <c r="AO197" s="82">
        <v>2</v>
      </c>
      <c r="AP197" s="82">
        <v>3</v>
      </c>
      <c r="AQ197" s="135" t="str">
        <f t="shared" si="18"/>
        <v>A</v>
      </c>
      <c r="AR197" s="82">
        <v>0</v>
      </c>
      <c r="AS197" s="82">
        <v>0</v>
      </c>
      <c r="AT197" s="82">
        <v>0</v>
      </c>
      <c r="AU197" s="82">
        <v>3</v>
      </c>
      <c r="AV197" s="82">
        <v>0</v>
      </c>
      <c r="AW197" s="82">
        <v>0</v>
      </c>
      <c r="AX197" s="82">
        <v>3</v>
      </c>
      <c r="AY197" s="135" t="str">
        <f t="shared" si="19"/>
        <v>A</v>
      </c>
      <c r="AZ197" s="82">
        <v>0</v>
      </c>
      <c r="BA197" s="82">
        <v>1</v>
      </c>
      <c r="BB197" s="82">
        <v>0</v>
      </c>
      <c r="BC197" s="82">
        <v>1</v>
      </c>
      <c r="BD197" s="82">
        <v>0</v>
      </c>
      <c r="BE197" s="82">
        <v>42</v>
      </c>
      <c r="BF197" s="82">
        <v>0</v>
      </c>
      <c r="BG197" s="82">
        <v>261</v>
      </c>
      <c r="BH197" s="82">
        <v>2</v>
      </c>
      <c r="BI197" s="82">
        <v>0</v>
      </c>
      <c r="BJ197" s="82">
        <v>14</v>
      </c>
      <c r="BK197" s="82">
        <v>0</v>
      </c>
      <c r="BL197" s="82">
        <v>48</v>
      </c>
      <c r="BM197" s="82">
        <v>0</v>
      </c>
      <c r="BN197" s="82">
        <v>0</v>
      </c>
      <c r="BO197" s="82">
        <v>1</v>
      </c>
      <c r="BP197" s="82">
        <v>0</v>
      </c>
      <c r="BQ197" s="82">
        <v>0</v>
      </c>
      <c r="BR197" s="82">
        <v>0</v>
      </c>
      <c r="BS197" s="82">
        <v>0</v>
      </c>
      <c r="BT197" s="82">
        <v>0</v>
      </c>
      <c r="BU197" s="82">
        <v>0</v>
      </c>
      <c r="BV197" s="82">
        <v>5</v>
      </c>
      <c r="BW197" s="82">
        <v>0</v>
      </c>
      <c r="BX197" s="82">
        <v>0</v>
      </c>
      <c r="BY197" s="82">
        <v>0</v>
      </c>
      <c r="BZ197" s="82">
        <v>0</v>
      </c>
      <c r="CA197" s="82">
        <v>0</v>
      </c>
      <c r="CB197" s="82">
        <v>0</v>
      </c>
      <c r="CC197" s="82">
        <v>0</v>
      </c>
      <c r="CD197" s="82">
        <v>0</v>
      </c>
      <c r="CE197" s="82">
        <v>0</v>
      </c>
      <c r="CF197" s="82">
        <v>0</v>
      </c>
      <c r="CG197" s="82">
        <v>0</v>
      </c>
      <c r="CH197" s="82">
        <v>0</v>
      </c>
      <c r="CI197" s="82">
        <v>0</v>
      </c>
      <c r="CJ197" s="82">
        <v>0</v>
      </c>
      <c r="CK197" s="82">
        <v>0</v>
      </c>
      <c r="CL197" s="82">
        <v>3</v>
      </c>
      <c r="CM197" s="82">
        <v>0</v>
      </c>
      <c r="CN197" s="82">
        <v>1</v>
      </c>
      <c r="CO197" s="82">
        <v>0</v>
      </c>
      <c r="CP197" s="82">
        <v>0</v>
      </c>
      <c r="CQ197" s="82">
        <v>2</v>
      </c>
      <c r="CR197" s="82">
        <v>0</v>
      </c>
      <c r="CS197" s="82">
        <v>0</v>
      </c>
      <c r="CT197" s="82">
        <v>0</v>
      </c>
      <c r="CU197" s="82">
        <v>0</v>
      </c>
      <c r="CV197" s="82">
        <v>0</v>
      </c>
      <c r="CW197" s="82">
        <v>0</v>
      </c>
      <c r="CX197" s="82">
        <v>0</v>
      </c>
      <c r="CY197" s="82">
        <v>0</v>
      </c>
      <c r="CZ197" s="82">
        <v>0</v>
      </c>
      <c r="DA197" s="82">
        <v>0</v>
      </c>
      <c r="DB197" s="82">
        <v>0</v>
      </c>
      <c r="DC197" s="82">
        <v>0</v>
      </c>
      <c r="DD197" s="82">
        <v>0</v>
      </c>
      <c r="DE197" s="82">
        <v>0</v>
      </c>
      <c r="DF197" s="82">
        <v>0</v>
      </c>
      <c r="DG197" s="82">
        <v>3</v>
      </c>
      <c r="DH197" s="82">
        <v>0</v>
      </c>
      <c r="DI197" s="82">
        <v>0</v>
      </c>
      <c r="DJ197" s="82">
        <v>0</v>
      </c>
      <c r="DK197" s="82">
        <v>1</v>
      </c>
      <c r="DL197" s="82">
        <v>0</v>
      </c>
      <c r="DM197" s="82">
        <v>0</v>
      </c>
      <c r="DN197" s="82">
        <v>0</v>
      </c>
      <c r="DO197" s="82">
        <v>261</v>
      </c>
      <c r="DP197" s="82">
        <v>0</v>
      </c>
      <c r="DQ197" s="82">
        <v>187</v>
      </c>
      <c r="DR197" s="82">
        <v>30</v>
      </c>
      <c r="DS197" s="82">
        <v>0</v>
      </c>
      <c r="DT197" s="82"/>
      <c r="DU197" s="82">
        <v>3</v>
      </c>
      <c r="DV197" s="82" t="s">
        <v>2797</v>
      </c>
      <c r="DW197" s="82" t="s">
        <v>2798</v>
      </c>
      <c r="DX197" s="83">
        <v>1</v>
      </c>
      <c r="DY197" s="82">
        <v>1</v>
      </c>
      <c r="DZ197" s="82">
        <v>0</v>
      </c>
      <c r="EA197" s="82"/>
      <c r="EB197" s="82" t="s">
        <v>2799</v>
      </c>
      <c r="EC197" s="84">
        <v>41843</v>
      </c>
      <c r="ED197" s="84">
        <v>229.68</v>
      </c>
      <c r="EE197" s="84">
        <v>18</v>
      </c>
    </row>
    <row r="198" spans="1:135" ht="24">
      <c r="A198" s="82" t="s">
        <v>502</v>
      </c>
      <c r="B198" s="82" t="s">
        <v>524</v>
      </c>
      <c r="C198" s="133">
        <v>1</v>
      </c>
      <c r="D198" s="82" t="s">
        <v>523</v>
      </c>
      <c r="E198" s="82" t="s">
        <v>1598</v>
      </c>
      <c r="F198" s="134">
        <v>1007</v>
      </c>
      <c r="G198" s="82">
        <v>76312</v>
      </c>
      <c r="H198" s="82" t="s">
        <v>524</v>
      </c>
      <c r="I198" s="82" t="s">
        <v>2800</v>
      </c>
      <c r="J198" s="82" t="s">
        <v>2801</v>
      </c>
      <c r="K198" s="82" t="s">
        <v>925</v>
      </c>
      <c r="L198" s="82" t="s">
        <v>926</v>
      </c>
      <c r="M198" s="82" t="s">
        <v>1358</v>
      </c>
      <c r="N198" s="82" t="s">
        <v>2802</v>
      </c>
      <c r="O198" s="82"/>
      <c r="P198" s="82">
        <v>777471190</v>
      </c>
      <c r="Q198" s="82" t="s">
        <v>2803</v>
      </c>
      <c r="R198" s="82" t="s">
        <v>926</v>
      </c>
      <c r="S198" s="82" t="s">
        <v>1146</v>
      </c>
      <c r="T198" s="82" t="s">
        <v>2527</v>
      </c>
      <c r="U198" s="82"/>
      <c r="V198" s="82">
        <v>777471179</v>
      </c>
      <c r="W198" s="82" t="s">
        <v>2804</v>
      </c>
      <c r="X198" s="82">
        <v>2</v>
      </c>
      <c r="Y198" s="82">
        <v>0</v>
      </c>
      <c r="Z198" s="82">
        <v>2</v>
      </c>
      <c r="AA198" s="82">
        <v>2</v>
      </c>
      <c r="AB198" s="82">
        <v>0</v>
      </c>
      <c r="AC198" s="82">
        <v>2</v>
      </c>
      <c r="AD198" s="135" t="str">
        <f t="shared" si="15"/>
        <v>A</v>
      </c>
      <c r="AE198" s="82">
        <v>2</v>
      </c>
      <c r="AF198" s="135" t="str">
        <f t="shared" si="16"/>
        <v>A</v>
      </c>
      <c r="AG198" s="82">
        <v>0</v>
      </c>
      <c r="AH198" s="82">
        <v>1</v>
      </c>
      <c r="AI198" s="82">
        <v>0</v>
      </c>
      <c r="AJ198" s="82">
        <v>1</v>
      </c>
      <c r="AK198" s="82">
        <v>2</v>
      </c>
      <c r="AL198" s="135" t="str">
        <f t="shared" si="17"/>
        <v>A</v>
      </c>
      <c r="AM198" s="82">
        <v>0</v>
      </c>
      <c r="AN198" s="82">
        <v>1</v>
      </c>
      <c r="AO198" s="82">
        <v>1</v>
      </c>
      <c r="AP198" s="82">
        <v>2</v>
      </c>
      <c r="AQ198" s="135" t="str">
        <f t="shared" si="18"/>
        <v>A</v>
      </c>
      <c r="AR198" s="82">
        <v>0</v>
      </c>
      <c r="AS198" s="82">
        <v>0</v>
      </c>
      <c r="AT198" s="82">
        <v>1</v>
      </c>
      <c r="AU198" s="82">
        <v>1</v>
      </c>
      <c r="AV198" s="82">
        <v>0</v>
      </c>
      <c r="AW198" s="82">
        <v>0</v>
      </c>
      <c r="AX198" s="82">
        <v>2</v>
      </c>
      <c r="AY198" s="135" t="str">
        <f t="shared" si="19"/>
        <v>A</v>
      </c>
      <c r="AZ198" s="82">
        <v>1</v>
      </c>
      <c r="BA198" s="82">
        <v>1</v>
      </c>
      <c r="BB198" s="82">
        <v>0</v>
      </c>
      <c r="BC198" s="82">
        <v>1</v>
      </c>
      <c r="BD198" s="82">
        <v>0</v>
      </c>
      <c r="BE198" s="82">
        <v>6</v>
      </c>
      <c r="BF198" s="82">
        <v>0</v>
      </c>
      <c r="BG198" s="82">
        <v>23</v>
      </c>
      <c r="BH198" s="82">
        <v>0</v>
      </c>
      <c r="BI198" s="82">
        <v>0</v>
      </c>
      <c r="BJ198" s="82">
        <v>1</v>
      </c>
      <c r="BK198" s="82">
        <v>0</v>
      </c>
      <c r="BL198" s="82">
        <v>7</v>
      </c>
      <c r="BM198" s="82">
        <v>0</v>
      </c>
      <c r="BN198" s="82">
        <v>0</v>
      </c>
      <c r="BO198" s="82">
        <v>0</v>
      </c>
      <c r="BP198" s="82">
        <v>7</v>
      </c>
      <c r="BQ198" s="82">
        <v>0</v>
      </c>
      <c r="BR198" s="82">
        <v>0</v>
      </c>
      <c r="BS198" s="82">
        <v>0</v>
      </c>
      <c r="BT198" s="82">
        <v>0</v>
      </c>
      <c r="BU198" s="82">
        <v>0</v>
      </c>
      <c r="BV198" s="82">
        <v>53</v>
      </c>
      <c r="BW198" s="82">
        <v>0</v>
      </c>
      <c r="BX198" s="82">
        <v>0</v>
      </c>
      <c r="BY198" s="82">
        <v>0</v>
      </c>
      <c r="BZ198" s="82">
        <v>0</v>
      </c>
      <c r="CA198" s="82">
        <v>0</v>
      </c>
      <c r="CB198" s="82">
        <v>0</v>
      </c>
      <c r="CC198" s="82">
        <v>0</v>
      </c>
      <c r="CD198" s="82">
        <v>0</v>
      </c>
      <c r="CE198" s="82">
        <v>0</v>
      </c>
      <c r="CF198" s="82">
        <v>0</v>
      </c>
      <c r="CG198" s="82">
        <v>0</v>
      </c>
      <c r="CH198" s="82">
        <v>0</v>
      </c>
      <c r="CI198" s="82">
        <v>0</v>
      </c>
      <c r="CJ198" s="82">
        <v>0</v>
      </c>
      <c r="CK198" s="82">
        <v>53</v>
      </c>
      <c r="CL198" s="82">
        <v>0</v>
      </c>
      <c r="CM198" s="82">
        <v>0</v>
      </c>
      <c r="CN198" s="82">
        <v>0</v>
      </c>
      <c r="CO198" s="82">
        <v>0</v>
      </c>
      <c r="CP198" s="82">
        <v>0</v>
      </c>
      <c r="CQ198" s="82">
        <v>0</v>
      </c>
      <c r="CR198" s="82">
        <v>0</v>
      </c>
      <c r="CS198" s="82">
        <v>0</v>
      </c>
      <c r="CT198" s="82">
        <v>0</v>
      </c>
      <c r="CU198" s="82">
        <v>0</v>
      </c>
      <c r="CV198" s="82">
        <v>0</v>
      </c>
      <c r="CW198" s="82">
        <v>0</v>
      </c>
      <c r="CX198" s="82">
        <v>0</v>
      </c>
      <c r="CY198" s="82">
        <v>0</v>
      </c>
      <c r="CZ198" s="82">
        <v>0</v>
      </c>
      <c r="DA198" s="82">
        <v>0</v>
      </c>
      <c r="DB198" s="82">
        <v>0</v>
      </c>
      <c r="DC198" s="82">
        <v>0</v>
      </c>
      <c r="DD198" s="82">
        <v>0</v>
      </c>
      <c r="DE198" s="82">
        <v>0</v>
      </c>
      <c r="DF198" s="82">
        <v>0</v>
      </c>
      <c r="DG198" s="82">
        <v>0</v>
      </c>
      <c r="DH198" s="82">
        <v>0</v>
      </c>
      <c r="DI198" s="82">
        <v>0</v>
      </c>
      <c r="DJ198" s="82">
        <v>0</v>
      </c>
      <c r="DK198" s="82">
        <v>0</v>
      </c>
      <c r="DL198" s="82">
        <v>0</v>
      </c>
      <c r="DM198" s="82">
        <v>0</v>
      </c>
      <c r="DN198" s="82">
        <v>0</v>
      </c>
      <c r="DO198" s="82">
        <v>117</v>
      </c>
      <c r="DP198" s="82">
        <v>5</v>
      </c>
      <c r="DQ198" s="82">
        <v>255</v>
      </c>
      <c r="DR198" s="82">
        <v>50</v>
      </c>
      <c r="DS198" s="82">
        <v>0</v>
      </c>
      <c r="DT198" s="82"/>
      <c r="DU198" s="82">
        <v>2</v>
      </c>
      <c r="DV198" s="82" t="s">
        <v>2805</v>
      </c>
      <c r="DW198" s="82"/>
      <c r="DX198" s="82">
        <v>1</v>
      </c>
      <c r="DY198" s="82">
        <v>1</v>
      </c>
      <c r="DZ198" s="82">
        <v>1</v>
      </c>
      <c r="EA198" s="82"/>
      <c r="EB198" s="82"/>
      <c r="EC198" s="84">
        <v>16802</v>
      </c>
      <c r="ED198" s="84">
        <v>146.04</v>
      </c>
      <c r="EE198" s="84">
        <v>16</v>
      </c>
    </row>
    <row r="199" spans="1:135" ht="312">
      <c r="A199" s="82" t="s">
        <v>502</v>
      </c>
      <c r="B199" s="82" t="s">
        <v>526</v>
      </c>
      <c r="C199" s="133">
        <v>1</v>
      </c>
      <c r="D199" s="82" t="s">
        <v>525</v>
      </c>
      <c r="E199" s="82" t="s">
        <v>2806</v>
      </c>
      <c r="F199" s="134">
        <v>1080</v>
      </c>
      <c r="G199" s="82">
        <v>75524</v>
      </c>
      <c r="H199" s="82" t="s">
        <v>2807</v>
      </c>
      <c r="I199" s="82" t="s">
        <v>2808</v>
      </c>
      <c r="J199" s="82" t="s">
        <v>2809</v>
      </c>
      <c r="K199" s="82" t="s">
        <v>2810</v>
      </c>
      <c r="L199" s="82" t="s">
        <v>926</v>
      </c>
      <c r="M199" s="82" t="s">
        <v>1728</v>
      </c>
      <c r="N199" s="82" t="s">
        <v>2811</v>
      </c>
      <c r="O199" s="82" t="s">
        <v>1071</v>
      </c>
      <c r="P199" s="82">
        <v>571491714</v>
      </c>
      <c r="Q199" s="82" t="s">
        <v>2812</v>
      </c>
      <c r="R199" s="82" t="s">
        <v>1071</v>
      </c>
      <c r="S199" s="82" t="s">
        <v>2813</v>
      </c>
      <c r="T199" s="82" t="s">
        <v>2814</v>
      </c>
      <c r="U199" s="82" t="s">
        <v>1071</v>
      </c>
      <c r="V199" s="82">
        <v>571491709</v>
      </c>
      <c r="W199" s="82" t="s">
        <v>2815</v>
      </c>
      <c r="X199" s="82">
        <v>4</v>
      </c>
      <c r="Y199" s="82">
        <v>0</v>
      </c>
      <c r="Z199" s="82">
        <v>4</v>
      </c>
      <c r="AA199" s="82">
        <v>3.5</v>
      </c>
      <c r="AB199" s="82">
        <v>0</v>
      </c>
      <c r="AC199" s="82">
        <v>3.5</v>
      </c>
      <c r="AD199" s="135" t="str">
        <f t="shared" si="15"/>
        <v>A</v>
      </c>
      <c r="AE199" s="82">
        <v>4</v>
      </c>
      <c r="AF199" s="135" t="str">
        <f t="shared" si="16"/>
        <v>A</v>
      </c>
      <c r="AG199" s="82">
        <v>0</v>
      </c>
      <c r="AH199" s="82">
        <v>2</v>
      </c>
      <c r="AI199" s="82">
        <v>0</v>
      </c>
      <c r="AJ199" s="82">
        <v>2</v>
      </c>
      <c r="AK199" s="82">
        <v>4</v>
      </c>
      <c r="AL199" s="135" t="str">
        <f t="shared" si="17"/>
        <v>A</v>
      </c>
      <c r="AM199" s="82">
        <v>0</v>
      </c>
      <c r="AN199" s="82">
        <v>0</v>
      </c>
      <c r="AO199" s="82">
        <v>4</v>
      </c>
      <c r="AP199" s="82">
        <v>4</v>
      </c>
      <c r="AQ199" s="135" t="str">
        <f t="shared" si="18"/>
        <v>A</v>
      </c>
      <c r="AR199" s="82">
        <v>0</v>
      </c>
      <c r="AS199" s="82">
        <v>0</v>
      </c>
      <c r="AT199" s="82">
        <v>2</v>
      </c>
      <c r="AU199" s="82">
        <v>2</v>
      </c>
      <c r="AV199" s="82">
        <v>0</v>
      </c>
      <c r="AW199" s="82">
        <v>0</v>
      </c>
      <c r="AX199" s="82">
        <v>4</v>
      </c>
      <c r="AY199" s="135" t="str">
        <f t="shared" si="19"/>
        <v>A</v>
      </c>
      <c r="AZ199" s="82">
        <v>1</v>
      </c>
      <c r="BA199" s="82">
        <v>1</v>
      </c>
      <c r="BB199" s="82">
        <v>1</v>
      </c>
      <c r="BC199" s="82">
        <v>1</v>
      </c>
      <c r="BD199" s="82">
        <v>0</v>
      </c>
      <c r="BE199" s="82">
        <v>49</v>
      </c>
      <c r="BF199" s="82">
        <v>0</v>
      </c>
      <c r="BG199" s="82">
        <v>298</v>
      </c>
      <c r="BH199" s="82">
        <v>2</v>
      </c>
      <c r="BI199" s="82">
        <v>0</v>
      </c>
      <c r="BJ199" s="82">
        <v>54</v>
      </c>
      <c r="BK199" s="82">
        <v>0</v>
      </c>
      <c r="BL199" s="82">
        <v>214</v>
      </c>
      <c r="BM199" s="82">
        <v>0</v>
      </c>
      <c r="BN199" s="82">
        <v>0</v>
      </c>
      <c r="BO199" s="82">
        <v>2</v>
      </c>
      <c r="BP199" s="82">
        <v>298</v>
      </c>
      <c r="BQ199" s="82">
        <v>0</v>
      </c>
      <c r="BR199" s="82">
        <v>2</v>
      </c>
      <c r="BS199" s="82">
        <v>0</v>
      </c>
      <c r="BT199" s="82">
        <v>0</v>
      </c>
      <c r="BU199" s="82">
        <v>0</v>
      </c>
      <c r="BV199" s="82">
        <v>111</v>
      </c>
      <c r="BW199" s="82">
        <v>0</v>
      </c>
      <c r="BX199" s="82">
        <v>0</v>
      </c>
      <c r="BY199" s="82">
        <v>0</v>
      </c>
      <c r="BZ199" s="82">
        <v>0</v>
      </c>
      <c r="CA199" s="82">
        <v>0</v>
      </c>
      <c r="CB199" s="82">
        <v>0</v>
      </c>
      <c r="CC199" s="82">
        <v>0</v>
      </c>
      <c r="CD199" s="82">
        <v>39</v>
      </c>
      <c r="CE199" s="82">
        <v>7</v>
      </c>
      <c r="CF199" s="82">
        <v>0</v>
      </c>
      <c r="CG199" s="82">
        <v>6</v>
      </c>
      <c r="CH199" s="82">
        <v>0</v>
      </c>
      <c r="CI199" s="82">
        <v>0</v>
      </c>
      <c r="CJ199" s="82">
        <v>27</v>
      </c>
      <c r="CK199" s="82">
        <v>0</v>
      </c>
      <c r="CL199" s="82">
        <v>9</v>
      </c>
      <c r="CM199" s="82">
        <v>0</v>
      </c>
      <c r="CN199" s="82">
        <v>0</v>
      </c>
      <c r="CO199" s="82">
        <v>0</v>
      </c>
      <c r="CP199" s="82">
        <v>0</v>
      </c>
      <c r="CQ199" s="82">
        <v>0</v>
      </c>
      <c r="CR199" s="82">
        <v>0</v>
      </c>
      <c r="CS199" s="82">
        <v>0</v>
      </c>
      <c r="CT199" s="82">
        <v>0</v>
      </c>
      <c r="CU199" s="82">
        <v>0</v>
      </c>
      <c r="CV199" s="82">
        <v>0</v>
      </c>
      <c r="CW199" s="82">
        <v>0</v>
      </c>
      <c r="CX199" s="82">
        <v>0</v>
      </c>
      <c r="CY199" s="82">
        <v>0</v>
      </c>
      <c r="CZ199" s="82">
        <v>0</v>
      </c>
      <c r="DA199" s="82">
        <v>0</v>
      </c>
      <c r="DB199" s="82">
        <v>0</v>
      </c>
      <c r="DC199" s="82">
        <v>0</v>
      </c>
      <c r="DD199" s="82">
        <v>0</v>
      </c>
      <c r="DE199" s="82">
        <v>0</v>
      </c>
      <c r="DF199" s="82">
        <v>0</v>
      </c>
      <c r="DG199" s="82">
        <v>0</v>
      </c>
      <c r="DH199" s="82">
        <v>0</v>
      </c>
      <c r="DI199" s="82">
        <v>0</v>
      </c>
      <c r="DJ199" s="82">
        <v>0</v>
      </c>
      <c r="DK199" s="82">
        <v>0</v>
      </c>
      <c r="DL199" s="82">
        <v>0</v>
      </c>
      <c r="DM199" s="82">
        <v>2</v>
      </c>
      <c r="DN199" s="82">
        <v>1</v>
      </c>
      <c r="DO199" s="82">
        <v>598</v>
      </c>
      <c r="DP199" s="82">
        <v>14</v>
      </c>
      <c r="DQ199" s="82">
        <v>2564</v>
      </c>
      <c r="DR199" s="82">
        <v>50</v>
      </c>
      <c r="DS199" s="82">
        <v>1</v>
      </c>
      <c r="DT199" s="82" t="s">
        <v>2816</v>
      </c>
      <c r="DU199" s="82">
        <v>2</v>
      </c>
      <c r="DV199" s="82" t="s">
        <v>2817</v>
      </c>
      <c r="DW199" s="82" t="s">
        <v>2818</v>
      </c>
      <c r="DX199" s="82">
        <v>1</v>
      </c>
      <c r="DY199" s="82">
        <v>1</v>
      </c>
      <c r="DZ199" s="82">
        <v>1</v>
      </c>
      <c r="EA199" s="82" t="s">
        <v>2819</v>
      </c>
      <c r="EB199" s="82" t="s">
        <v>2820</v>
      </c>
      <c r="EC199" s="84">
        <v>66665</v>
      </c>
      <c r="ED199" s="84">
        <v>662.21</v>
      </c>
      <c r="EE199" s="84">
        <v>32</v>
      </c>
    </row>
    <row r="200" spans="1:135" ht="24">
      <c r="A200" s="82" t="s">
        <v>502</v>
      </c>
      <c r="B200" s="82" t="s">
        <v>528</v>
      </c>
      <c r="C200" s="133">
        <v>1</v>
      </c>
      <c r="D200" s="82" t="s">
        <v>527</v>
      </c>
      <c r="E200" s="82" t="s">
        <v>1485</v>
      </c>
      <c r="F200" s="134">
        <v>12</v>
      </c>
      <c r="G200" s="82">
        <v>76140</v>
      </c>
      <c r="H200" s="82" t="s">
        <v>528</v>
      </c>
      <c r="I200" s="82" t="s">
        <v>2821</v>
      </c>
      <c r="J200" s="82" t="s">
        <v>2822</v>
      </c>
      <c r="K200" s="82" t="s">
        <v>941</v>
      </c>
      <c r="L200" s="82" t="s">
        <v>1088</v>
      </c>
      <c r="M200" s="82" t="s">
        <v>1262</v>
      </c>
      <c r="N200" s="82" t="s">
        <v>2823</v>
      </c>
      <c r="O200" s="82"/>
      <c r="P200" s="82">
        <v>577630955</v>
      </c>
      <c r="Q200" s="82" t="s">
        <v>2824</v>
      </c>
      <c r="R200" s="82" t="s">
        <v>1088</v>
      </c>
      <c r="S200" s="82" t="s">
        <v>1262</v>
      </c>
      <c r="T200" s="82" t="s">
        <v>2823</v>
      </c>
      <c r="U200" s="82"/>
      <c r="V200" s="82">
        <v>577630955</v>
      </c>
      <c r="W200" s="82" t="s">
        <v>2824</v>
      </c>
      <c r="X200" s="82">
        <v>6</v>
      </c>
      <c r="Y200" s="82">
        <v>1</v>
      </c>
      <c r="Z200" s="82">
        <v>7</v>
      </c>
      <c r="AA200" s="82">
        <v>6</v>
      </c>
      <c r="AB200" s="82">
        <v>1</v>
      </c>
      <c r="AC200" s="82">
        <v>7</v>
      </c>
      <c r="AD200" s="135" t="str">
        <f t="shared" si="15"/>
        <v>A</v>
      </c>
      <c r="AE200" s="82">
        <v>5</v>
      </c>
      <c r="AF200" s="135" t="str">
        <f t="shared" si="16"/>
        <v>A</v>
      </c>
      <c r="AG200" s="82">
        <v>0</v>
      </c>
      <c r="AH200" s="82">
        <v>0</v>
      </c>
      <c r="AI200" s="82">
        <v>1</v>
      </c>
      <c r="AJ200" s="82">
        <v>5</v>
      </c>
      <c r="AK200" s="82">
        <v>6</v>
      </c>
      <c r="AL200" s="135" t="str">
        <f t="shared" si="17"/>
        <v>A</v>
      </c>
      <c r="AM200" s="82">
        <v>1</v>
      </c>
      <c r="AN200" s="82">
        <v>1</v>
      </c>
      <c r="AO200" s="82">
        <v>4</v>
      </c>
      <c r="AP200" s="82">
        <v>6</v>
      </c>
      <c r="AQ200" s="135" t="str">
        <f t="shared" si="18"/>
        <v>A</v>
      </c>
      <c r="AR200" s="82">
        <v>0</v>
      </c>
      <c r="AS200" s="82">
        <v>0</v>
      </c>
      <c r="AT200" s="82">
        <v>0</v>
      </c>
      <c r="AU200" s="82">
        <v>5</v>
      </c>
      <c r="AV200" s="82">
        <v>1</v>
      </c>
      <c r="AW200" s="82">
        <v>0</v>
      </c>
      <c r="AX200" s="82">
        <v>6</v>
      </c>
      <c r="AY200" s="135" t="str">
        <f t="shared" si="19"/>
        <v>A</v>
      </c>
      <c r="AZ200" s="82">
        <v>0</v>
      </c>
      <c r="BA200" s="82">
        <v>1</v>
      </c>
      <c r="BB200" s="82">
        <v>0</v>
      </c>
      <c r="BC200" s="82">
        <v>1</v>
      </c>
      <c r="BD200" s="82">
        <v>0</v>
      </c>
      <c r="BE200" s="82">
        <v>4</v>
      </c>
      <c r="BF200" s="82">
        <v>0</v>
      </c>
      <c r="BG200" s="82">
        <v>103</v>
      </c>
      <c r="BH200" s="82">
        <v>0</v>
      </c>
      <c r="BI200" s="82">
        <v>0</v>
      </c>
      <c r="BJ200" s="82">
        <v>11</v>
      </c>
      <c r="BK200" s="82">
        <v>0</v>
      </c>
      <c r="BL200" s="82">
        <v>86</v>
      </c>
      <c r="BM200" s="82">
        <v>1</v>
      </c>
      <c r="BN200" s="82">
        <v>0</v>
      </c>
      <c r="BO200" s="82">
        <v>0</v>
      </c>
      <c r="BP200" s="82">
        <v>7</v>
      </c>
      <c r="BQ200" s="82">
        <v>0</v>
      </c>
      <c r="BR200" s="82">
        <v>2</v>
      </c>
      <c r="BS200" s="82">
        <v>0</v>
      </c>
      <c r="BT200" s="82">
        <v>1</v>
      </c>
      <c r="BU200" s="82">
        <v>1</v>
      </c>
      <c r="BV200" s="82">
        <v>15</v>
      </c>
      <c r="BW200" s="82">
        <v>0</v>
      </c>
      <c r="BX200" s="82">
        <v>0</v>
      </c>
      <c r="BY200" s="82">
        <v>0</v>
      </c>
      <c r="BZ200" s="82">
        <v>0</v>
      </c>
      <c r="CA200" s="82">
        <v>0</v>
      </c>
      <c r="CB200" s="82">
        <v>0</v>
      </c>
      <c r="CC200" s="82">
        <v>0</v>
      </c>
      <c r="CD200" s="82">
        <v>4</v>
      </c>
      <c r="CE200" s="82">
        <v>3</v>
      </c>
      <c r="CF200" s="82">
        <v>0</v>
      </c>
      <c r="CG200" s="82">
        <v>7</v>
      </c>
      <c r="CH200" s="82">
        <v>0</v>
      </c>
      <c r="CI200" s="82">
        <v>1</v>
      </c>
      <c r="CJ200" s="82">
        <v>6</v>
      </c>
      <c r="CK200" s="82">
        <v>15</v>
      </c>
      <c r="CL200" s="82">
        <v>6</v>
      </c>
      <c r="CM200" s="82">
        <v>0</v>
      </c>
      <c r="CN200" s="82">
        <v>0</v>
      </c>
      <c r="CO200" s="82">
        <v>0</v>
      </c>
      <c r="CP200" s="82">
        <v>0</v>
      </c>
      <c r="CQ200" s="82">
        <v>0</v>
      </c>
      <c r="CR200" s="82">
        <v>0</v>
      </c>
      <c r="CS200" s="82">
        <v>0</v>
      </c>
      <c r="CT200" s="82">
        <v>0</v>
      </c>
      <c r="CU200" s="82">
        <v>0</v>
      </c>
      <c r="CV200" s="82">
        <v>0</v>
      </c>
      <c r="CW200" s="82">
        <v>0</v>
      </c>
      <c r="CX200" s="82">
        <v>0</v>
      </c>
      <c r="CY200" s="82">
        <v>0</v>
      </c>
      <c r="CZ200" s="82">
        <v>0</v>
      </c>
      <c r="DA200" s="82">
        <v>10</v>
      </c>
      <c r="DB200" s="82">
        <v>0</v>
      </c>
      <c r="DC200" s="82">
        <v>0</v>
      </c>
      <c r="DD200" s="82">
        <v>0</v>
      </c>
      <c r="DE200" s="82">
        <v>0</v>
      </c>
      <c r="DF200" s="82">
        <v>0</v>
      </c>
      <c r="DG200" s="82">
        <v>5</v>
      </c>
      <c r="DH200" s="82">
        <v>0</v>
      </c>
      <c r="DI200" s="82">
        <v>0</v>
      </c>
      <c r="DJ200" s="82">
        <v>0</v>
      </c>
      <c r="DK200" s="82">
        <v>0</v>
      </c>
      <c r="DL200" s="82">
        <v>1</v>
      </c>
      <c r="DM200" s="82">
        <v>1</v>
      </c>
      <c r="DN200" s="82">
        <v>0</v>
      </c>
      <c r="DO200" s="82">
        <v>119</v>
      </c>
      <c r="DP200" s="82">
        <v>53</v>
      </c>
      <c r="DQ200" s="82">
        <v>1140</v>
      </c>
      <c r="DR200" s="82">
        <v>16</v>
      </c>
      <c r="DS200" s="82">
        <v>0</v>
      </c>
      <c r="DT200" s="82"/>
      <c r="DU200" s="82">
        <v>1</v>
      </c>
      <c r="DV200" s="82"/>
      <c r="DW200" s="82" t="s">
        <v>2825</v>
      </c>
      <c r="DX200" s="82">
        <v>1</v>
      </c>
      <c r="DY200" s="82">
        <v>1</v>
      </c>
      <c r="DZ200" s="82">
        <v>1</v>
      </c>
      <c r="EA200" s="82"/>
      <c r="EB200" s="82"/>
      <c r="EC200" s="84">
        <v>99211</v>
      </c>
      <c r="ED200" s="84">
        <v>350.37</v>
      </c>
      <c r="EE200" s="84">
        <v>30</v>
      </c>
    </row>
    <row r="201" spans="1:135" ht="24">
      <c r="A201" s="82" t="s">
        <v>240</v>
      </c>
      <c r="B201" s="82" t="s">
        <v>242</v>
      </c>
      <c r="C201" s="133">
        <v>1</v>
      </c>
      <c r="D201" s="82" t="s">
        <v>241</v>
      </c>
      <c r="E201" s="82" t="s">
        <v>2826</v>
      </c>
      <c r="F201" s="134">
        <v>411</v>
      </c>
      <c r="G201" s="82">
        <v>74301</v>
      </c>
      <c r="H201" s="82" t="s">
        <v>242</v>
      </c>
      <c r="I201" s="82" t="s">
        <v>2827</v>
      </c>
      <c r="J201" s="82" t="s">
        <v>2828</v>
      </c>
      <c r="K201" s="82" t="s">
        <v>2489</v>
      </c>
      <c r="L201" s="82" t="s">
        <v>926</v>
      </c>
      <c r="M201" s="82" t="s">
        <v>2829</v>
      </c>
      <c r="N201" s="82" t="s">
        <v>2830</v>
      </c>
      <c r="O201" s="82"/>
      <c r="P201" s="82">
        <v>556414213</v>
      </c>
      <c r="Q201" s="82" t="s">
        <v>2831</v>
      </c>
      <c r="R201" s="82" t="s">
        <v>926</v>
      </c>
      <c r="S201" s="82" t="s">
        <v>1400</v>
      </c>
      <c r="T201" s="82" t="s">
        <v>2832</v>
      </c>
      <c r="U201" s="82"/>
      <c r="V201" s="82">
        <v>556414216</v>
      </c>
      <c r="W201" s="82" t="s">
        <v>2833</v>
      </c>
      <c r="X201" s="82">
        <v>2</v>
      </c>
      <c r="Y201" s="82">
        <v>0</v>
      </c>
      <c r="Z201" s="82">
        <v>2</v>
      </c>
      <c r="AA201" s="82">
        <v>1.4</v>
      </c>
      <c r="AB201" s="82">
        <v>0</v>
      </c>
      <c r="AC201" s="82">
        <v>1.4</v>
      </c>
      <c r="AD201" s="135" t="str">
        <f t="shared" si="15"/>
        <v>A</v>
      </c>
      <c r="AE201" s="82">
        <v>2</v>
      </c>
      <c r="AF201" s="135" t="str">
        <f t="shared" si="16"/>
        <v>A</v>
      </c>
      <c r="AG201" s="82">
        <v>0</v>
      </c>
      <c r="AH201" s="82">
        <v>1</v>
      </c>
      <c r="AI201" s="82">
        <v>0</v>
      </c>
      <c r="AJ201" s="82">
        <v>1</v>
      </c>
      <c r="AK201" s="82">
        <v>2</v>
      </c>
      <c r="AL201" s="135" t="str">
        <f t="shared" si="17"/>
        <v>A</v>
      </c>
      <c r="AM201" s="82">
        <v>0</v>
      </c>
      <c r="AN201" s="82">
        <v>1</v>
      </c>
      <c r="AO201" s="82">
        <v>1</v>
      </c>
      <c r="AP201" s="82">
        <v>2</v>
      </c>
      <c r="AQ201" s="135" t="str">
        <f t="shared" si="18"/>
        <v>A</v>
      </c>
      <c r="AR201" s="82">
        <v>0</v>
      </c>
      <c r="AS201" s="82">
        <v>0</v>
      </c>
      <c r="AT201" s="82">
        <v>0</v>
      </c>
      <c r="AU201" s="82">
        <v>2</v>
      </c>
      <c r="AV201" s="82">
        <v>0</v>
      </c>
      <c r="AW201" s="82">
        <v>0</v>
      </c>
      <c r="AX201" s="82">
        <v>2</v>
      </c>
      <c r="AY201" s="135" t="str">
        <f t="shared" si="19"/>
        <v>A</v>
      </c>
      <c r="AZ201" s="82">
        <v>0</v>
      </c>
      <c r="BA201" s="82">
        <v>1</v>
      </c>
      <c r="BB201" s="82">
        <v>0</v>
      </c>
      <c r="BC201" s="82">
        <v>1</v>
      </c>
      <c r="BD201" s="82">
        <v>0</v>
      </c>
      <c r="BE201" s="82">
        <v>15</v>
      </c>
      <c r="BF201" s="82">
        <v>0</v>
      </c>
      <c r="BG201" s="82">
        <v>26</v>
      </c>
      <c r="BH201" s="82">
        <v>0</v>
      </c>
      <c r="BI201" s="82">
        <v>0</v>
      </c>
      <c r="BJ201" s="82">
        <v>1</v>
      </c>
      <c r="BK201" s="82">
        <v>0</v>
      </c>
      <c r="BL201" s="82">
        <v>22</v>
      </c>
      <c r="BM201" s="82">
        <v>0</v>
      </c>
      <c r="BN201" s="82">
        <v>1</v>
      </c>
      <c r="BO201" s="82">
        <v>1</v>
      </c>
      <c r="BP201" s="82">
        <v>30</v>
      </c>
      <c r="BQ201" s="82">
        <v>0</v>
      </c>
      <c r="BR201" s="82">
        <v>2</v>
      </c>
      <c r="BS201" s="82">
        <v>0</v>
      </c>
      <c r="BT201" s="82">
        <v>2</v>
      </c>
      <c r="BU201" s="82">
        <v>0</v>
      </c>
      <c r="BV201" s="82">
        <v>3</v>
      </c>
      <c r="BW201" s="82">
        <v>0</v>
      </c>
      <c r="BX201" s="82">
        <v>0</v>
      </c>
      <c r="BY201" s="82">
        <v>0</v>
      </c>
      <c r="BZ201" s="82">
        <v>0</v>
      </c>
      <c r="CA201" s="82">
        <v>0</v>
      </c>
      <c r="CB201" s="82">
        <v>0</v>
      </c>
      <c r="CC201" s="82">
        <v>0</v>
      </c>
      <c r="CD201" s="82">
        <v>0</v>
      </c>
      <c r="CE201" s="82">
        <v>0</v>
      </c>
      <c r="CF201" s="82">
        <v>0</v>
      </c>
      <c r="CG201" s="82">
        <v>4</v>
      </c>
      <c r="CH201" s="82">
        <v>0</v>
      </c>
      <c r="CI201" s="82">
        <v>0</v>
      </c>
      <c r="CJ201" s="82">
        <v>2</v>
      </c>
      <c r="CK201" s="82">
        <v>6</v>
      </c>
      <c r="CL201" s="82">
        <v>1</v>
      </c>
      <c r="CM201" s="82">
        <v>0</v>
      </c>
      <c r="CN201" s="82">
        <v>0</v>
      </c>
      <c r="CO201" s="82">
        <v>0</v>
      </c>
      <c r="CP201" s="82">
        <v>0</v>
      </c>
      <c r="CQ201" s="82">
        <v>0</v>
      </c>
      <c r="CR201" s="82">
        <v>0</v>
      </c>
      <c r="CS201" s="82">
        <v>0</v>
      </c>
      <c r="CT201" s="82">
        <v>0</v>
      </c>
      <c r="CU201" s="82">
        <v>0</v>
      </c>
      <c r="CV201" s="82">
        <v>0</v>
      </c>
      <c r="CW201" s="82">
        <v>0</v>
      </c>
      <c r="CX201" s="82">
        <v>0</v>
      </c>
      <c r="CY201" s="82">
        <v>0</v>
      </c>
      <c r="CZ201" s="82">
        <v>0</v>
      </c>
      <c r="DA201" s="82">
        <v>0</v>
      </c>
      <c r="DB201" s="82">
        <v>0</v>
      </c>
      <c r="DC201" s="82">
        <v>0</v>
      </c>
      <c r="DD201" s="82">
        <v>0</v>
      </c>
      <c r="DE201" s="82">
        <v>0</v>
      </c>
      <c r="DF201" s="82">
        <v>0</v>
      </c>
      <c r="DG201" s="82">
        <v>0</v>
      </c>
      <c r="DH201" s="82">
        <v>0</v>
      </c>
      <c r="DI201" s="82">
        <v>0</v>
      </c>
      <c r="DJ201" s="82">
        <v>0</v>
      </c>
      <c r="DK201" s="82">
        <v>0</v>
      </c>
      <c r="DL201" s="82">
        <v>0</v>
      </c>
      <c r="DM201" s="82">
        <v>0</v>
      </c>
      <c r="DN201" s="82">
        <v>0</v>
      </c>
      <c r="DO201" s="82">
        <v>18</v>
      </c>
      <c r="DP201" s="82">
        <v>8</v>
      </c>
      <c r="DQ201" s="82">
        <v>488</v>
      </c>
      <c r="DR201" s="82">
        <v>70</v>
      </c>
      <c r="DS201" s="82">
        <v>1</v>
      </c>
      <c r="DT201" s="82" t="s">
        <v>2834</v>
      </c>
      <c r="DU201" s="82">
        <v>1</v>
      </c>
      <c r="DV201" s="82" t="s">
        <v>2835</v>
      </c>
      <c r="DW201" s="82"/>
      <c r="DX201" s="82">
        <v>1</v>
      </c>
      <c r="DY201" s="82">
        <v>1</v>
      </c>
      <c r="DZ201" s="82">
        <v>1</v>
      </c>
      <c r="EA201" s="82"/>
      <c r="EB201" s="82"/>
      <c r="EC201" s="84">
        <v>25873</v>
      </c>
      <c r="ED201" s="84">
        <v>162.31</v>
      </c>
      <c r="EE201" s="84">
        <v>12</v>
      </c>
    </row>
    <row r="202" spans="1:135">
      <c r="A202" s="82" t="s">
        <v>240</v>
      </c>
      <c r="B202" s="82" t="s">
        <v>244</v>
      </c>
      <c r="C202" s="133">
        <v>1</v>
      </c>
      <c r="D202" s="82" t="s">
        <v>243</v>
      </c>
      <c r="E202" s="82" t="s">
        <v>2558</v>
      </c>
      <c r="F202" s="134">
        <v>158</v>
      </c>
      <c r="G202" s="82">
        <v>73581</v>
      </c>
      <c r="H202" s="82" t="s">
        <v>2836</v>
      </c>
      <c r="I202" s="82" t="s">
        <v>2837</v>
      </c>
      <c r="J202" s="82" t="s">
        <v>2838</v>
      </c>
      <c r="K202" s="82" t="s">
        <v>2839</v>
      </c>
      <c r="L202" s="82" t="s">
        <v>926</v>
      </c>
      <c r="M202" s="82" t="s">
        <v>1187</v>
      </c>
      <c r="N202" s="82" t="s">
        <v>2840</v>
      </c>
      <c r="O202" s="82" t="s">
        <v>2841</v>
      </c>
      <c r="P202" s="82">
        <v>596092219</v>
      </c>
      <c r="Q202" s="82" t="s">
        <v>2842</v>
      </c>
      <c r="R202" s="82"/>
      <c r="S202" s="82" t="s">
        <v>1666</v>
      </c>
      <c r="T202" s="82" t="s">
        <v>2843</v>
      </c>
      <c r="U202" s="82"/>
      <c r="V202" s="82">
        <v>596092198</v>
      </c>
      <c r="W202" s="82" t="s">
        <v>2844</v>
      </c>
      <c r="X202" s="82">
        <v>2</v>
      </c>
      <c r="Y202" s="82">
        <v>0</v>
      </c>
      <c r="Z202" s="82">
        <v>2</v>
      </c>
      <c r="AA202" s="82">
        <v>2</v>
      </c>
      <c r="AB202" s="82">
        <v>0</v>
      </c>
      <c r="AC202" s="82">
        <v>2</v>
      </c>
      <c r="AD202" s="135" t="str">
        <f t="shared" si="15"/>
        <v>A</v>
      </c>
      <c r="AE202" s="82">
        <v>0</v>
      </c>
      <c r="AF202" s="135" t="str">
        <f t="shared" si="16"/>
        <v>A</v>
      </c>
      <c r="AG202" s="82">
        <v>0</v>
      </c>
      <c r="AH202" s="82">
        <v>1</v>
      </c>
      <c r="AI202" s="82">
        <v>0</v>
      </c>
      <c r="AJ202" s="82">
        <v>1</v>
      </c>
      <c r="AK202" s="82">
        <v>2</v>
      </c>
      <c r="AL202" s="135" t="str">
        <f t="shared" si="17"/>
        <v>A</v>
      </c>
      <c r="AM202" s="82">
        <v>0</v>
      </c>
      <c r="AN202" s="82">
        <v>0</v>
      </c>
      <c r="AO202" s="82">
        <v>2</v>
      </c>
      <c r="AP202" s="82">
        <v>2</v>
      </c>
      <c r="AQ202" s="135" t="str">
        <f t="shared" si="18"/>
        <v>A</v>
      </c>
      <c r="AR202" s="82">
        <v>0</v>
      </c>
      <c r="AS202" s="82">
        <v>0</v>
      </c>
      <c r="AT202" s="82">
        <v>1</v>
      </c>
      <c r="AU202" s="82">
        <v>1</v>
      </c>
      <c r="AV202" s="82">
        <v>0</v>
      </c>
      <c r="AW202" s="82">
        <v>0</v>
      </c>
      <c r="AX202" s="82">
        <v>2</v>
      </c>
      <c r="AY202" s="135" t="str">
        <f t="shared" si="19"/>
        <v>A</v>
      </c>
      <c r="AZ202" s="82">
        <v>0</v>
      </c>
      <c r="BA202" s="82">
        <v>1</v>
      </c>
      <c r="BB202" s="82">
        <v>0</v>
      </c>
      <c r="BC202" s="82">
        <v>1</v>
      </c>
      <c r="BD202" s="82">
        <v>4</v>
      </c>
      <c r="BE202" s="82">
        <v>21</v>
      </c>
      <c r="BF202" s="82">
        <v>0</v>
      </c>
      <c r="BG202" s="82">
        <v>18</v>
      </c>
      <c r="BH202" s="82">
        <v>0</v>
      </c>
      <c r="BI202" s="82">
        <v>0</v>
      </c>
      <c r="BJ202" s="82">
        <v>0</v>
      </c>
      <c r="BK202" s="82">
        <v>1</v>
      </c>
      <c r="BL202" s="82">
        <v>27</v>
      </c>
      <c r="BM202" s="82">
        <v>1</v>
      </c>
      <c r="BN202" s="82">
        <v>0</v>
      </c>
      <c r="BO202" s="82">
        <v>1</v>
      </c>
      <c r="BP202" s="82">
        <v>43</v>
      </c>
      <c r="BQ202" s="82">
        <v>0</v>
      </c>
      <c r="BR202" s="82">
        <v>0</v>
      </c>
      <c r="BS202" s="82">
        <v>0</v>
      </c>
      <c r="BT202" s="82">
        <v>2</v>
      </c>
      <c r="BU202" s="82">
        <v>0</v>
      </c>
      <c r="BV202" s="82">
        <v>2</v>
      </c>
      <c r="BW202" s="82">
        <v>0</v>
      </c>
      <c r="BX202" s="82">
        <v>0</v>
      </c>
      <c r="BY202" s="82">
        <v>0</v>
      </c>
      <c r="BZ202" s="82">
        <v>0</v>
      </c>
      <c r="CA202" s="82">
        <v>0</v>
      </c>
      <c r="CB202" s="82">
        <v>0</v>
      </c>
      <c r="CC202" s="82">
        <v>0</v>
      </c>
      <c r="CD202" s="82">
        <v>0</v>
      </c>
      <c r="CE202" s="82">
        <v>0</v>
      </c>
      <c r="CF202" s="82">
        <v>0</v>
      </c>
      <c r="CG202" s="82">
        <v>1</v>
      </c>
      <c r="CH202" s="82">
        <v>0</v>
      </c>
      <c r="CI202" s="82">
        <v>0</v>
      </c>
      <c r="CJ202" s="82">
        <v>3</v>
      </c>
      <c r="CK202" s="82">
        <v>2</v>
      </c>
      <c r="CL202" s="82">
        <v>1</v>
      </c>
      <c r="CM202" s="82">
        <v>0</v>
      </c>
      <c r="CN202" s="82">
        <v>0</v>
      </c>
      <c r="CO202" s="82">
        <v>0</v>
      </c>
      <c r="CP202" s="82">
        <v>0</v>
      </c>
      <c r="CQ202" s="82">
        <v>0</v>
      </c>
      <c r="CR202" s="82">
        <v>0</v>
      </c>
      <c r="CS202" s="82">
        <v>0</v>
      </c>
      <c r="CT202" s="82">
        <v>0</v>
      </c>
      <c r="CU202" s="82">
        <v>0</v>
      </c>
      <c r="CV202" s="82">
        <v>0</v>
      </c>
      <c r="CW202" s="82">
        <v>0</v>
      </c>
      <c r="CX202" s="82">
        <v>0</v>
      </c>
      <c r="CY202" s="82">
        <v>0</v>
      </c>
      <c r="CZ202" s="82">
        <v>0</v>
      </c>
      <c r="DA202" s="82">
        <v>2</v>
      </c>
      <c r="DB202" s="82">
        <v>0</v>
      </c>
      <c r="DC202" s="82">
        <v>0</v>
      </c>
      <c r="DD202" s="82">
        <v>0</v>
      </c>
      <c r="DE202" s="82">
        <v>0</v>
      </c>
      <c r="DF202" s="82">
        <v>1</v>
      </c>
      <c r="DG202" s="82">
        <v>0</v>
      </c>
      <c r="DH202" s="82">
        <v>0</v>
      </c>
      <c r="DI202" s="82">
        <v>0</v>
      </c>
      <c r="DJ202" s="82">
        <v>0</v>
      </c>
      <c r="DK202" s="82">
        <v>0</v>
      </c>
      <c r="DL202" s="82">
        <v>1</v>
      </c>
      <c r="DM202" s="82">
        <v>0</v>
      </c>
      <c r="DN202" s="82">
        <v>0</v>
      </c>
      <c r="DO202" s="82">
        <v>53</v>
      </c>
      <c r="DP202" s="82">
        <v>10</v>
      </c>
      <c r="DQ202" s="82">
        <v>300</v>
      </c>
      <c r="DR202" s="82">
        <v>50</v>
      </c>
      <c r="DS202" s="82">
        <v>1</v>
      </c>
      <c r="DT202" s="82" t="s">
        <v>2845</v>
      </c>
      <c r="DU202" s="82"/>
      <c r="DV202" s="82"/>
      <c r="DW202" s="82"/>
      <c r="DX202" s="82">
        <v>1</v>
      </c>
      <c r="DY202" s="82">
        <v>1</v>
      </c>
      <c r="DZ202" s="82">
        <v>1</v>
      </c>
      <c r="EA202" s="82"/>
      <c r="EB202" s="82"/>
      <c r="EC202" s="84">
        <v>34051</v>
      </c>
      <c r="ED202" s="84">
        <v>72.930000000000007</v>
      </c>
      <c r="EE202" s="84">
        <v>3</v>
      </c>
    </row>
    <row r="203" spans="1:135" ht="24">
      <c r="A203" s="82" t="s">
        <v>240</v>
      </c>
      <c r="B203" s="82" t="s">
        <v>246</v>
      </c>
      <c r="C203" s="133">
        <v>1</v>
      </c>
      <c r="D203" s="82" t="s">
        <v>245</v>
      </c>
      <c r="E203" s="82" t="s">
        <v>2846</v>
      </c>
      <c r="F203" s="134" t="s">
        <v>2847</v>
      </c>
      <c r="G203" s="82">
        <v>79201</v>
      </c>
      <c r="H203" s="82" t="s">
        <v>246</v>
      </c>
      <c r="I203" s="82" t="s">
        <v>2848</v>
      </c>
      <c r="J203" s="82" t="s">
        <v>2849</v>
      </c>
      <c r="K203" s="82" t="s">
        <v>2850</v>
      </c>
      <c r="L203" s="82" t="s">
        <v>1745</v>
      </c>
      <c r="M203" s="82" t="s">
        <v>1176</v>
      </c>
      <c r="N203" s="82" t="s">
        <v>2851</v>
      </c>
      <c r="O203" s="82" t="s">
        <v>2534</v>
      </c>
      <c r="P203" s="82">
        <v>554706322</v>
      </c>
      <c r="Q203" s="82" t="s">
        <v>2852</v>
      </c>
      <c r="R203" s="82" t="s">
        <v>926</v>
      </c>
      <c r="S203" s="82" t="s">
        <v>959</v>
      </c>
      <c r="T203" s="82" t="s">
        <v>2853</v>
      </c>
      <c r="U203" s="82"/>
      <c r="V203" s="82">
        <v>554706342</v>
      </c>
      <c r="W203" s="82" t="s">
        <v>2854</v>
      </c>
      <c r="X203" s="82">
        <v>4</v>
      </c>
      <c r="Y203" s="82">
        <v>0</v>
      </c>
      <c r="Z203" s="82">
        <v>4</v>
      </c>
      <c r="AA203" s="82">
        <v>3</v>
      </c>
      <c r="AB203" s="82">
        <v>0</v>
      </c>
      <c r="AC203" s="82">
        <v>3</v>
      </c>
      <c r="AD203" s="135" t="str">
        <f t="shared" si="15"/>
        <v>A</v>
      </c>
      <c r="AE203" s="82">
        <v>4</v>
      </c>
      <c r="AF203" s="135" t="str">
        <f t="shared" si="16"/>
        <v>A</v>
      </c>
      <c r="AG203" s="82">
        <v>0</v>
      </c>
      <c r="AH203" s="82">
        <v>0</v>
      </c>
      <c r="AI203" s="82">
        <v>0</v>
      </c>
      <c r="AJ203" s="82">
        <v>4</v>
      </c>
      <c r="AK203" s="82">
        <v>4</v>
      </c>
      <c r="AL203" s="135" t="str">
        <f t="shared" si="17"/>
        <v>A</v>
      </c>
      <c r="AM203" s="82">
        <v>0</v>
      </c>
      <c r="AN203" s="82">
        <v>1</v>
      </c>
      <c r="AO203" s="82">
        <v>3</v>
      </c>
      <c r="AP203" s="82">
        <v>4</v>
      </c>
      <c r="AQ203" s="135" t="str">
        <f t="shared" si="18"/>
        <v>A</v>
      </c>
      <c r="AR203" s="82">
        <v>0</v>
      </c>
      <c r="AS203" s="82">
        <v>0</v>
      </c>
      <c r="AT203" s="82">
        <v>2</v>
      </c>
      <c r="AU203" s="82">
        <v>1</v>
      </c>
      <c r="AV203" s="82">
        <v>1</v>
      </c>
      <c r="AW203" s="82">
        <v>0</v>
      </c>
      <c r="AX203" s="82">
        <v>4</v>
      </c>
      <c r="AY203" s="135" t="str">
        <f t="shared" si="19"/>
        <v>A</v>
      </c>
      <c r="AZ203" s="82">
        <v>0</v>
      </c>
      <c r="BA203" s="82">
        <v>1</v>
      </c>
      <c r="BB203" s="82">
        <v>1</v>
      </c>
      <c r="BC203" s="82">
        <v>1</v>
      </c>
      <c r="BD203" s="82">
        <v>0</v>
      </c>
      <c r="BE203" s="82">
        <v>15</v>
      </c>
      <c r="BF203" s="82">
        <v>0</v>
      </c>
      <c r="BG203" s="82">
        <v>34</v>
      </c>
      <c r="BH203" s="82">
        <v>0</v>
      </c>
      <c r="BI203" s="82">
        <v>0</v>
      </c>
      <c r="BJ203" s="82">
        <v>7</v>
      </c>
      <c r="BK203" s="82">
        <v>0</v>
      </c>
      <c r="BL203" s="82">
        <v>12</v>
      </c>
      <c r="BM203" s="82">
        <v>0</v>
      </c>
      <c r="BN203" s="82">
        <v>0</v>
      </c>
      <c r="BO203" s="82">
        <v>0</v>
      </c>
      <c r="BP203" s="82">
        <v>23</v>
      </c>
      <c r="BQ203" s="82">
        <v>0</v>
      </c>
      <c r="BR203" s="82">
        <v>0</v>
      </c>
      <c r="BS203" s="82">
        <v>0</v>
      </c>
      <c r="BT203" s="82">
        <v>0</v>
      </c>
      <c r="BU203" s="82">
        <v>0</v>
      </c>
      <c r="BV203" s="82">
        <v>10</v>
      </c>
      <c r="BW203" s="82">
        <v>0</v>
      </c>
      <c r="BX203" s="82">
        <v>0</v>
      </c>
      <c r="BY203" s="82">
        <v>0</v>
      </c>
      <c r="BZ203" s="82">
        <v>0</v>
      </c>
      <c r="CA203" s="82">
        <v>0</v>
      </c>
      <c r="CB203" s="82">
        <v>0</v>
      </c>
      <c r="CC203" s="82">
        <v>0</v>
      </c>
      <c r="CD203" s="82">
        <v>6</v>
      </c>
      <c r="CE203" s="82">
        <v>3</v>
      </c>
      <c r="CF203" s="82">
        <v>0</v>
      </c>
      <c r="CG203" s="82">
        <v>5</v>
      </c>
      <c r="CH203" s="82">
        <v>0</v>
      </c>
      <c r="CI203" s="82">
        <v>0</v>
      </c>
      <c r="CJ203" s="82">
        <v>5</v>
      </c>
      <c r="CK203" s="82">
        <v>0</v>
      </c>
      <c r="CL203" s="82">
        <v>0</v>
      </c>
      <c r="CM203" s="82">
        <v>0</v>
      </c>
      <c r="CN203" s="82">
        <v>0</v>
      </c>
      <c r="CO203" s="82">
        <v>0</v>
      </c>
      <c r="CP203" s="82">
        <v>0</v>
      </c>
      <c r="CQ203" s="82">
        <v>0</v>
      </c>
      <c r="CR203" s="82">
        <v>2</v>
      </c>
      <c r="CS203" s="82">
        <v>0</v>
      </c>
      <c r="CT203" s="82">
        <v>0</v>
      </c>
      <c r="CU203" s="82">
        <v>0</v>
      </c>
      <c r="CV203" s="82">
        <v>0</v>
      </c>
      <c r="CW203" s="82">
        <v>0</v>
      </c>
      <c r="CX203" s="82">
        <v>0</v>
      </c>
      <c r="CY203" s="82">
        <v>0</v>
      </c>
      <c r="CZ203" s="82">
        <v>0</v>
      </c>
      <c r="DA203" s="82">
        <v>5</v>
      </c>
      <c r="DB203" s="82">
        <v>0</v>
      </c>
      <c r="DC203" s="82">
        <v>0</v>
      </c>
      <c r="DD203" s="82">
        <v>0</v>
      </c>
      <c r="DE203" s="82">
        <v>0</v>
      </c>
      <c r="DF203" s="82">
        <v>0</v>
      </c>
      <c r="DG203" s="82">
        <v>0</v>
      </c>
      <c r="DH203" s="82">
        <v>0</v>
      </c>
      <c r="DI203" s="82">
        <v>0</v>
      </c>
      <c r="DJ203" s="82">
        <v>0</v>
      </c>
      <c r="DK203" s="82">
        <v>0</v>
      </c>
      <c r="DL203" s="82">
        <v>1</v>
      </c>
      <c r="DM203" s="82">
        <v>0</v>
      </c>
      <c r="DN203" s="82">
        <v>0</v>
      </c>
      <c r="DO203" s="82">
        <v>82</v>
      </c>
      <c r="DP203" s="82">
        <v>0</v>
      </c>
      <c r="DQ203" s="82">
        <v>374</v>
      </c>
      <c r="DR203" s="82">
        <v>60</v>
      </c>
      <c r="DS203" s="82">
        <v>1</v>
      </c>
      <c r="DT203" s="82" t="s">
        <v>2855</v>
      </c>
      <c r="DU203" s="82">
        <v>4</v>
      </c>
      <c r="DV203" s="82" t="s">
        <v>2856</v>
      </c>
      <c r="DW203" s="82" t="s">
        <v>2857</v>
      </c>
      <c r="DX203" s="82">
        <v>1</v>
      </c>
      <c r="DY203" s="82">
        <v>1</v>
      </c>
      <c r="DZ203" s="82">
        <v>1</v>
      </c>
      <c r="EA203" s="82"/>
      <c r="EB203" s="82" t="s">
        <v>2858</v>
      </c>
      <c r="EC203" s="84">
        <v>38013</v>
      </c>
      <c r="ED203" s="84">
        <v>629.63</v>
      </c>
      <c r="EE203" s="84">
        <v>31</v>
      </c>
    </row>
    <row r="204" spans="1:135" ht="36">
      <c r="A204" s="82" t="s">
        <v>240</v>
      </c>
      <c r="B204" s="82" t="s">
        <v>248</v>
      </c>
      <c r="C204" s="133">
        <v>1</v>
      </c>
      <c r="D204" s="82" t="s">
        <v>247</v>
      </c>
      <c r="E204" s="82" t="s">
        <v>2859</v>
      </c>
      <c r="F204" s="134" t="s">
        <v>1143</v>
      </c>
      <c r="G204" s="82">
        <v>73701</v>
      </c>
      <c r="H204" s="82" t="s">
        <v>248</v>
      </c>
      <c r="I204" s="82" t="s">
        <v>2860</v>
      </c>
      <c r="J204" s="82" t="s">
        <v>2861</v>
      </c>
      <c r="K204" s="82" t="s">
        <v>2862</v>
      </c>
      <c r="L204" s="82" t="s">
        <v>926</v>
      </c>
      <c r="M204" s="82" t="s">
        <v>2444</v>
      </c>
      <c r="N204" s="82" t="s">
        <v>2863</v>
      </c>
      <c r="O204" s="82"/>
      <c r="P204" s="82">
        <v>553035600</v>
      </c>
      <c r="Q204" s="82" t="s">
        <v>2864</v>
      </c>
      <c r="R204" s="82" t="s">
        <v>926</v>
      </c>
      <c r="S204" s="82" t="s">
        <v>2444</v>
      </c>
      <c r="T204" s="82" t="s">
        <v>2863</v>
      </c>
      <c r="U204" s="82"/>
      <c r="V204" s="82">
        <v>553035600</v>
      </c>
      <c r="W204" s="82" t="s">
        <v>2864</v>
      </c>
      <c r="X204" s="82">
        <v>2</v>
      </c>
      <c r="Y204" s="82">
        <v>1</v>
      </c>
      <c r="Z204" s="82">
        <v>3</v>
      </c>
      <c r="AA204" s="82">
        <v>1.05</v>
      </c>
      <c r="AB204" s="82">
        <v>0.2</v>
      </c>
      <c r="AC204" s="82">
        <v>1.25</v>
      </c>
      <c r="AD204" s="135" t="str">
        <f t="shared" si="15"/>
        <v>A</v>
      </c>
      <c r="AE204" s="82">
        <v>2</v>
      </c>
      <c r="AF204" s="135" t="str">
        <f t="shared" si="16"/>
        <v>A</v>
      </c>
      <c r="AG204" s="82">
        <v>0</v>
      </c>
      <c r="AH204" s="82">
        <v>2</v>
      </c>
      <c r="AI204" s="82">
        <v>0</v>
      </c>
      <c r="AJ204" s="82">
        <v>0</v>
      </c>
      <c r="AK204" s="82">
        <v>2</v>
      </c>
      <c r="AL204" s="135" t="str">
        <f t="shared" si="17"/>
        <v>A</v>
      </c>
      <c r="AM204" s="82">
        <v>1</v>
      </c>
      <c r="AN204" s="82">
        <v>1</v>
      </c>
      <c r="AO204" s="82">
        <v>0</v>
      </c>
      <c r="AP204" s="82">
        <v>2</v>
      </c>
      <c r="AQ204" s="135" t="str">
        <f t="shared" si="18"/>
        <v>A</v>
      </c>
      <c r="AR204" s="82">
        <v>0</v>
      </c>
      <c r="AS204" s="82">
        <v>0</v>
      </c>
      <c r="AT204" s="82">
        <v>1</v>
      </c>
      <c r="AU204" s="82">
        <v>1</v>
      </c>
      <c r="AV204" s="82">
        <v>0</v>
      </c>
      <c r="AW204" s="82">
        <v>0</v>
      </c>
      <c r="AX204" s="82">
        <v>2</v>
      </c>
      <c r="AY204" s="135" t="str">
        <f t="shared" si="19"/>
        <v>A</v>
      </c>
      <c r="AZ204" s="82">
        <v>1</v>
      </c>
      <c r="BA204" s="82">
        <v>1</v>
      </c>
      <c r="BB204" s="82">
        <v>1</v>
      </c>
      <c r="BC204" s="82">
        <v>1</v>
      </c>
      <c r="BD204" s="82">
        <v>0</v>
      </c>
      <c r="BE204" s="82">
        <v>18</v>
      </c>
      <c r="BF204" s="82">
        <v>0</v>
      </c>
      <c r="BG204" s="82">
        <v>15</v>
      </c>
      <c r="BH204" s="82">
        <v>0</v>
      </c>
      <c r="BI204" s="82">
        <v>0</v>
      </c>
      <c r="BJ204" s="82">
        <v>1</v>
      </c>
      <c r="BK204" s="82">
        <v>0</v>
      </c>
      <c r="BL204" s="82">
        <v>0</v>
      </c>
      <c r="BM204" s="82">
        <v>0</v>
      </c>
      <c r="BN204" s="82">
        <v>0</v>
      </c>
      <c r="BO204" s="82">
        <v>0</v>
      </c>
      <c r="BP204" s="82">
        <v>0</v>
      </c>
      <c r="BQ204" s="82">
        <v>0</v>
      </c>
      <c r="BR204" s="82">
        <v>0</v>
      </c>
      <c r="BS204" s="82">
        <v>0</v>
      </c>
      <c r="BT204" s="82">
        <v>0</v>
      </c>
      <c r="BU204" s="82">
        <v>0</v>
      </c>
      <c r="BV204" s="82">
        <v>2</v>
      </c>
      <c r="BW204" s="82">
        <v>0</v>
      </c>
      <c r="BX204" s="82">
        <v>0</v>
      </c>
      <c r="BY204" s="82">
        <v>0</v>
      </c>
      <c r="BZ204" s="82">
        <v>0</v>
      </c>
      <c r="CA204" s="82">
        <v>0</v>
      </c>
      <c r="CB204" s="82">
        <v>0</v>
      </c>
      <c r="CC204" s="82">
        <v>0</v>
      </c>
      <c r="CD204" s="82">
        <v>0</v>
      </c>
      <c r="CE204" s="82">
        <v>1</v>
      </c>
      <c r="CF204" s="82">
        <v>0</v>
      </c>
      <c r="CG204" s="82">
        <v>0</v>
      </c>
      <c r="CH204" s="82">
        <v>0</v>
      </c>
      <c r="CI204" s="82">
        <v>0</v>
      </c>
      <c r="CJ204" s="82">
        <v>0</v>
      </c>
      <c r="CK204" s="82">
        <v>1</v>
      </c>
      <c r="CL204" s="82">
        <v>1</v>
      </c>
      <c r="CM204" s="82">
        <v>0</v>
      </c>
      <c r="CN204" s="82">
        <v>0</v>
      </c>
      <c r="CO204" s="82">
        <v>0</v>
      </c>
      <c r="CP204" s="82">
        <v>0</v>
      </c>
      <c r="CQ204" s="82">
        <v>0</v>
      </c>
      <c r="CR204" s="82">
        <v>0</v>
      </c>
      <c r="CS204" s="82">
        <v>0</v>
      </c>
      <c r="CT204" s="82">
        <v>0</v>
      </c>
      <c r="CU204" s="82">
        <v>0</v>
      </c>
      <c r="CV204" s="82">
        <v>0</v>
      </c>
      <c r="CW204" s="82">
        <v>0</v>
      </c>
      <c r="CX204" s="82">
        <v>0</v>
      </c>
      <c r="CY204" s="82">
        <v>0</v>
      </c>
      <c r="CZ204" s="82">
        <v>0</v>
      </c>
      <c r="DA204" s="82">
        <v>0</v>
      </c>
      <c r="DB204" s="82">
        <v>0</v>
      </c>
      <c r="DC204" s="82">
        <v>0</v>
      </c>
      <c r="DD204" s="82">
        <v>0</v>
      </c>
      <c r="DE204" s="82">
        <v>0</v>
      </c>
      <c r="DF204" s="82">
        <v>0</v>
      </c>
      <c r="DG204" s="82">
        <v>0</v>
      </c>
      <c r="DH204" s="82">
        <v>0</v>
      </c>
      <c r="DI204" s="82">
        <v>0</v>
      </c>
      <c r="DJ204" s="82">
        <v>0</v>
      </c>
      <c r="DK204" s="82">
        <v>0</v>
      </c>
      <c r="DL204" s="82">
        <v>0</v>
      </c>
      <c r="DM204" s="82">
        <v>0</v>
      </c>
      <c r="DN204" s="82">
        <v>0</v>
      </c>
      <c r="DO204" s="82">
        <v>21</v>
      </c>
      <c r="DP204" s="82">
        <v>1</v>
      </c>
      <c r="DQ204" s="82">
        <v>147</v>
      </c>
      <c r="DR204" s="82">
        <v>70</v>
      </c>
      <c r="DS204" s="82">
        <v>1</v>
      </c>
      <c r="DT204" s="82" t="s">
        <v>2865</v>
      </c>
      <c r="DU204" s="82">
        <v>1</v>
      </c>
      <c r="DV204" s="82"/>
      <c r="DW204" s="82"/>
      <c r="DX204" s="82">
        <v>1</v>
      </c>
      <c r="DY204" s="82">
        <v>1</v>
      </c>
      <c r="DZ204" s="82">
        <v>1</v>
      </c>
      <c r="EA204" s="82"/>
      <c r="EB204" s="82"/>
      <c r="EC204" s="84">
        <v>26300</v>
      </c>
      <c r="ED204" s="84">
        <v>44.42</v>
      </c>
      <c r="EE204" s="84">
        <v>2</v>
      </c>
    </row>
    <row r="205" spans="1:135" ht="24">
      <c r="A205" s="82" t="s">
        <v>240</v>
      </c>
      <c r="B205" s="82" t="s">
        <v>250</v>
      </c>
      <c r="C205" s="133">
        <v>1</v>
      </c>
      <c r="D205" s="82" t="s">
        <v>249</v>
      </c>
      <c r="E205" s="82" t="s">
        <v>1953</v>
      </c>
      <c r="F205" s="134">
        <v>1</v>
      </c>
      <c r="G205" s="82">
        <v>74401</v>
      </c>
      <c r="H205" s="82" t="s">
        <v>250</v>
      </c>
      <c r="I205" s="82" t="s">
        <v>2866</v>
      </c>
      <c r="J205" s="82" t="s">
        <v>2867</v>
      </c>
      <c r="K205" s="82" t="s">
        <v>925</v>
      </c>
      <c r="L205" s="82" t="s">
        <v>1088</v>
      </c>
      <c r="M205" s="82" t="s">
        <v>1146</v>
      </c>
      <c r="N205" s="82" t="s">
        <v>2868</v>
      </c>
      <c r="O205" s="82"/>
      <c r="P205" s="82">
        <v>556833240</v>
      </c>
      <c r="Q205" s="82" t="s">
        <v>2869</v>
      </c>
      <c r="R205" s="82" t="s">
        <v>1088</v>
      </c>
      <c r="S205" s="82" t="s">
        <v>1146</v>
      </c>
      <c r="T205" s="82" t="s">
        <v>2868</v>
      </c>
      <c r="U205" s="82"/>
      <c r="V205" s="82">
        <v>556833240</v>
      </c>
      <c r="W205" s="82" t="s">
        <v>2869</v>
      </c>
      <c r="X205" s="82">
        <v>2</v>
      </c>
      <c r="Y205" s="82">
        <v>0</v>
      </c>
      <c r="Z205" s="82">
        <v>2</v>
      </c>
      <c r="AA205" s="82">
        <v>2</v>
      </c>
      <c r="AB205" s="82">
        <v>0</v>
      </c>
      <c r="AC205" s="82">
        <v>2</v>
      </c>
      <c r="AD205" s="135" t="str">
        <f t="shared" si="15"/>
        <v>A</v>
      </c>
      <c r="AE205" s="82">
        <v>2</v>
      </c>
      <c r="AF205" s="135" t="str">
        <f t="shared" si="16"/>
        <v>A</v>
      </c>
      <c r="AG205" s="82">
        <v>0</v>
      </c>
      <c r="AH205" s="82">
        <v>2</v>
      </c>
      <c r="AI205" s="82">
        <v>0</v>
      </c>
      <c r="AJ205" s="82">
        <v>0</v>
      </c>
      <c r="AK205" s="82">
        <v>2</v>
      </c>
      <c r="AL205" s="135" t="str">
        <f t="shared" si="17"/>
        <v>A</v>
      </c>
      <c r="AM205" s="82">
        <v>0</v>
      </c>
      <c r="AN205" s="82">
        <v>1</v>
      </c>
      <c r="AO205" s="82">
        <v>1</v>
      </c>
      <c r="AP205" s="82">
        <v>2</v>
      </c>
      <c r="AQ205" s="135" t="str">
        <f t="shared" si="18"/>
        <v>A</v>
      </c>
      <c r="AR205" s="82">
        <v>0</v>
      </c>
      <c r="AS205" s="82">
        <v>0</v>
      </c>
      <c r="AT205" s="82">
        <v>0</v>
      </c>
      <c r="AU205" s="82">
        <v>2</v>
      </c>
      <c r="AV205" s="82">
        <v>0</v>
      </c>
      <c r="AW205" s="82">
        <v>0</v>
      </c>
      <c r="AX205" s="82">
        <v>2</v>
      </c>
      <c r="AY205" s="135" t="str">
        <f t="shared" si="19"/>
        <v>A</v>
      </c>
      <c r="AZ205" s="82">
        <v>0</v>
      </c>
      <c r="BA205" s="82">
        <v>1</v>
      </c>
      <c r="BB205" s="82">
        <v>0</v>
      </c>
      <c r="BC205" s="82">
        <v>1</v>
      </c>
      <c r="BD205" s="82">
        <v>0</v>
      </c>
      <c r="BE205" s="82">
        <v>17</v>
      </c>
      <c r="BF205" s="82">
        <v>0</v>
      </c>
      <c r="BG205" s="82">
        <v>38</v>
      </c>
      <c r="BH205" s="82">
        <v>0</v>
      </c>
      <c r="BI205" s="82">
        <v>0</v>
      </c>
      <c r="BJ205" s="82">
        <v>1</v>
      </c>
      <c r="BK205" s="82">
        <v>0</v>
      </c>
      <c r="BL205" s="82">
        <v>14</v>
      </c>
      <c r="BM205" s="82">
        <v>0</v>
      </c>
      <c r="BN205" s="82">
        <v>0</v>
      </c>
      <c r="BO205" s="82">
        <v>0</v>
      </c>
      <c r="BP205" s="82">
        <v>6</v>
      </c>
      <c r="BQ205" s="82">
        <v>0</v>
      </c>
      <c r="BR205" s="82">
        <v>0</v>
      </c>
      <c r="BS205" s="82">
        <v>0</v>
      </c>
      <c r="BT205" s="82">
        <v>1</v>
      </c>
      <c r="BU205" s="82">
        <v>0</v>
      </c>
      <c r="BV205" s="82">
        <v>7</v>
      </c>
      <c r="BW205" s="82">
        <v>0</v>
      </c>
      <c r="BX205" s="82">
        <v>0</v>
      </c>
      <c r="BY205" s="82">
        <v>0</v>
      </c>
      <c r="BZ205" s="82">
        <v>0</v>
      </c>
      <c r="CA205" s="82">
        <v>0</v>
      </c>
      <c r="CB205" s="82">
        <v>0</v>
      </c>
      <c r="CC205" s="82">
        <v>0</v>
      </c>
      <c r="CD205" s="82">
        <v>1</v>
      </c>
      <c r="CE205" s="82">
        <v>0</v>
      </c>
      <c r="CF205" s="82">
        <v>0</v>
      </c>
      <c r="CG205" s="82">
        <v>0</v>
      </c>
      <c r="CH205" s="82">
        <v>0</v>
      </c>
      <c r="CI205" s="82">
        <v>0</v>
      </c>
      <c r="CJ205" s="82">
        <v>3</v>
      </c>
      <c r="CK205" s="82">
        <v>0</v>
      </c>
      <c r="CL205" s="82">
        <v>1</v>
      </c>
      <c r="CM205" s="82">
        <v>0</v>
      </c>
      <c r="CN205" s="82">
        <v>0</v>
      </c>
      <c r="CO205" s="82">
        <v>0</v>
      </c>
      <c r="CP205" s="82">
        <v>0</v>
      </c>
      <c r="CQ205" s="82">
        <v>1</v>
      </c>
      <c r="CR205" s="82">
        <v>0</v>
      </c>
      <c r="CS205" s="82">
        <v>0</v>
      </c>
      <c r="CT205" s="82">
        <v>0</v>
      </c>
      <c r="CU205" s="82">
        <v>0</v>
      </c>
      <c r="CV205" s="82">
        <v>0</v>
      </c>
      <c r="CW205" s="82">
        <v>0</v>
      </c>
      <c r="CX205" s="82">
        <v>0</v>
      </c>
      <c r="CY205" s="82">
        <v>0</v>
      </c>
      <c r="CZ205" s="82">
        <v>0</v>
      </c>
      <c r="DA205" s="82">
        <v>0</v>
      </c>
      <c r="DB205" s="82">
        <v>0</v>
      </c>
      <c r="DC205" s="82">
        <v>0</v>
      </c>
      <c r="DD205" s="82">
        <v>0</v>
      </c>
      <c r="DE205" s="82">
        <v>0</v>
      </c>
      <c r="DF205" s="82">
        <v>0</v>
      </c>
      <c r="DG205" s="82">
        <v>0</v>
      </c>
      <c r="DH205" s="82">
        <v>0</v>
      </c>
      <c r="DI205" s="82">
        <v>0</v>
      </c>
      <c r="DJ205" s="82">
        <v>0</v>
      </c>
      <c r="DK205" s="82">
        <v>0</v>
      </c>
      <c r="DL205" s="82">
        <v>0</v>
      </c>
      <c r="DM205" s="82">
        <v>0</v>
      </c>
      <c r="DN205" s="82">
        <v>0</v>
      </c>
      <c r="DO205" s="82">
        <v>50</v>
      </c>
      <c r="DP205" s="82">
        <v>6</v>
      </c>
      <c r="DQ205" s="82">
        <v>650</v>
      </c>
      <c r="DR205" s="82">
        <v>50</v>
      </c>
      <c r="DS205" s="82">
        <v>0</v>
      </c>
      <c r="DT205" s="82"/>
      <c r="DU205" s="82">
        <v>3</v>
      </c>
      <c r="DV205" s="82" t="s">
        <v>2870</v>
      </c>
      <c r="DW205" s="82" t="s">
        <v>2871</v>
      </c>
      <c r="DX205" s="82">
        <v>1</v>
      </c>
      <c r="DY205" s="82">
        <v>1</v>
      </c>
      <c r="DZ205" s="82">
        <v>1</v>
      </c>
      <c r="EA205" s="82"/>
      <c r="EB205" s="82"/>
      <c r="EC205" s="84">
        <v>19120</v>
      </c>
      <c r="ED205" s="84">
        <v>98.69</v>
      </c>
      <c r="EE205" s="84">
        <v>6</v>
      </c>
    </row>
    <row r="206" spans="1:135" ht="72">
      <c r="A206" s="82" t="s">
        <v>240</v>
      </c>
      <c r="B206" s="82" t="s">
        <v>252</v>
      </c>
      <c r="C206" s="133">
        <v>1</v>
      </c>
      <c r="D206" s="82" t="s">
        <v>251</v>
      </c>
      <c r="E206" s="82" t="s">
        <v>1825</v>
      </c>
      <c r="F206" s="134">
        <v>1148</v>
      </c>
      <c r="G206" s="82">
        <v>73822</v>
      </c>
      <c r="H206" s="82" t="s">
        <v>252</v>
      </c>
      <c r="I206" s="82" t="s">
        <v>2872</v>
      </c>
      <c r="J206" s="82" t="s">
        <v>2873</v>
      </c>
      <c r="K206" s="82" t="s">
        <v>941</v>
      </c>
      <c r="L206" s="82" t="s">
        <v>926</v>
      </c>
      <c r="M206" s="82" t="s">
        <v>1146</v>
      </c>
      <c r="N206" s="82" t="s">
        <v>2874</v>
      </c>
      <c r="O206" s="82"/>
      <c r="P206" s="82">
        <v>558609492</v>
      </c>
      <c r="Q206" s="82" t="s">
        <v>2875</v>
      </c>
      <c r="R206" s="82"/>
      <c r="S206" s="82" t="s">
        <v>1166</v>
      </c>
      <c r="T206" s="82" t="s">
        <v>2876</v>
      </c>
      <c r="U206" s="82"/>
      <c r="V206" s="82">
        <v>558609482</v>
      </c>
      <c r="W206" s="82" t="s">
        <v>2877</v>
      </c>
      <c r="X206" s="82">
        <v>5</v>
      </c>
      <c r="Y206" s="82">
        <v>0</v>
      </c>
      <c r="Z206" s="82">
        <v>5</v>
      </c>
      <c r="AA206" s="82">
        <v>4.75</v>
      </c>
      <c r="AB206" s="82">
        <v>0</v>
      </c>
      <c r="AC206" s="82">
        <v>4.75</v>
      </c>
      <c r="AD206" s="135" t="str">
        <f t="shared" si="15"/>
        <v>A</v>
      </c>
      <c r="AE206" s="82">
        <v>4</v>
      </c>
      <c r="AF206" s="135" t="str">
        <f t="shared" si="16"/>
        <v>A</v>
      </c>
      <c r="AG206" s="82">
        <v>0</v>
      </c>
      <c r="AH206" s="82">
        <v>2</v>
      </c>
      <c r="AI206" s="82">
        <v>0</v>
      </c>
      <c r="AJ206" s="82">
        <v>3</v>
      </c>
      <c r="AK206" s="82">
        <v>5</v>
      </c>
      <c r="AL206" s="135" t="str">
        <f t="shared" si="17"/>
        <v>A</v>
      </c>
      <c r="AM206" s="82">
        <v>1</v>
      </c>
      <c r="AN206" s="82">
        <v>0</v>
      </c>
      <c r="AO206" s="82">
        <v>4</v>
      </c>
      <c r="AP206" s="82">
        <v>5</v>
      </c>
      <c r="AQ206" s="135" t="str">
        <f t="shared" si="18"/>
        <v>A</v>
      </c>
      <c r="AR206" s="82">
        <v>0</v>
      </c>
      <c r="AS206" s="82">
        <v>0</v>
      </c>
      <c r="AT206" s="82">
        <v>5</v>
      </c>
      <c r="AU206" s="82">
        <v>0</v>
      </c>
      <c r="AV206" s="82">
        <v>0</v>
      </c>
      <c r="AW206" s="82">
        <v>0</v>
      </c>
      <c r="AX206" s="82">
        <v>5</v>
      </c>
      <c r="AY206" s="135" t="str">
        <f t="shared" si="19"/>
        <v>A</v>
      </c>
      <c r="AZ206" s="82">
        <v>0</v>
      </c>
      <c r="BA206" s="82">
        <v>1</v>
      </c>
      <c r="BB206" s="82">
        <v>1</v>
      </c>
      <c r="BC206" s="82">
        <v>1</v>
      </c>
      <c r="BD206" s="82">
        <v>8</v>
      </c>
      <c r="BE206" s="82">
        <v>69</v>
      </c>
      <c r="BF206" s="82">
        <v>0</v>
      </c>
      <c r="BG206" s="82">
        <v>140</v>
      </c>
      <c r="BH206" s="82">
        <v>0</v>
      </c>
      <c r="BI206" s="82">
        <v>0</v>
      </c>
      <c r="BJ206" s="82">
        <v>3</v>
      </c>
      <c r="BK206" s="82">
        <v>0</v>
      </c>
      <c r="BL206" s="82">
        <v>43</v>
      </c>
      <c r="BM206" s="82">
        <v>0</v>
      </c>
      <c r="BN206" s="82">
        <v>1</v>
      </c>
      <c r="BO206" s="82">
        <v>0</v>
      </c>
      <c r="BP206" s="82">
        <v>1</v>
      </c>
      <c r="BQ206" s="82">
        <v>0</v>
      </c>
      <c r="BR206" s="82">
        <v>0</v>
      </c>
      <c r="BS206" s="82">
        <v>0</v>
      </c>
      <c r="BT206" s="82">
        <v>1</v>
      </c>
      <c r="BU206" s="82">
        <v>0</v>
      </c>
      <c r="BV206" s="82">
        <v>25</v>
      </c>
      <c r="BW206" s="82">
        <v>0</v>
      </c>
      <c r="BX206" s="82">
        <v>0</v>
      </c>
      <c r="BY206" s="82">
        <v>0</v>
      </c>
      <c r="BZ206" s="82">
        <v>0</v>
      </c>
      <c r="CA206" s="82">
        <v>0</v>
      </c>
      <c r="CB206" s="82">
        <v>0</v>
      </c>
      <c r="CC206" s="82">
        <v>0</v>
      </c>
      <c r="CD206" s="82">
        <v>4</v>
      </c>
      <c r="CE206" s="82">
        <v>1</v>
      </c>
      <c r="CF206" s="82">
        <v>0</v>
      </c>
      <c r="CG206" s="82">
        <v>5</v>
      </c>
      <c r="CH206" s="82">
        <v>0</v>
      </c>
      <c r="CI206" s="82">
        <v>9</v>
      </c>
      <c r="CJ206" s="82">
        <v>17</v>
      </c>
      <c r="CK206" s="82">
        <v>26</v>
      </c>
      <c r="CL206" s="82">
        <v>1</v>
      </c>
      <c r="CM206" s="82">
        <v>0</v>
      </c>
      <c r="CN206" s="82">
        <v>0</v>
      </c>
      <c r="CO206" s="82">
        <v>0</v>
      </c>
      <c r="CP206" s="82">
        <v>0</v>
      </c>
      <c r="CQ206" s="82">
        <v>0</v>
      </c>
      <c r="CR206" s="82">
        <v>0</v>
      </c>
      <c r="CS206" s="82">
        <v>0</v>
      </c>
      <c r="CT206" s="82">
        <v>0</v>
      </c>
      <c r="CU206" s="82">
        <v>0</v>
      </c>
      <c r="CV206" s="82">
        <v>0</v>
      </c>
      <c r="CW206" s="82">
        <v>0</v>
      </c>
      <c r="CX206" s="82">
        <v>0</v>
      </c>
      <c r="CY206" s="82">
        <v>0</v>
      </c>
      <c r="CZ206" s="82">
        <v>0</v>
      </c>
      <c r="DA206" s="82">
        <v>0</v>
      </c>
      <c r="DB206" s="82">
        <v>0</v>
      </c>
      <c r="DC206" s="82">
        <v>0</v>
      </c>
      <c r="DD206" s="82">
        <v>0</v>
      </c>
      <c r="DE206" s="82">
        <v>0</v>
      </c>
      <c r="DF206" s="82">
        <v>0</v>
      </c>
      <c r="DG206" s="82">
        <v>0</v>
      </c>
      <c r="DH206" s="82">
        <v>0</v>
      </c>
      <c r="DI206" s="82">
        <v>0</v>
      </c>
      <c r="DJ206" s="82">
        <v>0</v>
      </c>
      <c r="DK206" s="82">
        <v>0</v>
      </c>
      <c r="DL206" s="82">
        <v>0</v>
      </c>
      <c r="DM206" s="82">
        <v>1</v>
      </c>
      <c r="DN206" s="82">
        <v>0</v>
      </c>
      <c r="DO206" s="82">
        <v>199</v>
      </c>
      <c r="DP206" s="82">
        <v>12</v>
      </c>
      <c r="DQ206" s="82">
        <v>1022</v>
      </c>
      <c r="DR206" s="82">
        <v>25</v>
      </c>
      <c r="DS206" s="82">
        <v>1</v>
      </c>
      <c r="DT206" s="82" t="s">
        <v>2878</v>
      </c>
      <c r="DU206" s="82">
        <v>3</v>
      </c>
      <c r="DV206" s="82" t="s">
        <v>2879</v>
      </c>
      <c r="DW206" s="82" t="s">
        <v>2880</v>
      </c>
      <c r="DX206" s="82">
        <v>1</v>
      </c>
      <c r="DY206" s="82">
        <v>1</v>
      </c>
      <c r="DZ206" s="82">
        <v>1</v>
      </c>
      <c r="EA206" s="82"/>
      <c r="EB206" s="82"/>
      <c r="EC206" s="84">
        <v>110532</v>
      </c>
      <c r="ED206" s="84">
        <v>480.25</v>
      </c>
      <c r="EE206" s="84">
        <v>37</v>
      </c>
    </row>
    <row r="207" spans="1:135" ht="24">
      <c r="A207" s="82" t="s">
        <v>240</v>
      </c>
      <c r="B207" s="82" t="s">
        <v>254</v>
      </c>
      <c r="C207" s="133">
        <v>1</v>
      </c>
      <c r="D207" s="82" t="s">
        <v>253</v>
      </c>
      <c r="E207" s="82" t="s">
        <v>1396</v>
      </c>
      <c r="F207" s="134">
        <v>3</v>
      </c>
      <c r="G207" s="82">
        <v>73911</v>
      </c>
      <c r="H207" s="82" t="s">
        <v>254</v>
      </c>
      <c r="I207" s="82" t="s">
        <v>2881</v>
      </c>
      <c r="J207" s="82" t="s">
        <v>2882</v>
      </c>
      <c r="K207" s="82" t="s">
        <v>925</v>
      </c>
      <c r="L207" s="82" t="s">
        <v>926</v>
      </c>
      <c r="M207" s="82" t="s">
        <v>1433</v>
      </c>
      <c r="N207" s="82" t="s">
        <v>2883</v>
      </c>
      <c r="O207" s="82"/>
      <c r="P207" s="82">
        <v>558604180</v>
      </c>
      <c r="Q207" s="82" t="s">
        <v>2884</v>
      </c>
      <c r="R207" s="82" t="s">
        <v>989</v>
      </c>
      <c r="S207" s="82" t="s">
        <v>2885</v>
      </c>
      <c r="T207" s="82" t="s">
        <v>2886</v>
      </c>
      <c r="U207" s="82"/>
      <c r="V207" s="82">
        <v>558604184</v>
      </c>
      <c r="W207" s="82" t="s">
        <v>2887</v>
      </c>
      <c r="X207" s="82">
        <v>3</v>
      </c>
      <c r="Y207" s="82">
        <v>0</v>
      </c>
      <c r="Z207" s="82">
        <v>3</v>
      </c>
      <c r="AA207" s="82">
        <v>3</v>
      </c>
      <c r="AB207" s="82">
        <v>0</v>
      </c>
      <c r="AC207" s="82">
        <v>3</v>
      </c>
      <c r="AD207" s="135" t="str">
        <f t="shared" si="15"/>
        <v>A</v>
      </c>
      <c r="AE207" s="82">
        <v>3</v>
      </c>
      <c r="AF207" s="135" t="str">
        <f t="shared" si="16"/>
        <v>A</v>
      </c>
      <c r="AG207" s="82">
        <v>0</v>
      </c>
      <c r="AH207" s="82">
        <v>0</v>
      </c>
      <c r="AI207" s="82">
        <v>1</v>
      </c>
      <c r="AJ207" s="82">
        <v>2</v>
      </c>
      <c r="AK207" s="82">
        <v>3</v>
      </c>
      <c r="AL207" s="135" t="str">
        <f t="shared" si="17"/>
        <v>A</v>
      </c>
      <c r="AM207" s="82">
        <v>1</v>
      </c>
      <c r="AN207" s="82">
        <v>2</v>
      </c>
      <c r="AO207" s="82">
        <v>0</v>
      </c>
      <c r="AP207" s="82">
        <v>3</v>
      </c>
      <c r="AQ207" s="135" t="str">
        <f t="shared" si="18"/>
        <v>A</v>
      </c>
      <c r="AR207" s="82">
        <v>0</v>
      </c>
      <c r="AS207" s="82">
        <v>0</v>
      </c>
      <c r="AT207" s="82">
        <v>0</v>
      </c>
      <c r="AU207" s="82">
        <v>3</v>
      </c>
      <c r="AV207" s="82">
        <v>0</v>
      </c>
      <c r="AW207" s="82">
        <v>0</v>
      </c>
      <c r="AX207" s="82">
        <v>3</v>
      </c>
      <c r="AY207" s="135" t="str">
        <f t="shared" si="19"/>
        <v>A</v>
      </c>
      <c r="AZ207" s="82">
        <v>0</v>
      </c>
      <c r="BA207" s="82">
        <v>1</v>
      </c>
      <c r="BB207" s="82">
        <v>0</v>
      </c>
      <c r="BC207" s="82">
        <v>1</v>
      </c>
      <c r="BD207" s="82">
        <v>1</v>
      </c>
      <c r="BE207" s="82">
        <v>65</v>
      </c>
      <c r="BF207" s="82">
        <v>0</v>
      </c>
      <c r="BG207" s="82">
        <v>70</v>
      </c>
      <c r="BH207" s="82">
        <v>0</v>
      </c>
      <c r="BI207" s="82">
        <v>0</v>
      </c>
      <c r="BJ207" s="82">
        <v>1</v>
      </c>
      <c r="BK207" s="82">
        <v>0</v>
      </c>
      <c r="BL207" s="82">
        <v>13</v>
      </c>
      <c r="BM207" s="82">
        <v>0</v>
      </c>
      <c r="BN207" s="82">
        <v>0</v>
      </c>
      <c r="BO207" s="82">
        <v>0</v>
      </c>
      <c r="BP207" s="82">
        <v>1</v>
      </c>
      <c r="BQ207" s="82">
        <v>0</v>
      </c>
      <c r="BR207" s="82">
        <v>0</v>
      </c>
      <c r="BS207" s="82">
        <v>0</v>
      </c>
      <c r="BT207" s="82">
        <v>0</v>
      </c>
      <c r="BU207" s="82">
        <v>1</v>
      </c>
      <c r="BV207" s="82">
        <v>16</v>
      </c>
      <c r="BW207" s="82">
        <v>0</v>
      </c>
      <c r="BX207" s="82">
        <v>0</v>
      </c>
      <c r="BY207" s="82">
        <v>0</v>
      </c>
      <c r="BZ207" s="82">
        <v>0</v>
      </c>
      <c r="CA207" s="82">
        <v>0</v>
      </c>
      <c r="CB207" s="82">
        <v>0</v>
      </c>
      <c r="CC207" s="82">
        <v>0</v>
      </c>
      <c r="CD207" s="82">
        <v>16</v>
      </c>
      <c r="CE207" s="82">
        <v>0</v>
      </c>
      <c r="CF207" s="82">
        <v>0</v>
      </c>
      <c r="CG207" s="82">
        <v>0</v>
      </c>
      <c r="CH207" s="82">
        <v>0</v>
      </c>
      <c r="CI207" s="82">
        <v>0</v>
      </c>
      <c r="CJ207" s="82">
        <v>2</v>
      </c>
      <c r="CK207" s="82">
        <v>0</v>
      </c>
      <c r="CL207" s="82">
        <v>3</v>
      </c>
      <c r="CM207" s="82">
        <v>0</v>
      </c>
      <c r="CN207" s="82">
        <v>0</v>
      </c>
      <c r="CO207" s="82">
        <v>0</v>
      </c>
      <c r="CP207" s="82">
        <v>0</v>
      </c>
      <c r="CQ207" s="82">
        <v>0</v>
      </c>
      <c r="CR207" s="82">
        <v>0</v>
      </c>
      <c r="CS207" s="82">
        <v>0</v>
      </c>
      <c r="CT207" s="82">
        <v>0</v>
      </c>
      <c r="CU207" s="82">
        <v>0</v>
      </c>
      <c r="CV207" s="82">
        <v>0</v>
      </c>
      <c r="CW207" s="82">
        <v>0</v>
      </c>
      <c r="CX207" s="82">
        <v>0</v>
      </c>
      <c r="CY207" s="82">
        <v>0</v>
      </c>
      <c r="CZ207" s="82">
        <v>0</v>
      </c>
      <c r="DA207" s="82">
        <v>0</v>
      </c>
      <c r="DB207" s="82">
        <v>0</v>
      </c>
      <c r="DC207" s="82">
        <v>0</v>
      </c>
      <c r="DD207" s="82">
        <v>0</v>
      </c>
      <c r="DE207" s="82">
        <v>0</v>
      </c>
      <c r="DF207" s="82">
        <v>1</v>
      </c>
      <c r="DG207" s="82">
        <v>2</v>
      </c>
      <c r="DH207" s="82">
        <v>0</v>
      </c>
      <c r="DI207" s="82">
        <v>0</v>
      </c>
      <c r="DJ207" s="82">
        <v>0</v>
      </c>
      <c r="DK207" s="82">
        <v>0</v>
      </c>
      <c r="DL207" s="82">
        <v>1</v>
      </c>
      <c r="DM207" s="82">
        <v>0</v>
      </c>
      <c r="DN207" s="82">
        <v>0</v>
      </c>
      <c r="DO207" s="82">
        <v>107</v>
      </c>
      <c r="DP207" s="82">
        <v>5</v>
      </c>
      <c r="DQ207" s="82">
        <v>187</v>
      </c>
      <c r="DR207" s="82">
        <v>60</v>
      </c>
      <c r="DS207" s="82">
        <v>1</v>
      </c>
      <c r="DT207" s="137">
        <v>0.1</v>
      </c>
      <c r="DU207" s="82">
        <v>1</v>
      </c>
      <c r="DV207" s="82"/>
      <c r="DW207" s="82"/>
      <c r="DX207" s="82">
        <v>1</v>
      </c>
      <c r="DY207" s="82">
        <v>1</v>
      </c>
      <c r="DZ207" s="82">
        <v>1</v>
      </c>
      <c r="EA207" s="82"/>
      <c r="EB207" s="82"/>
      <c r="EC207" s="84">
        <v>23941</v>
      </c>
      <c r="ED207" s="84">
        <v>317.41000000000003</v>
      </c>
      <c r="EE207" s="84">
        <v>11</v>
      </c>
    </row>
    <row r="208" spans="1:135" ht="60">
      <c r="A208" s="82" t="s">
        <v>240</v>
      </c>
      <c r="B208" s="82" t="s">
        <v>256</v>
      </c>
      <c r="C208" s="133">
        <v>1</v>
      </c>
      <c r="D208" s="82" t="s">
        <v>255</v>
      </c>
      <c r="E208" s="82" t="s">
        <v>2888</v>
      </c>
      <c r="F208" s="134" t="s">
        <v>2889</v>
      </c>
      <c r="G208" s="82">
        <v>73601</v>
      </c>
      <c r="H208" s="82" t="s">
        <v>256</v>
      </c>
      <c r="I208" s="82" t="s">
        <v>2890</v>
      </c>
      <c r="J208" s="82" t="s">
        <v>2891</v>
      </c>
      <c r="K208" s="82" t="s">
        <v>925</v>
      </c>
      <c r="L208" s="82" t="s">
        <v>926</v>
      </c>
      <c r="M208" s="82" t="s">
        <v>990</v>
      </c>
      <c r="N208" s="82" t="s">
        <v>2892</v>
      </c>
      <c r="O208" s="82"/>
      <c r="P208" s="82">
        <v>596803276</v>
      </c>
      <c r="Q208" s="82" t="s">
        <v>2893</v>
      </c>
      <c r="R208" s="82" t="s">
        <v>926</v>
      </c>
      <c r="S208" s="82" t="s">
        <v>990</v>
      </c>
      <c r="T208" s="82" t="s">
        <v>2894</v>
      </c>
      <c r="U208" s="82"/>
      <c r="V208" s="82">
        <v>596803366</v>
      </c>
      <c r="W208" s="82" t="s">
        <v>2895</v>
      </c>
      <c r="X208" s="82">
        <v>4</v>
      </c>
      <c r="Y208" s="82">
        <v>1</v>
      </c>
      <c r="Z208" s="82">
        <v>5</v>
      </c>
      <c r="AA208" s="82">
        <v>3.75</v>
      </c>
      <c r="AB208" s="82">
        <v>1</v>
      </c>
      <c r="AC208" s="82">
        <v>4.75</v>
      </c>
      <c r="AD208" s="135" t="str">
        <f t="shared" si="15"/>
        <v>A</v>
      </c>
      <c r="AE208" s="82">
        <v>4</v>
      </c>
      <c r="AF208" s="135" t="str">
        <f t="shared" si="16"/>
        <v>A</v>
      </c>
      <c r="AG208" s="82">
        <v>0</v>
      </c>
      <c r="AH208" s="82">
        <v>0</v>
      </c>
      <c r="AI208" s="82">
        <v>0</v>
      </c>
      <c r="AJ208" s="82">
        <v>4</v>
      </c>
      <c r="AK208" s="82">
        <v>4</v>
      </c>
      <c r="AL208" s="135" t="str">
        <f t="shared" si="17"/>
        <v>A</v>
      </c>
      <c r="AM208" s="82">
        <v>0</v>
      </c>
      <c r="AN208" s="82">
        <v>3</v>
      </c>
      <c r="AO208" s="82">
        <v>1</v>
      </c>
      <c r="AP208" s="82">
        <v>4</v>
      </c>
      <c r="AQ208" s="135" t="str">
        <f t="shared" si="18"/>
        <v>A</v>
      </c>
      <c r="AR208" s="82">
        <v>0</v>
      </c>
      <c r="AS208" s="82">
        <v>0</v>
      </c>
      <c r="AT208" s="82">
        <v>0</v>
      </c>
      <c r="AU208" s="82">
        <v>4</v>
      </c>
      <c r="AV208" s="82">
        <v>0</v>
      </c>
      <c r="AW208" s="82">
        <v>0</v>
      </c>
      <c r="AX208" s="82">
        <v>4</v>
      </c>
      <c r="AY208" s="135" t="str">
        <f t="shared" si="19"/>
        <v>A</v>
      </c>
      <c r="AZ208" s="82">
        <v>1</v>
      </c>
      <c r="BA208" s="82">
        <v>1</v>
      </c>
      <c r="BB208" s="82">
        <v>0</v>
      </c>
      <c r="BC208" s="82">
        <v>1</v>
      </c>
      <c r="BD208" s="82">
        <v>0</v>
      </c>
      <c r="BE208" s="82">
        <v>21</v>
      </c>
      <c r="BF208" s="82">
        <v>0</v>
      </c>
      <c r="BG208" s="82">
        <v>58</v>
      </c>
      <c r="BH208" s="82">
        <v>1</v>
      </c>
      <c r="BI208" s="82">
        <v>0</v>
      </c>
      <c r="BJ208" s="82">
        <v>2</v>
      </c>
      <c r="BK208" s="82">
        <v>0</v>
      </c>
      <c r="BL208" s="82">
        <v>40</v>
      </c>
      <c r="BM208" s="82">
        <v>0</v>
      </c>
      <c r="BN208" s="82">
        <v>4</v>
      </c>
      <c r="BO208" s="82">
        <v>2</v>
      </c>
      <c r="BP208" s="82">
        <v>2</v>
      </c>
      <c r="BQ208" s="82">
        <v>0</v>
      </c>
      <c r="BR208" s="82">
        <v>0</v>
      </c>
      <c r="BS208" s="82">
        <v>0</v>
      </c>
      <c r="BT208" s="82">
        <v>0</v>
      </c>
      <c r="BU208" s="82">
        <v>0</v>
      </c>
      <c r="BV208" s="82">
        <v>2</v>
      </c>
      <c r="BW208" s="82">
        <v>0</v>
      </c>
      <c r="BX208" s="82">
        <v>0</v>
      </c>
      <c r="BY208" s="82">
        <v>0</v>
      </c>
      <c r="BZ208" s="82">
        <v>0</v>
      </c>
      <c r="CA208" s="82">
        <v>0</v>
      </c>
      <c r="CB208" s="82">
        <v>0</v>
      </c>
      <c r="CC208" s="82">
        <v>0</v>
      </c>
      <c r="CD208" s="82">
        <v>0</v>
      </c>
      <c r="CE208" s="82">
        <v>0</v>
      </c>
      <c r="CF208" s="82">
        <v>1</v>
      </c>
      <c r="CG208" s="82">
        <v>0</v>
      </c>
      <c r="CH208" s="82">
        <v>0</v>
      </c>
      <c r="CI208" s="82">
        <v>0</v>
      </c>
      <c r="CJ208" s="82">
        <v>7</v>
      </c>
      <c r="CK208" s="82">
        <v>3</v>
      </c>
      <c r="CL208" s="82">
        <v>0</v>
      </c>
      <c r="CM208" s="82">
        <v>0</v>
      </c>
      <c r="CN208" s="82">
        <v>0</v>
      </c>
      <c r="CO208" s="82">
        <v>0</v>
      </c>
      <c r="CP208" s="82">
        <v>0</v>
      </c>
      <c r="CQ208" s="82">
        <v>0</v>
      </c>
      <c r="CR208" s="82">
        <v>0</v>
      </c>
      <c r="CS208" s="82">
        <v>0</v>
      </c>
      <c r="CT208" s="82">
        <v>0</v>
      </c>
      <c r="CU208" s="82">
        <v>0</v>
      </c>
      <c r="CV208" s="82">
        <v>0</v>
      </c>
      <c r="CW208" s="82">
        <v>0</v>
      </c>
      <c r="CX208" s="82">
        <v>0</v>
      </c>
      <c r="CY208" s="82">
        <v>0</v>
      </c>
      <c r="CZ208" s="82">
        <v>0</v>
      </c>
      <c r="DA208" s="82">
        <v>0</v>
      </c>
      <c r="DB208" s="82">
        <v>0</v>
      </c>
      <c r="DC208" s="82">
        <v>0</v>
      </c>
      <c r="DD208" s="82">
        <v>0</v>
      </c>
      <c r="DE208" s="82">
        <v>0</v>
      </c>
      <c r="DF208" s="82">
        <v>0</v>
      </c>
      <c r="DG208" s="82">
        <v>0</v>
      </c>
      <c r="DH208" s="82">
        <v>0</v>
      </c>
      <c r="DI208" s="82">
        <v>0</v>
      </c>
      <c r="DJ208" s="82">
        <v>0</v>
      </c>
      <c r="DK208" s="82">
        <v>0</v>
      </c>
      <c r="DL208" s="82">
        <v>0</v>
      </c>
      <c r="DM208" s="82">
        <v>0</v>
      </c>
      <c r="DN208" s="82">
        <v>0</v>
      </c>
      <c r="DO208" s="82">
        <v>140</v>
      </c>
      <c r="DP208" s="82">
        <v>27</v>
      </c>
      <c r="DQ208" s="82">
        <v>1063</v>
      </c>
      <c r="DR208" s="82">
        <v>45</v>
      </c>
      <c r="DS208" s="82">
        <v>1</v>
      </c>
      <c r="DT208" s="82" t="s">
        <v>2896</v>
      </c>
      <c r="DU208" s="82">
        <v>2</v>
      </c>
      <c r="DV208" s="82" t="s">
        <v>2897</v>
      </c>
      <c r="DW208" s="82" t="s">
        <v>2898</v>
      </c>
      <c r="DX208" s="82">
        <v>1</v>
      </c>
      <c r="DY208" s="82">
        <v>1</v>
      </c>
      <c r="DZ208" s="82">
        <v>1</v>
      </c>
      <c r="EA208" s="82" t="s">
        <v>2899</v>
      </c>
      <c r="EB208" s="82" t="s">
        <v>2900</v>
      </c>
      <c r="EC208" s="84">
        <v>92319</v>
      </c>
      <c r="ED208" s="84">
        <v>88.2</v>
      </c>
      <c r="EE208" s="84">
        <v>5</v>
      </c>
    </row>
    <row r="209" spans="1:135" ht="24">
      <c r="A209" s="82" t="s">
        <v>240</v>
      </c>
      <c r="B209" s="82" t="s">
        <v>258</v>
      </c>
      <c r="C209" s="133">
        <v>1</v>
      </c>
      <c r="D209" s="82" t="s">
        <v>257</v>
      </c>
      <c r="E209" s="82" t="s">
        <v>1173</v>
      </c>
      <c r="F209" s="134" t="s">
        <v>2901</v>
      </c>
      <c r="G209" s="82">
        <v>74801</v>
      </c>
      <c r="H209" s="82" t="s">
        <v>258</v>
      </c>
      <c r="I209" s="82" t="s">
        <v>2902</v>
      </c>
      <c r="J209" s="82" t="s">
        <v>2903</v>
      </c>
      <c r="K209" s="82" t="s">
        <v>2904</v>
      </c>
      <c r="L209" s="82" t="s">
        <v>1088</v>
      </c>
      <c r="M209" s="82" t="s">
        <v>1737</v>
      </c>
      <c r="N209" s="82" t="s">
        <v>2447</v>
      </c>
      <c r="O209" s="82"/>
      <c r="P209" s="82">
        <v>595020233</v>
      </c>
      <c r="Q209" s="82" t="s">
        <v>2905</v>
      </c>
      <c r="R209" s="82" t="s">
        <v>926</v>
      </c>
      <c r="S209" s="82" t="s">
        <v>2906</v>
      </c>
      <c r="T209" s="82" t="s">
        <v>2907</v>
      </c>
      <c r="U209" s="82"/>
      <c r="V209" s="82">
        <v>595020297</v>
      </c>
      <c r="W209" s="82" t="s">
        <v>2908</v>
      </c>
      <c r="X209" s="82">
        <v>2</v>
      </c>
      <c r="Y209" s="82">
        <v>0</v>
      </c>
      <c r="Z209" s="82">
        <v>2</v>
      </c>
      <c r="AA209" s="82">
        <v>2</v>
      </c>
      <c r="AB209" s="82">
        <v>0</v>
      </c>
      <c r="AC209" s="82">
        <v>2</v>
      </c>
      <c r="AD209" s="135" t="str">
        <f t="shared" si="15"/>
        <v>A</v>
      </c>
      <c r="AE209" s="82">
        <v>2</v>
      </c>
      <c r="AF209" s="135" t="str">
        <f t="shared" si="16"/>
        <v>A</v>
      </c>
      <c r="AG209" s="82">
        <v>0</v>
      </c>
      <c r="AH209" s="82">
        <v>0</v>
      </c>
      <c r="AI209" s="82">
        <v>1</v>
      </c>
      <c r="AJ209" s="82">
        <v>1</v>
      </c>
      <c r="AK209" s="82">
        <v>2</v>
      </c>
      <c r="AL209" s="135" t="str">
        <f t="shared" si="17"/>
        <v>A</v>
      </c>
      <c r="AM209" s="82">
        <v>0</v>
      </c>
      <c r="AN209" s="82">
        <v>0</v>
      </c>
      <c r="AO209" s="82">
        <v>2</v>
      </c>
      <c r="AP209" s="82">
        <v>2</v>
      </c>
      <c r="AQ209" s="135" t="str">
        <f t="shared" si="18"/>
        <v>A</v>
      </c>
      <c r="AR209" s="82">
        <v>0</v>
      </c>
      <c r="AS209" s="82">
        <v>0</v>
      </c>
      <c r="AT209" s="82">
        <v>2</v>
      </c>
      <c r="AU209" s="82">
        <v>0</v>
      </c>
      <c r="AV209" s="82">
        <v>0</v>
      </c>
      <c r="AW209" s="82">
        <v>0</v>
      </c>
      <c r="AX209" s="82">
        <v>2</v>
      </c>
      <c r="AY209" s="135" t="str">
        <f t="shared" si="19"/>
        <v>A</v>
      </c>
      <c r="AZ209" s="82">
        <v>1</v>
      </c>
      <c r="BA209" s="82">
        <v>1</v>
      </c>
      <c r="BB209" s="82">
        <v>0</v>
      </c>
      <c r="BC209" s="82">
        <v>1</v>
      </c>
      <c r="BD209" s="82">
        <v>0</v>
      </c>
      <c r="BE209" s="82">
        <v>5</v>
      </c>
      <c r="BF209" s="82">
        <v>0</v>
      </c>
      <c r="BG209" s="82">
        <v>43</v>
      </c>
      <c r="BH209" s="82">
        <v>0</v>
      </c>
      <c r="BI209" s="82">
        <v>0</v>
      </c>
      <c r="BJ209" s="82">
        <v>7</v>
      </c>
      <c r="BK209" s="82">
        <v>0</v>
      </c>
      <c r="BL209" s="82">
        <v>29</v>
      </c>
      <c r="BM209" s="82">
        <v>0</v>
      </c>
      <c r="BN209" s="82">
        <v>0</v>
      </c>
      <c r="BO209" s="82">
        <v>0</v>
      </c>
      <c r="BP209" s="82">
        <v>6</v>
      </c>
      <c r="BQ209" s="82">
        <v>1</v>
      </c>
      <c r="BR209" s="82">
        <v>0</v>
      </c>
      <c r="BS209" s="82">
        <v>0</v>
      </c>
      <c r="BT209" s="82">
        <v>1</v>
      </c>
      <c r="BU209" s="82">
        <v>0</v>
      </c>
      <c r="BV209" s="82">
        <v>3</v>
      </c>
      <c r="BW209" s="82">
        <v>0</v>
      </c>
      <c r="BX209" s="82">
        <v>0</v>
      </c>
      <c r="BY209" s="82">
        <v>0</v>
      </c>
      <c r="BZ209" s="82">
        <v>0</v>
      </c>
      <c r="CA209" s="82">
        <v>0</v>
      </c>
      <c r="CB209" s="82">
        <v>0</v>
      </c>
      <c r="CC209" s="82">
        <v>0</v>
      </c>
      <c r="CD209" s="82">
        <v>0</v>
      </c>
      <c r="CE209" s="82">
        <v>0</v>
      </c>
      <c r="CF209" s="82">
        <v>0</v>
      </c>
      <c r="CG209" s="82">
        <v>0</v>
      </c>
      <c r="CH209" s="82">
        <v>0</v>
      </c>
      <c r="CI209" s="82">
        <v>0</v>
      </c>
      <c r="CJ209" s="82">
        <v>13</v>
      </c>
      <c r="CK209" s="82">
        <v>0</v>
      </c>
      <c r="CL209" s="82">
        <v>0</v>
      </c>
      <c r="CM209" s="82">
        <v>0</v>
      </c>
      <c r="CN209" s="82">
        <v>0</v>
      </c>
      <c r="CO209" s="82">
        <v>0</v>
      </c>
      <c r="CP209" s="82">
        <v>0</v>
      </c>
      <c r="CQ209" s="82">
        <v>0</v>
      </c>
      <c r="CR209" s="82">
        <v>0</v>
      </c>
      <c r="CS209" s="82">
        <v>0</v>
      </c>
      <c r="CT209" s="82">
        <v>0</v>
      </c>
      <c r="CU209" s="82">
        <v>0</v>
      </c>
      <c r="CV209" s="82">
        <v>0</v>
      </c>
      <c r="CW209" s="82">
        <v>0</v>
      </c>
      <c r="CX209" s="82">
        <v>0</v>
      </c>
      <c r="CY209" s="82">
        <v>0</v>
      </c>
      <c r="CZ209" s="82">
        <v>0</v>
      </c>
      <c r="DA209" s="82">
        <v>0</v>
      </c>
      <c r="DB209" s="82">
        <v>0</v>
      </c>
      <c r="DC209" s="82">
        <v>0</v>
      </c>
      <c r="DD209" s="82">
        <v>0</v>
      </c>
      <c r="DE209" s="82">
        <v>0</v>
      </c>
      <c r="DF209" s="82">
        <v>0</v>
      </c>
      <c r="DG209" s="82">
        <v>0</v>
      </c>
      <c r="DH209" s="82">
        <v>0</v>
      </c>
      <c r="DI209" s="82">
        <v>0</v>
      </c>
      <c r="DJ209" s="82">
        <v>0</v>
      </c>
      <c r="DK209" s="82">
        <v>0</v>
      </c>
      <c r="DL209" s="82">
        <v>1</v>
      </c>
      <c r="DM209" s="82">
        <v>0</v>
      </c>
      <c r="DN209" s="82">
        <v>0</v>
      </c>
      <c r="DO209" s="82">
        <v>49</v>
      </c>
      <c r="DP209" s="82">
        <v>18</v>
      </c>
      <c r="DQ209" s="82">
        <v>282</v>
      </c>
      <c r="DR209" s="82">
        <v>55</v>
      </c>
      <c r="DS209" s="82">
        <v>0</v>
      </c>
      <c r="DT209" s="82"/>
      <c r="DU209" s="82">
        <v>2</v>
      </c>
      <c r="DV209" s="82"/>
      <c r="DW209" s="82"/>
      <c r="DX209" s="82">
        <v>1</v>
      </c>
      <c r="DY209" s="82">
        <v>1</v>
      </c>
      <c r="DZ209" s="82">
        <v>1</v>
      </c>
      <c r="EA209" s="82"/>
      <c r="EB209" s="82"/>
      <c r="EC209" s="84">
        <v>40224</v>
      </c>
      <c r="ED209" s="84">
        <v>165.32</v>
      </c>
      <c r="EE209" s="84">
        <v>15</v>
      </c>
    </row>
    <row r="210" spans="1:135" ht="24">
      <c r="A210" s="82" t="s">
        <v>240</v>
      </c>
      <c r="B210" s="82" t="s">
        <v>260</v>
      </c>
      <c r="C210" s="133">
        <v>1</v>
      </c>
      <c r="D210" s="82" t="s">
        <v>259</v>
      </c>
      <c r="E210" s="82" t="s">
        <v>2909</v>
      </c>
      <c r="F210" s="134">
        <v>144</v>
      </c>
      <c r="G210" s="82">
        <v>73991</v>
      </c>
      <c r="H210" s="82" t="s">
        <v>260</v>
      </c>
      <c r="I210" s="82" t="s">
        <v>2910</v>
      </c>
      <c r="J210" s="82" t="s">
        <v>2911</v>
      </c>
      <c r="K210" s="82" t="s">
        <v>999</v>
      </c>
      <c r="L210" s="82" t="s">
        <v>926</v>
      </c>
      <c r="M210" s="82" t="s">
        <v>1510</v>
      </c>
      <c r="N210" s="82" t="s">
        <v>2912</v>
      </c>
      <c r="O210" s="82"/>
      <c r="P210" s="82">
        <v>558340690</v>
      </c>
      <c r="Q210" s="82" t="s">
        <v>2913</v>
      </c>
      <c r="R210" s="82" t="s">
        <v>985</v>
      </c>
      <c r="S210" s="82" t="s">
        <v>1272</v>
      </c>
      <c r="T210" s="82" t="s">
        <v>2914</v>
      </c>
      <c r="U210" s="82"/>
      <c r="V210" s="82">
        <v>558340674</v>
      </c>
      <c r="W210" s="82" t="s">
        <v>2915</v>
      </c>
      <c r="X210" s="82">
        <v>2</v>
      </c>
      <c r="Y210" s="82">
        <v>0</v>
      </c>
      <c r="Z210" s="82">
        <v>2</v>
      </c>
      <c r="AA210" s="82">
        <v>2</v>
      </c>
      <c r="AB210" s="82">
        <v>0</v>
      </c>
      <c r="AC210" s="82">
        <v>2</v>
      </c>
      <c r="AD210" s="135" t="str">
        <f t="shared" si="15"/>
        <v>A</v>
      </c>
      <c r="AE210" s="82">
        <v>2</v>
      </c>
      <c r="AF210" s="135" t="str">
        <f t="shared" si="16"/>
        <v>A</v>
      </c>
      <c r="AG210" s="82">
        <v>0</v>
      </c>
      <c r="AH210" s="82">
        <v>1</v>
      </c>
      <c r="AI210" s="82">
        <v>0</v>
      </c>
      <c r="AJ210" s="82">
        <v>1</v>
      </c>
      <c r="AK210" s="82">
        <v>2</v>
      </c>
      <c r="AL210" s="135" t="str">
        <f t="shared" si="17"/>
        <v>A</v>
      </c>
      <c r="AM210" s="82">
        <v>1</v>
      </c>
      <c r="AN210" s="82">
        <v>0</v>
      </c>
      <c r="AO210" s="82">
        <v>1</v>
      </c>
      <c r="AP210" s="82">
        <v>2</v>
      </c>
      <c r="AQ210" s="135" t="str">
        <f t="shared" si="18"/>
        <v>A</v>
      </c>
      <c r="AR210" s="82">
        <v>0</v>
      </c>
      <c r="AS210" s="82">
        <v>0</v>
      </c>
      <c r="AT210" s="82">
        <v>1</v>
      </c>
      <c r="AU210" s="82">
        <v>1</v>
      </c>
      <c r="AV210" s="82">
        <v>0</v>
      </c>
      <c r="AW210" s="82">
        <v>0</v>
      </c>
      <c r="AX210" s="82">
        <v>2</v>
      </c>
      <c r="AY210" s="135" t="str">
        <f t="shared" si="19"/>
        <v>A</v>
      </c>
      <c r="AZ210" s="82">
        <v>0</v>
      </c>
      <c r="BA210" s="82">
        <v>1</v>
      </c>
      <c r="BB210" s="82">
        <v>0</v>
      </c>
      <c r="BC210" s="82">
        <v>1</v>
      </c>
      <c r="BD210" s="82">
        <v>0</v>
      </c>
      <c r="BE210" s="82">
        <v>22</v>
      </c>
      <c r="BF210" s="82">
        <v>0</v>
      </c>
      <c r="BG210" s="82">
        <v>36</v>
      </c>
      <c r="BH210" s="82">
        <v>0</v>
      </c>
      <c r="BI210" s="82">
        <v>0</v>
      </c>
      <c r="BJ210" s="82">
        <v>0</v>
      </c>
      <c r="BK210" s="82">
        <v>0</v>
      </c>
      <c r="BL210" s="82">
        <v>29</v>
      </c>
      <c r="BM210" s="82">
        <v>0</v>
      </c>
      <c r="BN210" s="82">
        <v>0</v>
      </c>
      <c r="BO210" s="82">
        <v>0</v>
      </c>
      <c r="BP210" s="82">
        <v>2</v>
      </c>
      <c r="BQ210" s="82">
        <v>0</v>
      </c>
      <c r="BR210" s="82">
        <v>0</v>
      </c>
      <c r="BS210" s="82">
        <v>0</v>
      </c>
      <c r="BT210" s="82">
        <v>0</v>
      </c>
      <c r="BU210" s="82">
        <v>0</v>
      </c>
      <c r="BV210" s="82">
        <v>11</v>
      </c>
      <c r="BW210" s="82">
        <v>0</v>
      </c>
      <c r="BX210" s="82">
        <v>0</v>
      </c>
      <c r="BY210" s="82">
        <v>0</v>
      </c>
      <c r="BZ210" s="82">
        <v>0</v>
      </c>
      <c r="CA210" s="82">
        <v>0</v>
      </c>
      <c r="CB210" s="82">
        <v>0</v>
      </c>
      <c r="CC210" s="82">
        <v>0</v>
      </c>
      <c r="CD210" s="82">
        <v>0</v>
      </c>
      <c r="CE210" s="82">
        <v>2</v>
      </c>
      <c r="CF210" s="82">
        <v>0</v>
      </c>
      <c r="CG210" s="82">
        <v>0</v>
      </c>
      <c r="CH210" s="82">
        <v>0</v>
      </c>
      <c r="CI210" s="82">
        <v>0</v>
      </c>
      <c r="CJ210" s="82">
        <v>0</v>
      </c>
      <c r="CK210" s="82">
        <v>11</v>
      </c>
      <c r="CL210" s="82">
        <v>2</v>
      </c>
      <c r="CM210" s="82">
        <v>0</v>
      </c>
      <c r="CN210" s="82">
        <v>0</v>
      </c>
      <c r="CO210" s="82">
        <v>0</v>
      </c>
      <c r="CP210" s="82">
        <v>0</v>
      </c>
      <c r="CQ210" s="82">
        <v>0</v>
      </c>
      <c r="CR210" s="82">
        <v>0</v>
      </c>
      <c r="CS210" s="82">
        <v>0</v>
      </c>
      <c r="CT210" s="82">
        <v>0</v>
      </c>
      <c r="CU210" s="82">
        <v>0</v>
      </c>
      <c r="CV210" s="82">
        <v>0</v>
      </c>
      <c r="CW210" s="82">
        <v>0</v>
      </c>
      <c r="CX210" s="82">
        <v>0</v>
      </c>
      <c r="CY210" s="82">
        <v>0</v>
      </c>
      <c r="CZ210" s="82">
        <v>0</v>
      </c>
      <c r="DA210" s="82">
        <v>0</v>
      </c>
      <c r="DB210" s="82">
        <v>0</v>
      </c>
      <c r="DC210" s="82">
        <v>0</v>
      </c>
      <c r="DD210" s="82">
        <v>0</v>
      </c>
      <c r="DE210" s="82">
        <v>0</v>
      </c>
      <c r="DF210" s="82">
        <v>1</v>
      </c>
      <c r="DG210" s="82">
        <v>0</v>
      </c>
      <c r="DH210" s="82">
        <v>0</v>
      </c>
      <c r="DI210" s="82">
        <v>1</v>
      </c>
      <c r="DJ210" s="82">
        <v>1</v>
      </c>
      <c r="DK210" s="82">
        <v>0</v>
      </c>
      <c r="DL210" s="82">
        <v>0</v>
      </c>
      <c r="DM210" s="82">
        <v>0</v>
      </c>
      <c r="DN210" s="82">
        <v>0</v>
      </c>
      <c r="DO210" s="82">
        <v>43</v>
      </c>
      <c r="DP210" s="82">
        <v>0</v>
      </c>
      <c r="DQ210" s="82">
        <v>150</v>
      </c>
      <c r="DR210" s="82">
        <v>55</v>
      </c>
      <c r="DS210" s="82">
        <v>1</v>
      </c>
      <c r="DT210" s="82" t="s">
        <v>2916</v>
      </c>
      <c r="DU210" s="82">
        <v>3</v>
      </c>
      <c r="DV210" s="82" t="s">
        <v>1071</v>
      </c>
      <c r="DW210" s="82" t="s">
        <v>1071</v>
      </c>
      <c r="DX210" s="82">
        <v>1</v>
      </c>
      <c r="DY210" s="82">
        <v>1</v>
      </c>
      <c r="DZ210" s="82">
        <v>1</v>
      </c>
      <c r="EA210" s="82" t="s">
        <v>1071</v>
      </c>
      <c r="EB210" s="82" t="s">
        <v>1071</v>
      </c>
      <c r="EC210" s="84">
        <v>22711</v>
      </c>
      <c r="ED210" s="84">
        <v>175.99</v>
      </c>
      <c r="EE210" s="84">
        <v>12</v>
      </c>
    </row>
    <row r="211" spans="1:135" ht="24">
      <c r="A211" s="82" t="s">
        <v>240</v>
      </c>
      <c r="B211" s="82" t="s">
        <v>262</v>
      </c>
      <c r="C211" s="133">
        <v>1</v>
      </c>
      <c r="D211" s="82" t="s">
        <v>261</v>
      </c>
      <c r="E211" s="82" t="s">
        <v>2917</v>
      </c>
      <c r="F211" s="134" t="s">
        <v>2918</v>
      </c>
      <c r="G211" s="82">
        <v>73324</v>
      </c>
      <c r="H211" s="82" t="s">
        <v>2919</v>
      </c>
      <c r="I211" s="82" t="s">
        <v>2920</v>
      </c>
      <c r="J211" s="82" t="s">
        <v>2921</v>
      </c>
      <c r="K211" s="82" t="s">
        <v>2922</v>
      </c>
      <c r="L211" s="82"/>
      <c r="M211" s="82" t="s">
        <v>2129</v>
      </c>
      <c r="N211" s="82" t="s">
        <v>2923</v>
      </c>
      <c r="O211" s="82"/>
      <c r="P211" s="82">
        <v>596387419</v>
      </c>
      <c r="Q211" s="82" t="s">
        <v>2924</v>
      </c>
      <c r="R211" s="82"/>
      <c r="S211" s="82" t="s">
        <v>946</v>
      </c>
      <c r="T211" s="82" t="s">
        <v>2925</v>
      </c>
      <c r="U211" s="82"/>
      <c r="V211" s="82">
        <v>596387489</v>
      </c>
      <c r="W211" s="82" t="s">
        <v>2926</v>
      </c>
      <c r="X211" s="82">
        <v>3</v>
      </c>
      <c r="Y211" s="82">
        <v>0</v>
      </c>
      <c r="Z211" s="82">
        <v>3</v>
      </c>
      <c r="AA211" s="82">
        <v>3</v>
      </c>
      <c r="AB211" s="82">
        <v>0</v>
      </c>
      <c r="AC211" s="82">
        <v>3</v>
      </c>
      <c r="AD211" s="135" t="str">
        <f t="shared" si="15"/>
        <v>A</v>
      </c>
      <c r="AE211" s="82">
        <v>3</v>
      </c>
      <c r="AF211" s="135" t="str">
        <f t="shared" si="16"/>
        <v>A</v>
      </c>
      <c r="AG211" s="82">
        <v>0</v>
      </c>
      <c r="AH211" s="82">
        <v>2</v>
      </c>
      <c r="AI211" s="82">
        <v>0</v>
      </c>
      <c r="AJ211" s="82">
        <v>1</v>
      </c>
      <c r="AK211" s="82">
        <v>3</v>
      </c>
      <c r="AL211" s="135" t="str">
        <f t="shared" si="17"/>
        <v>A</v>
      </c>
      <c r="AM211" s="82">
        <v>1</v>
      </c>
      <c r="AN211" s="82">
        <v>1</v>
      </c>
      <c r="AO211" s="82">
        <v>1</v>
      </c>
      <c r="AP211" s="82">
        <v>3</v>
      </c>
      <c r="AQ211" s="135" t="str">
        <f t="shared" si="18"/>
        <v>A</v>
      </c>
      <c r="AR211" s="82">
        <v>0</v>
      </c>
      <c r="AS211" s="82">
        <v>0</v>
      </c>
      <c r="AT211" s="82">
        <v>3</v>
      </c>
      <c r="AU211" s="82">
        <v>0</v>
      </c>
      <c r="AV211" s="82">
        <v>0</v>
      </c>
      <c r="AW211" s="82">
        <v>0</v>
      </c>
      <c r="AX211" s="82">
        <v>3</v>
      </c>
      <c r="AY211" s="135" t="str">
        <f t="shared" si="19"/>
        <v>A</v>
      </c>
      <c r="AZ211" s="82">
        <v>1</v>
      </c>
      <c r="BA211" s="82">
        <v>1</v>
      </c>
      <c r="BB211" s="82">
        <v>1</v>
      </c>
      <c r="BC211" s="82">
        <v>1</v>
      </c>
      <c r="BD211" s="82">
        <v>0</v>
      </c>
      <c r="BE211" s="82">
        <v>11</v>
      </c>
      <c r="BF211" s="82">
        <v>0</v>
      </c>
      <c r="BG211" s="82">
        <v>23</v>
      </c>
      <c r="BH211" s="82">
        <v>2</v>
      </c>
      <c r="BI211" s="82">
        <v>1</v>
      </c>
      <c r="BJ211" s="82">
        <v>0</v>
      </c>
      <c r="BK211" s="82">
        <v>0</v>
      </c>
      <c r="BL211" s="82">
        <v>19</v>
      </c>
      <c r="BM211" s="82">
        <v>0</v>
      </c>
      <c r="BN211" s="82">
        <v>0</v>
      </c>
      <c r="BO211" s="82">
        <v>0</v>
      </c>
      <c r="BP211" s="82">
        <v>0</v>
      </c>
      <c r="BQ211" s="82">
        <v>0</v>
      </c>
      <c r="BR211" s="82">
        <v>0</v>
      </c>
      <c r="BS211" s="82">
        <v>0</v>
      </c>
      <c r="BT211" s="82">
        <v>0</v>
      </c>
      <c r="BU211" s="82">
        <v>0</v>
      </c>
      <c r="BV211" s="82">
        <v>0</v>
      </c>
      <c r="BW211" s="82">
        <v>0</v>
      </c>
      <c r="BX211" s="82">
        <v>0</v>
      </c>
      <c r="BY211" s="82">
        <v>0</v>
      </c>
      <c r="BZ211" s="82">
        <v>0</v>
      </c>
      <c r="CA211" s="82">
        <v>0</v>
      </c>
      <c r="CB211" s="82">
        <v>0</v>
      </c>
      <c r="CC211" s="82">
        <v>0</v>
      </c>
      <c r="CD211" s="82">
        <v>0</v>
      </c>
      <c r="CE211" s="82">
        <v>0</v>
      </c>
      <c r="CF211" s="82">
        <v>1</v>
      </c>
      <c r="CG211" s="82">
        <v>1</v>
      </c>
      <c r="CH211" s="82">
        <v>0</v>
      </c>
      <c r="CI211" s="82">
        <v>0</v>
      </c>
      <c r="CJ211" s="82">
        <v>18</v>
      </c>
      <c r="CK211" s="82">
        <v>1</v>
      </c>
      <c r="CL211" s="82">
        <v>1</v>
      </c>
      <c r="CM211" s="82">
        <v>0</v>
      </c>
      <c r="CN211" s="82">
        <v>0</v>
      </c>
      <c r="CO211" s="82">
        <v>0</v>
      </c>
      <c r="CP211" s="82">
        <v>0</v>
      </c>
      <c r="CQ211" s="82">
        <v>0</v>
      </c>
      <c r="CR211" s="82">
        <v>0</v>
      </c>
      <c r="CS211" s="82">
        <v>0</v>
      </c>
      <c r="CT211" s="82">
        <v>0</v>
      </c>
      <c r="CU211" s="82">
        <v>0</v>
      </c>
      <c r="CV211" s="82">
        <v>0</v>
      </c>
      <c r="CW211" s="82">
        <v>0</v>
      </c>
      <c r="CX211" s="82">
        <v>0</v>
      </c>
      <c r="CY211" s="82">
        <v>0</v>
      </c>
      <c r="CZ211" s="82">
        <v>0</v>
      </c>
      <c r="DA211" s="82">
        <v>0</v>
      </c>
      <c r="DB211" s="82">
        <v>0</v>
      </c>
      <c r="DC211" s="82">
        <v>0</v>
      </c>
      <c r="DD211" s="82">
        <v>0</v>
      </c>
      <c r="DE211" s="82">
        <v>0</v>
      </c>
      <c r="DF211" s="82">
        <v>0</v>
      </c>
      <c r="DG211" s="82">
        <v>0</v>
      </c>
      <c r="DH211" s="82">
        <v>0</v>
      </c>
      <c r="DI211" s="82">
        <v>1</v>
      </c>
      <c r="DJ211" s="82">
        <v>0</v>
      </c>
      <c r="DK211" s="82">
        <v>0</v>
      </c>
      <c r="DL211" s="82">
        <v>0</v>
      </c>
      <c r="DM211" s="82">
        <v>0</v>
      </c>
      <c r="DN211" s="82">
        <v>0</v>
      </c>
      <c r="DO211" s="82">
        <v>55</v>
      </c>
      <c r="DP211" s="82">
        <v>6</v>
      </c>
      <c r="DQ211" s="82">
        <v>540</v>
      </c>
      <c r="DR211" s="82">
        <v>35</v>
      </c>
      <c r="DS211" s="82">
        <v>0</v>
      </c>
      <c r="DT211" s="82"/>
      <c r="DU211" s="82">
        <v>2</v>
      </c>
      <c r="DV211" s="82"/>
      <c r="DW211" s="82"/>
      <c r="DX211" s="82">
        <v>1</v>
      </c>
      <c r="DY211" s="82">
        <v>1</v>
      </c>
      <c r="DZ211" s="82">
        <v>1</v>
      </c>
      <c r="EA211" s="82"/>
      <c r="EB211" s="82" t="s">
        <v>2927</v>
      </c>
      <c r="EC211" s="84">
        <v>69158</v>
      </c>
      <c r="ED211" s="84">
        <v>105.62</v>
      </c>
      <c r="EE211" s="84">
        <v>4</v>
      </c>
    </row>
    <row r="212" spans="1:135" ht="84">
      <c r="A212" s="82" t="s">
        <v>240</v>
      </c>
      <c r="B212" s="82" t="s">
        <v>264</v>
      </c>
      <c r="C212" s="133">
        <v>1</v>
      </c>
      <c r="D212" s="82" t="s">
        <v>263</v>
      </c>
      <c r="E212" s="82" t="s">
        <v>2928</v>
      </c>
      <c r="F212" s="134" t="s">
        <v>2929</v>
      </c>
      <c r="G212" s="82">
        <v>74221</v>
      </c>
      <c r="H212" s="82" t="s">
        <v>2930</v>
      </c>
      <c r="I212" s="82" t="s">
        <v>2931</v>
      </c>
      <c r="J212" s="82" t="s">
        <v>2932</v>
      </c>
      <c r="K212" s="82" t="s">
        <v>1113</v>
      </c>
      <c r="L212" s="82" t="s">
        <v>926</v>
      </c>
      <c r="M212" s="82" t="s">
        <v>1510</v>
      </c>
      <c r="N212" s="82" t="s">
        <v>2933</v>
      </c>
      <c r="O212" s="82" t="s">
        <v>1071</v>
      </c>
      <c r="P212" s="82">
        <v>556879784</v>
      </c>
      <c r="Q212" s="82" t="s">
        <v>2934</v>
      </c>
      <c r="R212" s="82" t="s">
        <v>926</v>
      </c>
      <c r="S212" s="82" t="s">
        <v>1510</v>
      </c>
      <c r="T212" s="82" t="s">
        <v>2933</v>
      </c>
      <c r="U212" s="82" t="s">
        <v>1071</v>
      </c>
      <c r="V212" s="82">
        <v>556879784</v>
      </c>
      <c r="W212" s="82" t="s">
        <v>2934</v>
      </c>
      <c r="X212" s="82">
        <v>3</v>
      </c>
      <c r="Y212" s="82">
        <v>0</v>
      </c>
      <c r="Z212" s="82">
        <v>3</v>
      </c>
      <c r="AA212" s="82">
        <v>2.75</v>
      </c>
      <c r="AB212" s="82">
        <v>0</v>
      </c>
      <c r="AC212" s="82">
        <v>2.75</v>
      </c>
      <c r="AD212" s="135" t="str">
        <f t="shared" si="15"/>
        <v>A</v>
      </c>
      <c r="AE212" s="82">
        <v>3</v>
      </c>
      <c r="AF212" s="135" t="str">
        <f t="shared" si="16"/>
        <v>A</v>
      </c>
      <c r="AG212" s="82">
        <v>0</v>
      </c>
      <c r="AH212" s="82">
        <v>0</v>
      </c>
      <c r="AI212" s="82">
        <v>0</v>
      </c>
      <c r="AJ212" s="82">
        <v>3</v>
      </c>
      <c r="AK212" s="82">
        <v>3</v>
      </c>
      <c r="AL212" s="135" t="str">
        <f t="shared" si="17"/>
        <v>A</v>
      </c>
      <c r="AM212" s="82">
        <v>2</v>
      </c>
      <c r="AN212" s="82">
        <v>1</v>
      </c>
      <c r="AO212" s="82">
        <v>0</v>
      </c>
      <c r="AP212" s="82">
        <v>3</v>
      </c>
      <c r="AQ212" s="135" t="str">
        <f t="shared" si="18"/>
        <v>A</v>
      </c>
      <c r="AR212" s="82">
        <v>0</v>
      </c>
      <c r="AS212" s="82">
        <v>0</v>
      </c>
      <c r="AT212" s="82">
        <v>0</v>
      </c>
      <c r="AU212" s="82">
        <v>2</v>
      </c>
      <c r="AV212" s="82">
        <v>1</v>
      </c>
      <c r="AW212" s="82">
        <v>0</v>
      </c>
      <c r="AX212" s="82">
        <v>3</v>
      </c>
      <c r="AY212" s="135" t="str">
        <f t="shared" si="19"/>
        <v>A</v>
      </c>
      <c r="AZ212" s="82">
        <v>0</v>
      </c>
      <c r="BA212" s="82">
        <v>1</v>
      </c>
      <c r="BB212" s="82">
        <v>1</v>
      </c>
      <c r="BC212" s="82">
        <v>1</v>
      </c>
      <c r="BD212" s="82">
        <v>0</v>
      </c>
      <c r="BE212" s="82">
        <v>2</v>
      </c>
      <c r="BF212" s="82">
        <v>0</v>
      </c>
      <c r="BG212" s="82">
        <v>76</v>
      </c>
      <c r="BH212" s="82">
        <v>0</v>
      </c>
      <c r="BI212" s="82">
        <v>0</v>
      </c>
      <c r="BJ212" s="82">
        <v>1</v>
      </c>
      <c r="BK212" s="82">
        <v>1</v>
      </c>
      <c r="BL212" s="82">
        <v>58</v>
      </c>
      <c r="BM212" s="82">
        <v>0</v>
      </c>
      <c r="BN212" s="82">
        <v>0</v>
      </c>
      <c r="BO212" s="82">
        <v>3</v>
      </c>
      <c r="BP212" s="82">
        <v>1</v>
      </c>
      <c r="BQ212" s="82">
        <v>1</v>
      </c>
      <c r="BR212" s="82">
        <v>0</v>
      </c>
      <c r="BS212" s="82">
        <v>0</v>
      </c>
      <c r="BT212" s="82">
        <v>2</v>
      </c>
      <c r="BU212" s="82">
        <v>1</v>
      </c>
      <c r="BV212" s="82">
        <v>1</v>
      </c>
      <c r="BW212" s="82">
        <v>0</v>
      </c>
      <c r="BX212" s="82">
        <v>0</v>
      </c>
      <c r="BY212" s="82">
        <v>0</v>
      </c>
      <c r="BZ212" s="82">
        <v>0</v>
      </c>
      <c r="CA212" s="82">
        <v>0</v>
      </c>
      <c r="CB212" s="82">
        <v>0</v>
      </c>
      <c r="CC212" s="82">
        <v>0</v>
      </c>
      <c r="CD212" s="82">
        <v>0</v>
      </c>
      <c r="CE212" s="82">
        <v>0</v>
      </c>
      <c r="CF212" s="82">
        <v>0</v>
      </c>
      <c r="CG212" s="82">
        <v>0</v>
      </c>
      <c r="CH212" s="82">
        <v>1</v>
      </c>
      <c r="CI212" s="82">
        <v>0</v>
      </c>
      <c r="CJ212" s="82">
        <v>9</v>
      </c>
      <c r="CK212" s="82">
        <v>0</v>
      </c>
      <c r="CL212" s="82">
        <v>0</v>
      </c>
      <c r="CM212" s="82">
        <v>0</v>
      </c>
      <c r="CN212" s="82">
        <v>0</v>
      </c>
      <c r="CO212" s="82">
        <v>0</v>
      </c>
      <c r="CP212" s="82">
        <v>0</v>
      </c>
      <c r="CQ212" s="82">
        <v>0</v>
      </c>
      <c r="CR212" s="82">
        <v>0</v>
      </c>
      <c r="CS212" s="82">
        <v>0</v>
      </c>
      <c r="CT212" s="82">
        <v>0</v>
      </c>
      <c r="CU212" s="82">
        <v>0</v>
      </c>
      <c r="CV212" s="82">
        <v>0</v>
      </c>
      <c r="CW212" s="82">
        <v>0</v>
      </c>
      <c r="CX212" s="82">
        <v>0</v>
      </c>
      <c r="CY212" s="82">
        <v>0</v>
      </c>
      <c r="CZ212" s="82">
        <v>0</v>
      </c>
      <c r="DA212" s="82">
        <v>0</v>
      </c>
      <c r="DB212" s="82">
        <v>0</v>
      </c>
      <c r="DC212" s="82">
        <v>0</v>
      </c>
      <c r="DD212" s="82">
        <v>0</v>
      </c>
      <c r="DE212" s="82">
        <v>0</v>
      </c>
      <c r="DF212" s="82">
        <v>0</v>
      </c>
      <c r="DG212" s="82">
        <v>0</v>
      </c>
      <c r="DH212" s="82">
        <v>0</v>
      </c>
      <c r="DI212" s="82">
        <v>0</v>
      </c>
      <c r="DJ212" s="82">
        <v>0</v>
      </c>
      <c r="DK212" s="82">
        <v>0</v>
      </c>
      <c r="DL212" s="82">
        <v>0</v>
      </c>
      <c r="DM212" s="82">
        <v>0</v>
      </c>
      <c r="DN212" s="82">
        <v>0</v>
      </c>
      <c r="DO212" s="82">
        <v>54</v>
      </c>
      <c r="DP212" s="82">
        <v>17</v>
      </c>
      <c r="DQ212" s="82">
        <v>305</v>
      </c>
      <c r="DR212" s="82">
        <v>50</v>
      </c>
      <c r="DS212" s="82">
        <v>1</v>
      </c>
      <c r="DT212" s="82" t="s">
        <v>2935</v>
      </c>
      <c r="DU212" s="82">
        <v>2</v>
      </c>
      <c r="DV212" s="82" t="s">
        <v>2936</v>
      </c>
      <c r="DW212" s="82" t="s">
        <v>2937</v>
      </c>
      <c r="DX212" s="82">
        <v>1</v>
      </c>
      <c r="DY212" s="82">
        <v>1</v>
      </c>
      <c r="DZ212" s="82">
        <v>1</v>
      </c>
      <c r="EA212" s="82"/>
      <c r="EB212" s="82" t="s">
        <v>2938</v>
      </c>
      <c r="EC212" s="84">
        <v>41256</v>
      </c>
      <c r="ED212" s="84">
        <v>121.28</v>
      </c>
      <c r="EE212" s="84">
        <v>10</v>
      </c>
    </row>
    <row r="213" spans="1:135" ht="144">
      <c r="A213" s="82" t="s">
        <v>240</v>
      </c>
      <c r="B213" s="82" t="s">
        <v>266</v>
      </c>
      <c r="C213" s="133">
        <v>1</v>
      </c>
      <c r="D213" s="82" t="s">
        <v>265</v>
      </c>
      <c r="E213" s="82" t="s">
        <v>1396</v>
      </c>
      <c r="F213" s="134" t="s">
        <v>2939</v>
      </c>
      <c r="G213" s="82">
        <v>74721</v>
      </c>
      <c r="H213" s="82" t="s">
        <v>2940</v>
      </c>
      <c r="I213" s="82" t="s">
        <v>2941</v>
      </c>
      <c r="J213" s="82" t="s">
        <v>2942</v>
      </c>
      <c r="K213" s="82" t="s">
        <v>2943</v>
      </c>
      <c r="L213" s="82"/>
      <c r="M213" s="82" t="s">
        <v>1121</v>
      </c>
      <c r="N213" s="82" t="s">
        <v>2944</v>
      </c>
      <c r="O213" s="82"/>
      <c r="P213" s="82">
        <v>553777913</v>
      </c>
      <c r="Q213" s="82" t="s">
        <v>2945</v>
      </c>
      <c r="R213" s="82" t="s">
        <v>926</v>
      </c>
      <c r="S213" s="82" t="s">
        <v>2946</v>
      </c>
      <c r="T213" s="82" t="s">
        <v>2947</v>
      </c>
      <c r="U213" s="82"/>
      <c r="V213" s="82">
        <v>553777920</v>
      </c>
      <c r="W213" s="82" t="s">
        <v>2948</v>
      </c>
      <c r="X213" s="82">
        <v>1</v>
      </c>
      <c r="Y213" s="82">
        <v>0</v>
      </c>
      <c r="Z213" s="82">
        <v>1</v>
      </c>
      <c r="AA213" s="82">
        <v>1</v>
      </c>
      <c r="AB213" s="82">
        <v>0</v>
      </c>
      <c r="AC213" s="82">
        <v>1</v>
      </c>
      <c r="AD213" s="135" t="str">
        <f t="shared" si="15"/>
        <v>A</v>
      </c>
      <c r="AE213" s="82">
        <v>1</v>
      </c>
      <c r="AF213" s="135" t="str">
        <f t="shared" si="16"/>
        <v>A</v>
      </c>
      <c r="AG213" s="82">
        <v>0</v>
      </c>
      <c r="AH213" s="82">
        <v>0</v>
      </c>
      <c r="AI213" s="82">
        <v>0</v>
      </c>
      <c r="AJ213" s="82">
        <v>1</v>
      </c>
      <c r="AK213" s="82">
        <v>1</v>
      </c>
      <c r="AL213" s="135" t="str">
        <f t="shared" si="17"/>
        <v>A</v>
      </c>
      <c r="AM213" s="82">
        <v>1</v>
      </c>
      <c r="AN213" s="82">
        <v>0</v>
      </c>
      <c r="AO213" s="82">
        <v>0</v>
      </c>
      <c r="AP213" s="82">
        <v>1</v>
      </c>
      <c r="AQ213" s="135" t="str">
        <f t="shared" si="18"/>
        <v>A</v>
      </c>
      <c r="AR213" s="82">
        <v>0</v>
      </c>
      <c r="AS213" s="82">
        <v>0</v>
      </c>
      <c r="AT213" s="82">
        <v>1</v>
      </c>
      <c r="AU213" s="82">
        <v>0</v>
      </c>
      <c r="AV213" s="82">
        <v>0</v>
      </c>
      <c r="AW213" s="82">
        <v>0</v>
      </c>
      <c r="AX213" s="82">
        <v>1</v>
      </c>
      <c r="AY213" s="135" t="str">
        <f t="shared" si="19"/>
        <v>A</v>
      </c>
      <c r="AZ213" s="82">
        <v>0</v>
      </c>
      <c r="BA213" s="82">
        <v>1</v>
      </c>
      <c r="BB213" s="82">
        <v>0</v>
      </c>
      <c r="BC213" s="82">
        <v>1</v>
      </c>
      <c r="BD213" s="82">
        <v>0</v>
      </c>
      <c r="BE213" s="82">
        <v>11</v>
      </c>
      <c r="BF213" s="82">
        <v>0</v>
      </c>
      <c r="BG213" s="82">
        <v>5</v>
      </c>
      <c r="BH213" s="82">
        <v>0</v>
      </c>
      <c r="BI213" s="82">
        <v>0</v>
      </c>
      <c r="BJ213" s="82">
        <v>0</v>
      </c>
      <c r="BK213" s="82">
        <v>0</v>
      </c>
      <c r="BL213" s="82">
        <v>3</v>
      </c>
      <c r="BM213" s="82">
        <v>0</v>
      </c>
      <c r="BN213" s="82">
        <v>0</v>
      </c>
      <c r="BO213" s="82">
        <v>0</v>
      </c>
      <c r="BP213" s="82">
        <v>0</v>
      </c>
      <c r="BQ213" s="82">
        <v>0</v>
      </c>
      <c r="BR213" s="82">
        <v>0</v>
      </c>
      <c r="BS213" s="82">
        <v>0</v>
      </c>
      <c r="BT213" s="82">
        <v>0</v>
      </c>
      <c r="BU213" s="82">
        <v>0</v>
      </c>
      <c r="BV213" s="82">
        <v>0</v>
      </c>
      <c r="BW213" s="82">
        <v>0</v>
      </c>
      <c r="BX213" s="82">
        <v>0</v>
      </c>
      <c r="BY213" s="82">
        <v>0</v>
      </c>
      <c r="BZ213" s="82">
        <v>0</v>
      </c>
      <c r="CA213" s="82">
        <v>0</v>
      </c>
      <c r="CB213" s="82">
        <v>0</v>
      </c>
      <c r="CC213" s="82">
        <v>0</v>
      </c>
      <c r="CD213" s="82">
        <v>0</v>
      </c>
      <c r="CE213" s="82">
        <v>0</v>
      </c>
      <c r="CF213" s="82">
        <v>0</v>
      </c>
      <c r="CG213" s="82">
        <v>0</v>
      </c>
      <c r="CH213" s="82">
        <v>0</v>
      </c>
      <c r="CI213" s="82">
        <v>0</v>
      </c>
      <c r="CJ213" s="82">
        <v>3</v>
      </c>
      <c r="CK213" s="82">
        <v>0</v>
      </c>
      <c r="CL213" s="82">
        <v>0</v>
      </c>
      <c r="CM213" s="82">
        <v>0</v>
      </c>
      <c r="CN213" s="82">
        <v>0</v>
      </c>
      <c r="CO213" s="82">
        <v>0</v>
      </c>
      <c r="CP213" s="82">
        <v>0</v>
      </c>
      <c r="CQ213" s="82">
        <v>0</v>
      </c>
      <c r="CR213" s="82">
        <v>0</v>
      </c>
      <c r="CS213" s="82">
        <v>0</v>
      </c>
      <c r="CT213" s="82">
        <v>0</v>
      </c>
      <c r="CU213" s="82">
        <v>0</v>
      </c>
      <c r="CV213" s="82">
        <v>0</v>
      </c>
      <c r="CW213" s="82">
        <v>0</v>
      </c>
      <c r="CX213" s="82">
        <v>0</v>
      </c>
      <c r="CY213" s="82">
        <v>0</v>
      </c>
      <c r="CZ213" s="82">
        <v>0</v>
      </c>
      <c r="DA213" s="82">
        <v>0</v>
      </c>
      <c r="DB213" s="82">
        <v>0</v>
      </c>
      <c r="DC213" s="82">
        <v>0</v>
      </c>
      <c r="DD213" s="82">
        <v>0</v>
      </c>
      <c r="DE213" s="82">
        <v>0</v>
      </c>
      <c r="DF213" s="82">
        <v>0</v>
      </c>
      <c r="DG213" s="82">
        <v>0</v>
      </c>
      <c r="DH213" s="82">
        <v>0</v>
      </c>
      <c r="DI213" s="82">
        <v>0</v>
      </c>
      <c r="DJ213" s="82">
        <v>0</v>
      </c>
      <c r="DK213" s="82">
        <v>0</v>
      </c>
      <c r="DL213" s="82">
        <v>0</v>
      </c>
      <c r="DM213" s="82">
        <v>0</v>
      </c>
      <c r="DN213" s="82">
        <v>0</v>
      </c>
      <c r="DO213" s="82">
        <v>19</v>
      </c>
      <c r="DP213" s="82">
        <v>10</v>
      </c>
      <c r="DQ213" s="82">
        <v>7</v>
      </c>
      <c r="DR213" s="82">
        <v>10</v>
      </c>
      <c r="DS213" s="82">
        <v>1</v>
      </c>
      <c r="DT213" s="82" t="s">
        <v>2949</v>
      </c>
      <c r="DU213" s="82">
        <v>2</v>
      </c>
      <c r="DV213" s="82" t="s">
        <v>2950</v>
      </c>
      <c r="DW213" s="82"/>
      <c r="DX213" s="82">
        <v>1</v>
      </c>
      <c r="DY213" s="82">
        <v>1</v>
      </c>
      <c r="DZ213" s="82">
        <v>1</v>
      </c>
      <c r="EA213" s="82"/>
      <c r="EB213" s="82"/>
      <c r="EC213" s="84">
        <v>21324</v>
      </c>
      <c r="ED213" s="84">
        <v>100.61</v>
      </c>
      <c r="EE213" s="84">
        <v>9</v>
      </c>
    </row>
    <row r="214" spans="1:135" ht="48">
      <c r="A214" s="82" t="s">
        <v>240</v>
      </c>
      <c r="B214" s="82" t="s">
        <v>268</v>
      </c>
      <c r="C214" s="133">
        <v>1</v>
      </c>
      <c r="D214" s="82" t="s">
        <v>267</v>
      </c>
      <c r="E214" s="82" t="s">
        <v>2951</v>
      </c>
      <c r="F214" s="134" t="s">
        <v>2952</v>
      </c>
      <c r="G214" s="82">
        <v>79401</v>
      </c>
      <c r="H214" s="82" t="s">
        <v>268</v>
      </c>
      <c r="I214" s="82" t="s">
        <v>2953</v>
      </c>
      <c r="J214" s="82" t="s">
        <v>2954</v>
      </c>
      <c r="K214" s="82" t="s">
        <v>2955</v>
      </c>
      <c r="L214" s="82" t="s">
        <v>926</v>
      </c>
      <c r="M214" s="82" t="s">
        <v>1272</v>
      </c>
      <c r="N214" s="82" t="s">
        <v>2956</v>
      </c>
      <c r="O214" s="82"/>
      <c r="P214" s="82">
        <v>554697325</v>
      </c>
      <c r="Q214" s="82" t="s">
        <v>2957</v>
      </c>
      <c r="R214" s="82" t="s">
        <v>926</v>
      </c>
      <c r="S214" s="82" t="s">
        <v>1272</v>
      </c>
      <c r="T214" s="82" t="s">
        <v>2956</v>
      </c>
      <c r="U214" s="82"/>
      <c r="V214" s="82">
        <v>554697325</v>
      </c>
      <c r="W214" s="82" t="s">
        <v>2957</v>
      </c>
      <c r="X214" s="82">
        <v>4</v>
      </c>
      <c r="Y214" s="82">
        <v>0</v>
      </c>
      <c r="Z214" s="82">
        <v>4</v>
      </c>
      <c r="AA214" s="82">
        <v>3</v>
      </c>
      <c r="AB214" s="82">
        <v>0</v>
      </c>
      <c r="AC214" s="82">
        <v>3</v>
      </c>
      <c r="AD214" s="135" t="str">
        <f t="shared" si="15"/>
        <v>A</v>
      </c>
      <c r="AE214" s="82">
        <v>3</v>
      </c>
      <c r="AF214" s="135" t="str">
        <f t="shared" si="16"/>
        <v>A</v>
      </c>
      <c r="AG214" s="82">
        <v>0</v>
      </c>
      <c r="AH214" s="82">
        <v>0</v>
      </c>
      <c r="AI214" s="82">
        <v>0</v>
      </c>
      <c r="AJ214" s="82">
        <v>4</v>
      </c>
      <c r="AK214" s="82">
        <v>4</v>
      </c>
      <c r="AL214" s="135" t="str">
        <f t="shared" si="17"/>
        <v>A</v>
      </c>
      <c r="AM214" s="82">
        <v>2</v>
      </c>
      <c r="AN214" s="82">
        <v>1</v>
      </c>
      <c r="AO214" s="82">
        <v>1</v>
      </c>
      <c r="AP214" s="82">
        <v>4</v>
      </c>
      <c r="AQ214" s="135" t="str">
        <f t="shared" si="18"/>
        <v>A</v>
      </c>
      <c r="AR214" s="82">
        <v>0</v>
      </c>
      <c r="AS214" s="82">
        <v>0</v>
      </c>
      <c r="AT214" s="82">
        <v>0</v>
      </c>
      <c r="AU214" s="82">
        <v>4</v>
      </c>
      <c r="AV214" s="82">
        <v>0</v>
      </c>
      <c r="AW214" s="82">
        <v>0</v>
      </c>
      <c r="AX214" s="82">
        <v>4</v>
      </c>
      <c r="AY214" s="135" t="str">
        <f t="shared" si="19"/>
        <v>A</v>
      </c>
      <c r="AZ214" s="82">
        <v>0</v>
      </c>
      <c r="BA214" s="82">
        <v>1</v>
      </c>
      <c r="BB214" s="82">
        <v>1</v>
      </c>
      <c r="BC214" s="82">
        <v>1</v>
      </c>
      <c r="BD214" s="82">
        <v>0</v>
      </c>
      <c r="BE214" s="82">
        <v>0</v>
      </c>
      <c r="BF214" s="82">
        <v>0</v>
      </c>
      <c r="BG214" s="82">
        <v>34</v>
      </c>
      <c r="BH214" s="82">
        <v>0</v>
      </c>
      <c r="BI214" s="82">
        <v>0</v>
      </c>
      <c r="BJ214" s="82">
        <v>0</v>
      </c>
      <c r="BK214" s="82">
        <v>0</v>
      </c>
      <c r="BL214" s="82">
        <v>2</v>
      </c>
      <c r="BM214" s="82">
        <v>0</v>
      </c>
      <c r="BN214" s="82">
        <v>0</v>
      </c>
      <c r="BO214" s="82">
        <v>0</v>
      </c>
      <c r="BP214" s="82">
        <v>34</v>
      </c>
      <c r="BQ214" s="82">
        <v>0</v>
      </c>
      <c r="BR214" s="82">
        <v>0</v>
      </c>
      <c r="BS214" s="82">
        <v>0</v>
      </c>
      <c r="BT214" s="82">
        <v>0</v>
      </c>
      <c r="BU214" s="82">
        <v>0</v>
      </c>
      <c r="BV214" s="82">
        <v>0</v>
      </c>
      <c r="BW214" s="82">
        <v>0</v>
      </c>
      <c r="BX214" s="82">
        <v>0</v>
      </c>
      <c r="BY214" s="82">
        <v>0</v>
      </c>
      <c r="BZ214" s="82">
        <v>0</v>
      </c>
      <c r="CA214" s="82">
        <v>0</v>
      </c>
      <c r="CB214" s="82">
        <v>0</v>
      </c>
      <c r="CC214" s="82">
        <v>0</v>
      </c>
      <c r="CD214" s="82">
        <v>0</v>
      </c>
      <c r="CE214" s="82">
        <v>0</v>
      </c>
      <c r="CF214" s="82">
        <v>0</v>
      </c>
      <c r="CG214" s="82">
        <v>0</v>
      </c>
      <c r="CH214" s="82">
        <v>0</v>
      </c>
      <c r="CI214" s="82">
        <v>0</v>
      </c>
      <c r="CJ214" s="82">
        <v>5</v>
      </c>
      <c r="CK214" s="82">
        <v>0</v>
      </c>
      <c r="CL214" s="82">
        <v>0</v>
      </c>
      <c r="CM214" s="82">
        <v>0</v>
      </c>
      <c r="CN214" s="82">
        <v>0</v>
      </c>
      <c r="CO214" s="82">
        <v>0</v>
      </c>
      <c r="CP214" s="82">
        <v>0</v>
      </c>
      <c r="CQ214" s="82">
        <v>0</v>
      </c>
      <c r="CR214" s="82">
        <v>0</v>
      </c>
      <c r="CS214" s="82">
        <v>0</v>
      </c>
      <c r="CT214" s="82">
        <v>0</v>
      </c>
      <c r="CU214" s="82">
        <v>0</v>
      </c>
      <c r="CV214" s="82">
        <v>0</v>
      </c>
      <c r="CW214" s="82">
        <v>0</v>
      </c>
      <c r="CX214" s="82">
        <v>0</v>
      </c>
      <c r="CY214" s="82">
        <v>0</v>
      </c>
      <c r="CZ214" s="82">
        <v>0</v>
      </c>
      <c r="DA214" s="82">
        <v>0</v>
      </c>
      <c r="DB214" s="82">
        <v>0</v>
      </c>
      <c r="DC214" s="82">
        <v>0</v>
      </c>
      <c r="DD214" s="82">
        <v>0</v>
      </c>
      <c r="DE214" s="82">
        <v>0</v>
      </c>
      <c r="DF214" s="82">
        <v>0</v>
      </c>
      <c r="DG214" s="82">
        <v>0</v>
      </c>
      <c r="DH214" s="82">
        <v>0</v>
      </c>
      <c r="DI214" s="82">
        <v>0</v>
      </c>
      <c r="DJ214" s="82">
        <v>0</v>
      </c>
      <c r="DK214" s="82">
        <v>0</v>
      </c>
      <c r="DL214" s="82">
        <v>1</v>
      </c>
      <c r="DM214" s="82">
        <v>0</v>
      </c>
      <c r="DN214" s="82">
        <v>0</v>
      </c>
      <c r="DO214" s="82">
        <v>92</v>
      </c>
      <c r="DP214" s="82">
        <v>0</v>
      </c>
      <c r="DQ214" s="82">
        <v>164</v>
      </c>
      <c r="DR214" s="82">
        <v>70</v>
      </c>
      <c r="DS214" s="82">
        <v>1</v>
      </c>
      <c r="DT214" s="82" t="s">
        <v>2958</v>
      </c>
      <c r="DU214" s="82">
        <v>4</v>
      </c>
      <c r="DV214" s="82" t="s">
        <v>2959</v>
      </c>
      <c r="DW214" s="82"/>
      <c r="DX214" s="82">
        <v>1</v>
      </c>
      <c r="DY214" s="82">
        <v>1</v>
      </c>
      <c r="DZ214" s="82">
        <v>1</v>
      </c>
      <c r="EA214" s="82"/>
      <c r="EB214" s="82"/>
      <c r="EC214" s="84">
        <v>41680</v>
      </c>
      <c r="ED214" s="84">
        <v>574.5</v>
      </c>
      <c r="EE214" s="84">
        <v>25</v>
      </c>
    </row>
    <row r="215" spans="1:135" ht="72">
      <c r="A215" s="82" t="s">
        <v>240</v>
      </c>
      <c r="B215" s="82" t="s">
        <v>270</v>
      </c>
      <c r="C215" s="133">
        <v>1</v>
      </c>
      <c r="D215" s="82" t="s">
        <v>269</v>
      </c>
      <c r="E215" s="136" t="s">
        <v>1598</v>
      </c>
      <c r="F215" s="134" t="s">
        <v>1143</v>
      </c>
      <c r="G215" s="82">
        <v>74101</v>
      </c>
      <c r="H215" s="82" t="s">
        <v>270</v>
      </c>
      <c r="I215" s="82" t="s">
        <v>2960</v>
      </c>
      <c r="J215" s="82" t="s">
        <v>2961</v>
      </c>
      <c r="K215" s="82" t="s">
        <v>970</v>
      </c>
      <c r="L215" s="82" t="s">
        <v>926</v>
      </c>
      <c r="M215" s="82" t="s">
        <v>1371</v>
      </c>
      <c r="N215" s="82" t="s">
        <v>2962</v>
      </c>
      <c r="O215" s="82"/>
      <c r="P215" s="82">
        <v>556768316</v>
      </c>
      <c r="Q215" s="82" t="s">
        <v>2963</v>
      </c>
      <c r="R215" s="82" t="s">
        <v>926</v>
      </c>
      <c r="S215" s="82" t="s">
        <v>1371</v>
      </c>
      <c r="T215" s="82" t="s">
        <v>2962</v>
      </c>
      <c r="U215" s="82"/>
      <c r="V215" s="82">
        <v>556768316</v>
      </c>
      <c r="W215" s="82" t="s">
        <v>2963</v>
      </c>
      <c r="X215" s="82">
        <v>3</v>
      </c>
      <c r="Y215" s="82">
        <v>0</v>
      </c>
      <c r="Z215" s="82">
        <v>3</v>
      </c>
      <c r="AA215" s="82">
        <v>3</v>
      </c>
      <c r="AB215" s="82">
        <v>0</v>
      </c>
      <c r="AC215" s="82">
        <v>3</v>
      </c>
      <c r="AD215" s="135" t="str">
        <f t="shared" si="15"/>
        <v>A</v>
      </c>
      <c r="AE215" s="82">
        <v>3</v>
      </c>
      <c r="AF215" s="135" t="str">
        <f t="shared" si="16"/>
        <v>A</v>
      </c>
      <c r="AG215" s="82">
        <v>0</v>
      </c>
      <c r="AH215" s="82">
        <v>2</v>
      </c>
      <c r="AI215" s="82">
        <v>0</v>
      </c>
      <c r="AJ215" s="82">
        <v>1</v>
      </c>
      <c r="AK215" s="82">
        <v>3</v>
      </c>
      <c r="AL215" s="135" t="str">
        <f t="shared" si="17"/>
        <v>A</v>
      </c>
      <c r="AM215" s="82">
        <v>0</v>
      </c>
      <c r="AN215" s="82">
        <v>0</v>
      </c>
      <c r="AO215" s="82">
        <v>3</v>
      </c>
      <c r="AP215" s="82">
        <v>3</v>
      </c>
      <c r="AQ215" s="135" t="str">
        <f t="shared" si="18"/>
        <v>A</v>
      </c>
      <c r="AR215" s="82">
        <v>0</v>
      </c>
      <c r="AS215" s="82">
        <v>0</v>
      </c>
      <c r="AT215" s="82">
        <v>0</v>
      </c>
      <c r="AU215" s="82">
        <v>3</v>
      </c>
      <c r="AV215" s="82">
        <v>0</v>
      </c>
      <c r="AW215" s="82">
        <v>0</v>
      </c>
      <c r="AX215" s="82">
        <v>3</v>
      </c>
      <c r="AY215" s="135" t="str">
        <f t="shared" si="19"/>
        <v>A</v>
      </c>
      <c r="AZ215" s="82">
        <v>1</v>
      </c>
      <c r="BA215" s="82">
        <v>1</v>
      </c>
      <c r="BB215" s="82">
        <v>0</v>
      </c>
      <c r="BC215" s="82">
        <v>1</v>
      </c>
      <c r="BD215" s="82">
        <v>0</v>
      </c>
      <c r="BE215" s="82">
        <v>10</v>
      </c>
      <c r="BF215" s="82">
        <v>0</v>
      </c>
      <c r="BG215" s="82">
        <v>96</v>
      </c>
      <c r="BH215" s="82">
        <v>0</v>
      </c>
      <c r="BI215" s="82">
        <v>0</v>
      </c>
      <c r="BJ215" s="82">
        <v>19</v>
      </c>
      <c r="BK215" s="82">
        <v>0</v>
      </c>
      <c r="BL215" s="82">
        <v>48</v>
      </c>
      <c r="BM215" s="82">
        <v>1</v>
      </c>
      <c r="BN215" s="82">
        <v>10</v>
      </c>
      <c r="BO215" s="82">
        <v>1</v>
      </c>
      <c r="BP215" s="82">
        <v>3</v>
      </c>
      <c r="BQ215" s="82">
        <v>0</v>
      </c>
      <c r="BR215" s="82">
        <v>0</v>
      </c>
      <c r="BS215" s="82">
        <v>0</v>
      </c>
      <c r="BT215" s="82">
        <v>5</v>
      </c>
      <c r="BU215" s="82">
        <v>0</v>
      </c>
      <c r="BV215" s="82">
        <v>2</v>
      </c>
      <c r="BW215" s="82">
        <v>0</v>
      </c>
      <c r="BX215" s="82">
        <v>0</v>
      </c>
      <c r="BY215" s="82">
        <v>0</v>
      </c>
      <c r="BZ215" s="82">
        <v>0</v>
      </c>
      <c r="CA215" s="82">
        <v>0</v>
      </c>
      <c r="CB215" s="82">
        <v>0</v>
      </c>
      <c r="CC215" s="82">
        <v>0</v>
      </c>
      <c r="CD215" s="82">
        <v>0</v>
      </c>
      <c r="CE215" s="82">
        <v>0</v>
      </c>
      <c r="CF215" s="82">
        <v>0</v>
      </c>
      <c r="CG215" s="82">
        <v>1</v>
      </c>
      <c r="CH215" s="82">
        <v>0</v>
      </c>
      <c r="CI215" s="82">
        <v>0</v>
      </c>
      <c r="CJ215" s="82">
        <v>0</v>
      </c>
      <c r="CK215" s="82">
        <v>2</v>
      </c>
      <c r="CL215" s="82">
        <v>0</v>
      </c>
      <c r="CM215" s="82">
        <v>0</v>
      </c>
      <c r="CN215" s="82">
        <v>0</v>
      </c>
      <c r="CO215" s="82">
        <v>0</v>
      </c>
      <c r="CP215" s="82">
        <v>0</v>
      </c>
      <c r="CQ215" s="82">
        <v>0</v>
      </c>
      <c r="CR215" s="82">
        <v>0</v>
      </c>
      <c r="CS215" s="82">
        <v>0</v>
      </c>
      <c r="CT215" s="82">
        <v>0</v>
      </c>
      <c r="CU215" s="82">
        <v>0</v>
      </c>
      <c r="CV215" s="82">
        <v>0</v>
      </c>
      <c r="CW215" s="82">
        <v>0</v>
      </c>
      <c r="CX215" s="82">
        <v>0</v>
      </c>
      <c r="CY215" s="82">
        <v>0</v>
      </c>
      <c r="CZ215" s="82">
        <v>0</v>
      </c>
      <c r="DA215" s="82">
        <v>0</v>
      </c>
      <c r="DB215" s="82">
        <v>0</v>
      </c>
      <c r="DC215" s="82">
        <v>0</v>
      </c>
      <c r="DD215" s="82">
        <v>0</v>
      </c>
      <c r="DE215" s="82">
        <v>0</v>
      </c>
      <c r="DF215" s="82">
        <v>0</v>
      </c>
      <c r="DG215" s="82">
        <v>0</v>
      </c>
      <c r="DH215" s="82">
        <v>0</v>
      </c>
      <c r="DI215" s="82">
        <v>0</v>
      </c>
      <c r="DJ215" s="82">
        <v>0</v>
      </c>
      <c r="DK215" s="82">
        <v>0</v>
      </c>
      <c r="DL215" s="82">
        <v>0</v>
      </c>
      <c r="DM215" s="82">
        <v>0</v>
      </c>
      <c r="DN215" s="82">
        <v>0</v>
      </c>
      <c r="DO215" s="82">
        <v>176</v>
      </c>
      <c r="DP215" s="82">
        <v>22</v>
      </c>
      <c r="DQ215" s="82">
        <v>849</v>
      </c>
      <c r="DR215" s="82">
        <v>40</v>
      </c>
      <c r="DS215" s="82">
        <v>1</v>
      </c>
      <c r="DT215" s="82" t="s">
        <v>2964</v>
      </c>
      <c r="DU215" s="82">
        <v>2</v>
      </c>
      <c r="DV215" s="82" t="s">
        <v>2965</v>
      </c>
      <c r="DW215" s="82" t="s">
        <v>2966</v>
      </c>
      <c r="DX215" s="82">
        <v>1</v>
      </c>
      <c r="DY215" s="82">
        <v>1</v>
      </c>
      <c r="DZ215" s="82">
        <v>1</v>
      </c>
      <c r="EA215" s="82" t="s">
        <v>2967</v>
      </c>
      <c r="EB215" s="82" t="s">
        <v>2968</v>
      </c>
      <c r="EC215" s="84">
        <v>48410</v>
      </c>
      <c r="ED215" s="84">
        <v>275.37</v>
      </c>
      <c r="EE215" s="84">
        <v>16</v>
      </c>
    </row>
    <row r="216" spans="1:135" ht="60">
      <c r="A216" s="82" t="s">
        <v>240</v>
      </c>
      <c r="B216" s="82" t="s">
        <v>272</v>
      </c>
      <c r="C216" s="133">
        <v>1</v>
      </c>
      <c r="D216" s="82" t="s">
        <v>271</v>
      </c>
      <c r="E216" s="82" t="s">
        <v>1110</v>
      </c>
      <c r="F216" s="134" t="s">
        <v>2969</v>
      </c>
      <c r="G216" s="82">
        <v>74235</v>
      </c>
      <c r="H216" s="82" t="s">
        <v>272</v>
      </c>
      <c r="I216" s="82" t="s">
        <v>2970</v>
      </c>
      <c r="J216" s="82" t="s">
        <v>2971</v>
      </c>
      <c r="K216" s="82" t="s">
        <v>925</v>
      </c>
      <c r="L216" s="82" t="s">
        <v>926</v>
      </c>
      <c r="M216" s="82" t="s">
        <v>2972</v>
      </c>
      <c r="N216" s="82" t="s">
        <v>2973</v>
      </c>
      <c r="O216" s="82" t="s">
        <v>1071</v>
      </c>
      <c r="P216" s="82">
        <v>556768180</v>
      </c>
      <c r="Q216" s="82" t="s">
        <v>2974</v>
      </c>
      <c r="R216" s="82" t="s">
        <v>926</v>
      </c>
      <c r="S216" s="82" t="s">
        <v>1272</v>
      </c>
      <c r="T216" s="82" t="s">
        <v>2975</v>
      </c>
      <c r="U216" s="82" t="s">
        <v>1071</v>
      </c>
      <c r="V216" s="82">
        <v>556768186</v>
      </c>
      <c r="W216" s="82" t="s">
        <v>2976</v>
      </c>
      <c r="X216" s="82">
        <v>2</v>
      </c>
      <c r="Y216" s="82">
        <v>0</v>
      </c>
      <c r="Z216" s="82">
        <v>2</v>
      </c>
      <c r="AA216" s="82">
        <v>2</v>
      </c>
      <c r="AB216" s="82">
        <v>0</v>
      </c>
      <c r="AC216" s="82">
        <v>2</v>
      </c>
      <c r="AD216" s="135" t="str">
        <f t="shared" si="15"/>
        <v>A</v>
      </c>
      <c r="AE216" s="82">
        <v>2</v>
      </c>
      <c r="AF216" s="135" t="str">
        <f t="shared" si="16"/>
        <v>A</v>
      </c>
      <c r="AG216" s="82">
        <v>0</v>
      </c>
      <c r="AH216" s="82">
        <v>0</v>
      </c>
      <c r="AI216" s="82">
        <v>0</v>
      </c>
      <c r="AJ216" s="82">
        <v>2</v>
      </c>
      <c r="AK216" s="82">
        <v>2</v>
      </c>
      <c r="AL216" s="135" t="str">
        <f t="shared" si="17"/>
        <v>A</v>
      </c>
      <c r="AM216" s="82">
        <v>0</v>
      </c>
      <c r="AN216" s="82">
        <v>2</v>
      </c>
      <c r="AO216" s="82">
        <v>0</v>
      </c>
      <c r="AP216" s="82">
        <v>2</v>
      </c>
      <c r="AQ216" s="135" t="str">
        <f t="shared" si="18"/>
        <v>A</v>
      </c>
      <c r="AR216" s="82">
        <v>0</v>
      </c>
      <c r="AS216" s="82">
        <v>0</v>
      </c>
      <c r="AT216" s="82">
        <v>0</v>
      </c>
      <c r="AU216" s="82">
        <v>1</v>
      </c>
      <c r="AV216" s="82">
        <v>1</v>
      </c>
      <c r="AW216" s="82">
        <v>0</v>
      </c>
      <c r="AX216" s="82">
        <v>2</v>
      </c>
      <c r="AY216" s="135" t="str">
        <f t="shared" si="19"/>
        <v>A</v>
      </c>
      <c r="AZ216" s="82">
        <v>0</v>
      </c>
      <c r="BA216" s="82">
        <v>1</v>
      </c>
      <c r="BB216" s="82">
        <v>0</v>
      </c>
      <c r="BC216" s="82">
        <v>1</v>
      </c>
      <c r="BD216" s="82">
        <v>0</v>
      </c>
      <c r="BE216" s="82">
        <v>0</v>
      </c>
      <c r="BF216" s="82">
        <v>0</v>
      </c>
      <c r="BG216" s="82">
        <v>17</v>
      </c>
      <c r="BH216" s="82">
        <v>0</v>
      </c>
      <c r="BI216" s="82">
        <v>0</v>
      </c>
      <c r="BJ216" s="82">
        <v>2</v>
      </c>
      <c r="BK216" s="82">
        <v>0</v>
      </c>
      <c r="BL216" s="82">
        <v>20</v>
      </c>
      <c r="BM216" s="82">
        <v>0</v>
      </c>
      <c r="BN216" s="82">
        <v>0</v>
      </c>
      <c r="BO216" s="82">
        <v>0</v>
      </c>
      <c r="BP216" s="82">
        <v>3</v>
      </c>
      <c r="BQ216" s="82">
        <v>0</v>
      </c>
      <c r="BR216" s="82">
        <v>0</v>
      </c>
      <c r="BS216" s="82">
        <v>0</v>
      </c>
      <c r="BT216" s="82">
        <v>1</v>
      </c>
      <c r="BU216" s="82">
        <v>0</v>
      </c>
      <c r="BV216" s="82">
        <v>3</v>
      </c>
      <c r="BW216" s="82">
        <v>0</v>
      </c>
      <c r="BX216" s="82">
        <v>0</v>
      </c>
      <c r="BY216" s="82">
        <v>0</v>
      </c>
      <c r="BZ216" s="82">
        <v>0</v>
      </c>
      <c r="CA216" s="82">
        <v>0</v>
      </c>
      <c r="CB216" s="82">
        <v>0</v>
      </c>
      <c r="CC216" s="82">
        <v>0</v>
      </c>
      <c r="CD216" s="82">
        <v>0</v>
      </c>
      <c r="CE216" s="82">
        <v>0</v>
      </c>
      <c r="CF216" s="82">
        <v>0</v>
      </c>
      <c r="CG216" s="82">
        <v>0</v>
      </c>
      <c r="CH216" s="82">
        <v>0</v>
      </c>
      <c r="CI216" s="82">
        <v>0</v>
      </c>
      <c r="CJ216" s="82">
        <v>1</v>
      </c>
      <c r="CK216" s="82">
        <v>0</v>
      </c>
      <c r="CL216" s="82">
        <v>0</v>
      </c>
      <c r="CM216" s="82">
        <v>0</v>
      </c>
      <c r="CN216" s="82">
        <v>0</v>
      </c>
      <c r="CO216" s="82">
        <v>0</v>
      </c>
      <c r="CP216" s="82">
        <v>0</v>
      </c>
      <c r="CQ216" s="82">
        <v>0</v>
      </c>
      <c r="CR216" s="82">
        <v>0</v>
      </c>
      <c r="CS216" s="82">
        <v>0</v>
      </c>
      <c r="CT216" s="82">
        <v>0</v>
      </c>
      <c r="CU216" s="82">
        <v>0</v>
      </c>
      <c r="CV216" s="82">
        <v>0</v>
      </c>
      <c r="CW216" s="82">
        <v>0</v>
      </c>
      <c r="CX216" s="82">
        <v>0</v>
      </c>
      <c r="CY216" s="82">
        <v>0</v>
      </c>
      <c r="CZ216" s="82">
        <v>0</v>
      </c>
      <c r="DA216" s="82">
        <v>0</v>
      </c>
      <c r="DB216" s="82">
        <v>0</v>
      </c>
      <c r="DC216" s="82">
        <v>0</v>
      </c>
      <c r="DD216" s="82">
        <v>0</v>
      </c>
      <c r="DE216" s="82">
        <v>0</v>
      </c>
      <c r="DF216" s="82">
        <v>0</v>
      </c>
      <c r="DG216" s="82">
        <v>0</v>
      </c>
      <c r="DH216" s="82">
        <v>0</v>
      </c>
      <c r="DI216" s="82">
        <v>0</v>
      </c>
      <c r="DJ216" s="82">
        <v>0</v>
      </c>
      <c r="DK216" s="82">
        <v>0</v>
      </c>
      <c r="DL216" s="82">
        <v>0</v>
      </c>
      <c r="DM216" s="82">
        <v>0</v>
      </c>
      <c r="DN216" s="82">
        <v>0</v>
      </c>
      <c r="DO216" s="82">
        <v>36</v>
      </c>
      <c r="DP216" s="82">
        <v>4</v>
      </c>
      <c r="DQ216" s="82">
        <v>350</v>
      </c>
      <c r="DR216" s="82">
        <v>50</v>
      </c>
      <c r="DS216" s="82">
        <v>1</v>
      </c>
      <c r="DT216" s="82" t="s">
        <v>2977</v>
      </c>
      <c r="DU216" s="82">
        <v>2</v>
      </c>
      <c r="DV216" s="82"/>
      <c r="DW216" s="82"/>
      <c r="DX216" s="82">
        <v>1</v>
      </c>
      <c r="DY216" s="82">
        <v>1</v>
      </c>
      <c r="DZ216" s="82">
        <v>1</v>
      </c>
      <c r="EA216" s="82"/>
      <c r="EB216" s="82"/>
      <c r="EC216" s="84">
        <v>17301</v>
      </c>
      <c r="ED216" s="84">
        <v>224</v>
      </c>
      <c r="EE216" s="84">
        <v>10</v>
      </c>
    </row>
    <row r="217" spans="1:135" ht="84">
      <c r="A217" s="82" t="s">
        <v>240</v>
      </c>
      <c r="B217" s="82" t="s">
        <v>274</v>
      </c>
      <c r="C217" s="133">
        <v>1</v>
      </c>
      <c r="D217" s="82" t="s">
        <v>273</v>
      </c>
      <c r="E217" s="82" t="s">
        <v>2279</v>
      </c>
      <c r="F217" s="134" t="s">
        <v>2978</v>
      </c>
      <c r="G217" s="82">
        <v>74626</v>
      </c>
      <c r="H217" s="82" t="s">
        <v>274</v>
      </c>
      <c r="I217" s="82" t="s">
        <v>2979</v>
      </c>
      <c r="J217" s="82" t="s">
        <v>2980</v>
      </c>
      <c r="K217" s="82" t="s">
        <v>2981</v>
      </c>
      <c r="L217" s="82" t="s">
        <v>926</v>
      </c>
      <c r="M217" s="82" t="s">
        <v>1146</v>
      </c>
      <c r="N217" s="82" t="s">
        <v>2982</v>
      </c>
      <c r="O217" s="82"/>
      <c r="P217" s="82">
        <v>553756883</v>
      </c>
      <c r="Q217" s="82" t="s">
        <v>2983</v>
      </c>
      <c r="R217" s="82" t="s">
        <v>926</v>
      </c>
      <c r="S217" s="82" t="s">
        <v>1146</v>
      </c>
      <c r="T217" s="82" t="s">
        <v>2982</v>
      </c>
      <c r="U217" s="82"/>
      <c r="V217" s="82">
        <v>553756883</v>
      </c>
      <c r="W217" s="82" t="s">
        <v>2983</v>
      </c>
      <c r="X217" s="82">
        <v>6</v>
      </c>
      <c r="Y217" s="82">
        <v>0</v>
      </c>
      <c r="Z217" s="82">
        <v>6</v>
      </c>
      <c r="AA217" s="82">
        <v>5.8</v>
      </c>
      <c r="AB217" s="82">
        <v>0</v>
      </c>
      <c r="AC217" s="82">
        <v>5.8</v>
      </c>
      <c r="AD217" s="135" t="str">
        <f t="shared" si="15"/>
        <v>A</v>
      </c>
      <c r="AE217" s="82">
        <v>5</v>
      </c>
      <c r="AF217" s="135" t="str">
        <f t="shared" si="16"/>
        <v>A</v>
      </c>
      <c r="AG217" s="82">
        <v>0</v>
      </c>
      <c r="AH217" s="82">
        <v>2</v>
      </c>
      <c r="AI217" s="82">
        <v>0</v>
      </c>
      <c r="AJ217" s="82">
        <v>4</v>
      </c>
      <c r="AK217" s="82">
        <v>6</v>
      </c>
      <c r="AL217" s="135" t="str">
        <f t="shared" si="17"/>
        <v>A</v>
      </c>
      <c r="AM217" s="82">
        <v>1</v>
      </c>
      <c r="AN217" s="82">
        <v>2</v>
      </c>
      <c r="AO217" s="82">
        <v>3</v>
      </c>
      <c r="AP217" s="82">
        <v>6</v>
      </c>
      <c r="AQ217" s="135" t="str">
        <f t="shared" si="18"/>
        <v>A</v>
      </c>
      <c r="AR217" s="82">
        <v>0</v>
      </c>
      <c r="AS217" s="82">
        <v>0</v>
      </c>
      <c r="AT217" s="82">
        <v>0</v>
      </c>
      <c r="AU217" s="82">
        <v>6</v>
      </c>
      <c r="AV217" s="82">
        <v>0</v>
      </c>
      <c r="AW217" s="82">
        <v>0</v>
      </c>
      <c r="AX217" s="82">
        <v>6</v>
      </c>
      <c r="AY217" s="135" t="str">
        <f t="shared" si="19"/>
        <v>A</v>
      </c>
      <c r="AZ217" s="82">
        <v>1</v>
      </c>
      <c r="BA217" s="82">
        <v>1</v>
      </c>
      <c r="BB217" s="82">
        <v>1</v>
      </c>
      <c r="BC217" s="82">
        <v>1</v>
      </c>
      <c r="BD217" s="82">
        <v>2</v>
      </c>
      <c r="BE217" s="82">
        <v>28</v>
      </c>
      <c r="BF217" s="82">
        <v>0</v>
      </c>
      <c r="BG217" s="82">
        <v>99</v>
      </c>
      <c r="BH217" s="82">
        <v>0</v>
      </c>
      <c r="BI217" s="82">
        <v>0</v>
      </c>
      <c r="BJ217" s="82">
        <v>5</v>
      </c>
      <c r="BK217" s="82">
        <v>0</v>
      </c>
      <c r="BL217" s="82">
        <v>92</v>
      </c>
      <c r="BM217" s="82">
        <v>0</v>
      </c>
      <c r="BN217" s="82">
        <v>0</v>
      </c>
      <c r="BO217" s="82">
        <v>4</v>
      </c>
      <c r="BP217" s="82">
        <v>2</v>
      </c>
      <c r="BQ217" s="82">
        <v>0</v>
      </c>
      <c r="BR217" s="82">
        <v>1</v>
      </c>
      <c r="BS217" s="82">
        <v>0</v>
      </c>
      <c r="BT217" s="82">
        <v>0</v>
      </c>
      <c r="BU217" s="82">
        <v>0</v>
      </c>
      <c r="BV217" s="82">
        <v>18</v>
      </c>
      <c r="BW217" s="82">
        <v>0</v>
      </c>
      <c r="BX217" s="82">
        <v>0</v>
      </c>
      <c r="BY217" s="82">
        <v>0</v>
      </c>
      <c r="BZ217" s="82">
        <v>0</v>
      </c>
      <c r="CA217" s="82">
        <v>0</v>
      </c>
      <c r="CB217" s="82">
        <v>0</v>
      </c>
      <c r="CC217" s="82">
        <v>0</v>
      </c>
      <c r="CD217" s="82">
        <v>1</v>
      </c>
      <c r="CE217" s="82">
        <v>0</v>
      </c>
      <c r="CF217" s="82">
        <v>0</v>
      </c>
      <c r="CG217" s="82">
        <v>2</v>
      </c>
      <c r="CH217" s="82">
        <v>0</v>
      </c>
      <c r="CI217" s="82">
        <v>2</v>
      </c>
      <c r="CJ217" s="82">
        <v>21</v>
      </c>
      <c r="CK217" s="82">
        <v>12</v>
      </c>
      <c r="CL217" s="82">
        <v>2</v>
      </c>
      <c r="CM217" s="82">
        <v>0</v>
      </c>
      <c r="CN217" s="82">
        <v>0</v>
      </c>
      <c r="CO217" s="82">
        <v>0</v>
      </c>
      <c r="CP217" s="82">
        <v>0</v>
      </c>
      <c r="CQ217" s="82">
        <v>0</v>
      </c>
      <c r="CR217" s="82">
        <v>0</v>
      </c>
      <c r="CS217" s="82">
        <v>0</v>
      </c>
      <c r="CT217" s="82">
        <v>0</v>
      </c>
      <c r="CU217" s="82">
        <v>0</v>
      </c>
      <c r="CV217" s="82">
        <v>0</v>
      </c>
      <c r="CW217" s="82">
        <v>0</v>
      </c>
      <c r="CX217" s="82">
        <v>0</v>
      </c>
      <c r="CY217" s="82">
        <v>0</v>
      </c>
      <c r="CZ217" s="82">
        <v>2</v>
      </c>
      <c r="DA217" s="82">
        <v>12</v>
      </c>
      <c r="DB217" s="82">
        <v>1</v>
      </c>
      <c r="DC217" s="82">
        <v>0</v>
      </c>
      <c r="DD217" s="82">
        <v>0</v>
      </c>
      <c r="DE217" s="82">
        <v>1</v>
      </c>
      <c r="DF217" s="82">
        <v>1</v>
      </c>
      <c r="DG217" s="82">
        <v>2</v>
      </c>
      <c r="DH217" s="82">
        <v>0</v>
      </c>
      <c r="DI217" s="82">
        <v>0</v>
      </c>
      <c r="DJ217" s="82">
        <v>0</v>
      </c>
      <c r="DK217" s="82">
        <v>0</v>
      </c>
      <c r="DL217" s="82">
        <v>0</v>
      </c>
      <c r="DM217" s="82">
        <v>0</v>
      </c>
      <c r="DN217" s="82">
        <v>0</v>
      </c>
      <c r="DO217" s="82">
        <v>161</v>
      </c>
      <c r="DP217" s="82">
        <v>30</v>
      </c>
      <c r="DQ217" s="82">
        <v>450</v>
      </c>
      <c r="DR217" s="82">
        <v>40</v>
      </c>
      <c r="DS217" s="82">
        <v>1</v>
      </c>
      <c r="DT217" s="82" t="s">
        <v>2984</v>
      </c>
      <c r="DU217" s="83">
        <v>2</v>
      </c>
      <c r="DV217" s="82" t="s">
        <v>2985</v>
      </c>
      <c r="DW217" s="82" t="s">
        <v>2986</v>
      </c>
      <c r="DX217" s="82">
        <v>1</v>
      </c>
      <c r="DY217" s="82">
        <v>1</v>
      </c>
      <c r="DZ217" s="82"/>
      <c r="EA217" s="82" t="s">
        <v>2987</v>
      </c>
      <c r="EB217" s="82"/>
      <c r="EC217" s="84">
        <v>101758</v>
      </c>
      <c r="ED217" s="84">
        <v>567.07000000000005</v>
      </c>
      <c r="EE217" s="84">
        <v>41</v>
      </c>
    </row>
    <row r="218" spans="1:135" ht="24">
      <c r="A218" s="82" t="s">
        <v>240</v>
      </c>
      <c r="B218" s="82" t="s">
        <v>276</v>
      </c>
      <c r="C218" s="133">
        <v>1</v>
      </c>
      <c r="D218" s="82" t="s">
        <v>275</v>
      </c>
      <c r="E218" s="82" t="s">
        <v>2988</v>
      </c>
      <c r="F218" s="134">
        <v>796</v>
      </c>
      <c r="G218" s="82">
        <v>73514</v>
      </c>
      <c r="H218" s="82" t="s">
        <v>276</v>
      </c>
      <c r="I218" s="82" t="s">
        <v>2989</v>
      </c>
      <c r="J218" s="82" t="s">
        <v>2990</v>
      </c>
      <c r="K218" s="82" t="s">
        <v>925</v>
      </c>
      <c r="L218" s="82" t="s">
        <v>926</v>
      </c>
      <c r="M218" s="82" t="s">
        <v>2991</v>
      </c>
      <c r="N218" s="82" t="s">
        <v>2992</v>
      </c>
      <c r="O218" s="82"/>
      <c r="P218" s="82">
        <v>596581716</v>
      </c>
      <c r="Q218" s="82" t="s">
        <v>2993</v>
      </c>
      <c r="R218" s="82" t="s">
        <v>926</v>
      </c>
      <c r="S218" s="82" t="s">
        <v>2116</v>
      </c>
      <c r="T218" s="82" t="s">
        <v>2994</v>
      </c>
      <c r="U218" s="82"/>
      <c r="V218" s="82">
        <v>596581737</v>
      </c>
      <c r="W218" s="82" t="s">
        <v>2995</v>
      </c>
      <c r="X218" s="82">
        <v>3</v>
      </c>
      <c r="Y218" s="82">
        <v>0</v>
      </c>
      <c r="Z218" s="82">
        <v>3</v>
      </c>
      <c r="AA218" s="82">
        <v>2.65</v>
      </c>
      <c r="AB218" s="82">
        <v>0</v>
      </c>
      <c r="AC218" s="82">
        <v>2.65</v>
      </c>
      <c r="AD218" s="135" t="str">
        <f t="shared" si="15"/>
        <v>A</v>
      </c>
      <c r="AE218" s="82">
        <v>3</v>
      </c>
      <c r="AF218" s="135" t="str">
        <f t="shared" si="16"/>
        <v>A</v>
      </c>
      <c r="AG218" s="82">
        <v>0</v>
      </c>
      <c r="AH218" s="82">
        <v>1</v>
      </c>
      <c r="AI218" s="82">
        <v>0</v>
      </c>
      <c r="AJ218" s="82">
        <v>2</v>
      </c>
      <c r="AK218" s="82">
        <v>3</v>
      </c>
      <c r="AL218" s="135" t="str">
        <f t="shared" si="17"/>
        <v>A</v>
      </c>
      <c r="AM218" s="82">
        <v>0</v>
      </c>
      <c r="AN218" s="82">
        <v>0</v>
      </c>
      <c r="AO218" s="82">
        <v>3</v>
      </c>
      <c r="AP218" s="82">
        <v>3</v>
      </c>
      <c r="AQ218" s="135" t="str">
        <f t="shared" si="18"/>
        <v>A</v>
      </c>
      <c r="AR218" s="82">
        <v>0</v>
      </c>
      <c r="AS218" s="82">
        <v>0</v>
      </c>
      <c r="AT218" s="82">
        <v>1</v>
      </c>
      <c r="AU218" s="82">
        <v>2</v>
      </c>
      <c r="AV218" s="82">
        <v>0</v>
      </c>
      <c r="AW218" s="82">
        <v>0</v>
      </c>
      <c r="AX218" s="82">
        <v>3</v>
      </c>
      <c r="AY218" s="135" t="str">
        <f t="shared" si="19"/>
        <v>A</v>
      </c>
      <c r="AZ218" s="82">
        <v>0</v>
      </c>
      <c r="BA218" s="82">
        <v>1</v>
      </c>
      <c r="BB218" s="82">
        <v>0</v>
      </c>
      <c r="BC218" s="82">
        <v>1</v>
      </c>
      <c r="BD218" s="82">
        <v>0</v>
      </c>
      <c r="BE218" s="82">
        <v>18</v>
      </c>
      <c r="BF218" s="82">
        <v>1</v>
      </c>
      <c r="BG218" s="82">
        <v>106</v>
      </c>
      <c r="BH218" s="82">
        <v>0</v>
      </c>
      <c r="BI218" s="82">
        <v>0</v>
      </c>
      <c r="BJ218" s="82">
        <v>0</v>
      </c>
      <c r="BK218" s="82">
        <v>0</v>
      </c>
      <c r="BL218" s="82">
        <v>6</v>
      </c>
      <c r="BM218" s="82">
        <v>0</v>
      </c>
      <c r="BN218" s="82">
        <v>1</v>
      </c>
      <c r="BO218" s="82">
        <v>0</v>
      </c>
      <c r="BP218" s="82">
        <v>87</v>
      </c>
      <c r="BQ218" s="82">
        <v>0</v>
      </c>
      <c r="BR218" s="82">
        <v>0</v>
      </c>
      <c r="BS218" s="82">
        <v>0</v>
      </c>
      <c r="BT218" s="82">
        <v>1</v>
      </c>
      <c r="BU218" s="82">
        <v>0</v>
      </c>
      <c r="BV218" s="82">
        <v>0</v>
      </c>
      <c r="BW218" s="82">
        <v>0</v>
      </c>
      <c r="BX218" s="82">
        <v>0</v>
      </c>
      <c r="BY218" s="82">
        <v>0</v>
      </c>
      <c r="BZ218" s="82">
        <v>0</v>
      </c>
      <c r="CA218" s="82">
        <v>0</v>
      </c>
      <c r="CB218" s="82">
        <v>0</v>
      </c>
      <c r="CC218" s="82">
        <v>0</v>
      </c>
      <c r="CD218" s="82">
        <v>0</v>
      </c>
      <c r="CE218" s="82">
        <v>0</v>
      </c>
      <c r="CF218" s="82">
        <v>0</v>
      </c>
      <c r="CG218" s="82">
        <v>3</v>
      </c>
      <c r="CH218" s="82">
        <v>0</v>
      </c>
      <c r="CI218" s="82">
        <v>0</v>
      </c>
      <c r="CJ218" s="82">
        <v>0</v>
      </c>
      <c r="CK218" s="82">
        <v>0</v>
      </c>
      <c r="CL218" s="82">
        <v>2</v>
      </c>
      <c r="CM218" s="82">
        <v>0</v>
      </c>
      <c r="CN218" s="82">
        <v>0</v>
      </c>
      <c r="CO218" s="82">
        <v>0</v>
      </c>
      <c r="CP218" s="82">
        <v>0</v>
      </c>
      <c r="CQ218" s="82">
        <v>0</v>
      </c>
      <c r="CR218" s="82">
        <v>0</v>
      </c>
      <c r="CS218" s="82">
        <v>0</v>
      </c>
      <c r="CT218" s="82">
        <v>0</v>
      </c>
      <c r="CU218" s="82">
        <v>0</v>
      </c>
      <c r="CV218" s="82">
        <v>0</v>
      </c>
      <c r="CW218" s="82">
        <v>0</v>
      </c>
      <c r="CX218" s="82">
        <v>0</v>
      </c>
      <c r="CY218" s="82">
        <v>0</v>
      </c>
      <c r="CZ218" s="82">
        <v>0</v>
      </c>
      <c r="DA218" s="82">
        <v>6</v>
      </c>
      <c r="DB218" s="82">
        <v>0</v>
      </c>
      <c r="DC218" s="82">
        <v>0</v>
      </c>
      <c r="DD218" s="82">
        <v>0</v>
      </c>
      <c r="DE218" s="82">
        <v>0</v>
      </c>
      <c r="DF218" s="82">
        <v>0</v>
      </c>
      <c r="DG218" s="82">
        <v>0</v>
      </c>
      <c r="DH218" s="82">
        <v>0</v>
      </c>
      <c r="DI218" s="82">
        <v>0</v>
      </c>
      <c r="DJ218" s="82">
        <v>0</v>
      </c>
      <c r="DK218" s="82">
        <v>0</v>
      </c>
      <c r="DL218" s="82">
        <v>0</v>
      </c>
      <c r="DM218" s="82">
        <v>0</v>
      </c>
      <c r="DN218" s="82">
        <v>0</v>
      </c>
      <c r="DO218" s="82">
        <v>81</v>
      </c>
      <c r="DP218" s="82">
        <v>28</v>
      </c>
      <c r="DQ218" s="82">
        <v>571</v>
      </c>
      <c r="DR218" s="82">
        <v>32</v>
      </c>
      <c r="DS218" s="82">
        <v>1</v>
      </c>
      <c r="DT218" s="82" t="s">
        <v>2996</v>
      </c>
      <c r="DU218" s="82">
        <v>2</v>
      </c>
      <c r="DV218" s="82"/>
      <c r="DW218" s="82" t="s">
        <v>2997</v>
      </c>
      <c r="DX218" s="82">
        <v>1</v>
      </c>
      <c r="DY218" s="82">
        <v>1</v>
      </c>
      <c r="DZ218" s="82">
        <v>1</v>
      </c>
      <c r="EA218" s="82"/>
      <c r="EB218" s="82" t="s">
        <v>2998</v>
      </c>
      <c r="EC218" s="84">
        <v>39091</v>
      </c>
      <c r="ED218" s="84">
        <v>45.08</v>
      </c>
      <c r="EE218" s="84">
        <v>3</v>
      </c>
    </row>
    <row r="219" spans="1:135" ht="60">
      <c r="A219" s="82" t="s">
        <v>240</v>
      </c>
      <c r="B219" s="82" t="s">
        <v>309</v>
      </c>
      <c r="C219" s="133">
        <v>2</v>
      </c>
      <c r="D219" s="82" t="s">
        <v>531</v>
      </c>
      <c r="E219" s="136" t="s">
        <v>2999</v>
      </c>
      <c r="F219" s="134">
        <v>8</v>
      </c>
      <c r="G219" s="82">
        <v>72930</v>
      </c>
      <c r="H219" s="82" t="s">
        <v>3000</v>
      </c>
      <c r="I219" s="82" t="s">
        <v>3001</v>
      </c>
      <c r="J219" s="82" t="s">
        <v>3002</v>
      </c>
      <c r="K219" s="82" t="s">
        <v>1367</v>
      </c>
      <c r="L219" s="82" t="s">
        <v>1745</v>
      </c>
      <c r="M219" s="82" t="s">
        <v>930</v>
      </c>
      <c r="N219" s="82" t="s">
        <v>3003</v>
      </c>
      <c r="O219" s="82" t="s">
        <v>2534</v>
      </c>
      <c r="P219" s="82">
        <v>599442306</v>
      </c>
      <c r="Q219" s="82" t="s">
        <v>3004</v>
      </c>
      <c r="R219" s="82" t="s">
        <v>1745</v>
      </c>
      <c r="S219" s="82" t="s">
        <v>1187</v>
      </c>
      <c r="T219" s="82" t="s">
        <v>3005</v>
      </c>
      <c r="U219" s="82" t="s">
        <v>1071</v>
      </c>
      <c r="V219" s="82">
        <v>599442384</v>
      </c>
      <c r="W219" s="82" t="s">
        <v>3006</v>
      </c>
      <c r="X219" s="82">
        <v>16</v>
      </c>
      <c r="Y219" s="82">
        <v>1</v>
      </c>
      <c r="Z219" s="82">
        <v>17</v>
      </c>
      <c r="AA219" s="82">
        <v>16</v>
      </c>
      <c r="AB219" s="82">
        <v>1</v>
      </c>
      <c r="AC219" s="82">
        <v>17</v>
      </c>
      <c r="AD219" s="135" t="str">
        <f t="shared" si="15"/>
        <v>A</v>
      </c>
      <c r="AE219" s="82">
        <v>16</v>
      </c>
      <c r="AF219" s="135" t="str">
        <f t="shared" si="16"/>
        <v>A</v>
      </c>
      <c r="AG219" s="82">
        <v>0</v>
      </c>
      <c r="AH219" s="82">
        <v>1</v>
      </c>
      <c r="AI219" s="82">
        <v>0</v>
      </c>
      <c r="AJ219" s="82">
        <v>15</v>
      </c>
      <c r="AK219" s="82">
        <v>16</v>
      </c>
      <c r="AL219" s="135" t="str">
        <f t="shared" si="17"/>
        <v>A</v>
      </c>
      <c r="AM219" s="82">
        <v>7</v>
      </c>
      <c r="AN219" s="82">
        <v>3</v>
      </c>
      <c r="AO219" s="82">
        <v>6</v>
      </c>
      <c r="AP219" s="82">
        <v>16</v>
      </c>
      <c r="AQ219" s="135" t="str">
        <f t="shared" si="18"/>
        <v>A</v>
      </c>
      <c r="AR219" s="82">
        <v>0</v>
      </c>
      <c r="AS219" s="82">
        <v>0</v>
      </c>
      <c r="AT219" s="82">
        <v>0</v>
      </c>
      <c r="AU219" s="82">
        <v>14</v>
      </c>
      <c r="AV219" s="82">
        <v>1</v>
      </c>
      <c r="AW219" s="82">
        <v>1</v>
      </c>
      <c r="AX219" s="82">
        <v>16</v>
      </c>
      <c r="AY219" s="135" t="str">
        <f t="shared" si="19"/>
        <v>A</v>
      </c>
      <c r="AZ219" s="82">
        <v>1</v>
      </c>
      <c r="BA219" s="82">
        <v>1</v>
      </c>
      <c r="BB219" s="82">
        <v>1</v>
      </c>
      <c r="BC219" s="82">
        <v>1</v>
      </c>
      <c r="BD219" s="82">
        <v>30</v>
      </c>
      <c r="BE219" s="82">
        <v>46</v>
      </c>
      <c r="BF219" s="82">
        <v>1</v>
      </c>
      <c r="BG219" s="82">
        <v>211</v>
      </c>
      <c r="BH219" s="82">
        <v>0</v>
      </c>
      <c r="BI219" s="82">
        <v>3</v>
      </c>
      <c r="BJ219" s="82">
        <v>34</v>
      </c>
      <c r="BK219" s="82">
        <v>1</v>
      </c>
      <c r="BL219" s="82">
        <v>167</v>
      </c>
      <c r="BM219" s="82">
        <v>0</v>
      </c>
      <c r="BN219" s="82">
        <v>5</v>
      </c>
      <c r="BO219" s="82">
        <v>2</v>
      </c>
      <c r="BP219" s="82">
        <v>57</v>
      </c>
      <c r="BQ219" s="82">
        <v>0</v>
      </c>
      <c r="BR219" s="82">
        <v>3</v>
      </c>
      <c r="BS219" s="82">
        <v>0</v>
      </c>
      <c r="BT219" s="82">
        <v>38</v>
      </c>
      <c r="BU219" s="82">
        <v>1</v>
      </c>
      <c r="BV219" s="82">
        <v>15</v>
      </c>
      <c r="BW219" s="82">
        <v>0</v>
      </c>
      <c r="BX219" s="82">
        <v>0</v>
      </c>
      <c r="BY219" s="82">
        <v>0</v>
      </c>
      <c r="BZ219" s="82">
        <v>0</v>
      </c>
      <c r="CA219" s="82">
        <v>0</v>
      </c>
      <c r="CB219" s="82">
        <v>0</v>
      </c>
      <c r="CC219" s="82">
        <v>0</v>
      </c>
      <c r="CD219" s="82">
        <v>3</v>
      </c>
      <c r="CE219" s="82">
        <v>1</v>
      </c>
      <c r="CF219" s="82">
        <v>4</v>
      </c>
      <c r="CG219" s="82">
        <v>9</v>
      </c>
      <c r="CH219" s="82">
        <v>0</v>
      </c>
      <c r="CI219" s="82">
        <v>0</v>
      </c>
      <c r="CJ219" s="82">
        <v>53</v>
      </c>
      <c r="CK219" s="82">
        <v>0</v>
      </c>
      <c r="CL219" s="82">
        <v>9</v>
      </c>
      <c r="CM219" s="82">
        <v>0</v>
      </c>
      <c r="CN219" s="82">
        <v>0</v>
      </c>
      <c r="CO219" s="82">
        <v>0</v>
      </c>
      <c r="CP219" s="82">
        <v>0</v>
      </c>
      <c r="CQ219" s="82">
        <v>0</v>
      </c>
      <c r="CR219" s="82">
        <v>0</v>
      </c>
      <c r="CS219" s="82">
        <v>0</v>
      </c>
      <c r="CT219" s="82">
        <v>0</v>
      </c>
      <c r="CU219" s="82">
        <v>0</v>
      </c>
      <c r="CV219" s="82">
        <v>0</v>
      </c>
      <c r="CW219" s="82">
        <v>0</v>
      </c>
      <c r="CX219" s="82">
        <v>0</v>
      </c>
      <c r="CY219" s="82">
        <v>0</v>
      </c>
      <c r="CZ219" s="82">
        <v>1</v>
      </c>
      <c r="DA219" s="82">
        <v>5</v>
      </c>
      <c r="DB219" s="82">
        <v>0</v>
      </c>
      <c r="DC219" s="82">
        <v>0</v>
      </c>
      <c r="DD219" s="82">
        <v>0</v>
      </c>
      <c r="DE219" s="82">
        <v>0</v>
      </c>
      <c r="DF219" s="82">
        <v>0</v>
      </c>
      <c r="DG219" s="82">
        <v>2</v>
      </c>
      <c r="DH219" s="82">
        <v>1</v>
      </c>
      <c r="DI219" s="82">
        <v>3</v>
      </c>
      <c r="DJ219" s="82">
        <v>0</v>
      </c>
      <c r="DK219" s="82">
        <v>0</v>
      </c>
      <c r="DL219" s="82">
        <v>11</v>
      </c>
      <c r="DM219" s="82">
        <v>0</v>
      </c>
      <c r="DN219" s="82">
        <v>0</v>
      </c>
      <c r="DO219" s="82">
        <v>360</v>
      </c>
      <c r="DP219" s="82">
        <v>48</v>
      </c>
      <c r="DQ219" s="82">
        <v>2768</v>
      </c>
      <c r="DR219" s="82">
        <v>16</v>
      </c>
      <c r="DS219" s="82">
        <v>1</v>
      </c>
      <c r="DT219" s="82" t="s">
        <v>3007</v>
      </c>
      <c r="DU219" s="82">
        <v>1</v>
      </c>
      <c r="DV219" s="82" t="s">
        <v>1071</v>
      </c>
      <c r="DW219" s="82" t="s">
        <v>1071</v>
      </c>
      <c r="DX219" s="82">
        <v>1</v>
      </c>
      <c r="DY219" s="82">
        <v>1</v>
      </c>
      <c r="DZ219" s="82">
        <v>0</v>
      </c>
      <c r="EA219" s="82" t="s">
        <v>3008</v>
      </c>
      <c r="EB219" s="82" t="s">
        <v>1071</v>
      </c>
      <c r="EC219" s="84">
        <v>328323</v>
      </c>
      <c r="ED219" s="84">
        <v>331.52</v>
      </c>
      <c r="EE219" s="84">
        <v>13</v>
      </c>
    </row>
    <row r="220" spans="1:135">
      <c r="A220" s="82" t="s">
        <v>240</v>
      </c>
      <c r="B220" s="82" t="s">
        <v>278</v>
      </c>
      <c r="C220" s="133">
        <v>1</v>
      </c>
      <c r="D220" s="82" t="s">
        <v>277</v>
      </c>
      <c r="E220" s="82" t="s">
        <v>1953</v>
      </c>
      <c r="F220" s="134" t="s">
        <v>3009</v>
      </c>
      <c r="G220" s="82">
        <v>79501</v>
      </c>
      <c r="H220" s="82" t="s">
        <v>278</v>
      </c>
      <c r="I220" s="82" t="s">
        <v>3010</v>
      </c>
      <c r="J220" s="82" t="s">
        <v>3011</v>
      </c>
      <c r="K220" s="82" t="s">
        <v>3012</v>
      </c>
      <c r="L220" s="82" t="s">
        <v>1088</v>
      </c>
      <c r="M220" s="82" t="s">
        <v>1225</v>
      </c>
      <c r="N220" s="82" t="s">
        <v>3013</v>
      </c>
      <c r="O220" s="82"/>
      <c r="P220" s="82">
        <v>554254312</v>
      </c>
      <c r="Q220" s="82" t="s">
        <v>3014</v>
      </c>
      <c r="R220" s="82"/>
      <c r="S220" s="82" t="s">
        <v>974</v>
      </c>
      <c r="T220" s="82" t="s">
        <v>3015</v>
      </c>
      <c r="U220" s="82"/>
      <c r="V220" s="82">
        <v>554254314</v>
      </c>
      <c r="W220" s="82" t="s">
        <v>3016</v>
      </c>
      <c r="X220" s="82">
        <v>3</v>
      </c>
      <c r="Y220" s="82">
        <v>0</v>
      </c>
      <c r="Z220" s="82">
        <v>3</v>
      </c>
      <c r="AA220" s="82">
        <v>3</v>
      </c>
      <c r="AB220" s="82">
        <v>0</v>
      </c>
      <c r="AC220" s="82">
        <v>3</v>
      </c>
      <c r="AD220" s="135" t="str">
        <f t="shared" si="15"/>
        <v>A</v>
      </c>
      <c r="AE220" s="82">
        <v>3</v>
      </c>
      <c r="AF220" s="135" t="str">
        <f t="shared" si="16"/>
        <v>A</v>
      </c>
      <c r="AG220" s="82">
        <v>0</v>
      </c>
      <c r="AH220" s="82">
        <v>1</v>
      </c>
      <c r="AI220" s="82">
        <v>0</v>
      </c>
      <c r="AJ220" s="82">
        <v>2</v>
      </c>
      <c r="AK220" s="82">
        <v>3</v>
      </c>
      <c r="AL220" s="135" t="str">
        <f t="shared" si="17"/>
        <v>A</v>
      </c>
      <c r="AM220" s="82">
        <v>0</v>
      </c>
      <c r="AN220" s="82">
        <v>0</v>
      </c>
      <c r="AO220" s="82">
        <v>3</v>
      </c>
      <c r="AP220" s="82">
        <v>3</v>
      </c>
      <c r="AQ220" s="135" t="str">
        <f t="shared" si="18"/>
        <v>A</v>
      </c>
      <c r="AR220" s="82">
        <v>0</v>
      </c>
      <c r="AS220" s="82">
        <v>0</v>
      </c>
      <c r="AT220" s="82">
        <v>0</v>
      </c>
      <c r="AU220" s="82">
        <v>2</v>
      </c>
      <c r="AV220" s="82">
        <v>1</v>
      </c>
      <c r="AW220" s="82">
        <v>0</v>
      </c>
      <c r="AX220" s="82">
        <v>3</v>
      </c>
      <c r="AY220" s="135" t="str">
        <f t="shared" si="19"/>
        <v>A</v>
      </c>
      <c r="AZ220" s="82">
        <v>1</v>
      </c>
      <c r="BA220" s="82">
        <v>1</v>
      </c>
      <c r="BB220" s="82">
        <v>0</v>
      </c>
      <c r="BC220" s="82">
        <v>1</v>
      </c>
      <c r="BD220" s="82">
        <v>0</v>
      </c>
      <c r="BE220" s="82">
        <v>4</v>
      </c>
      <c r="BF220" s="82">
        <v>0</v>
      </c>
      <c r="BG220" s="82">
        <v>20</v>
      </c>
      <c r="BH220" s="82">
        <v>0</v>
      </c>
      <c r="BI220" s="82">
        <v>0</v>
      </c>
      <c r="BJ220" s="82">
        <v>0</v>
      </c>
      <c r="BK220" s="82">
        <v>0</v>
      </c>
      <c r="BL220" s="82">
        <v>11</v>
      </c>
      <c r="BM220" s="82">
        <v>0</v>
      </c>
      <c r="BN220" s="82">
        <v>0</v>
      </c>
      <c r="BO220" s="82">
        <v>2</v>
      </c>
      <c r="BP220" s="82">
        <v>0</v>
      </c>
      <c r="BQ220" s="82">
        <v>0</v>
      </c>
      <c r="BR220" s="82">
        <v>0</v>
      </c>
      <c r="BS220" s="82">
        <v>0</v>
      </c>
      <c r="BT220" s="82">
        <v>0</v>
      </c>
      <c r="BU220" s="82">
        <v>0</v>
      </c>
      <c r="BV220" s="82">
        <v>0</v>
      </c>
      <c r="BW220" s="82">
        <v>0</v>
      </c>
      <c r="BX220" s="82">
        <v>0</v>
      </c>
      <c r="BY220" s="82">
        <v>0</v>
      </c>
      <c r="BZ220" s="82">
        <v>0</v>
      </c>
      <c r="CA220" s="82">
        <v>0</v>
      </c>
      <c r="CB220" s="82">
        <v>0</v>
      </c>
      <c r="CC220" s="82">
        <v>0</v>
      </c>
      <c r="CD220" s="82">
        <v>0</v>
      </c>
      <c r="CE220" s="82">
        <v>0</v>
      </c>
      <c r="CF220" s="82">
        <v>0</v>
      </c>
      <c r="CG220" s="82">
        <v>1</v>
      </c>
      <c r="CH220" s="82">
        <v>0</v>
      </c>
      <c r="CI220" s="82">
        <v>0</v>
      </c>
      <c r="CJ220" s="82">
        <v>0</v>
      </c>
      <c r="CK220" s="82">
        <v>0</v>
      </c>
      <c r="CL220" s="82">
        <v>3</v>
      </c>
      <c r="CM220" s="82">
        <v>0</v>
      </c>
      <c r="CN220" s="82">
        <v>0</v>
      </c>
      <c r="CO220" s="82">
        <v>0</v>
      </c>
      <c r="CP220" s="82">
        <v>0</v>
      </c>
      <c r="CQ220" s="82">
        <v>0</v>
      </c>
      <c r="CR220" s="82">
        <v>0</v>
      </c>
      <c r="CS220" s="82">
        <v>0</v>
      </c>
      <c r="CT220" s="82">
        <v>0</v>
      </c>
      <c r="CU220" s="82">
        <v>0</v>
      </c>
      <c r="CV220" s="82">
        <v>0</v>
      </c>
      <c r="CW220" s="82">
        <v>0</v>
      </c>
      <c r="CX220" s="82">
        <v>0</v>
      </c>
      <c r="CY220" s="82">
        <v>0</v>
      </c>
      <c r="CZ220" s="82">
        <v>0</v>
      </c>
      <c r="DA220" s="82">
        <v>0</v>
      </c>
      <c r="DB220" s="82">
        <v>0</v>
      </c>
      <c r="DC220" s="82">
        <v>0</v>
      </c>
      <c r="DD220" s="82">
        <v>0</v>
      </c>
      <c r="DE220" s="82">
        <v>0</v>
      </c>
      <c r="DF220" s="82">
        <v>0</v>
      </c>
      <c r="DG220" s="82">
        <v>3</v>
      </c>
      <c r="DH220" s="82">
        <v>0</v>
      </c>
      <c r="DI220" s="82">
        <v>0</v>
      </c>
      <c r="DJ220" s="82">
        <v>0</v>
      </c>
      <c r="DK220" s="82">
        <v>0</v>
      </c>
      <c r="DL220" s="82">
        <v>0</v>
      </c>
      <c r="DM220" s="82">
        <v>1</v>
      </c>
      <c r="DN220" s="82">
        <v>0</v>
      </c>
      <c r="DO220" s="82">
        <v>45</v>
      </c>
      <c r="DP220" s="82">
        <v>1</v>
      </c>
      <c r="DQ220" s="82">
        <v>16</v>
      </c>
      <c r="DR220" s="82">
        <v>65</v>
      </c>
      <c r="DS220" s="82">
        <v>1</v>
      </c>
      <c r="DT220" s="82" t="s">
        <v>3017</v>
      </c>
      <c r="DU220" s="82">
        <v>1</v>
      </c>
      <c r="DV220" s="82"/>
      <c r="DW220" s="82"/>
      <c r="DX220" s="82">
        <v>1</v>
      </c>
      <c r="DY220" s="82">
        <v>1</v>
      </c>
      <c r="DZ220" s="82">
        <v>1</v>
      </c>
      <c r="EA220" s="82"/>
      <c r="EB220" s="82"/>
      <c r="EC220" s="84">
        <v>16180</v>
      </c>
      <c r="ED220" s="84">
        <v>332.34</v>
      </c>
      <c r="EE220" s="84">
        <v>11</v>
      </c>
    </row>
    <row r="221" spans="1:135" ht="24">
      <c r="A221" s="82" t="s">
        <v>240</v>
      </c>
      <c r="B221" s="82" t="s">
        <v>280</v>
      </c>
      <c r="C221" s="133">
        <v>1</v>
      </c>
      <c r="D221" s="82" t="s">
        <v>279</v>
      </c>
      <c r="E221" s="82" t="s">
        <v>3018</v>
      </c>
      <c r="F221" s="134">
        <v>160</v>
      </c>
      <c r="G221" s="82">
        <v>73961</v>
      </c>
      <c r="H221" s="82" t="s">
        <v>280</v>
      </c>
      <c r="I221" s="82" t="s">
        <v>3019</v>
      </c>
      <c r="J221" s="82" t="s">
        <v>3020</v>
      </c>
      <c r="K221" s="82" t="s">
        <v>3021</v>
      </c>
      <c r="L221" s="82" t="s">
        <v>926</v>
      </c>
      <c r="M221" s="82" t="s">
        <v>990</v>
      </c>
      <c r="N221" s="82" t="s">
        <v>3022</v>
      </c>
      <c r="O221" s="82"/>
      <c r="P221" s="82">
        <v>558306315</v>
      </c>
      <c r="Q221" s="82" t="s">
        <v>3023</v>
      </c>
      <c r="R221" s="82" t="s">
        <v>926</v>
      </c>
      <c r="S221" s="82" t="s">
        <v>1695</v>
      </c>
      <c r="T221" s="82" t="s">
        <v>3024</v>
      </c>
      <c r="U221" s="82"/>
      <c r="V221" s="82">
        <v>558306324</v>
      </c>
      <c r="W221" s="82" t="s">
        <v>3025</v>
      </c>
      <c r="X221" s="82">
        <v>3</v>
      </c>
      <c r="Y221" s="82">
        <v>0</v>
      </c>
      <c r="Z221" s="82">
        <v>3</v>
      </c>
      <c r="AA221" s="82">
        <v>3</v>
      </c>
      <c r="AB221" s="82">
        <v>0</v>
      </c>
      <c r="AC221" s="82">
        <v>3</v>
      </c>
      <c r="AD221" s="135" t="str">
        <f t="shared" si="15"/>
        <v>A</v>
      </c>
      <c r="AE221" s="82">
        <v>3</v>
      </c>
      <c r="AF221" s="135" t="str">
        <f t="shared" si="16"/>
        <v>A</v>
      </c>
      <c r="AG221" s="82">
        <v>0</v>
      </c>
      <c r="AH221" s="82">
        <v>1</v>
      </c>
      <c r="AI221" s="82">
        <v>0</v>
      </c>
      <c r="AJ221" s="82">
        <v>2</v>
      </c>
      <c r="AK221" s="82">
        <v>3</v>
      </c>
      <c r="AL221" s="135" t="str">
        <f t="shared" si="17"/>
        <v>A</v>
      </c>
      <c r="AM221" s="82">
        <v>1</v>
      </c>
      <c r="AN221" s="82">
        <v>2</v>
      </c>
      <c r="AO221" s="82">
        <v>0</v>
      </c>
      <c r="AP221" s="82">
        <v>3</v>
      </c>
      <c r="AQ221" s="135" t="str">
        <f t="shared" si="18"/>
        <v>A</v>
      </c>
      <c r="AR221" s="82">
        <v>0</v>
      </c>
      <c r="AS221" s="82">
        <v>0</v>
      </c>
      <c r="AT221" s="82">
        <v>0</v>
      </c>
      <c r="AU221" s="82">
        <v>3</v>
      </c>
      <c r="AV221" s="82">
        <v>0</v>
      </c>
      <c r="AW221" s="82">
        <v>0</v>
      </c>
      <c r="AX221" s="82">
        <v>3</v>
      </c>
      <c r="AY221" s="135" t="str">
        <f t="shared" si="19"/>
        <v>A</v>
      </c>
      <c r="AZ221" s="82">
        <v>0</v>
      </c>
      <c r="BA221" s="82">
        <v>1</v>
      </c>
      <c r="BB221" s="82">
        <v>0</v>
      </c>
      <c r="BC221" s="82">
        <v>1</v>
      </c>
      <c r="BD221" s="82">
        <v>0</v>
      </c>
      <c r="BE221" s="82">
        <v>16</v>
      </c>
      <c r="BF221" s="82">
        <v>0</v>
      </c>
      <c r="BG221" s="82">
        <v>119</v>
      </c>
      <c r="BH221" s="82">
        <v>0</v>
      </c>
      <c r="BI221" s="82">
        <v>0</v>
      </c>
      <c r="BJ221" s="82">
        <v>0</v>
      </c>
      <c r="BK221" s="82">
        <v>5</v>
      </c>
      <c r="BL221" s="82">
        <v>32</v>
      </c>
      <c r="BM221" s="82">
        <v>0</v>
      </c>
      <c r="BN221" s="82">
        <v>0</v>
      </c>
      <c r="BO221" s="82">
        <v>0</v>
      </c>
      <c r="BP221" s="82">
        <v>1</v>
      </c>
      <c r="BQ221" s="82">
        <v>0</v>
      </c>
      <c r="BR221" s="82">
        <v>0</v>
      </c>
      <c r="BS221" s="82">
        <v>0</v>
      </c>
      <c r="BT221" s="82">
        <v>1</v>
      </c>
      <c r="BU221" s="82">
        <v>0</v>
      </c>
      <c r="BV221" s="82">
        <v>20</v>
      </c>
      <c r="BW221" s="82">
        <v>0</v>
      </c>
      <c r="BX221" s="82">
        <v>0</v>
      </c>
      <c r="BY221" s="82">
        <v>0</v>
      </c>
      <c r="BZ221" s="82">
        <v>0</v>
      </c>
      <c r="CA221" s="82">
        <v>0</v>
      </c>
      <c r="CB221" s="82">
        <v>0</v>
      </c>
      <c r="CC221" s="82">
        <v>0</v>
      </c>
      <c r="CD221" s="82">
        <v>0</v>
      </c>
      <c r="CE221" s="82">
        <v>0</v>
      </c>
      <c r="CF221" s="82">
        <v>0</v>
      </c>
      <c r="CG221" s="82">
        <v>2</v>
      </c>
      <c r="CH221" s="82">
        <v>0</v>
      </c>
      <c r="CI221" s="82">
        <v>0</v>
      </c>
      <c r="CJ221" s="82">
        <v>6</v>
      </c>
      <c r="CK221" s="82">
        <v>13</v>
      </c>
      <c r="CL221" s="82">
        <v>0</v>
      </c>
      <c r="CM221" s="82">
        <v>0</v>
      </c>
      <c r="CN221" s="82">
        <v>0</v>
      </c>
      <c r="CO221" s="82">
        <v>0</v>
      </c>
      <c r="CP221" s="82">
        <v>0</v>
      </c>
      <c r="CQ221" s="82">
        <v>0</v>
      </c>
      <c r="CR221" s="82">
        <v>0</v>
      </c>
      <c r="CS221" s="82">
        <v>0</v>
      </c>
      <c r="CT221" s="82">
        <v>0</v>
      </c>
      <c r="CU221" s="82">
        <v>0</v>
      </c>
      <c r="CV221" s="82">
        <v>0</v>
      </c>
      <c r="CW221" s="82">
        <v>0</v>
      </c>
      <c r="CX221" s="82">
        <v>0</v>
      </c>
      <c r="CY221" s="82">
        <v>0</v>
      </c>
      <c r="CZ221" s="82">
        <v>0</v>
      </c>
      <c r="DA221" s="82">
        <v>0</v>
      </c>
      <c r="DB221" s="82">
        <v>0</v>
      </c>
      <c r="DC221" s="82">
        <v>0</v>
      </c>
      <c r="DD221" s="82">
        <v>0</v>
      </c>
      <c r="DE221" s="82">
        <v>0</v>
      </c>
      <c r="DF221" s="82">
        <v>0</v>
      </c>
      <c r="DG221" s="82">
        <v>0</v>
      </c>
      <c r="DH221" s="82">
        <v>0</v>
      </c>
      <c r="DI221" s="82">
        <v>0</v>
      </c>
      <c r="DJ221" s="82">
        <v>0</v>
      </c>
      <c r="DK221" s="82">
        <v>0</v>
      </c>
      <c r="DL221" s="82">
        <v>0</v>
      </c>
      <c r="DM221" s="82">
        <v>0</v>
      </c>
      <c r="DN221" s="82">
        <v>0</v>
      </c>
      <c r="DO221" s="82">
        <v>181</v>
      </c>
      <c r="DP221" s="82">
        <v>39</v>
      </c>
      <c r="DQ221" s="82">
        <v>195</v>
      </c>
      <c r="DR221" s="82">
        <v>25</v>
      </c>
      <c r="DS221" s="82">
        <v>1</v>
      </c>
      <c r="DT221" s="82" t="s">
        <v>3026</v>
      </c>
      <c r="DU221" s="82">
        <v>2</v>
      </c>
      <c r="DV221" s="82"/>
      <c r="DW221" s="82"/>
      <c r="DX221" s="82">
        <v>1</v>
      </c>
      <c r="DY221" s="82">
        <v>1</v>
      </c>
      <c r="DZ221" s="82">
        <v>1</v>
      </c>
      <c r="EA221" s="82"/>
      <c r="EB221" s="82"/>
      <c r="EC221" s="84">
        <v>55264</v>
      </c>
      <c r="ED221" s="84">
        <v>234.67</v>
      </c>
      <c r="EE221" s="84">
        <v>12</v>
      </c>
    </row>
    <row r="222" spans="1:135" ht="24">
      <c r="A222" s="82" t="s">
        <v>240</v>
      </c>
      <c r="B222" s="82" t="s">
        <v>282</v>
      </c>
      <c r="C222" s="133">
        <v>1</v>
      </c>
      <c r="D222" s="82" t="s">
        <v>281</v>
      </c>
      <c r="E222" s="82" t="s">
        <v>3027</v>
      </c>
      <c r="F222" s="134">
        <v>7</v>
      </c>
      <c r="G222" s="82">
        <v>74901</v>
      </c>
      <c r="H222" s="82" t="s">
        <v>282</v>
      </c>
      <c r="I222" s="82" t="s">
        <v>3028</v>
      </c>
      <c r="J222" s="82" t="s">
        <v>3029</v>
      </c>
      <c r="K222" s="82" t="s">
        <v>925</v>
      </c>
      <c r="L222" s="82" t="s">
        <v>926</v>
      </c>
      <c r="M222" s="82" t="s">
        <v>959</v>
      </c>
      <c r="N222" s="82" t="s">
        <v>3030</v>
      </c>
      <c r="O222" s="82"/>
      <c r="P222" s="82">
        <v>556312266</v>
      </c>
      <c r="Q222" s="82" t="s">
        <v>3031</v>
      </c>
      <c r="R222" s="82" t="s">
        <v>926</v>
      </c>
      <c r="S222" s="82" t="s">
        <v>3032</v>
      </c>
      <c r="T222" s="82" t="s">
        <v>3033</v>
      </c>
      <c r="U222" s="82"/>
      <c r="V222" s="82">
        <v>556312268</v>
      </c>
      <c r="W222" s="82" t="s">
        <v>3034</v>
      </c>
      <c r="X222" s="82">
        <v>1</v>
      </c>
      <c r="Y222" s="82">
        <v>0</v>
      </c>
      <c r="Z222" s="82">
        <v>1</v>
      </c>
      <c r="AA222" s="82">
        <v>1</v>
      </c>
      <c r="AB222" s="82">
        <v>0</v>
      </c>
      <c r="AC222" s="82">
        <v>1</v>
      </c>
      <c r="AD222" s="135" t="str">
        <f t="shared" si="15"/>
        <v>A</v>
      </c>
      <c r="AE222" s="82">
        <v>1</v>
      </c>
      <c r="AF222" s="135" t="str">
        <f t="shared" si="16"/>
        <v>A</v>
      </c>
      <c r="AG222" s="82">
        <v>0</v>
      </c>
      <c r="AH222" s="82">
        <v>0</v>
      </c>
      <c r="AI222" s="82">
        <v>0</v>
      </c>
      <c r="AJ222" s="82">
        <v>1</v>
      </c>
      <c r="AK222" s="82">
        <v>1</v>
      </c>
      <c r="AL222" s="135" t="str">
        <f t="shared" si="17"/>
        <v>A</v>
      </c>
      <c r="AM222" s="82">
        <v>0</v>
      </c>
      <c r="AN222" s="82">
        <v>1</v>
      </c>
      <c r="AO222" s="82">
        <v>0</v>
      </c>
      <c r="AP222" s="82">
        <v>1</v>
      </c>
      <c r="AQ222" s="135" t="str">
        <f t="shared" si="18"/>
        <v>A</v>
      </c>
      <c r="AR222" s="82">
        <v>0</v>
      </c>
      <c r="AS222" s="82">
        <v>0</v>
      </c>
      <c r="AT222" s="82">
        <v>1</v>
      </c>
      <c r="AU222" s="82">
        <v>0</v>
      </c>
      <c r="AV222" s="82">
        <v>0</v>
      </c>
      <c r="AW222" s="82">
        <v>0</v>
      </c>
      <c r="AX222" s="82">
        <v>1</v>
      </c>
      <c r="AY222" s="135" t="str">
        <f t="shared" si="19"/>
        <v>A</v>
      </c>
      <c r="AZ222" s="82">
        <v>1</v>
      </c>
      <c r="BA222" s="82">
        <v>1</v>
      </c>
      <c r="BB222" s="82">
        <v>0</v>
      </c>
      <c r="BC222" s="82">
        <v>1</v>
      </c>
      <c r="BD222" s="82">
        <v>2</v>
      </c>
      <c r="BE222" s="82">
        <v>4</v>
      </c>
      <c r="BF222" s="82">
        <v>0</v>
      </c>
      <c r="BG222" s="82">
        <v>15</v>
      </c>
      <c r="BH222" s="82">
        <v>0</v>
      </c>
      <c r="BI222" s="82">
        <v>0</v>
      </c>
      <c r="BJ222" s="82">
        <v>0</v>
      </c>
      <c r="BK222" s="82">
        <v>0</v>
      </c>
      <c r="BL222" s="82">
        <v>12</v>
      </c>
      <c r="BM222" s="82">
        <v>0</v>
      </c>
      <c r="BN222" s="82">
        <v>0</v>
      </c>
      <c r="BO222" s="82">
        <v>1</v>
      </c>
      <c r="BP222" s="82">
        <v>3</v>
      </c>
      <c r="BQ222" s="82">
        <v>0</v>
      </c>
      <c r="BR222" s="82">
        <v>0</v>
      </c>
      <c r="BS222" s="82">
        <v>0</v>
      </c>
      <c r="BT222" s="82">
        <v>1</v>
      </c>
      <c r="BU222" s="82">
        <v>0</v>
      </c>
      <c r="BV222" s="82">
        <v>1</v>
      </c>
      <c r="BW222" s="82">
        <v>0</v>
      </c>
      <c r="BX222" s="82">
        <v>0</v>
      </c>
      <c r="BY222" s="82">
        <v>0</v>
      </c>
      <c r="BZ222" s="82">
        <v>0</v>
      </c>
      <c r="CA222" s="82">
        <v>0</v>
      </c>
      <c r="CB222" s="82">
        <v>0</v>
      </c>
      <c r="CC222" s="82">
        <v>0</v>
      </c>
      <c r="CD222" s="82">
        <v>0</v>
      </c>
      <c r="CE222" s="82">
        <v>0</v>
      </c>
      <c r="CF222" s="82">
        <v>0</v>
      </c>
      <c r="CG222" s="82">
        <v>0</v>
      </c>
      <c r="CH222" s="82">
        <v>0</v>
      </c>
      <c r="CI222" s="82">
        <v>0</v>
      </c>
      <c r="CJ222" s="82">
        <v>4</v>
      </c>
      <c r="CK222" s="82">
        <v>1</v>
      </c>
      <c r="CL222" s="82">
        <v>0</v>
      </c>
      <c r="CM222" s="82">
        <v>0</v>
      </c>
      <c r="CN222" s="82">
        <v>0</v>
      </c>
      <c r="CO222" s="82">
        <v>0</v>
      </c>
      <c r="CP222" s="82">
        <v>0</v>
      </c>
      <c r="CQ222" s="82">
        <v>0</v>
      </c>
      <c r="CR222" s="82">
        <v>0</v>
      </c>
      <c r="CS222" s="82">
        <v>0</v>
      </c>
      <c r="CT222" s="82">
        <v>0</v>
      </c>
      <c r="CU222" s="82">
        <v>0</v>
      </c>
      <c r="CV222" s="82">
        <v>0</v>
      </c>
      <c r="CW222" s="82">
        <v>0</v>
      </c>
      <c r="CX222" s="82">
        <v>0</v>
      </c>
      <c r="CY222" s="82">
        <v>0</v>
      </c>
      <c r="CZ222" s="82">
        <v>0</v>
      </c>
      <c r="DA222" s="82">
        <v>0</v>
      </c>
      <c r="DB222" s="82">
        <v>0</v>
      </c>
      <c r="DC222" s="82">
        <v>0</v>
      </c>
      <c r="DD222" s="82">
        <v>0</v>
      </c>
      <c r="DE222" s="82">
        <v>0</v>
      </c>
      <c r="DF222" s="82">
        <v>0</v>
      </c>
      <c r="DG222" s="82">
        <v>0</v>
      </c>
      <c r="DH222" s="82">
        <v>0</v>
      </c>
      <c r="DI222" s="82">
        <v>0</v>
      </c>
      <c r="DJ222" s="82">
        <v>0</v>
      </c>
      <c r="DK222" s="82">
        <v>0</v>
      </c>
      <c r="DL222" s="82">
        <v>0</v>
      </c>
      <c r="DM222" s="82">
        <v>1</v>
      </c>
      <c r="DN222" s="82">
        <v>0</v>
      </c>
      <c r="DO222" s="82">
        <v>38</v>
      </c>
      <c r="DP222" s="82">
        <v>0</v>
      </c>
      <c r="DQ222" s="82">
        <v>129</v>
      </c>
      <c r="DR222" s="82">
        <v>50</v>
      </c>
      <c r="DS222" s="82">
        <v>1</v>
      </c>
      <c r="DT222" s="82" t="s">
        <v>3035</v>
      </c>
      <c r="DU222" s="82">
        <v>1</v>
      </c>
      <c r="DV222" s="82"/>
      <c r="DW222" s="82"/>
      <c r="DX222" s="82">
        <v>1</v>
      </c>
      <c r="DY222" s="82">
        <v>1</v>
      </c>
      <c r="DZ222" s="82">
        <v>0</v>
      </c>
      <c r="EA222" s="82"/>
      <c r="EB222" s="82"/>
      <c r="EC222" s="84">
        <v>13773</v>
      </c>
      <c r="ED222" s="84">
        <v>279.93</v>
      </c>
      <c r="EE222" s="84">
        <v>12</v>
      </c>
    </row>
    <row r="223" spans="1:135" ht="24">
      <c r="A223" s="82" t="s">
        <v>530</v>
      </c>
      <c r="B223" s="82" t="s">
        <v>56</v>
      </c>
      <c r="C223" s="133">
        <v>4</v>
      </c>
      <c r="D223" s="82" t="s">
        <v>55</v>
      </c>
      <c r="E223" s="82" t="s">
        <v>3036</v>
      </c>
      <c r="F223" s="134" t="s">
        <v>3037</v>
      </c>
      <c r="G223" s="82">
        <v>11568</v>
      </c>
      <c r="H223" s="82" t="s">
        <v>56</v>
      </c>
      <c r="I223" s="82" t="s">
        <v>3038</v>
      </c>
      <c r="J223" s="82" t="s">
        <v>3039</v>
      </c>
      <c r="K223" s="82" t="s">
        <v>3040</v>
      </c>
      <c r="L223" s="82" t="s">
        <v>926</v>
      </c>
      <c r="M223" s="82" t="s">
        <v>1948</v>
      </c>
      <c r="N223" s="82" t="s">
        <v>3041</v>
      </c>
      <c r="O223" s="82" t="s">
        <v>1632</v>
      </c>
      <c r="P223" s="82">
        <v>221097247</v>
      </c>
      <c r="Q223" s="82" t="s">
        <v>3042</v>
      </c>
      <c r="R223" s="82" t="s">
        <v>926</v>
      </c>
      <c r="S223" s="82" t="s">
        <v>1166</v>
      </c>
      <c r="T223" s="82" t="s">
        <v>3043</v>
      </c>
      <c r="U223" s="82"/>
      <c r="V223" s="82">
        <v>221097585</v>
      </c>
      <c r="W223" s="82" t="s">
        <v>3044</v>
      </c>
      <c r="X223" s="82">
        <v>1</v>
      </c>
      <c r="Y223" s="82">
        <v>0</v>
      </c>
      <c r="Z223" s="82">
        <v>1</v>
      </c>
      <c r="AA223" s="82">
        <v>1</v>
      </c>
      <c r="AB223" s="82">
        <v>0</v>
      </c>
      <c r="AC223" s="82">
        <v>1</v>
      </c>
      <c r="AD223" s="135" t="str">
        <f t="shared" si="15"/>
        <v>A</v>
      </c>
      <c r="AE223" s="82">
        <v>1</v>
      </c>
      <c r="AF223" s="135" t="str">
        <f t="shared" si="16"/>
        <v>A</v>
      </c>
      <c r="AG223" s="82">
        <v>0</v>
      </c>
      <c r="AH223" s="82">
        <v>0</v>
      </c>
      <c r="AI223" s="82">
        <v>0</v>
      </c>
      <c r="AJ223" s="82">
        <v>1</v>
      </c>
      <c r="AK223" s="82">
        <v>1</v>
      </c>
      <c r="AL223" s="135" t="str">
        <f t="shared" si="17"/>
        <v>A</v>
      </c>
      <c r="AM223" s="82">
        <v>0</v>
      </c>
      <c r="AN223" s="82">
        <v>0</v>
      </c>
      <c r="AO223" s="82">
        <v>1</v>
      </c>
      <c r="AP223" s="82">
        <v>1</v>
      </c>
      <c r="AQ223" s="135" t="str">
        <f t="shared" si="18"/>
        <v>A</v>
      </c>
      <c r="AR223" s="82">
        <v>0</v>
      </c>
      <c r="AS223" s="82">
        <v>0</v>
      </c>
      <c r="AT223" s="82">
        <v>1</v>
      </c>
      <c r="AU223" s="82">
        <v>0</v>
      </c>
      <c r="AV223" s="82">
        <v>0</v>
      </c>
      <c r="AW223" s="82">
        <v>0</v>
      </c>
      <c r="AX223" s="82">
        <v>1</v>
      </c>
      <c r="AY223" s="135" t="str">
        <f t="shared" si="19"/>
        <v>A</v>
      </c>
      <c r="AZ223" s="82">
        <v>1</v>
      </c>
      <c r="BA223" s="82">
        <v>1</v>
      </c>
      <c r="BB223" s="82">
        <v>1</v>
      </c>
      <c r="BC223" s="82">
        <v>1</v>
      </c>
      <c r="BD223" s="82">
        <v>0</v>
      </c>
      <c r="BE223" s="82">
        <v>0</v>
      </c>
      <c r="BF223" s="82">
        <v>0</v>
      </c>
      <c r="BG223" s="82">
        <v>54</v>
      </c>
      <c r="BH223" s="82">
        <v>0</v>
      </c>
      <c r="BI223" s="82">
        <v>0</v>
      </c>
      <c r="BJ223" s="82">
        <v>0</v>
      </c>
      <c r="BK223" s="82">
        <v>0</v>
      </c>
      <c r="BL223" s="82">
        <v>0</v>
      </c>
      <c r="BM223" s="82">
        <v>0</v>
      </c>
      <c r="BN223" s="82">
        <v>0</v>
      </c>
      <c r="BO223" s="82">
        <v>0</v>
      </c>
      <c r="BP223" s="82">
        <v>48</v>
      </c>
      <c r="BQ223" s="82">
        <v>0</v>
      </c>
      <c r="BR223" s="82">
        <v>0</v>
      </c>
      <c r="BS223" s="82">
        <v>0</v>
      </c>
      <c r="BT223" s="82">
        <v>0</v>
      </c>
      <c r="BU223" s="82">
        <v>0</v>
      </c>
      <c r="BV223" s="82">
        <v>0</v>
      </c>
      <c r="BW223" s="82">
        <v>0</v>
      </c>
      <c r="BX223" s="82">
        <v>0</v>
      </c>
      <c r="BY223" s="82">
        <v>0</v>
      </c>
      <c r="BZ223" s="82">
        <v>0</v>
      </c>
      <c r="CA223" s="82">
        <v>0</v>
      </c>
      <c r="CB223" s="82">
        <v>0</v>
      </c>
      <c r="CC223" s="82">
        <v>0</v>
      </c>
      <c r="CD223" s="82">
        <v>0</v>
      </c>
      <c r="CE223" s="82">
        <v>0</v>
      </c>
      <c r="CF223" s="82">
        <v>0</v>
      </c>
      <c r="CG223" s="82">
        <v>1</v>
      </c>
      <c r="CH223" s="82">
        <v>1</v>
      </c>
      <c r="CI223" s="82">
        <v>0</v>
      </c>
      <c r="CJ223" s="82">
        <v>1</v>
      </c>
      <c r="CK223" s="82">
        <v>0</v>
      </c>
      <c r="CL223" s="82">
        <v>0</v>
      </c>
      <c r="CM223" s="82">
        <v>0</v>
      </c>
      <c r="CN223" s="82">
        <v>0</v>
      </c>
      <c r="CO223" s="82">
        <v>0</v>
      </c>
      <c r="CP223" s="82">
        <v>0</v>
      </c>
      <c r="CQ223" s="82">
        <v>0</v>
      </c>
      <c r="CR223" s="82">
        <v>0</v>
      </c>
      <c r="CS223" s="82">
        <v>0</v>
      </c>
      <c r="CT223" s="82">
        <v>0</v>
      </c>
      <c r="CU223" s="82">
        <v>0</v>
      </c>
      <c r="CV223" s="82">
        <v>0</v>
      </c>
      <c r="CW223" s="82">
        <v>0</v>
      </c>
      <c r="CX223" s="82">
        <v>0</v>
      </c>
      <c r="CY223" s="82">
        <v>0</v>
      </c>
      <c r="CZ223" s="82">
        <v>0</v>
      </c>
      <c r="DA223" s="82">
        <v>0</v>
      </c>
      <c r="DB223" s="82">
        <v>0</v>
      </c>
      <c r="DC223" s="82">
        <v>0</v>
      </c>
      <c r="DD223" s="82">
        <v>0</v>
      </c>
      <c r="DE223" s="82">
        <v>0</v>
      </c>
      <c r="DF223" s="82">
        <v>0</v>
      </c>
      <c r="DG223" s="82">
        <v>0</v>
      </c>
      <c r="DH223" s="82">
        <v>0</v>
      </c>
      <c r="DI223" s="82">
        <v>0</v>
      </c>
      <c r="DJ223" s="82">
        <v>0</v>
      </c>
      <c r="DK223" s="82">
        <v>0</v>
      </c>
      <c r="DL223" s="82">
        <v>0</v>
      </c>
      <c r="DM223" s="82">
        <v>0</v>
      </c>
      <c r="DN223" s="82">
        <v>0</v>
      </c>
      <c r="DO223" s="82">
        <v>21</v>
      </c>
      <c r="DP223" s="82">
        <v>32</v>
      </c>
      <c r="DQ223" s="82">
        <v>56</v>
      </c>
      <c r="DR223" s="82">
        <v>50</v>
      </c>
      <c r="DS223" s="82">
        <v>0</v>
      </c>
      <c r="DT223" s="82"/>
      <c r="DU223" s="82">
        <v>2</v>
      </c>
      <c r="DV223" s="82" t="s">
        <v>1071</v>
      </c>
      <c r="DW223" s="82" t="s">
        <v>1071</v>
      </c>
      <c r="DX223" s="82">
        <v>0</v>
      </c>
      <c r="DY223" s="82">
        <v>1</v>
      </c>
      <c r="DZ223" s="82">
        <v>1</v>
      </c>
      <c r="EA223" s="82"/>
      <c r="EB223" s="82" t="s">
        <v>3045</v>
      </c>
      <c r="EC223" s="84">
        <v>29415</v>
      </c>
      <c r="ED223" s="84">
        <v>5.54</v>
      </c>
      <c r="EE223" s="84">
        <v>1</v>
      </c>
    </row>
    <row r="224" spans="1:135" ht="72">
      <c r="A224" s="82" t="s">
        <v>530</v>
      </c>
      <c r="B224" s="82" t="s">
        <v>58</v>
      </c>
      <c r="C224" s="133">
        <v>4</v>
      </c>
      <c r="D224" s="82" t="s">
        <v>57</v>
      </c>
      <c r="E224" s="82" t="s">
        <v>1485</v>
      </c>
      <c r="F224" s="134" t="s">
        <v>3046</v>
      </c>
      <c r="G224" s="82">
        <v>12039</v>
      </c>
      <c r="H224" s="82" t="s">
        <v>3047</v>
      </c>
      <c r="I224" s="82" t="s">
        <v>3048</v>
      </c>
      <c r="J224" s="82" t="s">
        <v>3049</v>
      </c>
      <c r="K224" s="82" t="s">
        <v>3040</v>
      </c>
      <c r="L224" s="82" t="s">
        <v>926</v>
      </c>
      <c r="M224" s="82" t="s">
        <v>1166</v>
      </c>
      <c r="N224" s="82" t="s">
        <v>3050</v>
      </c>
      <c r="O224" s="82"/>
      <c r="P224" s="82">
        <v>236044270</v>
      </c>
      <c r="Q224" s="82" t="s">
        <v>3051</v>
      </c>
      <c r="R224" s="82" t="s">
        <v>926</v>
      </c>
      <c r="S224" s="82" t="s">
        <v>3052</v>
      </c>
      <c r="T224" s="82" t="s">
        <v>3053</v>
      </c>
      <c r="U224" s="82"/>
      <c r="V224" s="82">
        <v>236044184</v>
      </c>
      <c r="W224" s="82" t="s">
        <v>3054</v>
      </c>
      <c r="X224" s="82">
        <v>12</v>
      </c>
      <c r="Y224" s="82">
        <v>3</v>
      </c>
      <c r="Z224" s="82">
        <v>15</v>
      </c>
      <c r="AA224" s="82">
        <v>12</v>
      </c>
      <c r="AB224" s="82">
        <v>3</v>
      </c>
      <c r="AC224" s="82">
        <v>15</v>
      </c>
      <c r="AD224" s="135" t="str">
        <f t="shared" si="15"/>
        <v>A</v>
      </c>
      <c r="AE224" s="82">
        <v>12</v>
      </c>
      <c r="AF224" s="135" t="str">
        <f t="shared" si="16"/>
        <v>A</v>
      </c>
      <c r="AG224" s="82">
        <v>0</v>
      </c>
      <c r="AH224" s="82">
        <v>2</v>
      </c>
      <c r="AI224" s="82">
        <v>0</v>
      </c>
      <c r="AJ224" s="82">
        <v>10</v>
      </c>
      <c r="AK224" s="82">
        <v>12</v>
      </c>
      <c r="AL224" s="135" t="str">
        <f t="shared" si="17"/>
        <v>A</v>
      </c>
      <c r="AM224" s="82">
        <v>1</v>
      </c>
      <c r="AN224" s="82">
        <v>1</v>
      </c>
      <c r="AO224" s="82">
        <v>10</v>
      </c>
      <c r="AP224" s="82">
        <v>12</v>
      </c>
      <c r="AQ224" s="135" t="str">
        <f t="shared" si="18"/>
        <v>A</v>
      </c>
      <c r="AR224" s="82">
        <v>0</v>
      </c>
      <c r="AS224" s="82">
        <v>0</v>
      </c>
      <c r="AT224" s="82">
        <v>0</v>
      </c>
      <c r="AU224" s="82">
        <v>10</v>
      </c>
      <c r="AV224" s="82">
        <v>2</v>
      </c>
      <c r="AW224" s="82">
        <v>0</v>
      </c>
      <c r="AX224" s="82">
        <v>12</v>
      </c>
      <c r="AY224" s="135" t="str">
        <f t="shared" si="19"/>
        <v>A</v>
      </c>
      <c r="AZ224" s="82">
        <v>1</v>
      </c>
      <c r="BA224" s="82">
        <v>1</v>
      </c>
      <c r="BB224" s="82">
        <v>1</v>
      </c>
      <c r="BC224" s="82">
        <v>1</v>
      </c>
      <c r="BD224" s="82">
        <v>150</v>
      </c>
      <c r="BE224" s="82">
        <v>201</v>
      </c>
      <c r="BF224" s="82">
        <v>0</v>
      </c>
      <c r="BG224" s="82">
        <v>166</v>
      </c>
      <c r="BH224" s="82">
        <v>0</v>
      </c>
      <c r="BI224" s="82">
        <v>0</v>
      </c>
      <c r="BJ224" s="82">
        <v>60</v>
      </c>
      <c r="BK224" s="82">
        <v>0</v>
      </c>
      <c r="BL224" s="82">
        <v>256</v>
      </c>
      <c r="BM224" s="82">
        <v>18</v>
      </c>
      <c r="BN224" s="82">
        <v>1</v>
      </c>
      <c r="BO224" s="82">
        <v>0</v>
      </c>
      <c r="BP224" s="82">
        <v>0</v>
      </c>
      <c r="BQ224" s="82">
        <v>40</v>
      </c>
      <c r="BR224" s="82">
        <v>2</v>
      </c>
      <c r="BS224" s="82">
        <v>48</v>
      </c>
      <c r="BT224" s="82">
        <v>0</v>
      </c>
      <c r="BU224" s="82">
        <v>5</v>
      </c>
      <c r="BV224" s="82">
        <v>41</v>
      </c>
      <c r="BW224" s="82">
        <v>1</v>
      </c>
      <c r="BX224" s="82">
        <v>3</v>
      </c>
      <c r="BY224" s="82">
        <v>0</v>
      </c>
      <c r="BZ224" s="82">
        <v>0</v>
      </c>
      <c r="CA224" s="82">
        <v>1</v>
      </c>
      <c r="CB224" s="82">
        <v>0</v>
      </c>
      <c r="CC224" s="82">
        <v>2</v>
      </c>
      <c r="CD224" s="82">
        <v>3</v>
      </c>
      <c r="CE224" s="82">
        <v>21</v>
      </c>
      <c r="CF224" s="82">
        <v>17</v>
      </c>
      <c r="CG224" s="82">
        <v>14</v>
      </c>
      <c r="CH224" s="82">
        <v>0</v>
      </c>
      <c r="CI224" s="82">
        <v>6</v>
      </c>
      <c r="CJ224" s="82">
        <v>24</v>
      </c>
      <c r="CK224" s="82">
        <v>46</v>
      </c>
      <c r="CL224" s="82">
        <v>36</v>
      </c>
      <c r="CM224" s="82">
        <v>0</v>
      </c>
      <c r="CN224" s="82">
        <v>0</v>
      </c>
      <c r="CO224" s="82">
        <v>0</v>
      </c>
      <c r="CP224" s="82">
        <v>0</v>
      </c>
      <c r="CQ224" s="82">
        <v>0</v>
      </c>
      <c r="CR224" s="82">
        <v>0</v>
      </c>
      <c r="CS224" s="82">
        <v>0</v>
      </c>
      <c r="CT224" s="82">
        <v>0</v>
      </c>
      <c r="CU224" s="82">
        <v>0</v>
      </c>
      <c r="CV224" s="82">
        <v>0</v>
      </c>
      <c r="CW224" s="82">
        <v>0</v>
      </c>
      <c r="CX224" s="82">
        <v>0</v>
      </c>
      <c r="CY224" s="82">
        <v>1</v>
      </c>
      <c r="CZ224" s="82">
        <v>0</v>
      </c>
      <c r="DA224" s="82">
        <v>1</v>
      </c>
      <c r="DB224" s="82">
        <v>0</v>
      </c>
      <c r="DC224" s="82">
        <v>0</v>
      </c>
      <c r="DD224" s="82">
        <v>0</v>
      </c>
      <c r="DE224" s="82">
        <v>0</v>
      </c>
      <c r="DF224" s="82">
        <v>2</v>
      </c>
      <c r="DG224" s="82">
        <v>11</v>
      </c>
      <c r="DH224" s="82">
        <v>1</v>
      </c>
      <c r="DI224" s="82">
        <v>13</v>
      </c>
      <c r="DJ224" s="82">
        <v>4</v>
      </c>
      <c r="DK224" s="82">
        <v>0</v>
      </c>
      <c r="DL224" s="82">
        <v>13</v>
      </c>
      <c r="DM224" s="82">
        <v>0</v>
      </c>
      <c r="DN224" s="82">
        <v>23</v>
      </c>
      <c r="DO224" s="82">
        <v>6</v>
      </c>
      <c r="DP224" s="82">
        <v>0</v>
      </c>
      <c r="DQ224" s="82">
        <v>0</v>
      </c>
      <c r="DR224" s="82">
        <v>96</v>
      </c>
      <c r="DS224" s="82">
        <v>1</v>
      </c>
      <c r="DT224" s="82" t="s">
        <v>3055</v>
      </c>
      <c r="DU224" s="82">
        <v>2</v>
      </c>
      <c r="DV224" s="82" t="s">
        <v>3056</v>
      </c>
      <c r="DW224" s="82" t="s">
        <v>3057</v>
      </c>
      <c r="DX224" s="82">
        <v>1</v>
      </c>
      <c r="DY224" s="82">
        <v>1</v>
      </c>
      <c r="DZ224" s="82">
        <v>1</v>
      </c>
      <c r="EA224" s="82"/>
      <c r="EB224" s="82" t="s">
        <v>3058</v>
      </c>
      <c r="EC224" s="84">
        <v>49197</v>
      </c>
      <c r="ED224" s="84">
        <v>4.18</v>
      </c>
      <c r="EE224" s="84">
        <v>1</v>
      </c>
    </row>
    <row r="225" spans="1:135" ht="24">
      <c r="A225" s="82" t="s">
        <v>530</v>
      </c>
      <c r="B225" s="82" t="s">
        <v>60</v>
      </c>
      <c r="C225" s="133">
        <v>4</v>
      </c>
      <c r="D225" s="82" t="s">
        <v>59</v>
      </c>
      <c r="E225" s="82" t="s">
        <v>3059</v>
      </c>
      <c r="F225" s="134" t="s">
        <v>3060</v>
      </c>
      <c r="G225" s="82">
        <v>13085</v>
      </c>
      <c r="H225" s="82" t="s">
        <v>60</v>
      </c>
      <c r="I225" s="82" t="s">
        <v>3061</v>
      </c>
      <c r="J225" s="82" t="s">
        <v>3062</v>
      </c>
      <c r="K225" s="82" t="s">
        <v>3063</v>
      </c>
      <c r="L225" s="82" t="s">
        <v>926</v>
      </c>
      <c r="M225" s="82" t="s">
        <v>1937</v>
      </c>
      <c r="N225" s="82" t="s">
        <v>3064</v>
      </c>
      <c r="O225" s="82"/>
      <c r="P225" s="82">
        <v>222116559</v>
      </c>
      <c r="Q225" s="82" t="s">
        <v>3065</v>
      </c>
      <c r="R225" s="82"/>
      <c r="S225" s="82" t="s">
        <v>2946</v>
      </c>
      <c r="T225" s="82" t="s">
        <v>3066</v>
      </c>
      <c r="U225" s="82"/>
      <c r="V225" s="82">
        <v>222116577</v>
      </c>
      <c r="W225" s="82" t="s">
        <v>3067</v>
      </c>
      <c r="X225" s="82">
        <v>2</v>
      </c>
      <c r="Y225" s="82">
        <v>0</v>
      </c>
      <c r="Z225" s="82">
        <v>2</v>
      </c>
      <c r="AA225" s="82">
        <v>2</v>
      </c>
      <c r="AB225" s="82">
        <v>0</v>
      </c>
      <c r="AC225" s="82">
        <v>2</v>
      </c>
      <c r="AD225" s="135" t="str">
        <f t="shared" si="15"/>
        <v>A</v>
      </c>
      <c r="AE225" s="82">
        <v>2</v>
      </c>
      <c r="AF225" s="135" t="str">
        <f t="shared" si="16"/>
        <v>A</v>
      </c>
      <c r="AG225" s="82">
        <v>0</v>
      </c>
      <c r="AH225" s="82">
        <v>1</v>
      </c>
      <c r="AI225" s="82">
        <v>0</v>
      </c>
      <c r="AJ225" s="82">
        <v>1</v>
      </c>
      <c r="AK225" s="82">
        <v>2</v>
      </c>
      <c r="AL225" s="135" t="str">
        <f t="shared" si="17"/>
        <v>A</v>
      </c>
      <c r="AM225" s="82">
        <v>0</v>
      </c>
      <c r="AN225" s="82">
        <v>0</v>
      </c>
      <c r="AO225" s="82">
        <v>2</v>
      </c>
      <c r="AP225" s="82">
        <v>2</v>
      </c>
      <c r="AQ225" s="135" t="str">
        <f t="shared" si="18"/>
        <v>A</v>
      </c>
      <c r="AR225" s="82">
        <v>0</v>
      </c>
      <c r="AS225" s="82">
        <v>0</v>
      </c>
      <c r="AT225" s="82">
        <v>1</v>
      </c>
      <c r="AU225" s="82">
        <v>1</v>
      </c>
      <c r="AV225" s="82">
        <v>0</v>
      </c>
      <c r="AW225" s="82">
        <v>0</v>
      </c>
      <c r="AX225" s="82">
        <v>2</v>
      </c>
      <c r="AY225" s="135" t="str">
        <f t="shared" si="19"/>
        <v>A</v>
      </c>
      <c r="AZ225" s="82">
        <v>1</v>
      </c>
      <c r="BA225" s="82">
        <v>1</v>
      </c>
      <c r="BB225" s="82">
        <v>0</v>
      </c>
      <c r="BC225" s="82">
        <v>1</v>
      </c>
      <c r="BD225" s="82">
        <v>0</v>
      </c>
      <c r="BE225" s="82">
        <v>28</v>
      </c>
      <c r="BF225" s="82">
        <v>0</v>
      </c>
      <c r="BG225" s="82">
        <v>25</v>
      </c>
      <c r="BH225" s="82">
        <v>0</v>
      </c>
      <c r="BI225" s="82">
        <v>0</v>
      </c>
      <c r="BJ225" s="82">
        <v>16</v>
      </c>
      <c r="BK225" s="82">
        <v>1</v>
      </c>
      <c r="BL225" s="82">
        <v>17</v>
      </c>
      <c r="BM225" s="82">
        <v>0</v>
      </c>
      <c r="BN225" s="82">
        <v>0</v>
      </c>
      <c r="BO225" s="82">
        <v>0</v>
      </c>
      <c r="BP225" s="82">
        <v>2</v>
      </c>
      <c r="BQ225" s="82">
        <v>6</v>
      </c>
      <c r="BR225" s="82">
        <v>3</v>
      </c>
      <c r="BS225" s="82">
        <v>0</v>
      </c>
      <c r="BT225" s="82">
        <v>1</v>
      </c>
      <c r="BU225" s="82">
        <v>0</v>
      </c>
      <c r="BV225" s="82">
        <v>0</v>
      </c>
      <c r="BW225" s="82">
        <v>0</v>
      </c>
      <c r="BX225" s="82">
        <v>0</v>
      </c>
      <c r="BY225" s="82">
        <v>0</v>
      </c>
      <c r="BZ225" s="82">
        <v>0</v>
      </c>
      <c r="CA225" s="82">
        <v>0</v>
      </c>
      <c r="CB225" s="82">
        <v>0</v>
      </c>
      <c r="CC225" s="82">
        <v>0</v>
      </c>
      <c r="CD225" s="82">
        <v>0</v>
      </c>
      <c r="CE225" s="82">
        <v>0</v>
      </c>
      <c r="CF225" s="82">
        <v>0</v>
      </c>
      <c r="CG225" s="82">
        <v>0</v>
      </c>
      <c r="CH225" s="82">
        <v>0</v>
      </c>
      <c r="CI225" s="82">
        <v>2</v>
      </c>
      <c r="CJ225" s="82">
        <v>3</v>
      </c>
      <c r="CK225" s="82">
        <v>0</v>
      </c>
      <c r="CL225" s="82">
        <v>0</v>
      </c>
      <c r="CM225" s="82">
        <v>0</v>
      </c>
      <c r="CN225" s="82">
        <v>0</v>
      </c>
      <c r="CO225" s="82">
        <v>0</v>
      </c>
      <c r="CP225" s="82">
        <v>0</v>
      </c>
      <c r="CQ225" s="82">
        <v>0</v>
      </c>
      <c r="CR225" s="82">
        <v>0</v>
      </c>
      <c r="CS225" s="82">
        <v>0</v>
      </c>
      <c r="CT225" s="82">
        <v>0</v>
      </c>
      <c r="CU225" s="82">
        <v>0</v>
      </c>
      <c r="CV225" s="82">
        <v>0</v>
      </c>
      <c r="CW225" s="82">
        <v>0</v>
      </c>
      <c r="CX225" s="82">
        <v>0</v>
      </c>
      <c r="CY225" s="82">
        <v>0</v>
      </c>
      <c r="CZ225" s="82">
        <v>0</v>
      </c>
      <c r="DA225" s="82">
        <v>0</v>
      </c>
      <c r="DB225" s="82">
        <v>0</v>
      </c>
      <c r="DC225" s="82">
        <v>0</v>
      </c>
      <c r="DD225" s="82">
        <v>0</v>
      </c>
      <c r="DE225" s="82">
        <v>0</v>
      </c>
      <c r="DF225" s="82">
        <v>0</v>
      </c>
      <c r="DG225" s="82">
        <v>0</v>
      </c>
      <c r="DH225" s="82">
        <v>0</v>
      </c>
      <c r="DI225" s="82">
        <v>0</v>
      </c>
      <c r="DJ225" s="82">
        <v>0</v>
      </c>
      <c r="DK225" s="82">
        <v>0</v>
      </c>
      <c r="DL225" s="82">
        <v>0</v>
      </c>
      <c r="DM225" s="82">
        <v>0</v>
      </c>
      <c r="DN225" s="82">
        <v>0</v>
      </c>
      <c r="DO225" s="82">
        <v>12</v>
      </c>
      <c r="DP225" s="82">
        <v>5</v>
      </c>
      <c r="DQ225" s="82">
        <v>16</v>
      </c>
      <c r="DR225" s="82">
        <v>68</v>
      </c>
      <c r="DS225" s="82">
        <v>0</v>
      </c>
      <c r="DT225" s="82"/>
      <c r="DU225" s="82">
        <v>3</v>
      </c>
      <c r="DV225" s="82" t="s">
        <v>3068</v>
      </c>
      <c r="DW225" s="82" t="s">
        <v>3069</v>
      </c>
      <c r="DX225" s="82">
        <v>1</v>
      </c>
      <c r="DY225" s="82">
        <v>1</v>
      </c>
      <c r="DZ225" s="82">
        <v>1</v>
      </c>
      <c r="EA225" s="82"/>
      <c r="EB225" s="82" t="s">
        <v>3070</v>
      </c>
      <c r="EC225" s="84">
        <v>71409</v>
      </c>
      <c r="ED225" s="84">
        <v>6.48</v>
      </c>
      <c r="EE225" s="84">
        <v>1</v>
      </c>
    </row>
    <row r="226" spans="1:135" ht="72">
      <c r="A226" s="82" t="s">
        <v>530</v>
      </c>
      <c r="B226" s="82" t="s">
        <v>62</v>
      </c>
      <c r="C226" s="133">
        <v>4</v>
      </c>
      <c r="D226" s="82" t="s">
        <v>61</v>
      </c>
      <c r="E226" s="82" t="s">
        <v>3071</v>
      </c>
      <c r="F226" s="134" t="s">
        <v>3072</v>
      </c>
      <c r="G226" s="82">
        <v>14000</v>
      </c>
      <c r="H226" s="82" t="s">
        <v>62</v>
      </c>
      <c r="I226" s="82" t="s">
        <v>3073</v>
      </c>
      <c r="J226" s="82" t="s">
        <v>3074</v>
      </c>
      <c r="K226" s="82" t="s">
        <v>3075</v>
      </c>
      <c r="L226" s="82" t="s">
        <v>989</v>
      </c>
      <c r="M226" s="82" t="s">
        <v>990</v>
      </c>
      <c r="N226" s="82" t="s">
        <v>3076</v>
      </c>
      <c r="O226" s="82"/>
      <c r="P226" s="82">
        <v>261192504</v>
      </c>
      <c r="Q226" s="82" t="s">
        <v>3077</v>
      </c>
      <c r="R226" s="82" t="s">
        <v>926</v>
      </c>
      <c r="S226" s="82" t="s">
        <v>1146</v>
      </c>
      <c r="T226" s="82" t="s">
        <v>3078</v>
      </c>
      <c r="U226" s="82"/>
      <c r="V226" s="82">
        <v>261192229</v>
      </c>
      <c r="W226" s="82" t="s">
        <v>3079</v>
      </c>
      <c r="X226" s="82">
        <v>36</v>
      </c>
      <c r="Y226" s="82">
        <v>2</v>
      </c>
      <c r="Z226" s="82">
        <v>38</v>
      </c>
      <c r="AA226" s="82">
        <v>36</v>
      </c>
      <c r="AB226" s="82">
        <v>2</v>
      </c>
      <c r="AC226" s="82">
        <v>38</v>
      </c>
      <c r="AD226" s="135" t="str">
        <f t="shared" si="15"/>
        <v>A</v>
      </c>
      <c r="AE226" s="82">
        <v>34</v>
      </c>
      <c r="AF226" s="135" t="str">
        <f t="shared" si="16"/>
        <v>A</v>
      </c>
      <c r="AG226" s="82">
        <v>0</v>
      </c>
      <c r="AH226" s="82">
        <v>16</v>
      </c>
      <c r="AI226" s="82">
        <v>1</v>
      </c>
      <c r="AJ226" s="82">
        <v>19</v>
      </c>
      <c r="AK226" s="82">
        <v>36</v>
      </c>
      <c r="AL226" s="135" t="str">
        <f t="shared" si="17"/>
        <v>A</v>
      </c>
      <c r="AM226" s="82">
        <v>7</v>
      </c>
      <c r="AN226" s="82">
        <v>14</v>
      </c>
      <c r="AO226" s="82">
        <v>15</v>
      </c>
      <c r="AP226" s="82">
        <v>36</v>
      </c>
      <c r="AQ226" s="135" t="str">
        <f t="shared" si="18"/>
        <v>A</v>
      </c>
      <c r="AR226" s="82">
        <v>0</v>
      </c>
      <c r="AS226" s="82">
        <v>0</v>
      </c>
      <c r="AT226" s="82">
        <v>2</v>
      </c>
      <c r="AU226" s="82">
        <v>34</v>
      </c>
      <c r="AV226" s="82">
        <v>0</v>
      </c>
      <c r="AW226" s="82">
        <v>0</v>
      </c>
      <c r="AX226" s="82">
        <v>36</v>
      </c>
      <c r="AY226" s="135" t="str">
        <f t="shared" si="19"/>
        <v>A</v>
      </c>
      <c r="AZ226" s="82">
        <v>1</v>
      </c>
      <c r="BA226" s="82">
        <v>1</v>
      </c>
      <c r="BB226" s="82">
        <v>1</v>
      </c>
      <c r="BC226" s="82">
        <v>1</v>
      </c>
      <c r="BD226" s="82">
        <v>0</v>
      </c>
      <c r="BE226" s="82">
        <v>0</v>
      </c>
      <c r="BF226" s="82">
        <v>0</v>
      </c>
      <c r="BG226" s="82">
        <v>25</v>
      </c>
      <c r="BH226" s="82">
        <v>0</v>
      </c>
      <c r="BI226" s="82">
        <v>0</v>
      </c>
      <c r="BJ226" s="82">
        <v>0</v>
      </c>
      <c r="BK226" s="82">
        <v>0</v>
      </c>
      <c r="BL226" s="82">
        <v>40</v>
      </c>
      <c r="BM226" s="82">
        <v>0</v>
      </c>
      <c r="BN226" s="82">
        <v>0</v>
      </c>
      <c r="BO226" s="82">
        <v>0</v>
      </c>
      <c r="BP226" s="82">
        <v>3</v>
      </c>
      <c r="BQ226" s="82">
        <v>0</v>
      </c>
      <c r="BR226" s="82">
        <v>0</v>
      </c>
      <c r="BS226" s="82">
        <v>0</v>
      </c>
      <c r="BT226" s="82">
        <v>1</v>
      </c>
      <c r="BU226" s="82">
        <v>0</v>
      </c>
      <c r="BV226" s="82">
        <v>4</v>
      </c>
      <c r="BW226" s="82">
        <v>0</v>
      </c>
      <c r="BX226" s="82">
        <v>0</v>
      </c>
      <c r="BY226" s="82">
        <v>0</v>
      </c>
      <c r="BZ226" s="82">
        <v>0</v>
      </c>
      <c r="CA226" s="82">
        <v>0</v>
      </c>
      <c r="CB226" s="82">
        <v>0</v>
      </c>
      <c r="CC226" s="82">
        <v>0</v>
      </c>
      <c r="CD226" s="82">
        <v>0</v>
      </c>
      <c r="CE226" s="82">
        <v>0</v>
      </c>
      <c r="CF226" s="82">
        <v>0</v>
      </c>
      <c r="CG226" s="82">
        <v>0</v>
      </c>
      <c r="CH226" s="82">
        <v>0</v>
      </c>
      <c r="CI226" s="82">
        <v>0</v>
      </c>
      <c r="CJ226" s="82">
        <v>7</v>
      </c>
      <c r="CK226" s="82">
        <v>1</v>
      </c>
      <c r="CL226" s="82">
        <v>0</v>
      </c>
      <c r="CM226" s="82">
        <v>0</v>
      </c>
      <c r="CN226" s="82">
        <v>0</v>
      </c>
      <c r="CO226" s="82">
        <v>0</v>
      </c>
      <c r="CP226" s="82">
        <v>0</v>
      </c>
      <c r="CQ226" s="82">
        <v>0</v>
      </c>
      <c r="CR226" s="82">
        <v>0</v>
      </c>
      <c r="CS226" s="82">
        <v>0</v>
      </c>
      <c r="CT226" s="82">
        <v>0</v>
      </c>
      <c r="CU226" s="82">
        <v>0</v>
      </c>
      <c r="CV226" s="82">
        <v>0</v>
      </c>
      <c r="CW226" s="82">
        <v>0</v>
      </c>
      <c r="CX226" s="82">
        <v>0</v>
      </c>
      <c r="CY226" s="82">
        <v>0</v>
      </c>
      <c r="CZ226" s="82">
        <v>0</v>
      </c>
      <c r="DA226" s="82">
        <v>0</v>
      </c>
      <c r="DB226" s="82">
        <v>0</v>
      </c>
      <c r="DC226" s="82">
        <v>0</v>
      </c>
      <c r="DD226" s="82">
        <v>0</v>
      </c>
      <c r="DE226" s="82">
        <v>0</v>
      </c>
      <c r="DF226" s="82">
        <v>0</v>
      </c>
      <c r="DG226" s="82">
        <v>0</v>
      </c>
      <c r="DH226" s="82">
        <v>0</v>
      </c>
      <c r="DI226" s="82">
        <v>0</v>
      </c>
      <c r="DJ226" s="82">
        <v>0</v>
      </c>
      <c r="DK226" s="82">
        <v>0</v>
      </c>
      <c r="DL226" s="82">
        <v>0</v>
      </c>
      <c r="DM226" s="82">
        <v>0</v>
      </c>
      <c r="DN226" s="82">
        <v>0</v>
      </c>
      <c r="DO226" s="82">
        <v>25</v>
      </c>
      <c r="DP226" s="82">
        <v>12</v>
      </c>
      <c r="DQ226" s="82">
        <v>200</v>
      </c>
      <c r="DR226" s="82">
        <v>25</v>
      </c>
      <c r="DS226" s="82">
        <v>0</v>
      </c>
      <c r="DT226" s="82"/>
      <c r="DU226" s="82">
        <v>2</v>
      </c>
      <c r="DV226" s="82" t="s">
        <v>3080</v>
      </c>
      <c r="DW226" s="82" t="s">
        <v>3081</v>
      </c>
      <c r="DX226" s="82">
        <v>1</v>
      </c>
      <c r="DY226" s="82">
        <v>1</v>
      </c>
      <c r="DZ226" s="82">
        <v>1</v>
      </c>
      <c r="EA226" s="82"/>
      <c r="EB226" s="82"/>
      <c r="EC226" s="84">
        <v>136376</v>
      </c>
      <c r="ED226" s="84">
        <v>32.299999999999997</v>
      </c>
      <c r="EE226" s="84">
        <v>2</v>
      </c>
    </row>
    <row r="227" spans="1:135" ht="24">
      <c r="A227" s="82" t="s">
        <v>530</v>
      </c>
      <c r="B227" s="82" t="s">
        <v>64</v>
      </c>
      <c r="C227" s="133">
        <v>4</v>
      </c>
      <c r="D227" s="82" t="s">
        <v>63</v>
      </c>
      <c r="E227" s="82" t="s">
        <v>3082</v>
      </c>
      <c r="F227" s="134" t="s">
        <v>3083</v>
      </c>
      <c r="G227" s="82">
        <v>15022</v>
      </c>
      <c r="H227" s="82" t="s">
        <v>64</v>
      </c>
      <c r="I227" s="82" t="s">
        <v>3084</v>
      </c>
      <c r="J227" s="82" t="s">
        <v>3085</v>
      </c>
      <c r="K227" s="82" t="s">
        <v>3086</v>
      </c>
      <c r="L227" s="82" t="s">
        <v>926</v>
      </c>
      <c r="M227" s="82" t="s">
        <v>1433</v>
      </c>
      <c r="N227" s="82" t="s">
        <v>3087</v>
      </c>
      <c r="O227" s="82"/>
      <c r="P227" s="82">
        <v>257000462</v>
      </c>
      <c r="Q227" s="82" t="s">
        <v>3088</v>
      </c>
      <c r="R227" s="82" t="s">
        <v>989</v>
      </c>
      <c r="S227" s="82" t="s">
        <v>2444</v>
      </c>
      <c r="T227" s="82" t="s">
        <v>3089</v>
      </c>
      <c r="U227" s="82"/>
      <c r="V227" s="82">
        <v>257000186</v>
      </c>
      <c r="W227" s="82" t="s">
        <v>3090</v>
      </c>
      <c r="X227" s="82">
        <v>4</v>
      </c>
      <c r="Y227" s="82">
        <v>0</v>
      </c>
      <c r="Z227" s="82">
        <v>4</v>
      </c>
      <c r="AA227" s="82">
        <v>4</v>
      </c>
      <c r="AB227" s="82">
        <v>0</v>
      </c>
      <c r="AC227" s="82">
        <v>4</v>
      </c>
      <c r="AD227" s="135" t="str">
        <f t="shared" si="15"/>
        <v>A</v>
      </c>
      <c r="AE227" s="82">
        <v>4</v>
      </c>
      <c r="AF227" s="135" t="str">
        <f t="shared" si="16"/>
        <v>A</v>
      </c>
      <c r="AG227" s="82">
        <v>0</v>
      </c>
      <c r="AH227" s="82">
        <v>2</v>
      </c>
      <c r="AI227" s="82">
        <v>1</v>
      </c>
      <c r="AJ227" s="82">
        <v>1</v>
      </c>
      <c r="AK227" s="82">
        <v>4</v>
      </c>
      <c r="AL227" s="135" t="str">
        <f t="shared" si="17"/>
        <v>A</v>
      </c>
      <c r="AM227" s="82">
        <v>2</v>
      </c>
      <c r="AN227" s="82">
        <v>2</v>
      </c>
      <c r="AO227" s="82">
        <v>0</v>
      </c>
      <c r="AP227" s="82">
        <v>4</v>
      </c>
      <c r="AQ227" s="135" t="str">
        <f t="shared" si="18"/>
        <v>A</v>
      </c>
      <c r="AR227" s="82">
        <v>0</v>
      </c>
      <c r="AS227" s="82">
        <v>0</v>
      </c>
      <c r="AT227" s="82">
        <v>3</v>
      </c>
      <c r="AU227" s="82">
        <v>1</v>
      </c>
      <c r="AV227" s="82">
        <v>0</v>
      </c>
      <c r="AW227" s="82">
        <v>0</v>
      </c>
      <c r="AX227" s="82">
        <v>4</v>
      </c>
      <c r="AY227" s="135" t="str">
        <f t="shared" si="19"/>
        <v>A</v>
      </c>
      <c r="AZ227" s="82">
        <v>0</v>
      </c>
      <c r="BA227" s="82">
        <v>1</v>
      </c>
      <c r="BB227" s="82">
        <v>0</v>
      </c>
      <c r="BC227" s="82">
        <v>1</v>
      </c>
      <c r="BD227" s="82">
        <v>0</v>
      </c>
      <c r="BE227" s="82">
        <v>2</v>
      </c>
      <c r="BF227" s="82">
        <v>0</v>
      </c>
      <c r="BG227" s="82">
        <v>8</v>
      </c>
      <c r="BH227" s="82">
        <v>0</v>
      </c>
      <c r="BI227" s="82">
        <v>0</v>
      </c>
      <c r="BJ227" s="82">
        <v>0</v>
      </c>
      <c r="BK227" s="82">
        <v>0</v>
      </c>
      <c r="BL227" s="82">
        <v>10</v>
      </c>
      <c r="BM227" s="82">
        <v>0</v>
      </c>
      <c r="BN227" s="82">
        <v>0</v>
      </c>
      <c r="BO227" s="82">
        <v>0</v>
      </c>
      <c r="BP227" s="82">
        <v>8</v>
      </c>
      <c r="BQ227" s="82">
        <v>0</v>
      </c>
      <c r="BR227" s="82">
        <v>0</v>
      </c>
      <c r="BS227" s="82">
        <v>0</v>
      </c>
      <c r="BT227" s="82">
        <v>0</v>
      </c>
      <c r="BU227" s="82">
        <v>0</v>
      </c>
      <c r="BV227" s="82">
        <v>1</v>
      </c>
      <c r="BW227" s="82">
        <v>0</v>
      </c>
      <c r="BX227" s="82">
        <v>0</v>
      </c>
      <c r="BY227" s="82">
        <v>0</v>
      </c>
      <c r="BZ227" s="82">
        <v>0</v>
      </c>
      <c r="CA227" s="82">
        <v>0</v>
      </c>
      <c r="CB227" s="82">
        <v>0</v>
      </c>
      <c r="CC227" s="82">
        <v>0</v>
      </c>
      <c r="CD227" s="82">
        <v>0</v>
      </c>
      <c r="CE227" s="82">
        <v>0</v>
      </c>
      <c r="CF227" s="82">
        <v>0</v>
      </c>
      <c r="CG227" s="82">
        <v>0</v>
      </c>
      <c r="CH227" s="82">
        <v>0</v>
      </c>
      <c r="CI227" s="82">
        <v>0</v>
      </c>
      <c r="CJ227" s="82">
        <v>1</v>
      </c>
      <c r="CK227" s="82">
        <v>0</v>
      </c>
      <c r="CL227" s="82">
        <v>1</v>
      </c>
      <c r="CM227" s="82">
        <v>0</v>
      </c>
      <c r="CN227" s="82">
        <v>0</v>
      </c>
      <c r="CO227" s="82">
        <v>0</v>
      </c>
      <c r="CP227" s="82">
        <v>0</v>
      </c>
      <c r="CQ227" s="82">
        <v>0</v>
      </c>
      <c r="CR227" s="82">
        <v>0</v>
      </c>
      <c r="CS227" s="82">
        <v>0</v>
      </c>
      <c r="CT227" s="82">
        <v>0</v>
      </c>
      <c r="CU227" s="82">
        <v>0</v>
      </c>
      <c r="CV227" s="82">
        <v>0</v>
      </c>
      <c r="CW227" s="82">
        <v>0</v>
      </c>
      <c r="CX227" s="82">
        <v>0</v>
      </c>
      <c r="CY227" s="82">
        <v>0</v>
      </c>
      <c r="CZ227" s="82">
        <v>0</v>
      </c>
      <c r="DA227" s="82">
        <v>0</v>
      </c>
      <c r="DB227" s="82">
        <v>0</v>
      </c>
      <c r="DC227" s="82">
        <v>0</v>
      </c>
      <c r="DD227" s="82">
        <v>0</v>
      </c>
      <c r="DE227" s="82">
        <v>0</v>
      </c>
      <c r="DF227" s="82">
        <v>0</v>
      </c>
      <c r="DG227" s="82">
        <v>0</v>
      </c>
      <c r="DH227" s="82">
        <v>0</v>
      </c>
      <c r="DI227" s="82">
        <v>0</v>
      </c>
      <c r="DJ227" s="82">
        <v>0</v>
      </c>
      <c r="DK227" s="82">
        <v>0</v>
      </c>
      <c r="DL227" s="82">
        <v>4</v>
      </c>
      <c r="DM227" s="82">
        <v>0</v>
      </c>
      <c r="DN227" s="82">
        <v>0</v>
      </c>
      <c r="DO227" s="82">
        <v>16</v>
      </c>
      <c r="DP227" s="82">
        <v>3</v>
      </c>
      <c r="DQ227" s="82">
        <v>695</v>
      </c>
      <c r="DR227" s="82">
        <v>60</v>
      </c>
      <c r="DS227" s="82">
        <v>0</v>
      </c>
      <c r="DT227" s="82"/>
      <c r="DU227" s="82">
        <v>3</v>
      </c>
      <c r="DV227" s="82"/>
      <c r="DW227" s="82" t="s">
        <v>3091</v>
      </c>
      <c r="DX227" s="82">
        <v>1</v>
      </c>
      <c r="DY227" s="82">
        <v>1</v>
      </c>
      <c r="DZ227" s="82">
        <v>1</v>
      </c>
      <c r="EA227" s="82"/>
      <c r="EB227" s="82"/>
      <c r="EC227" s="84">
        <v>84569</v>
      </c>
      <c r="ED227" s="84">
        <v>35.090000000000003</v>
      </c>
      <c r="EE227" s="84">
        <v>2</v>
      </c>
    </row>
    <row r="228" spans="1:135" ht="36">
      <c r="A228" s="82" t="s">
        <v>530</v>
      </c>
      <c r="B228" s="82" t="s">
        <v>66</v>
      </c>
      <c r="C228" s="133">
        <v>4</v>
      </c>
      <c r="D228" s="82" t="s">
        <v>65</v>
      </c>
      <c r="E228" s="82" t="s">
        <v>3092</v>
      </c>
      <c r="F228" s="134" t="s">
        <v>3093</v>
      </c>
      <c r="G228" s="82">
        <v>16052</v>
      </c>
      <c r="H228" s="82" t="s">
        <v>66</v>
      </c>
      <c r="I228" s="82" t="s">
        <v>3094</v>
      </c>
      <c r="J228" s="82" t="s">
        <v>3095</v>
      </c>
      <c r="K228" s="82" t="s">
        <v>3096</v>
      </c>
      <c r="L228" s="82" t="s">
        <v>926</v>
      </c>
      <c r="M228" s="82" t="s">
        <v>1272</v>
      </c>
      <c r="N228" s="82" t="s">
        <v>3097</v>
      </c>
      <c r="O228" s="82"/>
      <c r="P228" s="82">
        <v>220189800</v>
      </c>
      <c r="Q228" s="82" t="s">
        <v>3098</v>
      </c>
      <c r="R228" s="82" t="s">
        <v>926</v>
      </c>
      <c r="S228" s="82" t="s">
        <v>2787</v>
      </c>
      <c r="T228" s="82" t="s">
        <v>3099</v>
      </c>
      <c r="U228" s="82"/>
      <c r="V228" s="82">
        <v>220189814</v>
      </c>
      <c r="W228" s="82" t="s">
        <v>3100</v>
      </c>
      <c r="X228" s="82">
        <v>3</v>
      </c>
      <c r="Y228" s="82">
        <v>0</v>
      </c>
      <c r="Z228" s="82">
        <v>3</v>
      </c>
      <c r="AA228" s="82">
        <v>3</v>
      </c>
      <c r="AB228" s="82">
        <v>0</v>
      </c>
      <c r="AC228" s="82">
        <v>3</v>
      </c>
      <c r="AD228" s="135" t="str">
        <f t="shared" si="15"/>
        <v>A</v>
      </c>
      <c r="AE228" s="82">
        <v>3</v>
      </c>
      <c r="AF228" s="135" t="str">
        <f t="shared" si="16"/>
        <v>A</v>
      </c>
      <c r="AG228" s="82">
        <v>0</v>
      </c>
      <c r="AH228" s="82">
        <v>1</v>
      </c>
      <c r="AI228" s="82">
        <v>0</v>
      </c>
      <c r="AJ228" s="82">
        <v>2</v>
      </c>
      <c r="AK228" s="82">
        <v>3</v>
      </c>
      <c r="AL228" s="135" t="str">
        <f t="shared" si="17"/>
        <v>A</v>
      </c>
      <c r="AM228" s="82">
        <v>0</v>
      </c>
      <c r="AN228" s="82">
        <v>0</v>
      </c>
      <c r="AO228" s="82">
        <v>3</v>
      </c>
      <c r="AP228" s="82">
        <v>3</v>
      </c>
      <c r="AQ228" s="135" t="str">
        <f t="shared" si="18"/>
        <v>A</v>
      </c>
      <c r="AR228" s="82">
        <v>0</v>
      </c>
      <c r="AS228" s="82">
        <v>0</v>
      </c>
      <c r="AT228" s="82">
        <v>0</v>
      </c>
      <c r="AU228" s="82">
        <v>2</v>
      </c>
      <c r="AV228" s="82">
        <v>1</v>
      </c>
      <c r="AW228" s="82">
        <v>0</v>
      </c>
      <c r="AX228" s="82">
        <v>3</v>
      </c>
      <c r="AY228" s="135" t="str">
        <f t="shared" si="19"/>
        <v>A</v>
      </c>
      <c r="AZ228" s="82">
        <v>1</v>
      </c>
      <c r="BA228" s="82">
        <v>1</v>
      </c>
      <c r="BB228" s="82">
        <v>1</v>
      </c>
      <c r="BC228" s="82">
        <v>1</v>
      </c>
      <c r="BD228" s="82">
        <v>1</v>
      </c>
      <c r="BE228" s="82">
        <v>2</v>
      </c>
      <c r="BF228" s="82">
        <v>0</v>
      </c>
      <c r="BG228" s="82">
        <v>29</v>
      </c>
      <c r="BH228" s="82">
        <v>0</v>
      </c>
      <c r="BI228" s="82">
        <v>0</v>
      </c>
      <c r="BJ228" s="82">
        <v>15</v>
      </c>
      <c r="BK228" s="82">
        <v>0</v>
      </c>
      <c r="BL228" s="82">
        <v>29</v>
      </c>
      <c r="BM228" s="82">
        <v>1</v>
      </c>
      <c r="BN228" s="82">
        <v>0</v>
      </c>
      <c r="BO228" s="82">
        <v>4</v>
      </c>
      <c r="BP228" s="82">
        <v>2</v>
      </c>
      <c r="BQ228" s="82">
        <v>0</v>
      </c>
      <c r="BR228" s="82">
        <v>0</v>
      </c>
      <c r="BS228" s="82">
        <v>0</v>
      </c>
      <c r="BT228" s="82">
        <v>3</v>
      </c>
      <c r="BU228" s="82">
        <v>0</v>
      </c>
      <c r="BV228" s="82">
        <v>1</v>
      </c>
      <c r="BW228" s="82">
        <v>0</v>
      </c>
      <c r="BX228" s="82">
        <v>0</v>
      </c>
      <c r="BY228" s="82">
        <v>0</v>
      </c>
      <c r="BZ228" s="82">
        <v>0</v>
      </c>
      <c r="CA228" s="82">
        <v>0</v>
      </c>
      <c r="CB228" s="82">
        <v>0</v>
      </c>
      <c r="CC228" s="82">
        <v>0</v>
      </c>
      <c r="CD228" s="82">
        <v>0</v>
      </c>
      <c r="CE228" s="82">
        <v>0</v>
      </c>
      <c r="CF228" s="82">
        <v>0</v>
      </c>
      <c r="CG228" s="82">
        <v>2</v>
      </c>
      <c r="CH228" s="82">
        <v>0</v>
      </c>
      <c r="CI228" s="82">
        <v>1</v>
      </c>
      <c r="CJ228" s="82">
        <v>0</v>
      </c>
      <c r="CK228" s="82">
        <v>0</v>
      </c>
      <c r="CL228" s="82">
        <v>0</v>
      </c>
      <c r="CM228" s="82">
        <v>0</v>
      </c>
      <c r="CN228" s="82">
        <v>0</v>
      </c>
      <c r="CO228" s="82">
        <v>0</v>
      </c>
      <c r="CP228" s="82">
        <v>0</v>
      </c>
      <c r="CQ228" s="82">
        <v>0</v>
      </c>
      <c r="CR228" s="82">
        <v>0</v>
      </c>
      <c r="CS228" s="82">
        <v>0</v>
      </c>
      <c r="CT228" s="82">
        <v>0</v>
      </c>
      <c r="CU228" s="82">
        <v>0</v>
      </c>
      <c r="CV228" s="82">
        <v>0</v>
      </c>
      <c r="CW228" s="82">
        <v>0</v>
      </c>
      <c r="CX228" s="82">
        <v>0</v>
      </c>
      <c r="CY228" s="82">
        <v>0</v>
      </c>
      <c r="CZ228" s="82">
        <v>0</v>
      </c>
      <c r="DA228" s="82">
        <v>0</v>
      </c>
      <c r="DB228" s="82">
        <v>0</v>
      </c>
      <c r="DC228" s="82">
        <v>0</v>
      </c>
      <c r="DD228" s="82">
        <v>0</v>
      </c>
      <c r="DE228" s="82">
        <v>0</v>
      </c>
      <c r="DF228" s="82">
        <v>0</v>
      </c>
      <c r="DG228" s="82">
        <v>0</v>
      </c>
      <c r="DH228" s="82">
        <v>0</v>
      </c>
      <c r="DI228" s="82">
        <v>0</v>
      </c>
      <c r="DJ228" s="82">
        <v>0</v>
      </c>
      <c r="DK228" s="82">
        <v>0</v>
      </c>
      <c r="DL228" s="82">
        <v>0</v>
      </c>
      <c r="DM228" s="82">
        <v>0</v>
      </c>
      <c r="DN228" s="82">
        <v>0</v>
      </c>
      <c r="DO228" s="82">
        <v>36</v>
      </c>
      <c r="DP228" s="82">
        <v>18</v>
      </c>
      <c r="DQ228" s="82">
        <v>53</v>
      </c>
      <c r="DR228" s="82">
        <v>10</v>
      </c>
      <c r="DS228" s="82">
        <v>1</v>
      </c>
      <c r="DT228" s="82" t="s">
        <v>3101</v>
      </c>
      <c r="DU228" s="82">
        <v>3</v>
      </c>
      <c r="DV228" s="82" t="s">
        <v>3102</v>
      </c>
      <c r="DW228" s="82" t="s">
        <v>3103</v>
      </c>
      <c r="DX228" s="82">
        <v>1</v>
      </c>
      <c r="DY228" s="82">
        <v>1</v>
      </c>
      <c r="DZ228" s="82">
        <v>1</v>
      </c>
      <c r="EA228" s="82"/>
      <c r="EB228" s="82" t="s">
        <v>3104</v>
      </c>
      <c r="EC228" s="84">
        <v>110484</v>
      </c>
      <c r="ED228" s="84">
        <v>56.09</v>
      </c>
      <c r="EE228" s="84">
        <v>5</v>
      </c>
    </row>
    <row r="229" spans="1:135" ht="60">
      <c r="A229" s="82" t="s">
        <v>530</v>
      </c>
      <c r="B229" s="82" t="s">
        <v>68</v>
      </c>
      <c r="C229" s="133">
        <v>4</v>
      </c>
      <c r="D229" s="82" t="s">
        <v>67</v>
      </c>
      <c r="E229" s="82" t="s">
        <v>3105</v>
      </c>
      <c r="F229" s="134" t="s">
        <v>3106</v>
      </c>
      <c r="G229" s="82">
        <v>17000</v>
      </c>
      <c r="H229" s="82" t="s">
        <v>68</v>
      </c>
      <c r="I229" s="82" t="s">
        <v>3107</v>
      </c>
      <c r="J229" s="82" t="s">
        <v>3108</v>
      </c>
      <c r="K229" s="82" t="s">
        <v>3109</v>
      </c>
      <c r="L229" s="82" t="s">
        <v>926</v>
      </c>
      <c r="M229" s="82" t="s">
        <v>942</v>
      </c>
      <c r="N229" s="82" t="s">
        <v>3110</v>
      </c>
      <c r="O229" s="82" t="s">
        <v>1071</v>
      </c>
      <c r="P229" s="82">
        <v>220144220</v>
      </c>
      <c r="Q229" s="82" t="s">
        <v>3111</v>
      </c>
      <c r="R229" s="82" t="s">
        <v>926</v>
      </c>
      <c r="S229" s="82" t="s">
        <v>942</v>
      </c>
      <c r="T229" s="82" t="s">
        <v>3110</v>
      </c>
      <c r="U229" s="82" t="s">
        <v>1071</v>
      </c>
      <c r="V229" s="82">
        <v>220144220</v>
      </c>
      <c r="W229" s="82" t="s">
        <v>3111</v>
      </c>
      <c r="X229" s="82">
        <v>2</v>
      </c>
      <c r="Y229" s="82">
        <v>0</v>
      </c>
      <c r="Z229" s="82">
        <v>2</v>
      </c>
      <c r="AA229" s="82">
        <v>2</v>
      </c>
      <c r="AB229" s="82">
        <v>0</v>
      </c>
      <c r="AC229" s="82">
        <v>2</v>
      </c>
      <c r="AD229" s="135" t="str">
        <f t="shared" si="15"/>
        <v>A</v>
      </c>
      <c r="AE229" s="82">
        <v>2</v>
      </c>
      <c r="AF229" s="135" t="str">
        <f t="shared" si="16"/>
        <v>A</v>
      </c>
      <c r="AG229" s="82">
        <v>0</v>
      </c>
      <c r="AH229" s="82">
        <v>1</v>
      </c>
      <c r="AI229" s="82">
        <v>0</v>
      </c>
      <c r="AJ229" s="82">
        <v>1</v>
      </c>
      <c r="AK229" s="82">
        <v>2</v>
      </c>
      <c r="AL229" s="135" t="str">
        <f t="shared" si="17"/>
        <v>A</v>
      </c>
      <c r="AM229" s="82">
        <v>0</v>
      </c>
      <c r="AN229" s="82">
        <v>0</v>
      </c>
      <c r="AO229" s="82">
        <v>2</v>
      </c>
      <c r="AP229" s="82">
        <v>2</v>
      </c>
      <c r="AQ229" s="135" t="str">
        <f t="shared" si="18"/>
        <v>A</v>
      </c>
      <c r="AR229" s="82">
        <v>0</v>
      </c>
      <c r="AS229" s="82">
        <v>0</v>
      </c>
      <c r="AT229" s="82">
        <v>0</v>
      </c>
      <c r="AU229" s="82">
        <v>2</v>
      </c>
      <c r="AV229" s="82">
        <v>0</v>
      </c>
      <c r="AW229" s="82">
        <v>0</v>
      </c>
      <c r="AX229" s="82">
        <v>2</v>
      </c>
      <c r="AY229" s="135" t="str">
        <f t="shared" si="19"/>
        <v>A</v>
      </c>
      <c r="AZ229" s="82">
        <v>0</v>
      </c>
      <c r="BA229" s="82">
        <v>1</v>
      </c>
      <c r="BB229" s="82">
        <v>1</v>
      </c>
      <c r="BC229" s="82">
        <v>1</v>
      </c>
      <c r="BD229" s="82">
        <v>0</v>
      </c>
      <c r="BE229" s="82">
        <v>0</v>
      </c>
      <c r="BF229" s="82">
        <v>0</v>
      </c>
      <c r="BG229" s="82">
        <v>7</v>
      </c>
      <c r="BH229" s="82">
        <v>0</v>
      </c>
      <c r="BI229" s="82">
        <v>0</v>
      </c>
      <c r="BJ229" s="82">
        <v>5</v>
      </c>
      <c r="BK229" s="82">
        <v>0</v>
      </c>
      <c r="BL229" s="82">
        <v>8</v>
      </c>
      <c r="BM229" s="82">
        <v>0</v>
      </c>
      <c r="BN229" s="82">
        <v>0</v>
      </c>
      <c r="BO229" s="82">
        <v>0</v>
      </c>
      <c r="BP229" s="82">
        <v>0</v>
      </c>
      <c r="BQ229" s="82">
        <v>0</v>
      </c>
      <c r="BR229" s="82">
        <v>0</v>
      </c>
      <c r="BS229" s="82">
        <v>0</v>
      </c>
      <c r="BT229" s="82">
        <v>0</v>
      </c>
      <c r="BU229" s="82">
        <v>0</v>
      </c>
      <c r="BV229" s="82">
        <v>0</v>
      </c>
      <c r="BW229" s="82">
        <v>0</v>
      </c>
      <c r="BX229" s="82">
        <v>0</v>
      </c>
      <c r="BY229" s="82">
        <v>0</v>
      </c>
      <c r="BZ229" s="82">
        <v>0</v>
      </c>
      <c r="CA229" s="82">
        <v>0</v>
      </c>
      <c r="CB229" s="82">
        <v>0</v>
      </c>
      <c r="CC229" s="82">
        <v>0</v>
      </c>
      <c r="CD229" s="82">
        <v>0</v>
      </c>
      <c r="CE229" s="82">
        <v>0</v>
      </c>
      <c r="CF229" s="82">
        <v>0</v>
      </c>
      <c r="CG229" s="82">
        <v>0</v>
      </c>
      <c r="CH229" s="82">
        <v>0</v>
      </c>
      <c r="CI229" s="82">
        <v>0</v>
      </c>
      <c r="CJ229" s="82">
        <v>1</v>
      </c>
      <c r="CK229" s="82">
        <v>0</v>
      </c>
      <c r="CL229" s="82">
        <v>0</v>
      </c>
      <c r="CM229" s="82">
        <v>0</v>
      </c>
      <c r="CN229" s="82">
        <v>0</v>
      </c>
      <c r="CO229" s="82">
        <v>0</v>
      </c>
      <c r="CP229" s="82">
        <v>0</v>
      </c>
      <c r="CQ229" s="82">
        <v>0</v>
      </c>
      <c r="CR229" s="82">
        <v>0</v>
      </c>
      <c r="CS229" s="82">
        <v>0</v>
      </c>
      <c r="CT229" s="82">
        <v>0</v>
      </c>
      <c r="CU229" s="82">
        <v>0</v>
      </c>
      <c r="CV229" s="82">
        <v>0</v>
      </c>
      <c r="CW229" s="82">
        <v>0</v>
      </c>
      <c r="CX229" s="82">
        <v>0</v>
      </c>
      <c r="CY229" s="82">
        <v>0</v>
      </c>
      <c r="CZ229" s="82">
        <v>0</v>
      </c>
      <c r="DA229" s="82">
        <v>0</v>
      </c>
      <c r="DB229" s="82">
        <v>0</v>
      </c>
      <c r="DC229" s="82">
        <v>0</v>
      </c>
      <c r="DD229" s="82">
        <v>0</v>
      </c>
      <c r="DE229" s="82">
        <v>0</v>
      </c>
      <c r="DF229" s="82">
        <v>0</v>
      </c>
      <c r="DG229" s="82">
        <v>0</v>
      </c>
      <c r="DH229" s="82">
        <v>0</v>
      </c>
      <c r="DI229" s="82">
        <v>0</v>
      </c>
      <c r="DJ229" s="82">
        <v>0</v>
      </c>
      <c r="DK229" s="82">
        <v>0</v>
      </c>
      <c r="DL229" s="82">
        <v>0</v>
      </c>
      <c r="DM229" s="82">
        <v>0</v>
      </c>
      <c r="DN229" s="82">
        <v>0</v>
      </c>
      <c r="DO229" s="82">
        <v>19</v>
      </c>
      <c r="DP229" s="82">
        <v>5</v>
      </c>
      <c r="DQ229" s="82">
        <v>28</v>
      </c>
      <c r="DR229" s="82">
        <v>90</v>
      </c>
      <c r="DS229" s="82">
        <v>1</v>
      </c>
      <c r="DT229" s="82" t="s">
        <v>3112</v>
      </c>
      <c r="DU229" s="82">
        <v>1</v>
      </c>
      <c r="DV229" s="82" t="s">
        <v>3113</v>
      </c>
      <c r="DW229" s="82" t="s">
        <v>3114</v>
      </c>
      <c r="DX229" s="82">
        <v>1</v>
      </c>
      <c r="DY229" s="82">
        <v>1</v>
      </c>
      <c r="DZ229" s="82">
        <v>1</v>
      </c>
      <c r="EA229" s="82" t="s">
        <v>3115</v>
      </c>
      <c r="EB229" s="82" t="s">
        <v>3114</v>
      </c>
      <c r="EC229" s="84">
        <v>42900</v>
      </c>
      <c r="ED229" s="84">
        <v>10.46</v>
      </c>
      <c r="EE229" s="84">
        <v>2</v>
      </c>
    </row>
    <row r="230" spans="1:135">
      <c r="A230" s="82" t="s">
        <v>530</v>
      </c>
      <c r="B230" s="82" t="s">
        <v>70</v>
      </c>
      <c r="C230" s="133">
        <v>4</v>
      </c>
      <c r="D230" s="82" t="s">
        <v>69</v>
      </c>
      <c r="E230" s="82" t="s">
        <v>3116</v>
      </c>
      <c r="F230" s="134" t="s">
        <v>3117</v>
      </c>
      <c r="G230" s="82">
        <v>18048</v>
      </c>
      <c r="H230" s="82" t="s">
        <v>70</v>
      </c>
      <c r="I230" s="82" t="s">
        <v>3118</v>
      </c>
      <c r="J230" s="82" t="s">
        <v>3119</v>
      </c>
      <c r="K230" s="82" t="s">
        <v>3120</v>
      </c>
      <c r="L230" s="82" t="s">
        <v>926</v>
      </c>
      <c r="M230" s="82" t="s">
        <v>927</v>
      </c>
      <c r="N230" s="82" t="s">
        <v>3121</v>
      </c>
      <c r="O230" s="82"/>
      <c r="P230" s="82">
        <v>222805725</v>
      </c>
      <c r="Q230" s="82" t="s">
        <v>3122</v>
      </c>
      <c r="R230" s="82"/>
      <c r="S230" s="82" t="s">
        <v>2787</v>
      </c>
      <c r="T230" s="82" t="s">
        <v>3123</v>
      </c>
      <c r="U230" s="82"/>
      <c r="V230" s="82">
        <v>222805729</v>
      </c>
      <c r="W230" s="82" t="s">
        <v>3124</v>
      </c>
      <c r="X230" s="82">
        <v>3</v>
      </c>
      <c r="Y230" s="82">
        <v>0</v>
      </c>
      <c r="Z230" s="82">
        <v>3</v>
      </c>
      <c r="AA230" s="82">
        <v>3</v>
      </c>
      <c r="AB230" s="82">
        <v>0</v>
      </c>
      <c r="AC230" s="82">
        <v>3</v>
      </c>
      <c r="AD230" s="135" t="str">
        <f t="shared" si="15"/>
        <v>A</v>
      </c>
      <c r="AE230" s="82">
        <v>1</v>
      </c>
      <c r="AF230" s="135" t="str">
        <f t="shared" si="16"/>
        <v>A</v>
      </c>
      <c r="AG230" s="82">
        <v>0</v>
      </c>
      <c r="AH230" s="82">
        <v>1</v>
      </c>
      <c r="AI230" s="82">
        <v>1</v>
      </c>
      <c r="AJ230" s="82">
        <v>1</v>
      </c>
      <c r="AK230" s="82">
        <v>3</v>
      </c>
      <c r="AL230" s="135" t="str">
        <f t="shared" si="17"/>
        <v>A</v>
      </c>
      <c r="AM230" s="82">
        <v>2</v>
      </c>
      <c r="AN230" s="82">
        <v>0</v>
      </c>
      <c r="AO230" s="82">
        <v>1</v>
      </c>
      <c r="AP230" s="82">
        <v>3</v>
      </c>
      <c r="AQ230" s="135" t="str">
        <f t="shared" si="18"/>
        <v>A</v>
      </c>
      <c r="AR230" s="82">
        <v>0</v>
      </c>
      <c r="AS230" s="82">
        <v>0</v>
      </c>
      <c r="AT230" s="82">
        <v>2</v>
      </c>
      <c r="AU230" s="82">
        <v>1</v>
      </c>
      <c r="AV230" s="82">
        <v>0</v>
      </c>
      <c r="AW230" s="82">
        <v>0</v>
      </c>
      <c r="AX230" s="82">
        <v>3</v>
      </c>
      <c r="AY230" s="135" t="str">
        <f t="shared" si="19"/>
        <v>A</v>
      </c>
      <c r="AZ230" s="82">
        <v>1</v>
      </c>
      <c r="BA230" s="82">
        <v>1</v>
      </c>
      <c r="BB230" s="82">
        <v>1</v>
      </c>
      <c r="BC230" s="82">
        <v>1</v>
      </c>
      <c r="BD230" s="82">
        <v>0</v>
      </c>
      <c r="BE230" s="82">
        <v>0</v>
      </c>
      <c r="BF230" s="82">
        <v>0</v>
      </c>
      <c r="BG230" s="82">
        <v>18</v>
      </c>
      <c r="BH230" s="82">
        <v>0</v>
      </c>
      <c r="BI230" s="82">
        <v>0</v>
      </c>
      <c r="BJ230" s="82">
        <v>3</v>
      </c>
      <c r="BK230" s="82">
        <v>0</v>
      </c>
      <c r="BL230" s="82">
        <v>20</v>
      </c>
      <c r="BM230" s="82">
        <v>1</v>
      </c>
      <c r="BN230" s="82">
        <v>0</v>
      </c>
      <c r="BO230" s="82">
        <v>1</v>
      </c>
      <c r="BP230" s="82">
        <v>0</v>
      </c>
      <c r="BQ230" s="82">
        <v>0</v>
      </c>
      <c r="BR230" s="82">
        <v>1</v>
      </c>
      <c r="BS230" s="82">
        <v>0</v>
      </c>
      <c r="BT230" s="82">
        <v>2</v>
      </c>
      <c r="BU230" s="82">
        <v>1</v>
      </c>
      <c r="BV230" s="82">
        <v>0</v>
      </c>
      <c r="BW230" s="82">
        <v>0</v>
      </c>
      <c r="BX230" s="82">
        <v>0</v>
      </c>
      <c r="BY230" s="82">
        <v>0</v>
      </c>
      <c r="BZ230" s="82">
        <v>0</v>
      </c>
      <c r="CA230" s="82">
        <v>0</v>
      </c>
      <c r="CB230" s="82">
        <v>0</v>
      </c>
      <c r="CC230" s="82">
        <v>0</v>
      </c>
      <c r="CD230" s="82">
        <v>0</v>
      </c>
      <c r="CE230" s="82">
        <v>0</v>
      </c>
      <c r="CF230" s="82">
        <v>0</v>
      </c>
      <c r="CG230" s="82">
        <v>2</v>
      </c>
      <c r="CH230" s="82">
        <v>0</v>
      </c>
      <c r="CI230" s="82">
        <v>0</v>
      </c>
      <c r="CJ230" s="82">
        <v>2</v>
      </c>
      <c r="CK230" s="82">
        <v>0</v>
      </c>
      <c r="CL230" s="82">
        <v>1</v>
      </c>
      <c r="CM230" s="82">
        <v>0</v>
      </c>
      <c r="CN230" s="82">
        <v>0</v>
      </c>
      <c r="CO230" s="82">
        <v>0</v>
      </c>
      <c r="CP230" s="82">
        <v>0</v>
      </c>
      <c r="CQ230" s="82">
        <v>0</v>
      </c>
      <c r="CR230" s="82">
        <v>0</v>
      </c>
      <c r="CS230" s="82">
        <v>0</v>
      </c>
      <c r="CT230" s="82">
        <v>0</v>
      </c>
      <c r="CU230" s="82">
        <v>0</v>
      </c>
      <c r="CV230" s="82">
        <v>0</v>
      </c>
      <c r="CW230" s="82">
        <v>0</v>
      </c>
      <c r="CX230" s="82">
        <v>0</v>
      </c>
      <c r="CY230" s="82">
        <v>0</v>
      </c>
      <c r="CZ230" s="82">
        <v>0</v>
      </c>
      <c r="DA230" s="82">
        <v>0</v>
      </c>
      <c r="DB230" s="82">
        <v>0</v>
      </c>
      <c r="DC230" s="82">
        <v>0</v>
      </c>
      <c r="DD230" s="82">
        <v>0</v>
      </c>
      <c r="DE230" s="82">
        <v>0</v>
      </c>
      <c r="DF230" s="82">
        <v>0</v>
      </c>
      <c r="DG230" s="82">
        <v>0</v>
      </c>
      <c r="DH230" s="82">
        <v>0</v>
      </c>
      <c r="DI230" s="82">
        <v>0</v>
      </c>
      <c r="DJ230" s="82">
        <v>0</v>
      </c>
      <c r="DK230" s="82">
        <v>0</v>
      </c>
      <c r="DL230" s="82">
        <v>0</v>
      </c>
      <c r="DM230" s="82">
        <v>10</v>
      </c>
      <c r="DN230" s="82">
        <v>0</v>
      </c>
      <c r="DO230" s="82">
        <v>72</v>
      </c>
      <c r="DP230" s="82">
        <v>6</v>
      </c>
      <c r="DQ230" s="82">
        <v>264</v>
      </c>
      <c r="DR230" s="82">
        <v>40</v>
      </c>
      <c r="DS230" s="82">
        <v>0</v>
      </c>
      <c r="DT230" s="82"/>
      <c r="DU230" s="82">
        <v>3</v>
      </c>
      <c r="DV230" s="82"/>
      <c r="DW230" s="82"/>
      <c r="DX230" s="82">
        <v>1</v>
      </c>
      <c r="DY230" s="82">
        <v>1</v>
      </c>
      <c r="DZ230" s="82">
        <v>1</v>
      </c>
      <c r="EA230" s="82"/>
      <c r="EB230" s="82"/>
      <c r="EC230" s="84">
        <v>111698</v>
      </c>
      <c r="ED230" s="84">
        <v>37.56</v>
      </c>
      <c r="EE230" s="84">
        <v>4</v>
      </c>
    </row>
    <row r="231" spans="1:135" ht="36">
      <c r="A231" s="82" t="s">
        <v>530</v>
      </c>
      <c r="B231" s="82" t="s">
        <v>72</v>
      </c>
      <c r="C231" s="133">
        <v>4</v>
      </c>
      <c r="D231" s="82" t="s">
        <v>71</v>
      </c>
      <c r="E231" s="82" t="s">
        <v>3125</v>
      </c>
      <c r="F231" s="134" t="s">
        <v>3126</v>
      </c>
      <c r="G231" s="82">
        <v>18049</v>
      </c>
      <c r="H231" s="82" t="s">
        <v>72</v>
      </c>
      <c r="I231" s="82" t="s">
        <v>3127</v>
      </c>
      <c r="J231" s="82" t="s">
        <v>3128</v>
      </c>
      <c r="K231" s="82" t="s">
        <v>3129</v>
      </c>
      <c r="L231" s="82" t="s">
        <v>926</v>
      </c>
      <c r="M231" s="82" t="s">
        <v>1937</v>
      </c>
      <c r="N231" s="82" t="s">
        <v>3005</v>
      </c>
      <c r="O231" s="82"/>
      <c r="P231" s="82">
        <v>283091296</v>
      </c>
      <c r="Q231" s="82" t="s">
        <v>3130</v>
      </c>
      <c r="R231" s="82" t="s">
        <v>926</v>
      </c>
      <c r="S231" s="82" t="s">
        <v>1937</v>
      </c>
      <c r="T231" s="82" t="s">
        <v>3131</v>
      </c>
      <c r="U231" s="82"/>
      <c r="V231" s="82" t="s">
        <v>3132</v>
      </c>
      <c r="W231" s="82" t="s">
        <v>3133</v>
      </c>
      <c r="X231" s="82">
        <v>4</v>
      </c>
      <c r="Y231" s="82">
        <v>0</v>
      </c>
      <c r="Z231" s="82">
        <v>4</v>
      </c>
      <c r="AA231" s="82">
        <v>4</v>
      </c>
      <c r="AB231" s="82">
        <v>0</v>
      </c>
      <c r="AC231" s="82">
        <v>4</v>
      </c>
      <c r="AD231" s="135" t="str">
        <f t="shared" si="15"/>
        <v>A</v>
      </c>
      <c r="AE231" s="82">
        <v>4</v>
      </c>
      <c r="AF231" s="135" t="str">
        <f t="shared" si="16"/>
        <v>A</v>
      </c>
      <c r="AG231" s="82">
        <v>0</v>
      </c>
      <c r="AH231" s="82">
        <v>1</v>
      </c>
      <c r="AI231" s="82">
        <v>0</v>
      </c>
      <c r="AJ231" s="82">
        <v>3</v>
      </c>
      <c r="AK231" s="82">
        <v>4</v>
      </c>
      <c r="AL231" s="135" t="str">
        <f t="shared" si="17"/>
        <v>A</v>
      </c>
      <c r="AM231" s="82">
        <v>0</v>
      </c>
      <c r="AN231" s="82">
        <v>1</v>
      </c>
      <c r="AO231" s="82">
        <v>3</v>
      </c>
      <c r="AP231" s="82">
        <v>4</v>
      </c>
      <c r="AQ231" s="135" t="str">
        <f t="shared" si="18"/>
        <v>A</v>
      </c>
      <c r="AR231" s="82">
        <v>0</v>
      </c>
      <c r="AS231" s="82">
        <v>0</v>
      </c>
      <c r="AT231" s="82">
        <v>1</v>
      </c>
      <c r="AU231" s="82">
        <v>2</v>
      </c>
      <c r="AV231" s="82">
        <v>1</v>
      </c>
      <c r="AW231" s="82">
        <v>0</v>
      </c>
      <c r="AX231" s="82">
        <v>4</v>
      </c>
      <c r="AY231" s="135" t="str">
        <f t="shared" si="19"/>
        <v>A</v>
      </c>
      <c r="AZ231" s="82">
        <v>1</v>
      </c>
      <c r="BA231" s="82">
        <v>1</v>
      </c>
      <c r="BB231" s="82">
        <v>1</v>
      </c>
      <c r="BC231" s="82">
        <v>1</v>
      </c>
      <c r="BD231" s="82">
        <v>0</v>
      </c>
      <c r="BE231" s="82">
        <v>0</v>
      </c>
      <c r="BF231" s="82">
        <v>0</v>
      </c>
      <c r="BG231" s="82">
        <v>10</v>
      </c>
      <c r="BH231" s="82">
        <v>0</v>
      </c>
      <c r="BI231" s="82">
        <v>0</v>
      </c>
      <c r="BJ231" s="82">
        <v>5</v>
      </c>
      <c r="BK231" s="82">
        <v>0</v>
      </c>
      <c r="BL231" s="82">
        <v>7</v>
      </c>
      <c r="BM231" s="82">
        <v>0</v>
      </c>
      <c r="BN231" s="82">
        <v>1</v>
      </c>
      <c r="BO231" s="82">
        <v>1</v>
      </c>
      <c r="BP231" s="82">
        <v>10</v>
      </c>
      <c r="BQ231" s="82">
        <v>0</v>
      </c>
      <c r="BR231" s="82">
        <v>0</v>
      </c>
      <c r="BS231" s="82">
        <v>0</v>
      </c>
      <c r="BT231" s="82">
        <v>2</v>
      </c>
      <c r="BU231" s="82">
        <v>0</v>
      </c>
      <c r="BV231" s="82">
        <v>0</v>
      </c>
      <c r="BW231" s="82">
        <v>0</v>
      </c>
      <c r="BX231" s="82">
        <v>0</v>
      </c>
      <c r="BY231" s="82">
        <v>0</v>
      </c>
      <c r="BZ231" s="82">
        <v>0</v>
      </c>
      <c r="CA231" s="82">
        <v>0</v>
      </c>
      <c r="CB231" s="82">
        <v>0</v>
      </c>
      <c r="CC231" s="82">
        <v>0</v>
      </c>
      <c r="CD231" s="82">
        <v>0</v>
      </c>
      <c r="CE231" s="82">
        <v>0</v>
      </c>
      <c r="CF231" s="82">
        <v>0</v>
      </c>
      <c r="CG231" s="82">
        <v>2</v>
      </c>
      <c r="CH231" s="82">
        <v>0</v>
      </c>
      <c r="CI231" s="82">
        <v>0</v>
      </c>
      <c r="CJ231" s="82">
        <v>0</v>
      </c>
      <c r="CK231" s="82">
        <v>0</v>
      </c>
      <c r="CL231" s="82">
        <v>0</v>
      </c>
      <c r="CM231" s="82">
        <v>0</v>
      </c>
      <c r="CN231" s="82">
        <v>0</v>
      </c>
      <c r="CO231" s="82">
        <v>0</v>
      </c>
      <c r="CP231" s="82">
        <v>0</v>
      </c>
      <c r="CQ231" s="82">
        <v>0</v>
      </c>
      <c r="CR231" s="82">
        <v>1</v>
      </c>
      <c r="CS231" s="82">
        <v>0</v>
      </c>
      <c r="CT231" s="82">
        <v>0</v>
      </c>
      <c r="CU231" s="82">
        <v>0</v>
      </c>
      <c r="CV231" s="82">
        <v>0</v>
      </c>
      <c r="CW231" s="82">
        <v>0</v>
      </c>
      <c r="CX231" s="82">
        <v>0</v>
      </c>
      <c r="CY231" s="82">
        <v>0</v>
      </c>
      <c r="CZ231" s="82">
        <v>0</v>
      </c>
      <c r="DA231" s="82">
        <v>0</v>
      </c>
      <c r="DB231" s="82">
        <v>0</v>
      </c>
      <c r="DC231" s="82">
        <v>0</v>
      </c>
      <c r="DD231" s="82">
        <v>0</v>
      </c>
      <c r="DE231" s="82">
        <v>0</v>
      </c>
      <c r="DF231" s="82">
        <v>0</v>
      </c>
      <c r="DG231" s="82">
        <v>0</v>
      </c>
      <c r="DH231" s="82">
        <v>0</v>
      </c>
      <c r="DI231" s="82">
        <v>0</v>
      </c>
      <c r="DJ231" s="82">
        <v>0</v>
      </c>
      <c r="DK231" s="82">
        <v>0</v>
      </c>
      <c r="DL231" s="82">
        <v>242</v>
      </c>
      <c r="DM231" s="82">
        <v>22</v>
      </c>
      <c r="DN231" s="82">
        <v>0</v>
      </c>
      <c r="DO231" s="82">
        <v>35</v>
      </c>
      <c r="DP231" s="82">
        <v>4</v>
      </c>
      <c r="DQ231" s="82">
        <v>23</v>
      </c>
      <c r="DR231" s="82">
        <v>40</v>
      </c>
      <c r="DS231" s="82">
        <v>0</v>
      </c>
      <c r="DT231" s="82"/>
      <c r="DU231" s="82">
        <v>1</v>
      </c>
      <c r="DV231" s="82" t="s">
        <v>3134</v>
      </c>
      <c r="DW231" s="82" t="s">
        <v>1989</v>
      </c>
      <c r="DX231" s="82">
        <v>1</v>
      </c>
      <c r="DY231" s="82">
        <v>1</v>
      </c>
      <c r="DZ231" s="82">
        <v>1</v>
      </c>
      <c r="EA231" s="82"/>
      <c r="EB231" s="82"/>
      <c r="EC231" s="84">
        <v>53781</v>
      </c>
      <c r="ED231" s="84">
        <v>13.31</v>
      </c>
      <c r="EE231" s="84">
        <v>1</v>
      </c>
    </row>
    <row r="232" spans="1:135" ht="24">
      <c r="A232" s="82" t="s">
        <v>530</v>
      </c>
      <c r="B232" s="82" t="s">
        <v>74</v>
      </c>
      <c r="C232" s="133">
        <v>4</v>
      </c>
      <c r="D232" s="82" t="s">
        <v>73</v>
      </c>
      <c r="E232" s="82" t="s">
        <v>3135</v>
      </c>
      <c r="F232" s="134" t="s">
        <v>3136</v>
      </c>
      <c r="G232" s="82">
        <v>10138</v>
      </c>
      <c r="H232" s="82" t="s">
        <v>74</v>
      </c>
      <c r="I232" s="82" t="s">
        <v>3137</v>
      </c>
      <c r="J232" s="82" t="s">
        <v>3138</v>
      </c>
      <c r="K232" s="82" t="s">
        <v>3139</v>
      </c>
      <c r="L232" s="82" t="s">
        <v>926</v>
      </c>
      <c r="M232" s="82" t="s">
        <v>1049</v>
      </c>
      <c r="N232" s="82" t="s">
        <v>3140</v>
      </c>
      <c r="O232" s="82"/>
      <c r="P232" s="82">
        <v>267093597</v>
      </c>
      <c r="Q232" s="82" t="s">
        <v>3141</v>
      </c>
      <c r="R232" s="82" t="s">
        <v>926</v>
      </c>
      <c r="S232" s="82" t="s">
        <v>1728</v>
      </c>
      <c r="T232" s="82" t="s">
        <v>3142</v>
      </c>
      <c r="U232" s="82"/>
      <c r="V232" s="82">
        <v>267093682</v>
      </c>
      <c r="W232" s="82" t="s">
        <v>3143</v>
      </c>
      <c r="X232" s="82">
        <v>1</v>
      </c>
      <c r="Y232" s="82">
        <v>4</v>
      </c>
      <c r="Z232" s="82">
        <v>5</v>
      </c>
      <c r="AA232" s="82">
        <v>1</v>
      </c>
      <c r="AB232" s="82">
        <v>4</v>
      </c>
      <c r="AC232" s="82">
        <v>5</v>
      </c>
      <c r="AD232" s="135" t="str">
        <f t="shared" si="15"/>
        <v>A</v>
      </c>
      <c r="AE232" s="82">
        <v>1</v>
      </c>
      <c r="AF232" s="135" t="str">
        <f t="shared" si="16"/>
        <v>A</v>
      </c>
      <c r="AG232" s="82">
        <v>0</v>
      </c>
      <c r="AH232" s="82">
        <v>0</v>
      </c>
      <c r="AI232" s="82">
        <v>0</v>
      </c>
      <c r="AJ232" s="82">
        <v>1</v>
      </c>
      <c r="AK232" s="82">
        <v>1</v>
      </c>
      <c r="AL232" s="135" t="str">
        <f t="shared" si="17"/>
        <v>A</v>
      </c>
      <c r="AM232" s="82">
        <v>1</v>
      </c>
      <c r="AN232" s="82">
        <v>0</v>
      </c>
      <c r="AO232" s="82">
        <v>0</v>
      </c>
      <c r="AP232" s="82">
        <v>1</v>
      </c>
      <c r="AQ232" s="135" t="str">
        <f t="shared" si="18"/>
        <v>A</v>
      </c>
      <c r="AR232" s="82">
        <v>0</v>
      </c>
      <c r="AS232" s="82">
        <v>0</v>
      </c>
      <c r="AT232" s="82">
        <v>0</v>
      </c>
      <c r="AU232" s="82">
        <v>1</v>
      </c>
      <c r="AV232" s="82">
        <v>0</v>
      </c>
      <c r="AW232" s="82">
        <v>0</v>
      </c>
      <c r="AX232" s="82">
        <v>1</v>
      </c>
      <c r="AY232" s="135" t="str">
        <f t="shared" si="19"/>
        <v>A</v>
      </c>
      <c r="AZ232" s="82">
        <v>1</v>
      </c>
      <c r="BA232" s="82">
        <v>1</v>
      </c>
      <c r="BB232" s="82">
        <v>1</v>
      </c>
      <c r="BC232" s="82">
        <v>0</v>
      </c>
      <c r="BD232" s="82">
        <v>0</v>
      </c>
      <c r="BE232" s="82">
        <v>0</v>
      </c>
      <c r="BF232" s="82">
        <v>0</v>
      </c>
      <c r="BG232" s="82">
        <v>12</v>
      </c>
      <c r="BH232" s="82">
        <v>0</v>
      </c>
      <c r="BI232" s="82">
        <v>0</v>
      </c>
      <c r="BJ232" s="82">
        <v>2</v>
      </c>
      <c r="BK232" s="82">
        <v>0</v>
      </c>
      <c r="BL232" s="82">
        <v>12</v>
      </c>
      <c r="BM232" s="82">
        <v>0</v>
      </c>
      <c r="BN232" s="82">
        <v>0</v>
      </c>
      <c r="BO232" s="82">
        <v>0</v>
      </c>
      <c r="BP232" s="82">
        <v>2</v>
      </c>
      <c r="BQ232" s="82">
        <v>0</v>
      </c>
      <c r="BR232" s="82">
        <v>0</v>
      </c>
      <c r="BS232" s="82">
        <v>0</v>
      </c>
      <c r="BT232" s="82">
        <v>0</v>
      </c>
      <c r="BU232" s="82">
        <v>0</v>
      </c>
      <c r="BV232" s="82">
        <v>1</v>
      </c>
      <c r="BW232" s="82">
        <v>0</v>
      </c>
      <c r="BX232" s="82">
        <v>0</v>
      </c>
      <c r="BY232" s="82">
        <v>0</v>
      </c>
      <c r="BZ232" s="82">
        <v>0</v>
      </c>
      <c r="CA232" s="82">
        <v>0</v>
      </c>
      <c r="CB232" s="82">
        <v>0</v>
      </c>
      <c r="CC232" s="82">
        <v>0</v>
      </c>
      <c r="CD232" s="82">
        <v>0</v>
      </c>
      <c r="CE232" s="82">
        <v>0</v>
      </c>
      <c r="CF232" s="82">
        <v>0</v>
      </c>
      <c r="CG232" s="82">
        <v>0</v>
      </c>
      <c r="CH232" s="82">
        <v>0</v>
      </c>
      <c r="CI232" s="82">
        <v>0</v>
      </c>
      <c r="CJ232" s="82">
        <v>2</v>
      </c>
      <c r="CK232" s="82">
        <v>0</v>
      </c>
      <c r="CL232" s="82">
        <v>0</v>
      </c>
      <c r="CM232" s="82">
        <v>0</v>
      </c>
      <c r="CN232" s="82">
        <v>0</v>
      </c>
      <c r="CO232" s="82">
        <v>0</v>
      </c>
      <c r="CP232" s="82">
        <v>0</v>
      </c>
      <c r="CQ232" s="82">
        <v>0</v>
      </c>
      <c r="CR232" s="82">
        <v>0</v>
      </c>
      <c r="CS232" s="82">
        <v>0</v>
      </c>
      <c r="CT232" s="82">
        <v>0</v>
      </c>
      <c r="CU232" s="82">
        <v>0</v>
      </c>
      <c r="CV232" s="82">
        <v>0</v>
      </c>
      <c r="CW232" s="82">
        <v>0</v>
      </c>
      <c r="CX232" s="82">
        <v>0</v>
      </c>
      <c r="CY232" s="82">
        <v>0</v>
      </c>
      <c r="CZ232" s="82">
        <v>1</v>
      </c>
      <c r="DA232" s="82">
        <v>0</v>
      </c>
      <c r="DB232" s="82">
        <v>0</v>
      </c>
      <c r="DC232" s="82">
        <v>0</v>
      </c>
      <c r="DD232" s="82">
        <v>0</v>
      </c>
      <c r="DE232" s="82">
        <v>0</v>
      </c>
      <c r="DF232" s="82">
        <v>0</v>
      </c>
      <c r="DG232" s="82">
        <v>0</v>
      </c>
      <c r="DH232" s="82">
        <v>0</v>
      </c>
      <c r="DI232" s="82">
        <v>0</v>
      </c>
      <c r="DJ232" s="82">
        <v>0</v>
      </c>
      <c r="DK232" s="82">
        <v>0</v>
      </c>
      <c r="DL232" s="82">
        <v>0</v>
      </c>
      <c r="DM232" s="82">
        <v>0</v>
      </c>
      <c r="DN232" s="82">
        <v>0</v>
      </c>
      <c r="DO232" s="82">
        <v>19</v>
      </c>
      <c r="DP232" s="82">
        <v>6</v>
      </c>
      <c r="DQ232" s="82">
        <v>33</v>
      </c>
      <c r="DR232" s="82">
        <v>50</v>
      </c>
      <c r="DS232" s="82">
        <v>1</v>
      </c>
      <c r="DT232" s="82" t="s">
        <v>3144</v>
      </c>
      <c r="DU232" s="82">
        <v>2</v>
      </c>
      <c r="DV232" s="82"/>
      <c r="DW232" s="82"/>
      <c r="DX232" s="82">
        <v>1</v>
      </c>
      <c r="DY232" s="82">
        <v>1</v>
      </c>
      <c r="DZ232" s="82">
        <v>1</v>
      </c>
      <c r="EA232" s="82"/>
      <c r="EB232" s="82"/>
      <c r="EC232" s="84">
        <v>109074</v>
      </c>
      <c r="ED232" s="84">
        <v>18.600000000000001</v>
      </c>
      <c r="EE232" s="84">
        <v>1</v>
      </c>
    </row>
    <row r="233" spans="1:135" ht="72">
      <c r="A233" s="82" t="s">
        <v>530</v>
      </c>
      <c r="B233" s="82" t="s">
        <v>76</v>
      </c>
      <c r="C233" s="133">
        <v>4</v>
      </c>
      <c r="D233" s="82" t="s">
        <v>75</v>
      </c>
      <c r="E233" s="82" t="s">
        <v>3145</v>
      </c>
      <c r="F233" s="134" t="s">
        <v>3146</v>
      </c>
      <c r="G233" s="82">
        <v>14941</v>
      </c>
      <c r="H233" s="82" t="s">
        <v>3147</v>
      </c>
      <c r="I233" s="82" t="s">
        <v>3148</v>
      </c>
      <c r="J233" s="82" t="s">
        <v>3149</v>
      </c>
      <c r="K233" s="82" t="s">
        <v>3150</v>
      </c>
      <c r="L233" s="82" t="s">
        <v>926</v>
      </c>
      <c r="M233" s="82" t="s">
        <v>3151</v>
      </c>
      <c r="N233" s="82" t="s">
        <v>3152</v>
      </c>
      <c r="O233" s="82"/>
      <c r="P233" s="82">
        <v>267902333</v>
      </c>
      <c r="Q233" s="82" t="s">
        <v>3153</v>
      </c>
      <c r="R233" s="82" t="s">
        <v>985</v>
      </c>
      <c r="S233" s="82" t="s">
        <v>2066</v>
      </c>
      <c r="T233" s="82" t="s">
        <v>3154</v>
      </c>
      <c r="U233" s="82"/>
      <c r="V233" s="82">
        <v>267902334</v>
      </c>
      <c r="W233" s="82" t="s">
        <v>3155</v>
      </c>
      <c r="X233" s="82">
        <v>2</v>
      </c>
      <c r="Y233" s="82">
        <v>2</v>
      </c>
      <c r="Z233" s="82">
        <v>4</v>
      </c>
      <c r="AA233" s="82">
        <v>1.08</v>
      </c>
      <c r="AB233" s="82">
        <v>0.08</v>
      </c>
      <c r="AC233" s="82">
        <v>1.1599999999999999</v>
      </c>
      <c r="AD233" s="135" t="str">
        <f t="shared" si="15"/>
        <v>A</v>
      </c>
      <c r="AE233" s="82">
        <v>2</v>
      </c>
      <c r="AF233" s="135" t="str">
        <f t="shared" si="16"/>
        <v>A</v>
      </c>
      <c r="AG233" s="82">
        <v>0</v>
      </c>
      <c r="AH233" s="82">
        <v>0</v>
      </c>
      <c r="AI233" s="82">
        <v>0</v>
      </c>
      <c r="AJ233" s="82">
        <v>2</v>
      </c>
      <c r="AK233" s="82">
        <v>2</v>
      </c>
      <c r="AL233" s="135" t="str">
        <f t="shared" si="17"/>
        <v>A</v>
      </c>
      <c r="AM233" s="82">
        <v>0</v>
      </c>
      <c r="AN233" s="82">
        <v>0</v>
      </c>
      <c r="AO233" s="82">
        <v>2</v>
      </c>
      <c r="AP233" s="82">
        <v>2</v>
      </c>
      <c r="AQ233" s="135" t="str">
        <f t="shared" si="18"/>
        <v>A</v>
      </c>
      <c r="AR233" s="82">
        <v>0</v>
      </c>
      <c r="AS233" s="82">
        <v>0</v>
      </c>
      <c r="AT233" s="82">
        <v>0</v>
      </c>
      <c r="AU233" s="82">
        <v>1</v>
      </c>
      <c r="AV233" s="82">
        <v>1</v>
      </c>
      <c r="AW233" s="82">
        <v>0</v>
      </c>
      <c r="AX233" s="82">
        <v>2</v>
      </c>
      <c r="AY233" s="135" t="str">
        <f t="shared" si="19"/>
        <v>A</v>
      </c>
      <c r="AZ233" s="82">
        <v>1</v>
      </c>
      <c r="BA233" s="82">
        <v>1</v>
      </c>
      <c r="BB233" s="82">
        <v>0</v>
      </c>
      <c r="BC233" s="82">
        <v>1</v>
      </c>
      <c r="BD233" s="82">
        <v>0</v>
      </c>
      <c r="BE233" s="82">
        <v>4</v>
      </c>
      <c r="BF233" s="82">
        <v>0</v>
      </c>
      <c r="BG233" s="82">
        <v>10</v>
      </c>
      <c r="BH233" s="82">
        <v>0</v>
      </c>
      <c r="BI233" s="82">
        <v>0</v>
      </c>
      <c r="BJ233" s="82">
        <v>0</v>
      </c>
      <c r="BK233" s="82">
        <v>0</v>
      </c>
      <c r="BL233" s="82">
        <v>8</v>
      </c>
      <c r="BM233" s="82">
        <v>0</v>
      </c>
      <c r="BN233" s="82">
        <v>1</v>
      </c>
      <c r="BO233" s="82">
        <v>0</v>
      </c>
      <c r="BP233" s="82">
        <v>0</v>
      </c>
      <c r="BQ233" s="82">
        <v>0</v>
      </c>
      <c r="BR233" s="82">
        <v>0</v>
      </c>
      <c r="BS233" s="82">
        <v>0</v>
      </c>
      <c r="BT233" s="82">
        <v>0</v>
      </c>
      <c r="BU233" s="82">
        <v>0</v>
      </c>
      <c r="BV233" s="82">
        <v>0</v>
      </c>
      <c r="BW233" s="82">
        <v>0</v>
      </c>
      <c r="BX233" s="82">
        <v>0</v>
      </c>
      <c r="BY233" s="82">
        <v>0</v>
      </c>
      <c r="BZ233" s="82">
        <v>0</v>
      </c>
      <c r="CA233" s="82">
        <v>0</v>
      </c>
      <c r="CB233" s="82">
        <v>0</v>
      </c>
      <c r="CC233" s="82">
        <v>0</v>
      </c>
      <c r="CD233" s="82">
        <v>0</v>
      </c>
      <c r="CE233" s="82">
        <v>0</v>
      </c>
      <c r="CF233" s="82">
        <v>0</v>
      </c>
      <c r="CG233" s="82">
        <v>0</v>
      </c>
      <c r="CH233" s="82">
        <v>0</v>
      </c>
      <c r="CI233" s="82">
        <v>0</v>
      </c>
      <c r="CJ233" s="82">
        <v>3</v>
      </c>
      <c r="CK233" s="82">
        <v>0</v>
      </c>
      <c r="CL233" s="82">
        <v>0</v>
      </c>
      <c r="CM233" s="82">
        <v>0</v>
      </c>
      <c r="CN233" s="82">
        <v>0</v>
      </c>
      <c r="CO233" s="82">
        <v>0</v>
      </c>
      <c r="CP233" s="82">
        <v>0</v>
      </c>
      <c r="CQ233" s="82">
        <v>0</v>
      </c>
      <c r="CR233" s="82">
        <v>0</v>
      </c>
      <c r="CS233" s="82">
        <v>0</v>
      </c>
      <c r="CT233" s="82">
        <v>0</v>
      </c>
      <c r="CU233" s="82">
        <v>0</v>
      </c>
      <c r="CV233" s="82">
        <v>0</v>
      </c>
      <c r="CW233" s="82">
        <v>0</v>
      </c>
      <c r="CX233" s="82">
        <v>0</v>
      </c>
      <c r="CY233" s="82">
        <v>0</v>
      </c>
      <c r="CZ233" s="82">
        <v>0</v>
      </c>
      <c r="DA233" s="82">
        <v>0</v>
      </c>
      <c r="DB233" s="82">
        <v>0</v>
      </c>
      <c r="DC233" s="82">
        <v>0</v>
      </c>
      <c r="DD233" s="82">
        <v>0</v>
      </c>
      <c r="DE233" s="82">
        <v>0</v>
      </c>
      <c r="DF233" s="82">
        <v>0</v>
      </c>
      <c r="DG233" s="82">
        <v>0</v>
      </c>
      <c r="DH233" s="82">
        <v>0</v>
      </c>
      <c r="DI233" s="82">
        <v>0</v>
      </c>
      <c r="DJ233" s="82">
        <v>0</v>
      </c>
      <c r="DK233" s="82">
        <v>0</v>
      </c>
      <c r="DL233" s="82">
        <v>0</v>
      </c>
      <c r="DM233" s="82">
        <v>0</v>
      </c>
      <c r="DN233" s="82">
        <v>0</v>
      </c>
      <c r="DO233" s="82">
        <v>12</v>
      </c>
      <c r="DP233" s="82">
        <v>1</v>
      </c>
      <c r="DQ233" s="82">
        <v>29</v>
      </c>
      <c r="DR233" s="82">
        <v>50</v>
      </c>
      <c r="DS233" s="82">
        <v>1</v>
      </c>
      <c r="DT233" s="82" t="s">
        <v>3156</v>
      </c>
      <c r="DU233" s="82">
        <v>2</v>
      </c>
      <c r="DV233" s="82" t="s">
        <v>3157</v>
      </c>
      <c r="DW233" s="82" t="s">
        <v>3158</v>
      </c>
      <c r="DX233" s="82">
        <v>1</v>
      </c>
      <c r="DY233" s="82">
        <v>1</v>
      </c>
      <c r="DZ233" s="82">
        <v>1</v>
      </c>
      <c r="EA233" s="82"/>
      <c r="EB233" s="82" t="s">
        <v>3159</v>
      </c>
      <c r="EC233" s="84">
        <v>83827</v>
      </c>
      <c r="ED233" s="84">
        <v>21.93</v>
      </c>
      <c r="EE233" s="84">
        <v>4</v>
      </c>
    </row>
    <row r="234" spans="1:135" ht="120">
      <c r="A234" s="82" t="s">
        <v>530</v>
      </c>
      <c r="B234" s="82" t="s">
        <v>78</v>
      </c>
      <c r="C234" s="133">
        <v>4</v>
      </c>
      <c r="D234" s="82" t="s">
        <v>77</v>
      </c>
      <c r="E234" s="82" t="s">
        <v>3160</v>
      </c>
      <c r="F234" s="134" t="s">
        <v>3161</v>
      </c>
      <c r="G234" s="82">
        <v>14300</v>
      </c>
      <c r="H234" s="82" t="s">
        <v>62</v>
      </c>
      <c r="I234" s="82" t="s">
        <v>3162</v>
      </c>
      <c r="J234" s="82" t="s">
        <v>3163</v>
      </c>
      <c r="K234" s="82" t="s">
        <v>3164</v>
      </c>
      <c r="L234" s="82" t="s">
        <v>3165</v>
      </c>
      <c r="M234" s="82" t="s">
        <v>3166</v>
      </c>
      <c r="N234" s="82" t="s">
        <v>3167</v>
      </c>
      <c r="O234" s="82"/>
      <c r="P234" s="82" t="s">
        <v>3168</v>
      </c>
      <c r="Q234" s="82" t="s">
        <v>3169</v>
      </c>
      <c r="R234" s="82" t="s">
        <v>926</v>
      </c>
      <c r="S234" s="82" t="s">
        <v>3170</v>
      </c>
      <c r="T234" s="82" t="s">
        <v>3171</v>
      </c>
      <c r="U234" s="82"/>
      <c r="V234" s="82" t="s">
        <v>3172</v>
      </c>
      <c r="W234" s="82" t="s">
        <v>3173</v>
      </c>
      <c r="X234" s="82">
        <v>4</v>
      </c>
      <c r="Y234" s="82">
        <v>5</v>
      </c>
      <c r="Z234" s="82">
        <v>9</v>
      </c>
      <c r="AA234" s="82">
        <v>4</v>
      </c>
      <c r="AB234" s="82">
        <v>5</v>
      </c>
      <c r="AC234" s="82">
        <v>9</v>
      </c>
      <c r="AD234" s="135" t="str">
        <f t="shared" si="15"/>
        <v>A</v>
      </c>
      <c r="AE234" s="82">
        <v>2</v>
      </c>
      <c r="AF234" s="135" t="str">
        <f t="shared" si="16"/>
        <v>A</v>
      </c>
      <c r="AG234" s="82">
        <v>0</v>
      </c>
      <c r="AH234" s="82">
        <v>1</v>
      </c>
      <c r="AI234" s="82">
        <v>0</v>
      </c>
      <c r="AJ234" s="82">
        <v>3</v>
      </c>
      <c r="AK234" s="82">
        <v>4</v>
      </c>
      <c r="AL234" s="135" t="str">
        <f t="shared" si="17"/>
        <v>A</v>
      </c>
      <c r="AM234" s="82">
        <v>0</v>
      </c>
      <c r="AN234" s="82">
        <v>0</v>
      </c>
      <c r="AO234" s="82">
        <v>4</v>
      </c>
      <c r="AP234" s="82">
        <v>4</v>
      </c>
      <c r="AQ234" s="135" t="str">
        <f t="shared" si="18"/>
        <v>A</v>
      </c>
      <c r="AR234" s="82">
        <v>0</v>
      </c>
      <c r="AS234" s="82">
        <v>0</v>
      </c>
      <c r="AT234" s="82">
        <v>0</v>
      </c>
      <c r="AU234" s="82">
        <v>3</v>
      </c>
      <c r="AV234" s="82">
        <v>1</v>
      </c>
      <c r="AW234" s="82">
        <v>0</v>
      </c>
      <c r="AX234" s="82">
        <v>4</v>
      </c>
      <c r="AY234" s="135" t="str">
        <f t="shared" si="19"/>
        <v>A</v>
      </c>
      <c r="AZ234" s="82">
        <v>1</v>
      </c>
      <c r="BA234" s="82">
        <v>1</v>
      </c>
      <c r="BB234" s="82">
        <v>0</v>
      </c>
      <c r="BC234" s="82">
        <v>1</v>
      </c>
      <c r="BD234" s="82">
        <v>0</v>
      </c>
      <c r="BE234" s="82">
        <v>1</v>
      </c>
      <c r="BF234" s="82">
        <v>0</v>
      </c>
      <c r="BG234" s="82">
        <v>17</v>
      </c>
      <c r="BH234" s="82">
        <v>0</v>
      </c>
      <c r="BI234" s="82">
        <v>0</v>
      </c>
      <c r="BJ234" s="82">
        <v>3</v>
      </c>
      <c r="BK234" s="82">
        <v>0</v>
      </c>
      <c r="BL234" s="82">
        <v>16</v>
      </c>
      <c r="BM234" s="82">
        <v>0</v>
      </c>
      <c r="BN234" s="82">
        <v>0</v>
      </c>
      <c r="BO234" s="82">
        <v>3</v>
      </c>
      <c r="BP234" s="82">
        <v>3</v>
      </c>
      <c r="BQ234" s="82">
        <v>0</v>
      </c>
      <c r="BR234" s="82">
        <v>0</v>
      </c>
      <c r="BS234" s="82">
        <v>0</v>
      </c>
      <c r="BT234" s="82">
        <v>0</v>
      </c>
      <c r="BU234" s="82">
        <v>0</v>
      </c>
      <c r="BV234" s="82">
        <v>0</v>
      </c>
      <c r="BW234" s="82">
        <v>0</v>
      </c>
      <c r="BX234" s="82">
        <v>0</v>
      </c>
      <c r="BY234" s="82">
        <v>0</v>
      </c>
      <c r="BZ234" s="82">
        <v>0</v>
      </c>
      <c r="CA234" s="82">
        <v>0</v>
      </c>
      <c r="CB234" s="82">
        <v>0</v>
      </c>
      <c r="CC234" s="82">
        <v>0</v>
      </c>
      <c r="CD234" s="82">
        <v>0</v>
      </c>
      <c r="CE234" s="82">
        <v>0</v>
      </c>
      <c r="CF234" s="82">
        <v>0</v>
      </c>
      <c r="CG234" s="82">
        <v>0</v>
      </c>
      <c r="CH234" s="82">
        <v>0</v>
      </c>
      <c r="CI234" s="82">
        <v>0</v>
      </c>
      <c r="CJ234" s="82">
        <v>2</v>
      </c>
      <c r="CK234" s="82">
        <v>0</v>
      </c>
      <c r="CL234" s="82">
        <v>2</v>
      </c>
      <c r="CM234" s="82">
        <v>0</v>
      </c>
      <c r="CN234" s="82">
        <v>0</v>
      </c>
      <c r="CO234" s="82">
        <v>0</v>
      </c>
      <c r="CP234" s="82">
        <v>0</v>
      </c>
      <c r="CQ234" s="82">
        <v>0</v>
      </c>
      <c r="CR234" s="82">
        <v>0</v>
      </c>
      <c r="CS234" s="82">
        <v>0</v>
      </c>
      <c r="CT234" s="82">
        <v>0</v>
      </c>
      <c r="CU234" s="82">
        <v>0</v>
      </c>
      <c r="CV234" s="82">
        <v>0</v>
      </c>
      <c r="CW234" s="82">
        <v>0</v>
      </c>
      <c r="CX234" s="82">
        <v>0</v>
      </c>
      <c r="CY234" s="82">
        <v>0</v>
      </c>
      <c r="CZ234" s="82">
        <v>0</v>
      </c>
      <c r="DA234" s="82">
        <v>0</v>
      </c>
      <c r="DB234" s="82">
        <v>0</v>
      </c>
      <c r="DC234" s="82">
        <v>0</v>
      </c>
      <c r="DD234" s="82">
        <v>0</v>
      </c>
      <c r="DE234" s="82">
        <v>1</v>
      </c>
      <c r="DF234" s="82">
        <v>0</v>
      </c>
      <c r="DG234" s="82">
        <v>1</v>
      </c>
      <c r="DH234" s="82">
        <v>1</v>
      </c>
      <c r="DI234" s="82">
        <v>1</v>
      </c>
      <c r="DJ234" s="82">
        <v>1</v>
      </c>
      <c r="DK234" s="82">
        <v>0</v>
      </c>
      <c r="DL234" s="82">
        <v>0</v>
      </c>
      <c r="DM234" s="82">
        <v>0</v>
      </c>
      <c r="DN234" s="82">
        <v>0</v>
      </c>
      <c r="DO234" s="82">
        <v>29</v>
      </c>
      <c r="DP234" s="82">
        <v>2</v>
      </c>
      <c r="DQ234" s="82">
        <v>353</v>
      </c>
      <c r="DR234" s="82">
        <v>3</v>
      </c>
      <c r="DS234" s="82">
        <v>1</v>
      </c>
      <c r="DT234" s="82" t="s">
        <v>3174</v>
      </c>
      <c r="DU234" s="82">
        <v>1</v>
      </c>
      <c r="DV234" s="82" t="s">
        <v>3175</v>
      </c>
      <c r="DW234" s="82" t="s">
        <v>3176</v>
      </c>
      <c r="DX234" s="82">
        <v>1</v>
      </c>
      <c r="DY234" s="82">
        <v>1</v>
      </c>
      <c r="DZ234" s="82">
        <v>1</v>
      </c>
      <c r="EA234" s="82" t="s">
        <v>3177</v>
      </c>
      <c r="EB234" s="82" t="s">
        <v>3178</v>
      </c>
      <c r="EC234" s="84">
        <v>64187</v>
      </c>
      <c r="ED234" s="84">
        <v>28.55</v>
      </c>
      <c r="EE234" s="84">
        <v>2</v>
      </c>
    </row>
    <row r="235" spans="1:135" ht="72">
      <c r="A235" s="82" t="s">
        <v>530</v>
      </c>
      <c r="B235" s="82" t="s">
        <v>80</v>
      </c>
      <c r="C235" s="133">
        <v>4</v>
      </c>
      <c r="D235" s="82" t="s">
        <v>79</v>
      </c>
      <c r="E235" s="82" t="s">
        <v>3179</v>
      </c>
      <c r="F235" s="134" t="s">
        <v>3180</v>
      </c>
      <c r="G235" s="82">
        <v>15800</v>
      </c>
      <c r="H235" s="82" t="s">
        <v>3181</v>
      </c>
      <c r="I235" s="82" t="s">
        <v>3182</v>
      </c>
      <c r="J235" s="82" t="s">
        <v>3183</v>
      </c>
      <c r="K235" s="82" t="s">
        <v>3184</v>
      </c>
      <c r="L235" s="82" t="s">
        <v>926</v>
      </c>
      <c r="M235" s="82" t="s">
        <v>1725</v>
      </c>
      <c r="N235" s="82" t="s">
        <v>3185</v>
      </c>
      <c r="O235" s="82"/>
      <c r="P235" s="82">
        <v>235011233</v>
      </c>
      <c r="Q235" s="82" t="s">
        <v>3186</v>
      </c>
      <c r="R235" s="82"/>
      <c r="S235" s="82" t="s">
        <v>3187</v>
      </c>
      <c r="T235" s="82" t="s">
        <v>3188</v>
      </c>
      <c r="U235" s="82"/>
      <c r="V235" s="82">
        <v>235011293</v>
      </c>
      <c r="W235" s="82" t="s">
        <v>3189</v>
      </c>
      <c r="X235" s="82">
        <v>1</v>
      </c>
      <c r="Y235" s="82">
        <v>2</v>
      </c>
      <c r="Z235" s="82">
        <v>3</v>
      </c>
      <c r="AA235" s="82">
        <v>1</v>
      </c>
      <c r="AB235" s="82">
        <v>0</v>
      </c>
      <c r="AC235" s="82">
        <v>1</v>
      </c>
      <c r="AD235" s="135" t="str">
        <f t="shared" si="15"/>
        <v>A</v>
      </c>
      <c r="AE235" s="82">
        <v>0</v>
      </c>
      <c r="AF235" s="135" t="str">
        <f t="shared" si="16"/>
        <v>A</v>
      </c>
      <c r="AG235" s="82">
        <v>0</v>
      </c>
      <c r="AH235" s="82">
        <v>1</v>
      </c>
      <c r="AI235" s="82">
        <v>0</v>
      </c>
      <c r="AJ235" s="82">
        <v>0</v>
      </c>
      <c r="AK235" s="82">
        <v>1</v>
      </c>
      <c r="AL235" s="135" t="str">
        <f t="shared" si="17"/>
        <v>A</v>
      </c>
      <c r="AM235" s="82">
        <v>0</v>
      </c>
      <c r="AN235" s="82">
        <v>0</v>
      </c>
      <c r="AO235" s="82">
        <v>1</v>
      </c>
      <c r="AP235" s="82">
        <v>1</v>
      </c>
      <c r="AQ235" s="135" t="str">
        <f t="shared" si="18"/>
        <v>A</v>
      </c>
      <c r="AR235" s="82">
        <v>0</v>
      </c>
      <c r="AS235" s="82">
        <v>0</v>
      </c>
      <c r="AT235" s="82">
        <v>0</v>
      </c>
      <c r="AU235" s="82">
        <v>1</v>
      </c>
      <c r="AV235" s="82">
        <v>0</v>
      </c>
      <c r="AW235" s="82">
        <v>0</v>
      </c>
      <c r="AX235" s="82">
        <v>1</v>
      </c>
      <c r="AY235" s="135" t="str">
        <f t="shared" si="19"/>
        <v>A</v>
      </c>
      <c r="AZ235" s="82">
        <v>1</v>
      </c>
      <c r="BA235" s="82">
        <v>1</v>
      </c>
      <c r="BB235" s="82">
        <v>1</v>
      </c>
      <c r="BC235" s="82">
        <v>1</v>
      </c>
      <c r="BD235" s="82">
        <v>1</v>
      </c>
      <c r="BE235" s="82">
        <v>2</v>
      </c>
      <c r="BF235" s="82">
        <v>0</v>
      </c>
      <c r="BG235" s="82">
        <v>24</v>
      </c>
      <c r="BH235" s="82">
        <v>0</v>
      </c>
      <c r="BI235" s="82">
        <v>0</v>
      </c>
      <c r="BJ235" s="82">
        <v>1</v>
      </c>
      <c r="BK235" s="82">
        <v>0</v>
      </c>
      <c r="BL235" s="82">
        <v>14</v>
      </c>
      <c r="BM235" s="82">
        <v>0</v>
      </c>
      <c r="BN235" s="82">
        <v>0</v>
      </c>
      <c r="BO235" s="82">
        <v>0</v>
      </c>
      <c r="BP235" s="82">
        <v>4</v>
      </c>
      <c r="BQ235" s="82">
        <v>0</v>
      </c>
      <c r="BR235" s="82">
        <v>0</v>
      </c>
      <c r="BS235" s="82">
        <v>0</v>
      </c>
      <c r="BT235" s="82">
        <v>2</v>
      </c>
      <c r="BU235" s="82">
        <v>0</v>
      </c>
      <c r="BV235" s="82">
        <v>1</v>
      </c>
      <c r="BW235" s="82">
        <v>0</v>
      </c>
      <c r="BX235" s="82">
        <v>0</v>
      </c>
      <c r="BY235" s="82">
        <v>0</v>
      </c>
      <c r="BZ235" s="82">
        <v>0</v>
      </c>
      <c r="CA235" s="82">
        <v>0</v>
      </c>
      <c r="CB235" s="82">
        <v>0</v>
      </c>
      <c r="CC235" s="82">
        <v>0</v>
      </c>
      <c r="CD235" s="82">
        <v>1</v>
      </c>
      <c r="CE235" s="82">
        <v>0</v>
      </c>
      <c r="CF235" s="82">
        <v>1</v>
      </c>
      <c r="CG235" s="82">
        <v>1</v>
      </c>
      <c r="CH235" s="82">
        <v>0</v>
      </c>
      <c r="CI235" s="82">
        <v>0</v>
      </c>
      <c r="CJ235" s="82">
        <v>2</v>
      </c>
      <c r="CK235" s="82">
        <v>0</v>
      </c>
      <c r="CL235" s="82">
        <v>0</v>
      </c>
      <c r="CM235" s="82">
        <v>0</v>
      </c>
      <c r="CN235" s="82">
        <v>0</v>
      </c>
      <c r="CO235" s="82">
        <v>0</v>
      </c>
      <c r="CP235" s="82">
        <v>0</v>
      </c>
      <c r="CQ235" s="82">
        <v>0</v>
      </c>
      <c r="CR235" s="82">
        <v>0</v>
      </c>
      <c r="CS235" s="82">
        <v>0</v>
      </c>
      <c r="CT235" s="82">
        <v>0</v>
      </c>
      <c r="CU235" s="82">
        <v>0</v>
      </c>
      <c r="CV235" s="82">
        <v>0</v>
      </c>
      <c r="CW235" s="82">
        <v>0</v>
      </c>
      <c r="CX235" s="82">
        <v>0</v>
      </c>
      <c r="CY235" s="82">
        <v>0</v>
      </c>
      <c r="CZ235" s="82">
        <v>0</v>
      </c>
      <c r="DA235" s="82">
        <v>0</v>
      </c>
      <c r="DB235" s="82">
        <v>0</v>
      </c>
      <c r="DC235" s="82">
        <v>0</v>
      </c>
      <c r="DD235" s="82">
        <v>0</v>
      </c>
      <c r="DE235" s="82">
        <v>0</v>
      </c>
      <c r="DF235" s="82">
        <v>0</v>
      </c>
      <c r="DG235" s="82">
        <v>0</v>
      </c>
      <c r="DH235" s="82">
        <v>0</v>
      </c>
      <c r="DI235" s="82">
        <v>0</v>
      </c>
      <c r="DJ235" s="82">
        <v>0</v>
      </c>
      <c r="DK235" s="82">
        <v>0</v>
      </c>
      <c r="DL235" s="82">
        <v>0</v>
      </c>
      <c r="DM235" s="82">
        <v>0</v>
      </c>
      <c r="DN235" s="82">
        <v>0</v>
      </c>
      <c r="DO235" s="82">
        <v>21</v>
      </c>
      <c r="DP235" s="82">
        <v>2</v>
      </c>
      <c r="DQ235" s="82">
        <v>77</v>
      </c>
      <c r="DR235" s="82">
        <v>60</v>
      </c>
      <c r="DS235" s="82">
        <v>1</v>
      </c>
      <c r="DT235" s="82" t="s">
        <v>3190</v>
      </c>
      <c r="DU235" s="82">
        <v>2</v>
      </c>
      <c r="DV235" s="82"/>
      <c r="DW235" s="82"/>
      <c r="DX235" s="82">
        <v>1</v>
      </c>
      <c r="DY235" s="82">
        <v>0</v>
      </c>
      <c r="DZ235" s="82">
        <v>1</v>
      </c>
      <c r="EA235" s="82"/>
      <c r="EB235" s="82"/>
      <c r="EC235" s="84">
        <v>64620</v>
      </c>
      <c r="ED235" s="84">
        <v>23.1</v>
      </c>
      <c r="EE235" s="84">
        <v>2</v>
      </c>
    </row>
    <row r="236" spans="1:135" ht="48">
      <c r="A236" s="82" t="s">
        <v>530</v>
      </c>
      <c r="B236" s="82" t="s">
        <v>82</v>
      </c>
      <c r="C236" s="133">
        <v>4</v>
      </c>
      <c r="D236" s="82" t="s">
        <v>81</v>
      </c>
      <c r="E236" s="82" t="s">
        <v>3191</v>
      </c>
      <c r="F236" s="134" t="s">
        <v>3192</v>
      </c>
      <c r="G236" s="82">
        <v>19821</v>
      </c>
      <c r="H236" s="82" t="s">
        <v>72</v>
      </c>
      <c r="I236" s="82" t="s">
        <v>3193</v>
      </c>
      <c r="J236" s="82" t="s">
        <v>3194</v>
      </c>
      <c r="K236" s="82" t="s">
        <v>3195</v>
      </c>
      <c r="L236" s="82" t="s">
        <v>926</v>
      </c>
      <c r="M236" s="82" t="s">
        <v>1092</v>
      </c>
      <c r="N236" s="82" t="s">
        <v>3196</v>
      </c>
      <c r="O236" s="82" t="s">
        <v>1071</v>
      </c>
      <c r="P236" s="82">
        <v>281005218</v>
      </c>
      <c r="Q236" s="82" t="s">
        <v>3197</v>
      </c>
      <c r="R236" s="82" t="s">
        <v>926</v>
      </c>
      <c r="S236" s="82" t="s">
        <v>1666</v>
      </c>
      <c r="T236" s="82" t="s">
        <v>3198</v>
      </c>
      <c r="U236" s="82" t="s">
        <v>1071</v>
      </c>
      <c r="V236" s="82">
        <v>281005312</v>
      </c>
      <c r="W236" s="82" t="s">
        <v>3199</v>
      </c>
      <c r="X236" s="82">
        <v>1</v>
      </c>
      <c r="Y236" s="82">
        <v>14</v>
      </c>
      <c r="Z236" s="82">
        <v>15</v>
      </c>
      <c r="AA236" s="82">
        <v>1</v>
      </c>
      <c r="AB236" s="82">
        <v>14</v>
      </c>
      <c r="AC236" s="82">
        <v>15</v>
      </c>
      <c r="AD236" s="135" t="str">
        <f t="shared" si="15"/>
        <v>A</v>
      </c>
      <c r="AE236" s="82">
        <v>1</v>
      </c>
      <c r="AF236" s="135" t="str">
        <f t="shared" si="16"/>
        <v>A</v>
      </c>
      <c r="AG236" s="82">
        <v>0</v>
      </c>
      <c r="AH236" s="82">
        <v>0</v>
      </c>
      <c r="AI236" s="82">
        <v>0</v>
      </c>
      <c r="AJ236" s="82">
        <v>1</v>
      </c>
      <c r="AK236" s="82">
        <v>1</v>
      </c>
      <c r="AL236" s="135" t="str">
        <f t="shared" si="17"/>
        <v>A</v>
      </c>
      <c r="AM236" s="82">
        <v>0</v>
      </c>
      <c r="AN236" s="82">
        <v>0</v>
      </c>
      <c r="AO236" s="82">
        <v>1</v>
      </c>
      <c r="AP236" s="82">
        <v>1</v>
      </c>
      <c r="AQ236" s="135" t="str">
        <f t="shared" si="18"/>
        <v>A</v>
      </c>
      <c r="AR236" s="82">
        <v>0</v>
      </c>
      <c r="AS236" s="82">
        <v>0</v>
      </c>
      <c r="AT236" s="82">
        <v>0</v>
      </c>
      <c r="AU236" s="82">
        <v>1</v>
      </c>
      <c r="AV236" s="82">
        <v>0</v>
      </c>
      <c r="AW236" s="82">
        <v>0</v>
      </c>
      <c r="AX236" s="82">
        <v>1</v>
      </c>
      <c r="AY236" s="135" t="str">
        <f t="shared" si="19"/>
        <v>A</v>
      </c>
      <c r="AZ236" s="82">
        <v>1</v>
      </c>
      <c r="BA236" s="82">
        <v>1</v>
      </c>
      <c r="BB236" s="82">
        <v>1</v>
      </c>
      <c r="BC236" s="82">
        <v>1</v>
      </c>
      <c r="BD236" s="82">
        <v>1</v>
      </c>
      <c r="BE236" s="82">
        <v>8</v>
      </c>
      <c r="BF236" s="82">
        <v>2</v>
      </c>
      <c r="BG236" s="82">
        <v>11</v>
      </c>
      <c r="BH236" s="82">
        <v>0</v>
      </c>
      <c r="BI236" s="82">
        <v>0</v>
      </c>
      <c r="BJ236" s="82">
        <v>0</v>
      </c>
      <c r="BK236" s="82">
        <v>1</v>
      </c>
      <c r="BL236" s="82">
        <v>45</v>
      </c>
      <c r="BM236" s="82">
        <v>1</v>
      </c>
      <c r="BN236" s="82">
        <v>3</v>
      </c>
      <c r="BO236" s="82">
        <v>1</v>
      </c>
      <c r="BP236" s="82">
        <v>5</v>
      </c>
      <c r="BQ236" s="82">
        <v>4</v>
      </c>
      <c r="BR236" s="82">
        <v>0</v>
      </c>
      <c r="BS236" s="82">
        <v>0</v>
      </c>
      <c r="BT236" s="82">
        <v>0</v>
      </c>
      <c r="BU236" s="82">
        <v>0</v>
      </c>
      <c r="BV236" s="82">
        <v>1</v>
      </c>
      <c r="BW236" s="82">
        <v>0</v>
      </c>
      <c r="BX236" s="82">
        <v>0</v>
      </c>
      <c r="BY236" s="82">
        <v>0</v>
      </c>
      <c r="BZ236" s="82">
        <v>0</v>
      </c>
      <c r="CA236" s="82">
        <v>0</v>
      </c>
      <c r="CB236" s="82">
        <v>0</v>
      </c>
      <c r="CC236" s="82">
        <v>0</v>
      </c>
      <c r="CD236" s="82">
        <v>0</v>
      </c>
      <c r="CE236" s="82">
        <v>0</v>
      </c>
      <c r="CF236" s="82">
        <v>2</v>
      </c>
      <c r="CG236" s="82">
        <v>0</v>
      </c>
      <c r="CH236" s="82">
        <v>0</v>
      </c>
      <c r="CI236" s="82">
        <v>0</v>
      </c>
      <c r="CJ236" s="82">
        <v>0</v>
      </c>
      <c r="CK236" s="82">
        <v>0</v>
      </c>
      <c r="CL236" s="82">
        <v>0</v>
      </c>
      <c r="CM236" s="82">
        <v>0</v>
      </c>
      <c r="CN236" s="82">
        <v>0</v>
      </c>
      <c r="CO236" s="82">
        <v>0</v>
      </c>
      <c r="CP236" s="82">
        <v>0</v>
      </c>
      <c r="CQ236" s="82">
        <v>0</v>
      </c>
      <c r="CR236" s="82">
        <v>0</v>
      </c>
      <c r="CS236" s="82">
        <v>0</v>
      </c>
      <c r="CT236" s="82">
        <v>0</v>
      </c>
      <c r="CU236" s="82">
        <v>0</v>
      </c>
      <c r="CV236" s="82">
        <v>0</v>
      </c>
      <c r="CW236" s="82">
        <v>0</v>
      </c>
      <c r="CX236" s="82">
        <v>0</v>
      </c>
      <c r="CY236" s="82">
        <v>0</v>
      </c>
      <c r="CZ236" s="82">
        <v>0</v>
      </c>
      <c r="DA236" s="82">
        <v>0</v>
      </c>
      <c r="DB236" s="82">
        <v>0</v>
      </c>
      <c r="DC236" s="82">
        <v>0</v>
      </c>
      <c r="DD236" s="82">
        <v>0</v>
      </c>
      <c r="DE236" s="82">
        <v>4</v>
      </c>
      <c r="DF236" s="82">
        <v>0</v>
      </c>
      <c r="DG236" s="82">
        <v>0</v>
      </c>
      <c r="DH236" s="82">
        <v>0</v>
      </c>
      <c r="DI236" s="82">
        <v>0</v>
      </c>
      <c r="DJ236" s="82">
        <v>0</v>
      </c>
      <c r="DK236" s="82">
        <v>0</v>
      </c>
      <c r="DL236" s="82">
        <v>0</v>
      </c>
      <c r="DM236" s="82">
        <v>0</v>
      </c>
      <c r="DN236" s="82">
        <v>0</v>
      </c>
      <c r="DO236" s="82">
        <v>5</v>
      </c>
      <c r="DP236" s="82">
        <v>5</v>
      </c>
      <c r="DQ236" s="82">
        <v>9</v>
      </c>
      <c r="DR236" s="82">
        <v>80</v>
      </c>
      <c r="DS236" s="82">
        <v>1</v>
      </c>
      <c r="DT236" s="82" t="s">
        <v>3200</v>
      </c>
      <c r="DU236" s="82">
        <v>3</v>
      </c>
      <c r="DV236" s="82" t="s">
        <v>3201</v>
      </c>
      <c r="DW236" s="82" t="s">
        <v>1071</v>
      </c>
      <c r="DX236" s="82">
        <v>1</v>
      </c>
      <c r="DY236" s="82">
        <v>1</v>
      </c>
      <c r="DZ236" s="82">
        <v>1</v>
      </c>
      <c r="EA236" s="82" t="s">
        <v>1071</v>
      </c>
      <c r="EB236" s="82" t="s">
        <v>1071</v>
      </c>
      <c r="EC236" s="84">
        <v>47795</v>
      </c>
      <c r="ED236" s="84">
        <v>19.28</v>
      </c>
      <c r="EE236" s="84">
        <v>2</v>
      </c>
    </row>
    <row r="237" spans="1:135" ht="36">
      <c r="A237" s="82" t="s">
        <v>530</v>
      </c>
      <c r="B237" s="82" t="s">
        <v>84</v>
      </c>
      <c r="C237" s="133">
        <v>4</v>
      </c>
      <c r="D237" s="82" t="s">
        <v>83</v>
      </c>
      <c r="E237" s="82" t="s">
        <v>3202</v>
      </c>
      <c r="F237" s="134" t="s">
        <v>3203</v>
      </c>
      <c r="G237" s="82">
        <v>10900</v>
      </c>
      <c r="H237" s="82" t="s">
        <v>74</v>
      </c>
      <c r="I237" s="82" t="s">
        <v>3204</v>
      </c>
      <c r="J237" s="82" t="s">
        <v>3205</v>
      </c>
      <c r="K237" s="82" t="s">
        <v>3206</v>
      </c>
      <c r="L237" s="82" t="s">
        <v>926</v>
      </c>
      <c r="M237" s="82" t="s">
        <v>959</v>
      </c>
      <c r="N237" s="82" t="s">
        <v>3207</v>
      </c>
      <c r="O237" s="82"/>
      <c r="P237" s="82" t="s">
        <v>3208</v>
      </c>
      <c r="Q237" s="82" t="s">
        <v>3209</v>
      </c>
      <c r="R237" s="82" t="s">
        <v>926</v>
      </c>
      <c r="S237" s="82" t="s">
        <v>959</v>
      </c>
      <c r="T237" s="82" t="s">
        <v>3207</v>
      </c>
      <c r="U237" s="82"/>
      <c r="V237" s="82" t="s">
        <v>3208</v>
      </c>
      <c r="W237" s="82" t="s">
        <v>3209</v>
      </c>
      <c r="X237" s="82">
        <v>2</v>
      </c>
      <c r="Y237" s="82">
        <v>0</v>
      </c>
      <c r="Z237" s="82">
        <v>2</v>
      </c>
      <c r="AA237" s="82">
        <v>2</v>
      </c>
      <c r="AB237" s="82">
        <v>0</v>
      </c>
      <c r="AC237" s="82">
        <v>2</v>
      </c>
      <c r="AD237" s="135" t="str">
        <f t="shared" si="15"/>
        <v>A</v>
      </c>
      <c r="AE237" s="82">
        <v>2</v>
      </c>
      <c r="AF237" s="135" t="str">
        <f t="shared" si="16"/>
        <v>A</v>
      </c>
      <c r="AG237" s="82">
        <v>0</v>
      </c>
      <c r="AH237" s="82">
        <v>1</v>
      </c>
      <c r="AI237" s="82">
        <v>0</v>
      </c>
      <c r="AJ237" s="82">
        <v>1</v>
      </c>
      <c r="AK237" s="82">
        <v>2</v>
      </c>
      <c r="AL237" s="135" t="str">
        <f t="shared" si="17"/>
        <v>A</v>
      </c>
      <c r="AM237" s="82">
        <v>0</v>
      </c>
      <c r="AN237" s="82">
        <v>0</v>
      </c>
      <c r="AO237" s="82">
        <v>2</v>
      </c>
      <c r="AP237" s="82">
        <v>2</v>
      </c>
      <c r="AQ237" s="135" t="str">
        <f t="shared" si="18"/>
        <v>A</v>
      </c>
      <c r="AR237" s="82">
        <v>0</v>
      </c>
      <c r="AS237" s="82">
        <v>0</v>
      </c>
      <c r="AT237" s="82">
        <v>0</v>
      </c>
      <c r="AU237" s="82">
        <v>2</v>
      </c>
      <c r="AV237" s="82">
        <v>0</v>
      </c>
      <c r="AW237" s="82">
        <v>0</v>
      </c>
      <c r="AX237" s="82">
        <v>2</v>
      </c>
      <c r="AY237" s="135" t="str">
        <f t="shared" si="19"/>
        <v>A</v>
      </c>
      <c r="AZ237" s="82">
        <v>1</v>
      </c>
      <c r="BA237" s="82">
        <v>0</v>
      </c>
      <c r="BB237" s="82">
        <v>0</v>
      </c>
      <c r="BC237" s="82">
        <v>1</v>
      </c>
      <c r="BD237" s="82">
        <v>0</v>
      </c>
      <c r="BE237" s="82">
        <v>0</v>
      </c>
      <c r="BF237" s="82">
        <v>0</v>
      </c>
      <c r="BG237" s="82">
        <v>24</v>
      </c>
      <c r="BH237" s="82">
        <v>0</v>
      </c>
      <c r="BI237" s="82">
        <v>0</v>
      </c>
      <c r="BJ237" s="82">
        <v>0</v>
      </c>
      <c r="BK237" s="82">
        <v>0</v>
      </c>
      <c r="BL237" s="82">
        <v>16</v>
      </c>
      <c r="BM237" s="82">
        <v>0</v>
      </c>
      <c r="BN237" s="82">
        <v>0</v>
      </c>
      <c r="BO237" s="82">
        <v>0</v>
      </c>
      <c r="BP237" s="82">
        <v>0</v>
      </c>
      <c r="BQ237" s="82">
        <v>0</v>
      </c>
      <c r="BR237" s="82">
        <v>0</v>
      </c>
      <c r="BS237" s="82">
        <v>0</v>
      </c>
      <c r="BT237" s="82">
        <v>0</v>
      </c>
      <c r="BU237" s="82">
        <v>0</v>
      </c>
      <c r="BV237" s="82">
        <v>0</v>
      </c>
      <c r="BW237" s="82">
        <v>0</v>
      </c>
      <c r="BX237" s="82">
        <v>0</v>
      </c>
      <c r="BY237" s="82">
        <v>0</v>
      </c>
      <c r="BZ237" s="82">
        <v>0</v>
      </c>
      <c r="CA237" s="82">
        <v>0</v>
      </c>
      <c r="CB237" s="82">
        <v>0</v>
      </c>
      <c r="CC237" s="82">
        <v>0</v>
      </c>
      <c r="CD237" s="82">
        <v>0</v>
      </c>
      <c r="CE237" s="82">
        <v>0</v>
      </c>
      <c r="CF237" s="82">
        <v>2</v>
      </c>
      <c r="CG237" s="82">
        <v>0</v>
      </c>
      <c r="CH237" s="82">
        <v>0</v>
      </c>
      <c r="CI237" s="82">
        <v>0</v>
      </c>
      <c r="CJ237" s="82">
        <v>0</v>
      </c>
      <c r="CK237" s="82">
        <v>0</v>
      </c>
      <c r="CL237" s="82">
        <v>0</v>
      </c>
      <c r="CM237" s="82">
        <v>0</v>
      </c>
      <c r="CN237" s="82">
        <v>0</v>
      </c>
      <c r="CO237" s="82">
        <v>0</v>
      </c>
      <c r="CP237" s="82">
        <v>0</v>
      </c>
      <c r="CQ237" s="82">
        <v>0</v>
      </c>
      <c r="CR237" s="82">
        <v>0</v>
      </c>
      <c r="CS237" s="82">
        <v>0</v>
      </c>
      <c r="CT237" s="82">
        <v>0</v>
      </c>
      <c r="CU237" s="82">
        <v>0</v>
      </c>
      <c r="CV237" s="82">
        <v>0</v>
      </c>
      <c r="CW237" s="82">
        <v>0</v>
      </c>
      <c r="CX237" s="82">
        <v>0</v>
      </c>
      <c r="CY237" s="82">
        <v>0</v>
      </c>
      <c r="CZ237" s="82">
        <v>0</v>
      </c>
      <c r="DA237" s="82">
        <v>0</v>
      </c>
      <c r="DB237" s="82">
        <v>0</v>
      </c>
      <c r="DC237" s="82">
        <v>0</v>
      </c>
      <c r="DD237" s="82">
        <v>0</v>
      </c>
      <c r="DE237" s="82">
        <v>0</v>
      </c>
      <c r="DF237" s="82">
        <v>0</v>
      </c>
      <c r="DG237" s="82">
        <v>0</v>
      </c>
      <c r="DH237" s="82">
        <v>0</v>
      </c>
      <c r="DI237" s="82">
        <v>0</v>
      </c>
      <c r="DJ237" s="82">
        <v>0</v>
      </c>
      <c r="DK237" s="82">
        <v>0</v>
      </c>
      <c r="DL237" s="82">
        <v>0</v>
      </c>
      <c r="DM237" s="82">
        <v>0</v>
      </c>
      <c r="DN237" s="82">
        <v>0</v>
      </c>
      <c r="DO237" s="82">
        <v>12</v>
      </c>
      <c r="DP237" s="82">
        <v>8</v>
      </c>
      <c r="DQ237" s="82">
        <v>325</v>
      </c>
      <c r="DR237" s="82">
        <v>80</v>
      </c>
      <c r="DS237" s="82">
        <v>0</v>
      </c>
      <c r="DT237" s="82"/>
      <c r="DU237" s="82">
        <v>3</v>
      </c>
      <c r="DV237" s="82" t="s">
        <v>3210</v>
      </c>
      <c r="DW237" s="82" t="s">
        <v>3211</v>
      </c>
      <c r="DX237" s="82">
        <v>1</v>
      </c>
      <c r="DY237" s="82">
        <v>1</v>
      </c>
      <c r="DZ237" s="82">
        <v>1</v>
      </c>
      <c r="EA237" s="82"/>
      <c r="EB237" s="82" t="s">
        <v>3212</v>
      </c>
      <c r="EC237" s="84">
        <v>45119</v>
      </c>
      <c r="ED237" s="84">
        <v>28.26</v>
      </c>
      <c r="EE237" s="84">
        <v>5</v>
      </c>
    </row>
    <row r="238" spans="1:135" ht="84">
      <c r="A238" s="82" t="s">
        <v>530</v>
      </c>
      <c r="B238" s="82" t="s">
        <v>86</v>
      </c>
      <c r="C238" s="133">
        <v>4</v>
      </c>
      <c r="D238" s="82" t="s">
        <v>85</v>
      </c>
      <c r="E238" s="82" t="s">
        <v>3213</v>
      </c>
      <c r="F238" s="134" t="s">
        <v>3214</v>
      </c>
      <c r="G238" s="82">
        <v>15300</v>
      </c>
      <c r="H238" s="82" t="s">
        <v>64</v>
      </c>
      <c r="I238" s="82" t="s">
        <v>3215</v>
      </c>
      <c r="J238" s="82" t="s">
        <v>3216</v>
      </c>
      <c r="K238" s="82" t="s">
        <v>3217</v>
      </c>
      <c r="L238" s="82" t="s">
        <v>926</v>
      </c>
      <c r="M238" s="82" t="s">
        <v>1102</v>
      </c>
      <c r="N238" s="82" t="s">
        <v>3218</v>
      </c>
      <c r="O238" s="82"/>
      <c r="P238" s="82">
        <v>234128264</v>
      </c>
      <c r="Q238" s="82" t="s">
        <v>3219</v>
      </c>
      <c r="R238" s="82" t="s">
        <v>926</v>
      </c>
      <c r="S238" s="82" t="s">
        <v>1102</v>
      </c>
      <c r="T238" s="82" t="s">
        <v>3218</v>
      </c>
      <c r="U238" s="82"/>
      <c r="V238" s="82">
        <v>234128264</v>
      </c>
      <c r="W238" s="82" t="s">
        <v>3219</v>
      </c>
      <c r="X238" s="82">
        <v>2</v>
      </c>
      <c r="Y238" s="82">
        <v>0</v>
      </c>
      <c r="Z238" s="82">
        <v>2</v>
      </c>
      <c r="AA238" s="82">
        <v>2</v>
      </c>
      <c r="AB238" s="82">
        <v>0</v>
      </c>
      <c r="AC238" s="82">
        <v>2</v>
      </c>
      <c r="AD238" s="135" t="str">
        <f t="shared" si="15"/>
        <v>A</v>
      </c>
      <c r="AE238" s="82">
        <v>2</v>
      </c>
      <c r="AF238" s="135" t="str">
        <f t="shared" si="16"/>
        <v>A</v>
      </c>
      <c r="AG238" s="82">
        <v>0</v>
      </c>
      <c r="AH238" s="82">
        <v>0</v>
      </c>
      <c r="AI238" s="82">
        <v>0</v>
      </c>
      <c r="AJ238" s="82">
        <v>2</v>
      </c>
      <c r="AK238" s="82">
        <v>2</v>
      </c>
      <c r="AL238" s="135" t="str">
        <f t="shared" si="17"/>
        <v>A</v>
      </c>
      <c r="AM238" s="82">
        <v>0</v>
      </c>
      <c r="AN238" s="82">
        <v>0</v>
      </c>
      <c r="AO238" s="82">
        <v>2</v>
      </c>
      <c r="AP238" s="82">
        <v>2</v>
      </c>
      <c r="AQ238" s="135" t="str">
        <f t="shared" si="18"/>
        <v>A</v>
      </c>
      <c r="AR238" s="82">
        <v>0</v>
      </c>
      <c r="AS238" s="82">
        <v>0</v>
      </c>
      <c r="AT238" s="82">
        <v>0</v>
      </c>
      <c r="AU238" s="82">
        <v>2</v>
      </c>
      <c r="AV238" s="82">
        <v>0</v>
      </c>
      <c r="AW238" s="82">
        <v>0</v>
      </c>
      <c r="AX238" s="82">
        <v>2</v>
      </c>
      <c r="AY238" s="135" t="str">
        <f t="shared" si="19"/>
        <v>A</v>
      </c>
      <c r="AZ238" s="82">
        <v>1</v>
      </c>
      <c r="BA238" s="82">
        <v>1</v>
      </c>
      <c r="BB238" s="82">
        <v>1</v>
      </c>
      <c r="BC238" s="82">
        <v>0</v>
      </c>
      <c r="BD238" s="82">
        <v>0</v>
      </c>
      <c r="BE238" s="82">
        <v>0</v>
      </c>
      <c r="BF238" s="82">
        <v>0</v>
      </c>
      <c r="BG238" s="82">
        <v>73</v>
      </c>
      <c r="BH238" s="82">
        <v>0</v>
      </c>
      <c r="BI238" s="82">
        <v>0</v>
      </c>
      <c r="BJ238" s="82">
        <v>2</v>
      </c>
      <c r="BK238" s="82">
        <v>0</v>
      </c>
      <c r="BL238" s="82">
        <v>15</v>
      </c>
      <c r="BM238" s="82">
        <v>0</v>
      </c>
      <c r="BN238" s="82">
        <v>0</v>
      </c>
      <c r="BO238" s="82">
        <v>0</v>
      </c>
      <c r="BP238" s="82">
        <v>7</v>
      </c>
      <c r="BQ238" s="82">
        <v>2</v>
      </c>
      <c r="BR238" s="82">
        <v>0</v>
      </c>
      <c r="BS238" s="82">
        <v>0</v>
      </c>
      <c r="BT238" s="82">
        <v>0</v>
      </c>
      <c r="BU238" s="82">
        <v>0</v>
      </c>
      <c r="BV238" s="82">
        <v>1</v>
      </c>
      <c r="BW238" s="82">
        <v>0</v>
      </c>
      <c r="BX238" s="82">
        <v>0</v>
      </c>
      <c r="BY238" s="82">
        <v>0</v>
      </c>
      <c r="BZ238" s="82">
        <v>0</v>
      </c>
      <c r="CA238" s="82">
        <v>0</v>
      </c>
      <c r="CB238" s="82">
        <v>0</v>
      </c>
      <c r="CC238" s="82">
        <v>0</v>
      </c>
      <c r="CD238" s="82">
        <v>1</v>
      </c>
      <c r="CE238" s="82">
        <v>0</v>
      </c>
      <c r="CF238" s="82">
        <v>0</v>
      </c>
      <c r="CG238" s="82">
        <v>4</v>
      </c>
      <c r="CH238" s="82">
        <v>0</v>
      </c>
      <c r="CI238" s="82">
        <v>0</v>
      </c>
      <c r="CJ238" s="82">
        <v>1</v>
      </c>
      <c r="CK238" s="82">
        <v>0</v>
      </c>
      <c r="CL238" s="82">
        <v>2</v>
      </c>
      <c r="CM238" s="82">
        <v>0</v>
      </c>
      <c r="CN238" s="82">
        <v>0</v>
      </c>
      <c r="CO238" s="82">
        <v>0</v>
      </c>
      <c r="CP238" s="82">
        <v>0</v>
      </c>
      <c r="CQ238" s="82">
        <v>0</v>
      </c>
      <c r="CR238" s="82">
        <v>0</v>
      </c>
      <c r="CS238" s="82">
        <v>0</v>
      </c>
      <c r="CT238" s="82">
        <v>0</v>
      </c>
      <c r="CU238" s="82">
        <v>0</v>
      </c>
      <c r="CV238" s="82">
        <v>0</v>
      </c>
      <c r="CW238" s="82">
        <v>0</v>
      </c>
      <c r="CX238" s="82">
        <v>0</v>
      </c>
      <c r="CY238" s="82">
        <v>0</v>
      </c>
      <c r="CZ238" s="82">
        <v>0</v>
      </c>
      <c r="DA238" s="82">
        <v>0</v>
      </c>
      <c r="DB238" s="82">
        <v>0</v>
      </c>
      <c r="DC238" s="82">
        <v>0</v>
      </c>
      <c r="DD238" s="82">
        <v>0</v>
      </c>
      <c r="DE238" s="82">
        <v>0</v>
      </c>
      <c r="DF238" s="82">
        <v>0</v>
      </c>
      <c r="DG238" s="82">
        <v>1</v>
      </c>
      <c r="DH238" s="82">
        <v>0</v>
      </c>
      <c r="DI238" s="82">
        <v>1</v>
      </c>
      <c r="DJ238" s="82">
        <v>0</v>
      </c>
      <c r="DK238" s="82">
        <v>0</v>
      </c>
      <c r="DL238" s="82">
        <v>0</v>
      </c>
      <c r="DM238" s="82">
        <v>0</v>
      </c>
      <c r="DN238" s="82">
        <v>0</v>
      </c>
      <c r="DO238" s="82">
        <v>10</v>
      </c>
      <c r="DP238" s="82">
        <v>1</v>
      </c>
      <c r="DQ238" s="82">
        <v>120</v>
      </c>
      <c r="DR238" s="82">
        <v>30</v>
      </c>
      <c r="DS238" s="82">
        <v>1</v>
      </c>
      <c r="DT238" s="82" t="s">
        <v>3220</v>
      </c>
      <c r="DU238" s="82">
        <v>2</v>
      </c>
      <c r="DV238" s="82"/>
      <c r="DW238" s="82" t="s">
        <v>3221</v>
      </c>
      <c r="DX238" s="82">
        <v>1</v>
      </c>
      <c r="DY238" s="82">
        <v>1</v>
      </c>
      <c r="DZ238" s="82">
        <v>1</v>
      </c>
      <c r="EA238" s="82" t="s">
        <v>3222</v>
      </c>
      <c r="EB238" s="82" t="s">
        <v>3223</v>
      </c>
      <c r="EC238" s="84">
        <v>23189</v>
      </c>
      <c r="ED238" s="84">
        <v>36.15</v>
      </c>
      <c r="EE238" s="84">
        <v>5</v>
      </c>
    </row>
    <row r="239" spans="1:135">
      <c r="A239" s="82" t="s">
        <v>530</v>
      </c>
      <c r="B239" s="82" t="s">
        <v>88</v>
      </c>
      <c r="C239" s="133">
        <v>4</v>
      </c>
      <c r="D239" s="82" t="s">
        <v>87</v>
      </c>
      <c r="E239" s="82" t="s">
        <v>3224</v>
      </c>
      <c r="F239" s="134" t="s">
        <v>3225</v>
      </c>
      <c r="G239" s="82">
        <v>16302</v>
      </c>
      <c r="H239" s="82" t="s">
        <v>3226</v>
      </c>
      <c r="I239" s="82" t="s">
        <v>3227</v>
      </c>
      <c r="J239" s="82" t="s">
        <v>3228</v>
      </c>
      <c r="K239" s="82" t="s">
        <v>3229</v>
      </c>
      <c r="L239" s="82" t="s">
        <v>1088</v>
      </c>
      <c r="M239" s="82" t="s">
        <v>974</v>
      </c>
      <c r="N239" s="82" t="s">
        <v>3230</v>
      </c>
      <c r="O239" s="82"/>
      <c r="P239" s="82">
        <v>235300634</v>
      </c>
      <c r="Q239" s="82" t="s">
        <v>3231</v>
      </c>
      <c r="R239" s="82"/>
      <c r="S239" s="82" t="s">
        <v>3232</v>
      </c>
      <c r="T239" s="82" t="s">
        <v>3233</v>
      </c>
      <c r="U239" s="82"/>
      <c r="V239" s="82">
        <v>235316149</v>
      </c>
      <c r="W239" s="82" t="s">
        <v>3234</v>
      </c>
      <c r="X239" s="82">
        <v>1</v>
      </c>
      <c r="Y239" s="82">
        <v>1</v>
      </c>
      <c r="Z239" s="82">
        <v>2</v>
      </c>
      <c r="AA239" s="82">
        <v>1</v>
      </c>
      <c r="AB239" s="82">
        <v>1</v>
      </c>
      <c r="AC239" s="82">
        <v>2</v>
      </c>
      <c r="AD239" s="135" t="str">
        <f t="shared" si="15"/>
        <v>A</v>
      </c>
      <c r="AE239" s="82">
        <v>1</v>
      </c>
      <c r="AF239" s="135" t="str">
        <f t="shared" si="16"/>
        <v>A</v>
      </c>
      <c r="AG239" s="82">
        <v>0</v>
      </c>
      <c r="AH239" s="82">
        <v>1</v>
      </c>
      <c r="AI239" s="82">
        <v>0</v>
      </c>
      <c r="AJ239" s="82">
        <v>0</v>
      </c>
      <c r="AK239" s="82">
        <v>1</v>
      </c>
      <c r="AL239" s="135" t="str">
        <f t="shared" si="17"/>
        <v>A</v>
      </c>
      <c r="AM239" s="82">
        <v>0</v>
      </c>
      <c r="AN239" s="82">
        <v>1</v>
      </c>
      <c r="AO239" s="82">
        <v>0</v>
      </c>
      <c r="AP239" s="82">
        <v>1</v>
      </c>
      <c r="AQ239" s="135" t="str">
        <f t="shared" si="18"/>
        <v>A</v>
      </c>
      <c r="AR239" s="82">
        <v>0</v>
      </c>
      <c r="AS239" s="82">
        <v>0</v>
      </c>
      <c r="AT239" s="82">
        <v>1</v>
      </c>
      <c r="AU239" s="82">
        <v>0</v>
      </c>
      <c r="AV239" s="82">
        <v>0</v>
      </c>
      <c r="AW239" s="82">
        <v>0</v>
      </c>
      <c r="AX239" s="82">
        <v>1</v>
      </c>
      <c r="AY239" s="135" t="str">
        <f t="shared" si="19"/>
        <v>A</v>
      </c>
      <c r="AZ239" s="82">
        <v>0</v>
      </c>
      <c r="BA239" s="82">
        <v>0</v>
      </c>
      <c r="BB239" s="82">
        <v>0</v>
      </c>
      <c r="BC239" s="82">
        <v>1</v>
      </c>
      <c r="BD239" s="82">
        <v>0</v>
      </c>
      <c r="BE239" s="82">
        <v>0</v>
      </c>
      <c r="BF239" s="82">
        <v>0</v>
      </c>
      <c r="BG239" s="82">
        <v>9</v>
      </c>
      <c r="BH239" s="82">
        <v>0</v>
      </c>
      <c r="BI239" s="82">
        <v>0</v>
      </c>
      <c r="BJ239" s="82">
        <v>0</v>
      </c>
      <c r="BK239" s="82">
        <v>0</v>
      </c>
      <c r="BL239" s="82">
        <v>3</v>
      </c>
      <c r="BM239" s="82">
        <v>0</v>
      </c>
      <c r="BN239" s="82">
        <v>0</v>
      </c>
      <c r="BO239" s="82">
        <v>0</v>
      </c>
      <c r="BP239" s="82">
        <v>5</v>
      </c>
      <c r="BQ239" s="82">
        <v>0</v>
      </c>
      <c r="BR239" s="82">
        <v>0</v>
      </c>
      <c r="BS239" s="82">
        <v>0</v>
      </c>
      <c r="BT239" s="82">
        <v>0</v>
      </c>
      <c r="BU239" s="82">
        <v>1</v>
      </c>
      <c r="BV239" s="82">
        <v>0</v>
      </c>
      <c r="BW239" s="82">
        <v>0</v>
      </c>
      <c r="BX239" s="82">
        <v>0</v>
      </c>
      <c r="BY239" s="82">
        <v>0</v>
      </c>
      <c r="BZ239" s="82">
        <v>0</v>
      </c>
      <c r="CA239" s="82">
        <v>0</v>
      </c>
      <c r="CB239" s="82">
        <v>0</v>
      </c>
      <c r="CC239" s="82">
        <v>0</v>
      </c>
      <c r="CD239" s="82">
        <v>0</v>
      </c>
      <c r="CE239" s="82">
        <v>0</v>
      </c>
      <c r="CF239" s="82">
        <v>0</v>
      </c>
      <c r="CG239" s="82">
        <v>0</v>
      </c>
      <c r="CH239" s="82">
        <v>0</v>
      </c>
      <c r="CI239" s="82">
        <v>0</v>
      </c>
      <c r="CJ239" s="82">
        <v>0</v>
      </c>
      <c r="CK239" s="82">
        <v>0</v>
      </c>
      <c r="CL239" s="82">
        <v>1</v>
      </c>
      <c r="CM239" s="82">
        <v>0</v>
      </c>
      <c r="CN239" s="82">
        <v>0</v>
      </c>
      <c r="CO239" s="82">
        <v>0</v>
      </c>
      <c r="CP239" s="82">
        <v>0</v>
      </c>
      <c r="CQ239" s="82">
        <v>0</v>
      </c>
      <c r="CR239" s="82">
        <v>0</v>
      </c>
      <c r="CS239" s="82">
        <v>0</v>
      </c>
      <c r="CT239" s="82">
        <v>0</v>
      </c>
      <c r="CU239" s="82">
        <v>0</v>
      </c>
      <c r="CV239" s="82">
        <v>0</v>
      </c>
      <c r="CW239" s="82">
        <v>0</v>
      </c>
      <c r="CX239" s="82">
        <v>0</v>
      </c>
      <c r="CY239" s="82">
        <v>0</v>
      </c>
      <c r="CZ239" s="82">
        <v>0</v>
      </c>
      <c r="DA239" s="82">
        <v>0</v>
      </c>
      <c r="DB239" s="82">
        <v>0</v>
      </c>
      <c r="DC239" s="82">
        <v>0</v>
      </c>
      <c r="DD239" s="82">
        <v>0</v>
      </c>
      <c r="DE239" s="82">
        <v>0</v>
      </c>
      <c r="DF239" s="82">
        <v>0</v>
      </c>
      <c r="DG239" s="82">
        <v>0</v>
      </c>
      <c r="DH239" s="82">
        <v>0</v>
      </c>
      <c r="DI239" s="82">
        <v>0</v>
      </c>
      <c r="DJ239" s="82">
        <v>0</v>
      </c>
      <c r="DK239" s="82">
        <v>0</v>
      </c>
      <c r="DL239" s="82">
        <v>0</v>
      </c>
      <c r="DM239" s="82">
        <v>0</v>
      </c>
      <c r="DN239" s="82">
        <v>0</v>
      </c>
      <c r="DO239" s="82">
        <v>14</v>
      </c>
      <c r="DP239" s="82">
        <v>0</v>
      </c>
      <c r="DQ239" s="82">
        <v>6</v>
      </c>
      <c r="DR239" s="82">
        <v>50</v>
      </c>
      <c r="DS239" s="82">
        <v>0</v>
      </c>
      <c r="DT239" s="82"/>
      <c r="DU239" s="82">
        <v>3</v>
      </c>
      <c r="DV239" s="82"/>
      <c r="DW239" s="82"/>
      <c r="DX239" s="82">
        <v>1</v>
      </c>
      <c r="DY239" s="82">
        <v>0</v>
      </c>
      <c r="DZ239" s="82">
        <v>1</v>
      </c>
      <c r="EA239" s="82"/>
      <c r="EB239" s="82"/>
      <c r="EC239" s="84">
        <v>30397</v>
      </c>
      <c r="ED239" s="84">
        <v>10.43</v>
      </c>
      <c r="EE239" s="84">
        <v>2</v>
      </c>
    </row>
    <row r="240" spans="1:135" ht="24">
      <c r="A240" s="82" t="s">
        <v>530</v>
      </c>
      <c r="B240" s="82" t="s">
        <v>94</v>
      </c>
      <c r="C240" s="133">
        <v>4</v>
      </c>
      <c r="D240" s="82" t="s">
        <v>93</v>
      </c>
      <c r="E240" s="82" t="s">
        <v>3235</v>
      </c>
      <c r="F240" s="134">
        <v>639</v>
      </c>
      <c r="G240" s="82">
        <v>19900</v>
      </c>
      <c r="H240" s="82" t="s">
        <v>72</v>
      </c>
      <c r="I240" s="82" t="s">
        <v>3236</v>
      </c>
      <c r="J240" s="82" t="s">
        <v>3237</v>
      </c>
      <c r="K240" s="82" t="s">
        <v>3238</v>
      </c>
      <c r="L240" s="82" t="s">
        <v>926</v>
      </c>
      <c r="M240" s="82" t="s">
        <v>1937</v>
      </c>
      <c r="N240" s="82" t="s">
        <v>3239</v>
      </c>
      <c r="O240" s="82"/>
      <c r="P240" s="82">
        <v>284028119</v>
      </c>
      <c r="Q240" s="82" t="s">
        <v>3240</v>
      </c>
      <c r="R240" s="82" t="s">
        <v>926</v>
      </c>
      <c r="S240" s="82" t="s">
        <v>1358</v>
      </c>
      <c r="T240" s="82" t="s">
        <v>3241</v>
      </c>
      <c r="U240" s="82"/>
      <c r="V240" s="82">
        <v>284028188</v>
      </c>
      <c r="W240" s="82" t="s">
        <v>3242</v>
      </c>
      <c r="X240" s="82">
        <v>1</v>
      </c>
      <c r="Y240" s="82">
        <v>1</v>
      </c>
      <c r="Z240" s="82">
        <v>2</v>
      </c>
      <c r="AA240" s="82">
        <v>1</v>
      </c>
      <c r="AB240" s="82">
        <v>1</v>
      </c>
      <c r="AC240" s="82">
        <v>2</v>
      </c>
      <c r="AD240" s="135" t="str">
        <f t="shared" si="15"/>
        <v>A</v>
      </c>
      <c r="AE240" s="82">
        <v>1</v>
      </c>
      <c r="AF240" s="135" t="str">
        <f t="shared" si="16"/>
        <v>A</v>
      </c>
      <c r="AG240" s="82">
        <v>0</v>
      </c>
      <c r="AH240" s="82">
        <v>0</v>
      </c>
      <c r="AI240" s="82">
        <v>0</v>
      </c>
      <c r="AJ240" s="82">
        <v>1</v>
      </c>
      <c r="AK240" s="82">
        <v>1</v>
      </c>
      <c r="AL240" s="135" t="str">
        <f t="shared" si="17"/>
        <v>A</v>
      </c>
      <c r="AM240" s="82">
        <v>0</v>
      </c>
      <c r="AN240" s="82">
        <v>1</v>
      </c>
      <c r="AO240" s="82">
        <v>0</v>
      </c>
      <c r="AP240" s="82">
        <v>1</v>
      </c>
      <c r="AQ240" s="135" t="str">
        <f t="shared" si="18"/>
        <v>A</v>
      </c>
      <c r="AR240" s="82">
        <v>0</v>
      </c>
      <c r="AS240" s="82">
        <v>0</v>
      </c>
      <c r="AT240" s="82">
        <v>0</v>
      </c>
      <c r="AU240" s="82">
        <v>1</v>
      </c>
      <c r="AV240" s="82">
        <v>0</v>
      </c>
      <c r="AW240" s="82">
        <v>0</v>
      </c>
      <c r="AX240" s="82">
        <v>1</v>
      </c>
      <c r="AY240" s="135" t="str">
        <f t="shared" si="19"/>
        <v>A</v>
      </c>
      <c r="AZ240" s="82">
        <v>1</v>
      </c>
      <c r="BA240" s="82">
        <v>1</v>
      </c>
      <c r="BB240" s="82">
        <v>1</v>
      </c>
      <c r="BC240" s="82">
        <v>1</v>
      </c>
      <c r="BD240" s="82">
        <v>0</v>
      </c>
      <c r="BE240" s="82">
        <v>0</v>
      </c>
      <c r="BF240" s="82">
        <v>0</v>
      </c>
      <c r="BG240" s="82">
        <v>6</v>
      </c>
      <c r="BH240" s="82">
        <v>0</v>
      </c>
      <c r="BI240" s="82">
        <v>0</v>
      </c>
      <c r="BJ240" s="82">
        <v>1</v>
      </c>
      <c r="BK240" s="82">
        <v>0</v>
      </c>
      <c r="BL240" s="82">
        <v>3</v>
      </c>
      <c r="BM240" s="82">
        <v>0</v>
      </c>
      <c r="BN240" s="82">
        <v>0</v>
      </c>
      <c r="BO240" s="82">
        <v>0</v>
      </c>
      <c r="BP240" s="82">
        <v>9</v>
      </c>
      <c r="BQ240" s="82">
        <v>0</v>
      </c>
      <c r="BR240" s="82">
        <v>2</v>
      </c>
      <c r="BS240" s="82">
        <v>0</v>
      </c>
      <c r="BT240" s="82">
        <v>0</v>
      </c>
      <c r="BU240" s="82">
        <v>0</v>
      </c>
      <c r="BV240" s="82">
        <v>0</v>
      </c>
      <c r="BW240" s="82">
        <v>0</v>
      </c>
      <c r="BX240" s="82">
        <v>0</v>
      </c>
      <c r="BY240" s="82">
        <v>0</v>
      </c>
      <c r="BZ240" s="82">
        <v>0</v>
      </c>
      <c r="CA240" s="82">
        <v>0</v>
      </c>
      <c r="CB240" s="82">
        <v>0</v>
      </c>
      <c r="CC240" s="82">
        <v>0</v>
      </c>
      <c r="CD240" s="82">
        <v>2</v>
      </c>
      <c r="CE240" s="82">
        <v>2</v>
      </c>
      <c r="CF240" s="82">
        <v>0</v>
      </c>
      <c r="CG240" s="82">
        <v>0</v>
      </c>
      <c r="CH240" s="82">
        <v>0</v>
      </c>
      <c r="CI240" s="82">
        <v>0</v>
      </c>
      <c r="CJ240" s="82">
        <v>0</v>
      </c>
      <c r="CK240" s="82">
        <v>0</v>
      </c>
      <c r="CL240" s="82">
        <v>1</v>
      </c>
      <c r="CM240" s="82">
        <v>0</v>
      </c>
      <c r="CN240" s="82">
        <v>0</v>
      </c>
      <c r="CO240" s="82">
        <v>0</v>
      </c>
      <c r="CP240" s="82">
        <v>0</v>
      </c>
      <c r="CQ240" s="82">
        <v>0</v>
      </c>
      <c r="CR240" s="82">
        <v>0</v>
      </c>
      <c r="CS240" s="82">
        <v>0</v>
      </c>
      <c r="CT240" s="82">
        <v>0</v>
      </c>
      <c r="CU240" s="82">
        <v>0</v>
      </c>
      <c r="CV240" s="82">
        <v>0</v>
      </c>
      <c r="CW240" s="82">
        <v>0</v>
      </c>
      <c r="CX240" s="82">
        <v>0</v>
      </c>
      <c r="CY240" s="82">
        <v>0</v>
      </c>
      <c r="CZ240" s="82">
        <v>0</v>
      </c>
      <c r="DA240" s="82">
        <v>0</v>
      </c>
      <c r="DB240" s="82">
        <v>0</v>
      </c>
      <c r="DC240" s="82">
        <v>0</v>
      </c>
      <c r="DD240" s="82">
        <v>0</v>
      </c>
      <c r="DE240" s="82">
        <v>0</v>
      </c>
      <c r="DF240" s="82">
        <v>0</v>
      </c>
      <c r="DG240" s="82">
        <v>0</v>
      </c>
      <c r="DH240" s="82">
        <v>0</v>
      </c>
      <c r="DI240" s="82">
        <v>0</v>
      </c>
      <c r="DJ240" s="82">
        <v>0</v>
      </c>
      <c r="DK240" s="82">
        <v>0</v>
      </c>
      <c r="DL240" s="82">
        <v>0</v>
      </c>
      <c r="DM240" s="82">
        <v>0</v>
      </c>
      <c r="DN240" s="82">
        <v>0</v>
      </c>
      <c r="DO240" s="82">
        <v>23</v>
      </c>
      <c r="DP240" s="82">
        <v>14</v>
      </c>
      <c r="DQ240" s="82">
        <v>46</v>
      </c>
      <c r="DR240" s="82">
        <v>30</v>
      </c>
      <c r="DS240" s="82">
        <v>0</v>
      </c>
      <c r="DT240" s="82"/>
      <c r="DU240" s="82">
        <v>1</v>
      </c>
      <c r="DV240" s="82" t="s">
        <v>3243</v>
      </c>
      <c r="DW240" s="82"/>
      <c r="DX240" s="82">
        <v>1</v>
      </c>
      <c r="DY240" s="82">
        <v>1</v>
      </c>
      <c r="DZ240" s="82">
        <v>1</v>
      </c>
      <c r="EA240" s="82"/>
      <c r="EB240" s="82" t="s">
        <v>3244</v>
      </c>
      <c r="EC240" s="84">
        <v>15065</v>
      </c>
      <c r="ED240" s="84">
        <v>16.940000000000001</v>
      </c>
      <c r="EE240" s="84">
        <v>1</v>
      </c>
    </row>
    <row r="241" spans="1:135" ht="48">
      <c r="A241" s="82" t="s">
        <v>530</v>
      </c>
      <c r="B241" s="82" t="s">
        <v>92</v>
      </c>
      <c r="C241" s="133">
        <v>4</v>
      </c>
      <c r="D241" s="82" t="s">
        <v>91</v>
      </c>
      <c r="E241" s="82" t="s">
        <v>3245</v>
      </c>
      <c r="F241" s="134" t="s">
        <v>3246</v>
      </c>
      <c r="G241" s="82">
        <v>19700</v>
      </c>
      <c r="H241" s="82" t="s">
        <v>72</v>
      </c>
      <c r="I241" s="82" t="s">
        <v>3247</v>
      </c>
      <c r="J241" s="82" t="s">
        <v>3248</v>
      </c>
      <c r="K241" s="82" t="s">
        <v>3249</v>
      </c>
      <c r="L241" s="82" t="s">
        <v>989</v>
      </c>
      <c r="M241" s="82" t="s">
        <v>1213</v>
      </c>
      <c r="N241" s="82" t="s">
        <v>3250</v>
      </c>
      <c r="O241" s="82" t="s">
        <v>1362</v>
      </c>
      <c r="P241" s="82">
        <v>286850184</v>
      </c>
      <c r="Q241" s="82" t="s">
        <v>3251</v>
      </c>
      <c r="R241" s="82"/>
      <c r="S241" s="82" t="s">
        <v>930</v>
      </c>
      <c r="T241" s="82" t="s">
        <v>3252</v>
      </c>
      <c r="U241" s="82"/>
      <c r="V241" s="82">
        <v>286855636</v>
      </c>
      <c r="W241" s="82" t="s">
        <v>3253</v>
      </c>
      <c r="X241" s="82">
        <v>3</v>
      </c>
      <c r="Y241" s="82">
        <v>1</v>
      </c>
      <c r="Z241" s="82">
        <v>4</v>
      </c>
      <c r="AA241" s="82">
        <v>3</v>
      </c>
      <c r="AB241" s="82">
        <v>1</v>
      </c>
      <c r="AC241" s="82">
        <v>4</v>
      </c>
      <c r="AD241" s="135" t="str">
        <f t="shared" si="15"/>
        <v>A</v>
      </c>
      <c r="AE241" s="82">
        <v>2</v>
      </c>
      <c r="AF241" s="135" t="str">
        <f t="shared" si="16"/>
        <v>A</v>
      </c>
      <c r="AG241" s="82">
        <v>0</v>
      </c>
      <c r="AH241" s="82">
        <v>1</v>
      </c>
      <c r="AI241" s="82">
        <v>1</v>
      </c>
      <c r="AJ241" s="82">
        <v>1</v>
      </c>
      <c r="AK241" s="82">
        <v>3</v>
      </c>
      <c r="AL241" s="135" t="str">
        <f t="shared" si="17"/>
        <v>A</v>
      </c>
      <c r="AM241" s="82">
        <v>0</v>
      </c>
      <c r="AN241" s="82">
        <v>0</v>
      </c>
      <c r="AO241" s="82">
        <v>3</v>
      </c>
      <c r="AP241" s="82">
        <v>3</v>
      </c>
      <c r="AQ241" s="135" t="str">
        <f t="shared" si="18"/>
        <v>A</v>
      </c>
      <c r="AR241" s="82">
        <v>0</v>
      </c>
      <c r="AS241" s="82">
        <v>0</v>
      </c>
      <c r="AT241" s="82">
        <v>0</v>
      </c>
      <c r="AU241" s="82">
        <v>2</v>
      </c>
      <c r="AV241" s="82">
        <v>1</v>
      </c>
      <c r="AW241" s="82">
        <v>0</v>
      </c>
      <c r="AX241" s="82">
        <v>3</v>
      </c>
      <c r="AY241" s="135" t="str">
        <f t="shared" si="19"/>
        <v>A</v>
      </c>
      <c r="AZ241" s="82">
        <v>0</v>
      </c>
      <c r="BA241" s="82">
        <v>1</v>
      </c>
      <c r="BB241" s="82">
        <v>1</v>
      </c>
      <c r="BC241" s="82">
        <v>1</v>
      </c>
      <c r="BD241" s="82">
        <v>0</v>
      </c>
      <c r="BE241" s="82">
        <v>0</v>
      </c>
      <c r="BF241" s="82">
        <v>0</v>
      </c>
      <c r="BG241" s="82">
        <v>1</v>
      </c>
      <c r="BH241" s="82">
        <v>0</v>
      </c>
      <c r="BI241" s="82">
        <v>0</v>
      </c>
      <c r="BJ241" s="82">
        <v>0</v>
      </c>
      <c r="BK241" s="82">
        <v>0</v>
      </c>
      <c r="BL241" s="82">
        <v>2</v>
      </c>
      <c r="BM241" s="82">
        <v>0</v>
      </c>
      <c r="BN241" s="82">
        <v>0</v>
      </c>
      <c r="BO241" s="82">
        <v>0</v>
      </c>
      <c r="BP241" s="82">
        <v>3</v>
      </c>
      <c r="BQ241" s="82">
        <v>0</v>
      </c>
      <c r="BR241" s="82">
        <v>0</v>
      </c>
      <c r="BS241" s="82">
        <v>0</v>
      </c>
      <c r="BT241" s="82">
        <v>0</v>
      </c>
      <c r="BU241" s="82">
        <v>0</v>
      </c>
      <c r="BV241" s="82">
        <v>0</v>
      </c>
      <c r="BW241" s="82">
        <v>0</v>
      </c>
      <c r="BX241" s="82">
        <v>0</v>
      </c>
      <c r="BY241" s="82">
        <v>0</v>
      </c>
      <c r="BZ241" s="82">
        <v>0</v>
      </c>
      <c r="CA241" s="82">
        <v>0</v>
      </c>
      <c r="CB241" s="82">
        <v>0</v>
      </c>
      <c r="CC241" s="82">
        <v>0</v>
      </c>
      <c r="CD241" s="82">
        <v>0</v>
      </c>
      <c r="CE241" s="82">
        <v>0</v>
      </c>
      <c r="CF241" s="82">
        <v>0</v>
      </c>
      <c r="CG241" s="82">
        <v>0</v>
      </c>
      <c r="CH241" s="82">
        <v>0</v>
      </c>
      <c r="CI241" s="82">
        <v>0</v>
      </c>
      <c r="CJ241" s="82">
        <v>1</v>
      </c>
      <c r="CK241" s="82">
        <v>0</v>
      </c>
      <c r="CL241" s="82">
        <v>0</v>
      </c>
      <c r="CM241" s="82">
        <v>0</v>
      </c>
      <c r="CN241" s="82">
        <v>0</v>
      </c>
      <c r="CO241" s="82">
        <v>0</v>
      </c>
      <c r="CP241" s="82">
        <v>0</v>
      </c>
      <c r="CQ241" s="82">
        <v>0</v>
      </c>
      <c r="CR241" s="82">
        <v>0</v>
      </c>
      <c r="CS241" s="82">
        <v>0</v>
      </c>
      <c r="CT241" s="82">
        <v>0</v>
      </c>
      <c r="CU241" s="82">
        <v>0</v>
      </c>
      <c r="CV241" s="82">
        <v>0</v>
      </c>
      <c r="CW241" s="82">
        <v>0</v>
      </c>
      <c r="CX241" s="82">
        <v>0</v>
      </c>
      <c r="CY241" s="82">
        <v>0</v>
      </c>
      <c r="CZ241" s="82">
        <v>0</v>
      </c>
      <c r="DA241" s="82">
        <v>0</v>
      </c>
      <c r="DB241" s="82">
        <v>0</v>
      </c>
      <c r="DC241" s="82">
        <v>0</v>
      </c>
      <c r="DD241" s="82">
        <v>0</v>
      </c>
      <c r="DE241" s="82">
        <v>0</v>
      </c>
      <c r="DF241" s="82">
        <v>0</v>
      </c>
      <c r="DG241" s="82">
        <v>0</v>
      </c>
      <c r="DH241" s="82">
        <v>0</v>
      </c>
      <c r="DI241" s="82">
        <v>0</v>
      </c>
      <c r="DJ241" s="82">
        <v>0</v>
      </c>
      <c r="DK241" s="82">
        <v>0</v>
      </c>
      <c r="DL241" s="82">
        <v>0</v>
      </c>
      <c r="DM241" s="82">
        <v>0</v>
      </c>
      <c r="DN241" s="82">
        <v>0</v>
      </c>
      <c r="DO241" s="82">
        <v>1</v>
      </c>
      <c r="DP241" s="82">
        <v>0</v>
      </c>
      <c r="DQ241" s="82">
        <v>110</v>
      </c>
      <c r="DR241" s="82">
        <v>60</v>
      </c>
      <c r="DS241" s="82">
        <v>1</v>
      </c>
      <c r="DT241" s="82" t="s">
        <v>3254</v>
      </c>
      <c r="DU241" s="82">
        <v>1</v>
      </c>
      <c r="DV241" s="82" t="s">
        <v>3255</v>
      </c>
      <c r="DW241" s="82"/>
      <c r="DX241" s="82">
        <v>1</v>
      </c>
      <c r="DY241" s="82">
        <v>1</v>
      </c>
      <c r="DZ241" s="82">
        <v>1</v>
      </c>
      <c r="EA241" s="82"/>
      <c r="EB241" s="82"/>
      <c r="EC241" s="84">
        <v>13186</v>
      </c>
      <c r="ED241" s="84">
        <v>15.8</v>
      </c>
      <c r="EE241" s="84">
        <v>3</v>
      </c>
    </row>
    <row r="242" spans="1:135" ht="24">
      <c r="A242" s="82" t="s">
        <v>530</v>
      </c>
      <c r="B242" s="82" t="s">
        <v>90</v>
      </c>
      <c r="C242" s="133">
        <v>4</v>
      </c>
      <c r="D242" s="82" t="s">
        <v>89</v>
      </c>
      <c r="E242" s="82" t="s">
        <v>3256</v>
      </c>
      <c r="F242" s="134" t="s">
        <v>3257</v>
      </c>
      <c r="G242" s="82">
        <v>19321</v>
      </c>
      <c r="H242" s="82" t="s">
        <v>72</v>
      </c>
      <c r="I242" s="82" t="s">
        <v>3258</v>
      </c>
      <c r="J242" s="82" t="s">
        <v>3259</v>
      </c>
      <c r="K242" s="82" t="s">
        <v>3229</v>
      </c>
      <c r="L242" s="82" t="s">
        <v>926</v>
      </c>
      <c r="M242" s="82" t="s">
        <v>1433</v>
      </c>
      <c r="N242" s="82" t="s">
        <v>3260</v>
      </c>
      <c r="O242" s="82"/>
      <c r="P242" s="82">
        <v>271071630</v>
      </c>
      <c r="Q242" s="82" t="s">
        <v>3261</v>
      </c>
      <c r="R242" s="82" t="s">
        <v>926</v>
      </c>
      <c r="S242" s="82" t="s">
        <v>1433</v>
      </c>
      <c r="T242" s="82" t="s">
        <v>3260</v>
      </c>
      <c r="U242" s="82"/>
      <c r="V242" s="82">
        <v>271071630</v>
      </c>
      <c r="W242" s="82" t="s">
        <v>3261</v>
      </c>
      <c r="X242" s="82">
        <v>2</v>
      </c>
      <c r="Y242" s="82">
        <v>5</v>
      </c>
      <c r="Z242" s="82">
        <v>7</v>
      </c>
      <c r="AA242" s="82">
        <v>2</v>
      </c>
      <c r="AB242" s="82">
        <v>5</v>
      </c>
      <c r="AC242" s="82">
        <v>7</v>
      </c>
      <c r="AD242" s="135" t="str">
        <f t="shared" si="15"/>
        <v>A</v>
      </c>
      <c r="AE242" s="82">
        <v>2</v>
      </c>
      <c r="AF242" s="135" t="str">
        <f t="shared" si="16"/>
        <v>A</v>
      </c>
      <c r="AG242" s="82">
        <v>0</v>
      </c>
      <c r="AH242" s="82">
        <v>0</v>
      </c>
      <c r="AI242" s="82">
        <v>0</v>
      </c>
      <c r="AJ242" s="82">
        <v>2</v>
      </c>
      <c r="AK242" s="82">
        <v>2</v>
      </c>
      <c r="AL242" s="135" t="str">
        <f t="shared" si="17"/>
        <v>A</v>
      </c>
      <c r="AM242" s="82">
        <v>1</v>
      </c>
      <c r="AN242" s="82">
        <v>0</v>
      </c>
      <c r="AO242" s="82">
        <v>1</v>
      </c>
      <c r="AP242" s="82">
        <v>2</v>
      </c>
      <c r="AQ242" s="135" t="str">
        <f t="shared" si="18"/>
        <v>A</v>
      </c>
      <c r="AR242" s="82">
        <v>0</v>
      </c>
      <c r="AS242" s="82">
        <v>0</v>
      </c>
      <c r="AT242" s="82">
        <v>0</v>
      </c>
      <c r="AU242" s="82">
        <v>1</v>
      </c>
      <c r="AV242" s="82">
        <v>1</v>
      </c>
      <c r="AW242" s="82">
        <v>0</v>
      </c>
      <c r="AX242" s="82">
        <v>2</v>
      </c>
      <c r="AY242" s="135" t="str">
        <f t="shared" si="19"/>
        <v>A</v>
      </c>
      <c r="AZ242" s="82">
        <v>1</v>
      </c>
      <c r="BA242" s="82">
        <v>1</v>
      </c>
      <c r="BB242" s="82">
        <v>0</v>
      </c>
      <c r="BC242" s="82">
        <v>0</v>
      </c>
      <c r="BD242" s="82">
        <v>0</v>
      </c>
      <c r="BE242" s="82">
        <v>0</v>
      </c>
      <c r="BF242" s="82">
        <v>0</v>
      </c>
      <c r="BG242" s="82">
        <v>8</v>
      </c>
      <c r="BH242" s="82">
        <v>0</v>
      </c>
      <c r="BI242" s="82">
        <v>0</v>
      </c>
      <c r="BJ242" s="82">
        <v>0</v>
      </c>
      <c r="BK242" s="82">
        <v>0</v>
      </c>
      <c r="BL242" s="82">
        <v>7</v>
      </c>
      <c r="BM242" s="82">
        <v>0</v>
      </c>
      <c r="BN242" s="82">
        <v>0</v>
      </c>
      <c r="BO242" s="82">
        <v>1</v>
      </c>
      <c r="BP242" s="82">
        <v>0</v>
      </c>
      <c r="BQ242" s="82">
        <v>0</v>
      </c>
      <c r="BR242" s="82">
        <v>0</v>
      </c>
      <c r="BS242" s="82">
        <v>0</v>
      </c>
      <c r="BT242" s="82">
        <v>0</v>
      </c>
      <c r="BU242" s="82">
        <v>0</v>
      </c>
      <c r="BV242" s="82">
        <v>0</v>
      </c>
      <c r="BW242" s="82">
        <v>0</v>
      </c>
      <c r="BX242" s="82">
        <v>0</v>
      </c>
      <c r="BY242" s="82">
        <v>0</v>
      </c>
      <c r="BZ242" s="82">
        <v>0</v>
      </c>
      <c r="CA242" s="82">
        <v>0</v>
      </c>
      <c r="CB242" s="82">
        <v>0</v>
      </c>
      <c r="CC242" s="82">
        <v>0</v>
      </c>
      <c r="CD242" s="82">
        <v>1</v>
      </c>
      <c r="CE242" s="82">
        <v>0</v>
      </c>
      <c r="CF242" s="82">
        <v>0</v>
      </c>
      <c r="CG242" s="82">
        <v>0</v>
      </c>
      <c r="CH242" s="82">
        <v>0</v>
      </c>
      <c r="CI242" s="82">
        <v>0</v>
      </c>
      <c r="CJ242" s="82">
        <v>0</v>
      </c>
      <c r="CK242" s="82">
        <v>0</v>
      </c>
      <c r="CL242" s="82">
        <v>0</v>
      </c>
      <c r="CM242" s="82">
        <v>0</v>
      </c>
      <c r="CN242" s="82">
        <v>0</v>
      </c>
      <c r="CO242" s="82">
        <v>0</v>
      </c>
      <c r="CP242" s="82">
        <v>0</v>
      </c>
      <c r="CQ242" s="82">
        <v>0</v>
      </c>
      <c r="CR242" s="82">
        <v>0</v>
      </c>
      <c r="CS242" s="82">
        <v>0</v>
      </c>
      <c r="CT242" s="82">
        <v>0</v>
      </c>
      <c r="CU242" s="82">
        <v>0</v>
      </c>
      <c r="CV242" s="82">
        <v>0</v>
      </c>
      <c r="CW242" s="82">
        <v>0</v>
      </c>
      <c r="CX242" s="82">
        <v>0</v>
      </c>
      <c r="CY242" s="82">
        <v>0</v>
      </c>
      <c r="CZ242" s="82">
        <v>0</v>
      </c>
      <c r="DA242" s="82">
        <v>0</v>
      </c>
      <c r="DB242" s="82">
        <v>0</v>
      </c>
      <c r="DC242" s="82">
        <v>0</v>
      </c>
      <c r="DD242" s="82">
        <v>0</v>
      </c>
      <c r="DE242" s="82">
        <v>0</v>
      </c>
      <c r="DF242" s="82">
        <v>0</v>
      </c>
      <c r="DG242" s="82">
        <v>0</v>
      </c>
      <c r="DH242" s="82">
        <v>0</v>
      </c>
      <c r="DI242" s="82">
        <v>0</v>
      </c>
      <c r="DJ242" s="82">
        <v>0</v>
      </c>
      <c r="DK242" s="82">
        <v>0</v>
      </c>
      <c r="DL242" s="82">
        <v>0</v>
      </c>
      <c r="DM242" s="82">
        <v>0</v>
      </c>
      <c r="DN242" s="82">
        <v>0</v>
      </c>
      <c r="DO242" s="82">
        <v>2</v>
      </c>
      <c r="DP242" s="82">
        <v>0</v>
      </c>
      <c r="DQ242" s="82">
        <v>1</v>
      </c>
      <c r="DR242" s="82">
        <v>80</v>
      </c>
      <c r="DS242" s="82">
        <v>0</v>
      </c>
      <c r="DT242" s="82"/>
      <c r="DU242" s="82">
        <v>1</v>
      </c>
      <c r="DV242" s="82"/>
      <c r="DW242" s="82"/>
      <c r="DX242" s="82">
        <v>1</v>
      </c>
      <c r="DY242" s="82">
        <v>1</v>
      </c>
      <c r="DZ242" s="82">
        <v>1</v>
      </c>
      <c r="EA242" s="82"/>
      <c r="EB242" s="82"/>
      <c r="EC242" s="84">
        <v>27592</v>
      </c>
      <c r="ED242" s="84">
        <v>15.8</v>
      </c>
      <c r="EE242" s="84">
        <v>2</v>
      </c>
    </row>
    <row r="243" spans="1:135" ht="48">
      <c r="A243" s="82" t="s">
        <v>530</v>
      </c>
      <c r="B243" s="82" t="s">
        <v>96</v>
      </c>
      <c r="C243" s="133">
        <v>4</v>
      </c>
      <c r="D243" s="82" t="s">
        <v>95</v>
      </c>
      <c r="E243" s="82" t="s">
        <v>3262</v>
      </c>
      <c r="F243" s="134">
        <v>260</v>
      </c>
      <c r="G243" s="82">
        <v>19016</v>
      </c>
      <c r="H243" s="82" t="s">
        <v>72</v>
      </c>
      <c r="I243" s="82" t="s">
        <v>3263</v>
      </c>
      <c r="J243" s="82" t="s">
        <v>3264</v>
      </c>
      <c r="K243" s="82" t="s">
        <v>3265</v>
      </c>
      <c r="L243" s="82" t="s">
        <v>926</v>
      </c>
      <c r="M243" s="82" t="s">
        <v>1403</v>
      </c>
      <c r="N243" s="82" t="s">
        <v>3266</v>
      </c>
      <c r="O243" s="82"/>
      <c r="P243" s="82">
        <v>281012984</v>
      </c>
      <c r="Q243" s="82" t="s">
        <v>3267</v>
      </c>
      <c r="R243" s="82" t="s">
        <v>926</v>
      </c>
      <c r="S243" s="82" t="s">
        <v>990</v>
      </c>
      <c r="T243" s="82" t="s">
        <v>3268</v>
      </c>
      <c r="U243" s="82"/>
      <c r="V243" s="82">
        <v>281012969</v>
      </c>
      <c r="W243" s="82" t="s">
        <v>3269</v>
      </c>
      <c r="X243" s="82">
        <v>1</v>
      </c>
      <c r="Y243" s="82">
        <v>5</v>
      </c>
      <c r="Z243" s="82">
        <v>6</v>
      </c>
      <c r="AA243" s="82">
        <v>1</v>
      </c>
      <c r="AB243" s="82">
        <v>5</v>
      </c>
      <c r="AC243" s="82">
        <v>6</v>
      </c>
      <c r="AD243" s="135" t="str">
        <f t="shared" si="15"/>
        <v>A</v>
      </c>
      <c r="AE243" s="82">
        <v>1</v>
      </c>
      <c r="AF243" s="135" t="str">
        <f t="shared" si="16"/>
        <v>A</v>
      </c>
      <c r="AG243" s="82">
        <v>0</v>
      </c>
      <c r="AH243" s="82">
        <v>0</v>
      </c>
      <c r="AI243" s="82">
        <v>0</v>
      </c>
      <c r="AJ243" s="82">
        <v>1</v>
      </c>
      <c r="AK243" s="82">
        <v>1</v>
      </c>
      <c r="AL243" s="135" t="str">
        <f t="shared" si="17"/>
        <v>A</v>
      </c>
      <c r="AM243" s="82">
        <v>0</v>
      </c>
      <c r="AN243" s="82">
        <v>0</v>
      </c>
      <c r="AO243" s="82">
        <v>1</v>
      </c>
      <c r="AP243" s="82">
        <v>1</v>
      </c>
      <c r="AQ243" s="135" t="str">
        <f t="shared" si="18"/>
        <v>A</v>
      </c>
      <c r="AR243" s="82">
        <v>0</v>
      </c>
      <c r="AS243" s="82">
        <v>0</v>
      </c>
      <c r="AT243" s="82">
        <v>0</v>
      </c>
      <c r="AU243" s="82">
        <v>1</v>
      </c>
      <c r="AV243" s="82">
        <v>0</v>
      </c>
      <c r="AW243" s="82">
        <v>0</v>
      </c>
      <c r="AX243" s="82">
        <v>1</v>
      </c>
      <c r="AY243" s="135" t="str">
        <f t="shared" si="19"/>
        <v>A</v>
      </c>
      <c r="AZ243" s="82">
        <v>1</v>
      </c>
      <c r="BA243" s="82">
        <v>1</v>
      </c>
      <c r="BB243" s="82">
        <v>0</v>
      </c>
      <c r="BC243" s="82">
        <v>1</v>
      </c>
      <c r="BD243" s="82">
        <v>1</v>
      </c>
      <c r="BE243" s="82">
        <v>2</v>
      </c>
      <c r="BF243" s="82">
        <v>0</v>
      </c>
      <c r="BG243" s="82">
        <v>13</v>
      </c>
      <c r="BH243" s="82">
        <v>0</v>
      </c>
      <c r="BI243" s="82">
        <v>0</v>
      </c>
      <c r="BJ243" s="82">
        <v>2</v>
      </c>
      <c r="BK243" s="82">
        <v>0</v>
      </c>
      <c r="BL243" s="82">
        <v>7</v>
      </c>
      <c r="BM243" s="82">
        <v>0</v>
      </c>
      <c r="BN243" s="82">
        <v>0</v>
      </c>
      <c r="BO243" s="82">
        <v>0</v>
      </c>
      <c r="BP243" s="82">
        <v>13</v>
      </c>
      <c r="BQ243" s="82">
        <v>0</v>
      </c>
      <c r="BR243" s="82">
        <v>0</v>
      </c>
      <c r="BS243" s="82">
        <v>0</v>
      </c>
      <c r="BT243" s="82">
        <v>1</v>
      </c>
      <c r="BU243" s="82">
        <v>0</v>
      </c>
      <c r="BV243" s="82">
        <v>0</v>
      </c>
      <c r="BW243" s="82">
        <v>0</v>
      </c>
      <c r="BX243" s="82">
        <v>0</v>
      </c>
      <c r="BY243" s="82">
        <v>0</v>
      </c>
      <c r="BZ243" s="82">
        <v>0</v>
      </c>
      <c r="CA243" s="82">
        <v>0</v>
      </c>
      <c r="CB243" s="82">
        <v>0</v>
      </c>
      <c r="CC243" s="82">
        <v>0</v>
      </c>
      <c r="CD243" s="82">
        <v>0</v>
      </c>
      <c r="CE243" s="82">
        <v>0</v>
      </c>
      <c r="CF243" s="82">
        <v>0</v>
      </c>
      <c r="CG243" s="82">
        <v>0</v>
      </c>
      <c r="CH243" s="82">
        <v>0</v>
      </c>
      <c r="CI243" s="82">
        <v>2</v>
      </c>
      <c r="CJ243" s="82">
        <v>4</v>
      </c>
      <c r="CK243" s="82">
        <v>0</v>
      </c>
      <c r="CL243" s="82">
        <v>2</v>
      </c>
      <c r="CM243" s="82">
        <v>0</v>
      </c>
      <c r="CN243" s="82">
        <v>0</v>
      </c>
      <c r="CO243" s="82">
        <v>0</v>
      </c>
      <c r="CP243" s="82">
        <v>0</v>
      </c>
      <c r="CQ243" s="82">
        <v>0</v>
      </c>
      <c r="CR243" s="82">
        <v>0</v>
      </c>
      <c r="CS243" s="82">
        <v>0</v>
      </c>
      <c r="CT243" s="82">
        <v>0</v>
      </c>
      <c r="CU243" s="82">
        <v>0</v>
      </c>
      <c r="CV243" s="82">
        <v>0</v>
      </c>
      <c r="CW243" s="82">
        <v>0</v>
      </c>
      <c r="CX243" s="82">
        <v>0</v>
      </c>
      <c r="CY243" s="82">
        <v>0</v>
      </c>
      <c r="CZ243" s="82">
        <v>0</v>
      </c>
      <c r="DA243" s="82">
        <v>2</v>
      </c>
      <c r="DB243" s="82">
        <v>0</v>
      </c>
      <c r="DC243" s="82">
        <v>0</v>
      </c>
      <c r="DD243" s="82">
        <v>0</v>
      </c>
      <c r="DE243" s="82">
        <v>0</v>
      </c>
      <c r="DF243" s="82">
        <v>0</v>
      </c>
      <c r="DG243" s="82">
        <v>3</v>
      </c>
      <c r="DH243" s="82">
        <v>0</v>
      </c>
      <c r="DI243" s="82">
        <v>1</v>
      </c>
      <c r="DJ243" s="82">
        <v>0</v>
      </c>
      <c r="DK243" s="82">
        <v>1</v>
      </c>
      <c r="DL243" s="82">
        <v>0</v>
      </c>
      <c r="DM243" s="82">
        <v>3</v>
      </c>
      <c r="DN243" s="82">
        <v>0</v>
      </c>
      <c r="DO243" s="82">
        <v>24</v>
      </c>
      <c r="DP243" s="82">
        <v>2</v>
      </c>
      <c r="DQ243" s="82">
        <v>210</v>
      </c>
      <c r="DR243" s="82">
        <v>30</v>
      </c>
      <c r="DS243" s="82">
        <v>1</v>
      </c>
      <c r="DT243" s="82" t="s">
        <v>3270</v>
      </c>
      <c r="DU243" s="82">
        <v>3</v>
      </c>
      <c r="DV243" s="82" t="s">
        <v>3271</v>
      </c>
      <c r="DW243" s="82" t="s">
        <v>3272</v>
      </c>
      <c r="DX243" s="82">
        <v>1</v>
      </c>
      <c r="DY243" s="82">
        <v>1</v>
      </c>
      <c r="DZ243" s="82">
        <v>1</v>
      </c>
      <c r="EA243" s="82" t="s">
        <v>3273</v>
      </c>
      <c r="EB243" s="82" t="s">
        <v>3274</v>
      </c>
      <c r="EC243" s="84">
        <v>18867</v>
      </c>
      <c r="ED243" s="84">
        <v>26.64</v>
      </c>
      <c r="EE243" s="84">
        <v>4</v>
      </c>
    </row>
    <row r="244" spans="1:135" ht="60">
      <c r="A244" s="82" t="s">
        <v>530</v>
      </c>
      <c r="B244" s="82" t="s">
        <v>98</v>
      </c>
      <c r="C244" s="133">
        <v>4</v>
      </c>
      <c r="D244" s="82" t="s">
        <v>97</v>
      </c>
      <c r="E244" s="82" t="s">
        <v>3275</v>
      </c>
      <c r="F244" s="134" t="s">
        <v>3276</v>
      </c>
      <c r="G244" s="82">
        <v>10400</v>
      </c>
      <c r="H244" s="82" t="s">
        <v>3277</v>
      </c>
      <c r="I244" s="82" t="s">
        <v>3278</v>
      </c>
      <c r="J244" s="82" t="s">
        <v>3279</v>
      </c>
      <c r="K244" s="82" t="s">
        <v>3040</v>
      </c>
      <c r="L244" s="82" t="s">
        <v>985</v>
      </c>
      <c r="M244" s="82" t="s">
        <v>2787</v>
      </c>
      <c r="N244" s="82" t="s">
        <v>3280</v>
      </c>
      <c r="O244" s="82"/>
      <c r="P244" s="82">
        <v>271071898</v>
      </c>
      <c r="Q244" s="82" t="s">
        <v>3281</v>
      </c>
      <c r="R244" s="82" t="s">
        <v>926</v>
      </c>
      <c r="S244" s="82" t="s">
        <v>1225</v>
      </c>
      <c r="T244" s="82" t="s">
        <v>3282</v>
      </c>
      <c r="U244" s="82"/>
      <c r="V244" s="82">
        <v>271071891</v>
      </c>
      <c r="W244" s="82" t="s">
        <v>3283</v>
      </c>
      <c r="X244" s="82">
        <v>3</v>
      </c>
      <c r="Y244" s="82">
        <v>0</v>
      </c>
      <c r="Z244" s="82">
        <v>3</v>
      </c>
      <c r="AA244" s="82">
        <v>3</v>
      </c>
      <c r="AB244" s="82">
        <v>0</v>
      </c>
      <c r="AC244" s="82">
        <v>3</v>
      </c>
      <c r="AD244" s="135" t="str">
        <f t="shared" si="15"/>
        <v>A</v>
      </c>
      <c r="AE244" s="82">
        <v>3</v>
      </c>
      <c r="AF244" s="135" t="str">
        <f t="shared" si="16"/>
        <v>A</v>
      </c>
      <c r="AG244" s="82">
        <v>0</v>
      </c>
      <c r="AH244" s="82">
        <v>1</v>
      </c>
      <c r="AI244" s="82">
        <v>0</v>
      </c>
      <c r="AJ244" s="82">
        <v>2</v>
      </c>
      <c r="AK244" s="82">
        <v>3</v>
      </c>
      <c r="AL244" s="135" t="str">
        <f t="shared" si="17"/>
        <v>A</v>
      </c>
      <c r="AM244" s="82">
        <v>0</v>
      </c>
      <c r="AN244" s="82">
        <v>0</v>
      </c>
      <c r="AO244" s="82">
        <v>3</v>
      </c>
      <c r="AP244" s="82">
        <v>3</v>
      </c>
      <c r="AQ244" s="135" t="str">
        <f t="shared" si="18"/>
        <v>A</v>
      </c>
      <c r="AR244" s="82">
        <v>0</v>
      </c>
      <c r="AS244" s="82">
        <v>0</v>
      </c>
      <c r="AT244" s="82">
        <v>0</v>
      </c>
      <c r="AU244" s="82">
        <v>2</v>
      </c>
      <c r="AV244" s="82">
        <v>1</v>
      </c>
      <c r="AW244" s="82">
        <v>0</v>
      </c>
      <c r="AX244" s="82">
        <v>3</v>
      </c>
      <c r="AY244" s="135" t="str">
        <f t="shared" si="19"/>
        <v>A</v>
      </c>
      <c r="AZ244" s="82">
        <v>0</v>
      </c>
      <c r="BA244" s="82">
        <v>1</v>
      </c>
      <c r="BB244" s="82">
        <v>1</v>
      </c>
      <c r="BC244" s="82">
        <v>1</v>
      </c>
      <c r="BD244" s="82">
        <v>0</v>
      </c>
      <c r="BE244" s="82">
        <v>0</v>
      </c>
      <c r="BF244" s="82">
        <v>0</v>
      </c>
      <c r="BG244" s="82">
        <v>6</v>
      </c>
      <c r="BH244" s="82">
        <v>0</v>
      </c>
      <c r="BI244" s="82">
        <v>0</v>
      </c>
      <c r="BJ244" s="82">
        <v>1</v>
      </c>
      <c r="BK244" s="82">
        <v>0</v>
      </c>
      <c r="BL244" s="82">
        <v>13</v>
      </c>
      <c r="BM244" s="82">
        <v>1</v>
      </c>
      <c r="BN244" s="82">
        <v>2</v>
      </c>
      <c r="BO244" s="82">
        <v>0</v>
      </c>
      <c r="BP244" s="82">
        <v>0</v>
      </c>
      <c r="BQ244" s="82">
        <v>0</v>
      </c>
      <c r="BR244" s="82">
        <v>0</v>
      </c>
      <c r="BS244" s="82">
        <v>0</v>
      </c>
      <c r="BT244" s="82">
        <v>1</v>
      </c>
      <c r="BU244" s="82">
        <v>0</v>
      </c>
      <c r="BV244" s="82">
        <v>1</v>
      </c>
      <c r="BW244" s="82">
        <v>0</v>
      </c>
      <c r="BX244" s="82">
        <v>0</v>
      </c>
      <c r="BY244" s="82">
        <v>0</v>
      </c>
      <c r="BZ244" s="82">
        <v>0</v>
      </c>
      <c r="CA244" s="82">
        <v>0</v>
      </c>
      <c r="CB244" s="82">
        <v>0</v>
      </c>
      <c r="CC244" s="82">
        <v>0</v>
      </c>
      <c r="CD244" s="82">
        <v>0</v>
      </c>
      <c r="CE244" s="82">
        <v>0</v>
      </c>
      <c r="CF244" s="82">
        <v>0</v>
      </c>
      <c r="CG244" s="82">
        <v>0</v>
      </c>
      <c r="CH244" s="82">
        <v>0</v>
      </c>
      <c r="CI244" s="82">
        <v>0</v>
      </c>
      <c r="CJ244" s="82">
        <v>0</v>
      </c>
      <c r="CK244" s="82">
        <v>3</v>
      </c>
      <c r="CL244" s="82">
        <v>0</v>
      </c>
      <c r="CM244" s="82">
        <v>0</v>
      </c>
      <c r="CN244" s="82">
        <v>0</v>
      </c>
      <c r="CO244" s="82">
        <v>0</v>
      </c>
      <c r="CP244" s="82">
        <v>0</v>
      </c>
      <c r="CQ244" s="82">
        <v>0</v>
      </c>
      <c r="CR244" s="82">
        <v>0</v>
      </c>
      <c r="CS244" s="82">
        <v>0</v>
      </c>
      <c r="CT244" s="82">
        <v>0</v>
      </c>
      <c r="CU244" s="82">
        <v>0</v>
      </c>
      <c r="CV244" s="82">
        <v>0</v>
      </c>
      <c r="CW244" s="82">
        <v>0</v>
      </c>
      <c r="CX244" s="82">
        <v>0</v>
      </c>
      <c r="CY244" s="82">
        <v>0</v>
      </c>
      <c r="CZ244" s="82">
        <v>0</v>
      </c>
      <c r="DA244" s="82">
        <v>0</v>
      </c>
      <c r="DB244" s="82">
        <v>0</v>
      </c>
      <c r="DC244" s="82">
        <v>0</v>
      </c>
      <c r="DD244" s="82">
        <v>0</v>
      </c>
      <c r="DE244" s="82">
        <v>0</v>
      </c>
      <c r="DF244" s="82">
        <v>0</v>
      </c>
      <c r="DG244" s="82">
        <v>0</v>
      </c>
      <c r="DH244" s="82">
        <v>0</v>
      </c>
      <c r="DI244" s="82">
        <v>0</v>
      </c>
      <c r="DJ244" s="82">
        <v>0</v>
      </c>
      <c r="DK244" s="82">
        <v>0</v>
      </c>
      <c r="DL244" s="82">
        <v>0</v>
      </c>
      <c r="DM244" s="82">
        <v>0</v>
      </c>
      <c r="DN244" s="82">
        <v>0</v>
      </c>
      <c r="DO244" s="82">
        <v>14</v>
      </c>
      <c r="DP244" s="82">
        <v>1</v>
      </c>
      <c r="DQ244" s="82">
        <v>43</v>
      </c>
      <c r="DR244" s="82">
        <v>75</v>
      </c>
      <c r="DS244" s="82">
        <v>0</v>
      </c>
      <c r="DT244" s="82"/>
      <c r="DU244" s="82">
        <v>2</v>
      </c>
      <c r="DV244" s="82" t="s">
        <v>3284</v>
      </c>
      <c r="DW244" s="82" t="s">
        <v>3285</v>
      </c>
      <c r="DX244" s="82">
        <v>1</v>
      </c>
      <c r="DY244" s="82">
        <v>1</v>
      </c>
      <c r="DZ244" s="82">
        <v>1</v>
      </c>
      <c r="EA244" s="82"/>
      <c r="EB244" s="82" t="s">
        <v>3286</v>
      </c>
      <c r="EC244" s="84">
        <v>14033</v>
      </c>
      <c r="ED244" s="84">
        <v>33.659999999999997</v>
      </c>
      <c r="EE244" s="84">
        <v>5</v>
      </c>
    </row>
    <row r="245" spans="1:135" ht="24">
      <c r="A245" s="82" t="s">
        <v>341</v>
      </c>
      <c r="B245" s="82" t="s">
        <v>343</v>
      </c>
      <c r="C245" s="133">
        <v>3</v>
      </c>
      <c r="D245" s="82" t="s">
        <v>574</v>
      </c>
      <c r="E245" s="82" t="s">
        <v>3287</v>
      </c>
      <c r="F245" s="134" t="s">
        <v>3288</v>
      </c>
      <c r="G245" s="82">
        <v>32300</v>
      </c>
      <c r="H245" s="82" t="s">
        <v>343</v>
      </c>
      <c r="I245" s="82" t="s">
        <v>3289</v>
      </c>
      <c r="J245" s="82" t="s">
        <v>3290</v>
      </c>
      <c r="K245" s="82" t="s">
        <v>3291</v>
      </c>
      <c r="L245" s="82" t="s">
        <v>926</v>
      </c>
      <c r="M245" s="82" t="s">
        <v>1029</v>
      </c>
      <c r="N245" s="82" t="s">
        <v>3292</v>
      </c>
      <c r="O245" s="82"/>
      <c r="P245" s="82">
        <v>378036060</v>
      </c>
      <c r="Q245" s="82" t="s">
        <v>3293</v>
      </c>
      <c r="R245" s="82"/>
      <c r="S245" s="82" t="s">
        <v>3294</v>
      </c>
      <c r="T245" s="82" t="s">
        <v>3295</v>
      </c>
      <c r="U245" s="82"/>
      <c r="V245" s="82">
        <v>378036064</v>
      </c>
      <c r="W245" s="82" t="s">
        <v>3296</v>
      </c>
      <c r="X245" s="82">
        <v>5</v>
      </c>
      <c r="Y245" s="82">
        <v>0</v>
      </c>
      <c r="Z245" s="82">
        <v>5</v>
      </c>
      <c r="AA245" s="82">
        <v>5</v>
      </c>
      <c r="AB245" s="82">
        <v>0</v>
      </c>
      <c r="AC245" s="82">
        <v>5</v>
      </c>
      <c r="AD245" s="135" t="str">
        <f t="shared" si="15"/>
        <v>A</v>
      </c>
      <c r="AE245" s="82">
        <v>5</v>
      </c>
      <c r="AF245" s="135" t="str">
        <f t="shared" si="16"/>
        <v>A</v>
      </c>
      <c r="AG245" s="82">
        <v>0</v>
      </c>
      <c r="AH245" s="82">
        <v>3</v>
      </c>
      <c r="AI245" s="82">
        <v>1</v>
      </c>
      <c r="AJ245" s="82">
        <v>1</v>
      </c>
      <c r="AK245" s="82">
        <v>5</v>
      </c>
      <c r="AL245" s="135" t="str">
        <f t="shared" si="17"/>
        <v>A</v>
      </c>
      <c r="AM245" s="82">
        <v>1</v>
      </c>
      <c r="AN245" s="82">
        <v>0</v>
      </c>
      <c r="AO245" s="82">
        <v>4</v>
      </c>
      <c r="AP245" s="82">
        <v>5</v>
      </c>
      <c r="AQ245" s="135" t="str">
        <f t="shared" si="18"/>
        <v>A</v>
      </c>
      <c r="AR245" s="82">
        <v>0</v>
      </c>
      <c r="AS245" s="82">
        <v>0</v>
      </c>
      <c r="AT245" s="82">
        <v>4</v>
      </c>
      <c r="AU245" s="82">
        <v>0</v>
      </c>
      <c r="AV245" s="82">
        <v>1</v>
      </c>
      <c r="AW245" s="82">
        <v>0</v>
      </c>
      <c r="AX245" s="82">
        <v>5</v>
      </c>
      <c r="AY245" s="135" t="str">
        <f t="shared" si="19"/>
        <v>A</v>
      </c>
      <c r="AZ245" s="82">
        <v>1</v>
      </c>
      <c r="BA245" s="82">
        <v>1</v>
      </c>
      <c r="BB245" s="82">
        <v>0</v>
      </c>
      <c r="BC245" s="82">
        <v>1</v>
      </c>
      <c r="BD245" s="82">
        <v>0</v>
      </c>
      <c r="BE245" s="82">
        <v>0</v>
      </c>
      <c r="BF245" s="82">
        <v>0</v>
      </c>
      <c r="BG245" s="82">
        <v>11</v>
      </c>
      <c r="BH245" s="82">
        <v>0</v>
      </c>
      <c r="BI245" s="82">
        <v>0</v>
      </c>
      <c r="BJ245" s="82">
        <v>0</v>
      </c>
      <c r="BK245" s="82">
        <v>0</v>
      </c>
      <c r="BL245" s="82">
        <v>6</v>
      </c>
      <c r="BM245" s="82">
        <v>0</v>
      </c>
      <c r="BN245" s="82">
        <v>0</v>
      </c>
      <c r="BO245" s="82">
        <v>0</v>
      </c>
      <c r="BP245" s="82">
        <v>0</v>
      </c>
      <c r="BQ245" s="82">
        <v>0</v>
      </c>
      <c r="BR245" s="82">
        <v>0</v>
      </c>
      <c r="BS245" s="82">
        <v>0</v>
      </c>
      <c r="BT245" s="82">
        <v>0</v>
      </c>
      <c r="BU245" s="82">
        <v>0</v>
      </c>
      <c r="BV245" s="82">
        <v>0</v>
      </c>
      <c r="BW245" s="82">
        <v>0</v>
      </c>
      <c r="BX245" s="82">
        <v>0</v>
      </c>
      <c r="BY245" s="82">
        <v>0</v>
      </c>
      <c r="BZ245" s="82">
        <v>0</v>
      </c>
      <c r="CA245" s="82">
        <v>0</v>
      </c>
      <c r="CB245" s="82">
        <v>0</v>
      </c>
      <c r="CC245" s="82">
        <v>0</v>
      </c>
      <c r="CD245" s="82">
        <v>0</v>
      </c>
      <c r="CE245" s="82">
        <v>0</v>
      </c>
      <c r="CF245" s="82">
        <v>0</v>
      </c>
      <c r="CG245" s="82">
        <v>0</v>
      </c>
      <c r="CH245" s="82">
        <v>0</v>
      </c>
      <c r="CI245" s="82">
        <v>0</v>
      </c>
      <c r="CJ245" s="82">
        <v>0</v>
      </c>
      <c r="CK245" s="82">
        <v>0</v>
      </c>
      <c r="CL245" s="82">
        <v>0</v>
      </c>
      <c r="CM245" s="82">
        <v>0</v>
      </c>
      <c r="CN245" s="82">
        <v>0</v>
      </c>
      <c r="CO245" s="82">
        <v>0</v>
      </c>
      <c r="CP245" s="82">
        <v>0</v>
      </c>
      <c r="CQ245" s="82">
        <v>0</v>
      </c>
      <c r="CR245" s="82">
        <v>0</v>
      </c>
      <c r="CS245" s="82">
        <v>0</v>
      </c>
      <c r="CT245" s="82">
        <v>0</v>
      </c>
      <c r="CU245" s="82">
        <v>0</v>
      </c>
      <c r="CV245" s="82">
        <v>0</v>
      </c>
      <c r="CW245" s="82">
        <v>0</v>
      </c>
      <c r="CX245" s="82">
        <v>0</v>
      </c>
      <c r="CY245" s="82">
        <v>0</v>
      </c>
      <c r="CZ245" s="82">
        <v>0</v>
      </c>
      <c r="DA245" s="82">
        <v>0</v>
      </c>
      <c r="DB245" s="82">
        <v>0</v>
      </c>
      <c r="DC245" s="82">
        <v>0</v>
      </c>
      <c r="DD245" s="82">
        <v>0</v>
      </c>
      <c r="DE245" s="82">
        <v>0</v>
      </c>
      <c r="DF245" s="82">
        <v>0</v>
      </c>
      <c r="DG245" s="82">
        <v>0</v>
      </c>
      <c r="DH245" s="82">
        <v>0</v>
      </c>
      <c r="DI245" s="82">
        <v>0</v>
      </c>
      <c r="DJ245" s="82">
        <v>0</v>
      </c>
      <c r="DK245" s="82">
        <v>0</v>
      </c>
      <c r="DL245" s="82">
        <v>0</v>
      </c>
      <c r="DM245" s="82">
        <v>0</v>
      </c>
      <c r="DN245" s="82">
        <v>0</v>
      </c>
      <c r="DO245" s="82">
        <v>11</v>
      </c>
      <c r="DP245" s="82">
        <v>0</v>
      </c>
      <c r="DQ245" s="82">
        <v>0</v>
      </c>
      <c r="DR245" s="82">
        <v>10</v>
      </c>
      <c r="DS245" s="82">
        <v>0</v>
      </c>
      <c r="DT245" s="82"/>
      <c r="DU245" s="82">
        <v>2</v>
      </c>
      <c r="DV245" s="82"/>
      <c r="DW245" s="82"/>
      <c r="DX245" s="82">
        <v>1</v>
      </c>
      <c r="DY245" s="82">
        <v>1</v>
      </c>
      <c r="DZ245" s="82">
        <v>1</v>
      </c>
      <c r="EA245" s="82"/>
      <c r="EB245" s="82"/>
      <c r="EC245" s="84">
        <v>55000</v>
      </c>
      <c r="ED245" s="84">
        <v>24.89</v>
      </c>
      <c r="EE245" s="84">
        <v>1</v>
      </c>
    </row>
    <row r="246" spans="1:135" ht="24">
      <c r="A246" s="82" t="s">
        <v>341</v>
      </c>
      <c r="B246" s="82" t="s">
        <v>345</v>
      </c>
      <c r="C246" s="133">
        <v>3</v>
      </c>
      <c r="D246" s="82" t="s">
        <v>344</v>
      </c>
      <c r="E246" s="82" t="s">
        <v>3297</v>
      </c>
      <c r="F246" s="134">
        <v>83</v>
      </c>
      <c r="G246" s="82">
        <v>30753</v>
      </c>
      <c r="H246" s="82" t="s">
        <v>3298</v>
      </c>
      <c r="I246" s="82" t="s">
        <v>3299</v>
      </c>
      <c r="J246" s="82" t="s">
        <v>3300</v>
      </c>
      <c r="K246" s="82" t="s">
        <v>3301</v>
      </c>
      <c r="L246" s="82" t="s">
        <v>926</v>
      </c>
      <c r="M246" s="82" t="s">
        <v>974</v>
      </c>
      <c r="N246" s="82" t="s">
        <v>3302</v>
      </c>
      <c r="O246" s="82"/>
      <c r="P246" s="82">
        <v>378036280</v>
      </c>
      <c r="Q246" s="82" t="s">
        <v>3303</v>
      </c>
      <c r="R246" s="82"/>
      <c r="S246" s="82"/>
      <c r="T246" s="82"/>
      <c r="U246" s="82"/>
      <c r="V246" s="82"/>
      <c r="W246" s="82"/>
      <c r="X246" s="82">
        <v>1</v>
      </c>
      <c r="Y246" s="82">
        <v>0</v>
      </c>
      <c r="Z246" s="82">
        <v>1</v>
      </c>
      <c r="AA246" s="82">
        <v>1</v>
      </c>
      <c r="AB246" s="82">
        <v>0</v>
      </c>
      <c r="AC246" s="82">
        <v>1</v>
      </c>
      <c r="AD246" s="135" t="str">
        <f t="shared" si="15"/>
        <v>A</v>
      </c>
      <c r="AE246" s="82">
        <v>0</v>
      </c>
      <c r="AF246" s="135" t="str">
        <f t="shared" si="16"/>
        <v>A</v>
      </c>
      <c r="AG246" s="82">
        <v>0</v>
      </c>
      <c r="AH246" s="82">
        <v>1</v>
      </c>
      <c r="AI246" s="82">
        <v>0</v>
      </c>
      <c r="AJ246" s="82">
        <v>0</v>
      </c>
      <c r="AK246" s="82">
        <v>1</v>
      </c>
      <c r="AL246" s="135" t="str">
        <f t="shared" si="17"/>
        <v>A</v>
      </c>
      <c r="AM246" s="82">
        <v>0</v>
      </c>
      <c r="AN246" s="82">
        <v>0</v>
      </c>
      <c r="AO246" s="82">
        <v>1</v>
      </c>
      <c r="AP246" s="82">
        <v>1</v>
      </c>
      <c r="AQ246" s="135" t="str">
        <f t="shared" si="18"/>
        <v>A</v>
      </c>
      <c r="AR246" s="82">
        <v>0</v>
      </c>
      <c r="AS246" s="82">
        <v>0</v>
      </c>
      <c r="AT246" s="82">
        <v>0</v>
      </c>
      <c r="AU246" s="82">
        <v>0</v>
      </c>
      <c r="AV246" s="82">
        <v>0</v>
      </c>
      <c r="AW246" s="82">
        <v>0</v>
      </c>
      <c r="AX246" s="82">
        <v>0</v>
      </c>
      <c r="AY246" s="135" t="str">
        <f t="shared" si="19"/>
        <v>N</v>
      </c>
      <c r="AZ246" s="82">
        <v>1</v>
      </c>
      <c r="BA246" s="82">
        <v>1</v>
      </c>
      <c r="BB246" s="82">
        <v>0</v>
      </c>
      <c r="BC246" s="82">
        <v>1</v>
      </c>
      <c r="BD246" s="82">
        <v>0</v>
      </c>
      <c r="BE246" s="82">
        <v>0</v>
      </c>
      <c r="BF246" s="82">
        <v>0</v>
      </c>
      <c r="BG246" s="82">
        <v>7</v>
      </c>
      <c r="BH246" s="82">
        <v>0</v>
      </c>
      <c r="BI246" s="82">
        <v>0</v>
      </c>
      <c r="BJ246" s="82">
        <v>0</v>
      </c>
      <c r="BK246" s="82">
        <v>0</v>
      </c>
      <c r="BL246" s="82">
        <v>6</v>
      </c>
      <c r="BM246" s="82">
        <v>0</v>
      </c>
      <c r="BN246" s="82">
        <v>0</v>
      </c>
      <c r="BO246" s="82">
        <v>0</v>
      </c>
      <c r="BP246" s="82">
        <v>0</v>
      </c>
      <c r="BQ246" s="82">
        <v>0</v>
      </c>
      <c r="BR246" s="82">
        <v>0</v>
      </c>
      <c r="BS246" s="82">
        <v>0</v>
      </c>
      <c r="BT246" s="82">
        <v>0</v>
      </c>
      <c r="BU246" s="82">
        <v>0</v>
      </c>
      <c r="BV246" s="82">
        <v>0</v>
      </c>
      <c r="BW246" s="82">
        <v>0</v>
      </c>
      <c r="BX246" s="82">
        <v>0</v>
      </c>
      <c r="BY246" s="82">
        <v>0</v>
      </c>
      <c r="BZ246" s="82">
        <v>0</v>
      </c>
      <c r="CA246" s="82">
        <v>0</v>
      </c>
      <c r="CB246" s="82">
        <v>0</v>
      </c>
      <c r="CC246" s="82">
        <v>0</v>
      </c>
      <c r="CD246" s="82">
        <v>0</v>
      </c>
      <c r="CE246" s="82">
        <v>0</v>
      </c>
      <c r="CF246" s="82">
        <v>0</v>
      </c>
      <c r="CG246" s="82">
        <v>0</v>
      </c>
      <c r="CH246" s="82">
        <v>0</v>
      </c>
      <c r="CI246" s="82">
        <v>0</v>
      </c>
      <c r="CJ246" s="82">
        <v>0</v>
      </c>
      <c r="CK246" s="82">
        <v>0</v>
      </c>
      <c r="CL246" s="82">
        <v>0</v>
      </c>
      <c r="CM246" s="82">
        <v>0</v>
      </c>
      <c r="CN246" s="82">
        <v>0</v>
      </c>
      <c r="CO246" s="82">
        <v>0</v>
      </c>
      <c r="CP246" s="82">
        <v>0</v>
      </c>
      <c r="CQ246" s="82">
        <v>0</v>
      </c>
      <c r="CR246" s="82">
        <v>0</v>
      </c>
      <c r="CS246" s="82">
        <v>0</v>
      </c>
      <c r="CT246" s="82">
        <v>0</v>
      </c>
      <c r="CU246" s="82">
        <v>0</v>
      </c>
      <c r="CV246" s="82">
        <v>0</v>
      </c>
      <c r="CW246" s="82">
        <v>0</v>
      </c>
      <c r="CX246" s="82">
        <v>0</v>
      </c>
      <c r="CY246" s="82">
        <v>0</v>
      </c>
      <c r="CZ246" s="82">
        <v>0</v>
      </c>
      <c r="DA246" s="82">
        <v>0</v>
      </c>
      <c r="DB246" s="82">
        <v>0</v>
      </c>
      <c r="DC246" s="82">
        <v>0</v>
      </c>
      <c r="DD246" s="82">
        <v>0</v>
      </c>
      <c r="DE246" s="82">
        <v>0</v>
      </c>
      <c r="DF246" s="82">
        <v>0</v>
      </c>
      <c r="DG246" s="82">
        <v>0</v>
      </c>
      <c r="DH246" s="82">
        <v>0</v>
      </c>
      <c r="DI246" s="82">
        <v>0</v>
      </c>
      <c r="DJ246" s="82">
        <v>0</v>
      </c>
      <c r="DK246" s="82">
        <v>0</v>
      </c>
      <c r="DL246" s="82">
        <v>0</v>
      </c>
      <c r="DM246" s="82">
        <v>0</v>
      </c>
      <c r="DN246" s="82">
        <v>6</v>
      </c>
      <c r="DO246" s="82">
        <v>7</v>
      </c>
      <c r="DP246" s="82">
        <v>0</v>
      </c>
      <c r="DQ246" s="82">
        <v>0</v>
      </c>
      <c r="DR246" s="82">
        <v>5</v>
      </c>
      <c r="DS246" s="82">
        <v>1</v>
      </c>
      <c r="DT246" s="82" t="s">
        <v>3304</v>
      </c>
      <c r="DU246" s="82">
        <v>1</v>
      </c>
      <c r="DV246" s="82"/>
      <c r="DW246" s="82"/>
      <c r="DX246" s="82">
        <v>1</v>
      </c>
      <c r="DY246" s="82">
        <v>1</v>
      </c>
      <c r="DZ246" s="82">
        <v>0</v>
      </c>
      <c r="EA246" s="82"/>
      <c r="EB246" s="82"/>
      <c r="EC246" s="84">
        <v>36000</v>
      </c>
      <c r="ED246" s="84">
        <v>18.64</v>
      </c>
      <c r="EE246" s="84">
        <v>1</v>
      </c>
    </row>
    <row r="247" spans="1:135" ht="24">
      <c r="A247" s="82" t="s">
        <v>341</v>
      </c>
      <c r="B247" s="82" t="s">
        <v>534</v>
      </c>
      <c r="C247" s="133">
        <v>3</v>
      </c>
      <c r="D247" s="82" t="s">
        <v>575</v>
      </c>
      <c r="E247" s="82" t="s">
        <v>3305</v>
      </c>
      <c r="F247" s="134" t="s">
        <v>3306</v>
      </c>
      <c r="G247" s="82">
        <v>30583</v>
      </c>
      <c r="H247" s="82" t="s">
        <v>341</v>
      </c>
      <c r="I247" s="82" t="s">
        <v>3307</v>
      </c>
      <c r="J247" s="82" t="s">
        <v>3308</v>
      </c>
      <c r="K247" s="82" t="s">
        <v>3040</v>
      </c>
      <c r="L247" s="82"/>
      <c r="M247" s="82" t="s">
        <v>1146</v>
      </c>
      <c r="N247" s="82" t="s">
        <v>3309</v>
      </c>
      <c r="O247" s="82"/>
      <c r="P247" s="82">
        <v>378036480</v>
      </c>
      <c r="Q247" s="82" t="s">
        <v>3310</v>
      </c>
      <c r="R247" s="82"/>
      <c r="S247" s="82" t="s">
        <v>1146</v>
      </c>
      <c r="T247" s="82" t="s">
        <v>3309</v>
      </c>
      <c r="U247" s="82"/>
      <c r="V247" s="82">
        <v>378036480</v>
      </c>
      <c r="W247" s="82" t="s">
        <v>3310</v>
      </c>
      <c r="X247" s="82">
        <v>12</v>
      </c>
      <c r="Y247" s="82">
        <v>1</v>
      </c>
      <c r="Z247" s="82">
        <v>13</v>
      </c>
      <c r="AA247" s="82">
        <v>12</v>
      </c>
      <c r="AB247" s="82">
        <v>1</v>
      </c>
      <c r="AC247" s="82">
        <v>13</v>
      </c>
      <c r="AD247" s="135" t="str">
        <f t="shared" si="15"/>
        <v>A</v>
      </c>
      <c r="AE247" s="82">
        <v>9</v>
      </c>
      <c r="AF247" s="135" t="str">
        <f t="shared" si="16"/>
        <v>A</v>
      </c>
      <c r="AG247" s="82">
        <v>0</v>
      </c>
      <c r="AH247" s="82">
        <v>9</v>
      </c>
      <c r="AI247" s="82">
        <v>1</v>
      </c>
      <c r="AJ247" s="82">
        <v>2</v>
      </c>
      <c r="AK247" s="82">
        <v>12</v>
      </c>
      <c r="AL247" s="135" t="str">
        <f t="shared" si="17"/>
        <v>A</v>
      </c>
      <c r="AM247" s="82">
        <v>5</v>
      </c>
      <c r="AN247" s="82">
        <v>2</v>
      </c>
      <c r="AO247" s="82">
        <v>5</v>
      </c>
      <c r="AP247" s="82">
        <v>12</v>
      </c>
      <c r="AQ247" s="135" t="str">
        <f t="shared" si="18"/>
        <v>A</v>
      </c>
      <c r="AR247" s="82">
        <v>0</v>
      </c>
      <c r="AS247" s="82">
        <v>0</v>
      </c>
      <c r="AT247" s="82">
        <v>10</v>
      </c>
      <c r="AU247" s="82">
        <v>1</v>
      </c>
      <c r="AV247" s="82">
        <v>1</v>
      </c>
      <c r="AW247" s="82">
        <v>0</v>
      </c>
      <c r="AX247" s="82">
        <v>12</v>
      </c>
      <c r="AY247" s="135" t="str">
        <f t="shared" si="19"/>
        <v>A</v>
      </c>
      <c r="AZ247" s="82">
        <v>1</v>
      </c>
      <c r="BA247" s="82">
        <v>1</v>
      </c>
      <c r="BB247" s="82">
        <v>1</v>
      </c>
      <c r="BC247" s="82">
        <v>0</v>
      </c>
      <c r="BD247" s="82">
        <v>0</v>
      </c>
      <c r="BE247" s="82">
        <v>0</v>
      </c>
      <c r="BF247" s="82">
        <v>0</v>
      </c>
      <c r="BG247" s="82">
        <v>34</v>
      </c>
      <c r="BH247" s="82">
        <v>0</v>
      </c>
      <c r="BI247" s="82">
        <v>0</v>
      </c>
      <c r="BJ247" s="82">
        <v>0</v>
      </c>
      <c r="BK247" s="82">
        <v>0</v>
      </c>
      <c r="BL247" s="82">
        <v>11</v>
      </c>
      <c r="BM247" s="82">
        <v>0</v>
      </c>
      <c r="BN247" s="82">
        <v>0</v>
      </c>
      <c r="BO247" s="82">
        <v>0</v>
      </c>
      <c r="BP247" s="82">
        <v>0</v>
      </c>
      <c r="BQ247" s="82">
        <v>0</v>
      </c>
      <c r="BR247" s="82">
        <v>0</v>
      </c>
      <c r="BS247" s="82">
        <v>0</v>
      </c>
      <c r="BT247" s="82">
        <v>0</v>
      </c>
      <c r="BU247" s="82">
        <v>0</v>
      </c>
      <c r="BV247" s="82">
        <v>0</v>
      </c>
      <c r="BW247" s="82">
        <v>0</v>
      </c>
      <c r="BX247" s="82">
        <v>0</v>
      </c>
      <c r="BY247" s="82">
        <v>0</v>
      </c>
      <c r="BZ247" s="82">
        <v>0</v>
      </c>
      <c r="CA247" s="82">
        <v>0</v>
      </c>
      <c r="CB247" s="82">
        <v>0</v>
      </c>
      <c r="CC247" s="82">
        <v>0</v>
      </c>
      <c r="CD247" s="82">
        <v>0</v>
      </c>
      <c r="CE247" s="82">
        <v>0</v>
      </c>
      <c r="CF247" s="82">
        <v>0</v>
      </c>
      <c r="CG247" s="82">
        <v>0</v>
      </c>
      <c r="CH247" s="82">
        <v>0</v>
      </c>
      <c r="CI247" s="82">
        <v>0</v>
      </c>
      <c r="CJ247" s="82">
        <v>0</v>
      </c>
      <c r="CK247" s="82">
        <v>0</v>
      </c>
      <c r="CL247" s="82">
        <v>1</v>
      </c>
      <c r="CM247" s="82">
        <v>0</v>
      </c>
      <c r="CN247" s="82">
        <v>0</v>
      </c>
      <c r="CO247" s="82">
        <v>0</v>
      </c>
      <c r="CP247" s="82">
        <v>0</v>
      </c>
      <c r="CQ247" s="82">
        <v>0</v>
      </c>
      <c r="CR247" s="82">
        <v>0</v>
      </c>
      <c r="CS247" s="82">
        <v>0</v>
      </c>
      <c r="CT247" s="82">
        <v>0</v>
      </c>
      <c r="CU247" s="82">
        <v>0</v>
      </c>
      <c r="CV247" s="82">
        <v>0</v>
      </c>
      <c r="CW247" s="82">
        <v>0</v>
      </c>
      <c r="CX247" s="82">
        <v>0</v>
      </c>
      <c r="CY247" s="82">
        <v>0</v>
      </c>
      <c r="CZ247" s="82">
        <v>0</v>
      </c>
      <c r="DA247" s="82">
        <v>0</v>
      </c>
      <c r="DB247" s="82">
        <v>0</v>
      </c>
      <c r="DC247" s="82">
        <v>0</v>
      </c>
      <c r="DD247" s="82">
        <v>0</v>
      </c>
      <c r="DE247" s="82">
        <v>0</v>
      </c>
      <c r="DF247" s="82">
        <v>0</v>
      </c>
      <c r="DG247" s="82">
        <v>0</v>
      </c>
      <c r="DH247" s="82">
        <v>0</v>
      </c>
      <c r="DI247" s="82">
        <v>1</v>
      </c>
      <c r="DJ247" s="82">
        <v>0</v>
      </c>
      <c r="DK247" s="82">
        <v>0</v>
      </c>
      <c r="DL247" s="82">
        <v>0</v>
      </c>
      <c r="DM247" s="82">
        <v>0</v>
      </c>
      <c r="DN247" s="82">
        <v>0</v>
      </c>
      <c r="DO247" s="82">
        <v>34</v>
      </c>
      <c r="DP247" s="82">
        <v>0</v>
      </c>
      <c r="DQ247" s="82">
        <v>0</v>
      </c>
      <c r="DR247" s="82">
        <v>100</v>
      </c>
      <c r="DS247" s="82">
        <v>1</v>
      </c>
      <c r="DT247" s="82" t="s">
        <v>3311</v>
      </c>
      <c r="DU247" s="82">
        <v>1</v>
      </c>
      <c r="DV247" s="82" t="s">
        <v>3312</v>
      </c>
      <c r="DW247" s="82"/>
      <c r="DX247" s="82">
        <v>1</v>
      </c>
      <c r="DY247" s="82">
        <v>1</v>
      </c>
      <c r="DZ247" s="82">
        <v>1</v>
      </c>
      <c r="EA247" s="82"/>
      <c r="EB247" s="82"/>
      <c r="EC247" s="84">
        <v>49149</v>
      </c>
      <c r="ED247" s="84">
        <v>34.869999999999997</v>
      </c>
      <c r="EE247" s="84">
        <v>1</v>
      </c>
    </row>
    <row r="248" spans="1:135">
      <c r="A248" s="82" t="s">
        <v>341</v>
      </c>
      <c r="B248" s="82" t="s">
        <v>535</v>
      </c>
      <c r="C248" s="133">
        <v>3</v>
      </c>
      <c r="D248" s="82" t="s">
        <v>576</v>
      </c>
      <c r="E248" s="82" t="s">
        <v>3313</v>
      </c>
      <c r="F248" s="134" t="s">
        <v>3314</v>
      </c>
      <c r="G248" s="82">
        <v>31200</v>
      </c>
      <c r="H248" s="82" t="s">
        <v>3315</v>
      </c>
      <c r="I248" s="82" t="s">
        <v>3316</v>
      </c>
      <c r="J248" s="82"/>
      <c r="K248" s="82" t="s">
        <v>3317</v>
      </c>
      <c r="L248" s="82" t="s">
        <v>989</v>
      </c>
      <c r="M248" s="82" t="s">
        <v>3318</v>
      </c>
      <c r="N248" s="82" t="s">
        <v>3319</v>
      </c>
      <c r="O248" s="82"/>
      <c r="P248" s="82">
        <v>378036650</v>
      </c>
      <c r="Q248" s="82" t="s">
        <v>3320</v>
      </c>
      <c r="R248" s="82"/>
      <c r="S248" s="82" t="s">
        <v>1146</v>
      </c>
      <c r="T248" s="82" t="s">
        <v>3321</v>
      </c>
      <c r="U248" s="82"/>
      <c r="V248" s="82">
        <v>378036653</v>
      </c>
      <c r="W248" s="82" t="s">
        <v>3322</v>
      </c>
      <c r="X248" s="82">
        <v>1</v>
      </c>
      <c r="Y248" s="82">
        <v>0</v>
      </c>
      <c r="Z248" s="82">
        <v>1</v>
      </c>
      <c r="AA248" s="82">
        <v>1</v>
      </c>
      <c r="AB248" s="82">
        <v>0</v>
      </c>
      <c r="AC248" s="82">
        <v>1</v>
      </c>
      <c r="AD248" s="135" t="str">
        <f t="shared" si="15"/>
        <v>A</v>
      </c>
      <c r="AE248" s="82">
        <v>0</v>
      </c>
      <c r="AF248" s="135" t="str">
        <f t="shared" si="16"/>
        <v>A</v>
      </c>
      <c r="AG248" s="82">
        <v>0</v>
      </c>
      <c r="AH248" s="82">
        <v>1</v>
      </c>
      <c r="AI248" s="82">
        <v>0</v>
      </c>
      <c r="AJ248" s="82">
        <v>0</v>
      </c>
      <c r="AK248" s="82">
        <v>1</v>
      </c>
      <c r="AL248" s="135" t="str">
        <f t="shared" si="17"/>
        <v>A</v>
      </c>
      <c r="AM248" s="82">
        <v>0</v>
      </c>
      <c r="AN248" s="82">
        <v>0</v>
      </c>
      <c r="AO248" s="82">
        <v>1</v>
      </c>
      <c r="AP248" s="82">
        <v>1</v>
      </c>
      <c r="AQ248" s="135" t="str">
        <f t="shared" si="18"/>
        <v>A</v>
      </c>
      <c r="AR248" s="82">
        <v>0</v>
      </c>
      <c r="AS248" s="82">
        <v>0</v>
      </c>
      <c r="AT248" s="82">
        <v>1</v>
      </c>
      <c r="AU248" s="82">
        <v>0</v>
      </c>
      <c r="AV248" s="82">
        <v>0</v>
      </c>
      <c r="AW248" s="82">
        <v>0</v>
      </c>
      <c r="AX248" s="82">
        <v>1</v>
      </c>
      <c r="AY248" s="135" t="str">
        <f t="shared" si="19"/>
        <v>A</v>
      </c>
      <c r="AZ248" s="82">
        <v>1</v>
      </c>
      <c r="BA248" s="82">
        <v>0</v>
      </c>
      <c r="BB248" s="82">
        <v>0</v>
      </c>
      <c r="BC248" s="82">
        <v>1</v>
      </c>
      <c r="BD248" s="82">
        <v>0</v>
      </c>
      <c r="BE248" s="82">
        <v>0</v>
      </c>
      <c r="BF248" s="82">
        <v>0</v>
      </c>
      <c r="BG248" s="82">
        <v>0</v>
      </c>
      <c r="BH248" s="82">
        <v>0</v>
      </c>
      <c r="BI248" s="82">
        <v>0</v>
      </c>
      <c r="BJ248" s="82">
        <v>0</v>
      </c>
      <c r="BK248" s="82">
        <v>0</v>
      </c>
      <c r="BL248" s="82">
        <v>0</v>
      </c>
      <c r="BM248" s="82">
        <v>0</v>
      </c>
      <c r="BN248" s="82">
        <v>0</v>
      </c>
      <c r="BO248" s="82">
        <v>0</v>
      </c>
      <c r="BP248" s="82">
        <v>0</v>
      </c>
      <c r="BQ248" s="82">
        <v>0</v>
      </c>
      <c r="BR248" s="82">
        <v>0</v>
      </c>
      <c r="BS248" s="82">
        <v>0</v>
      </c>
      <c r="BT248" s="82">
        <v>0</v>
      </c>
      <c r="BU248" s="82">
        <v>0</v>
      </c>
      <c r="BV248" s="82">
        <v>0</v>
      </c>
      <c r="BW248" s="82">
        <v>0</v>
      </c>
      <c r="BX248" s="82">
        <v>0</v>
      </c>
      <c r="BY248" s="82">
        <v>0</v>
      </c>
      <c r="BZ248" s="82">
        <v>0</v>
      </c>
      <c r="CA248" s="82">
        <v>0</v>
      </c>
      <c r="CB248" s="82">
        <v>0</v>
      </c>
      <c r="CC248" s="82">
        <v>0</v>
      </c>
      <c r="CD248" s="82">
        <v>0</v>
      </c>
      <c r="CE248" s="82">
        <v>0</v>
      </c>
      <c r="CF248" s="82">
        <v>0</v>
      </c>
      <c r="CG248" s="82">
        <v>0</v>
      </c>
      <c r="CH248" s="82">
        <v>0</v>
      </c>
      <c r="CI248" s="82">
        <v>0</v>
      </c>
      <c r="CJ248" s="82">
        <v>0</v>
      </c>
      <c r="CK248" s="82">
        <v>0</v>
      </c>
      <c r="CL248" s="82">
        <v>0</v>
      </c>
      <c r="CM248" s="82">
        <v>0</v>
      </c>
      <c r="CN248" s="82">
        <v>0</v>
      </c>
      <c r="CO248" s="82">
        <v>0</v>
      </c>
      <c r="CP248" s="82">
        <v>0</v>
      </c>
      <c r="CQ248" s="82">
        <v>0</v>
      </c>
      <c r="CR248" s="82">
        <v>0</v>
      </c>
      <c r="CS248" s="82">
        <v>0</v>
      </c>
      <c r="CT248" s="82">
        <v>0</v>
      </c>
      <c r="CU248" s="82">
        <v>0</v>
      </c>
      <c r="CV248" s="82">
        <v>0</v>
      </c>
      <c r="CW248" s="82">
        <v>0</v>
      </c>
      <c r="CX248" s="82">
        <v>0</v>
      </c>
      <c r="CY248" s="82">
        <v>0</v>
      </c>
      <c r="CZ248" s="82">
        <v>0</v>
      </c>
      <c r="DA248" s="82">
        <v>0</v>
      </c>
      <c r="DB248" s="82">
        <v>0</v>
      </c>
      <c r="DC248" s="82">
        <v>0</v>
      </c>
      <c r="DD248" s="82">
        <v>0</v>
      </c>
      <c r="DE248" s="82">
        <v>0</v>
      </c>
      <c r="DF248" s="82">
        <v>0</v>
      </c>
      <c r="DG248" s="82">
        <v>0</v>
      </c>
      <c r="DH248" s="82">
        <v>0</v>
      </c>
      <c r="DI248" s="82">
        <v>0</v>
      </c>
      <c r="DJ248" s="82">
        <v>0</v>
      </c>
      <c r="DK248" s="82">
        <v>0</v>
      </c>
      <c r="DL248" s="82">
        <v>0</v>
      </c>
      <c r="DM248" s="82">
        <v>0</v>
      </c>
      <c r="DN248" s="82">
        <v>0</v>
      </c>
      <c r="DO248" s="82">
        <v>11</v>
      </c>
      <c r="DP248" s="82">
        <v>0</v>
      </c>
      <c r="DQ248" s="82">
        <v>5</v>
      </c>
      <c r="DR248" s="82">
        <v>15</v>
      </c>
      <c r="DS248" s="82">
        <v>1</v>
      </c>
      <c r="DT248" s="82"/>
      <c r="DU248" s="82">
        <v>2</v>
      </c>
      <c r="DV248" s="82"/>
      <c r="DW248" s="82"/>
      <c r="DX248" s="82">
        <v>1</v>
      </c>
      <c r="DY248" s="82"/>
      <c r="DZ248" s="82">
        <v>1</v>
      </c>
      <c r="EA248" s="82"/>
      <c r="EB248" s="82"/>
      <c r="EC248" s="84">
        <v>23586</v>
      </c>
      <c r="ED248" s="84">
        <v>18.649999999999999</v>
      </c>
      <c r="EE248" s="84">
        <v>1</v>
      </c>
    </row>
    <row r="249" spans="1:135" ht="24">
      <c r="A249" s="82" t="s">
        <v>341</v>
      </c>
      <c r="B249" s="82" t="s">
        <v>347</v>
      </c>
      <c r="C249" s="133">
        <v>3</v>
      </c>
      <c r="D249" s="82" t="s">
        <v>346</v>
      </c>
      <c r="E249" s="82" t="s">
        <v>3323</v>
      </c>
      <c r="F249" s="134" t="s">
        <v>3324</v>
      </c>
      <c r="G249" s="82">
        <v>32200</v>
      </c>
      <c r="H249" s="82" t="s">
        <v>3325</v>
      </c>
      <c r="I249" s="82" t="s">
        <v>3326</v>
      </c>
      <c r="J249" s="82" t="s">
        <v>3327</v>
      </c>
      <c r="K249" s="82" t="s">
        <v>3328</v>
      </c>
      <c r="L249" s="82"/>
      <c r="M249" s="82" t="s">
        <v>2116</v>
      </c>
      <c r="N249" s="82" t="s">
        <v>3329</v>
      </c>
      <c r="O249" s="82"/>
      <c r="P249" s="82">
        <v>378036805</v>
      </c>
      <c r="Q249" s="82" t="s">
        <v>3330</v>
      </c>
      <c r="R249" s="82"/>
      <c r="S249" s="82" t="s">
        <v>1510</v>
      </c>
      <c r="T249" s="82" t="s">
        <v>1520</v>
      </c>
      <c r="U249" s="82"/>
      <c r="V249" s="82">
        <v>378036802</v>
      </c>
      <c r="W249" s="82" t="s">
        <v>3331</v>
      </c>
      <c r="X249" s="82">
        <v>1</v>
      </c>
      <c r="Y249" s="82">
        <v>0</v>
      </c>
      <c r="Z249" s="82">
        <v>1</v>
      </c>
      <c r="AA249" s="82">
        <v>1</v>
      </c>
      <c r="AB249" s="82">
        <v>0</v>
      </c>
      <c r="AC249" s="82">
        <v>1</v>
      </c>
      <c r="AD249" s="135" t="str">
        <f t="shared" si="15"/>
        <v>A</v>
      </c>
      <c r="AE249" s="82">
        <v>1</v>
      </c>
      <c r="AF249" s="135" t="str">
        <f t="shared" si="16"/>
        <v>A</v>
      </c>
      <c r="AG249" s="82">
        <v>0</v>
      </c>
      <c r="AH249" s="82">
        <v>1</v>
      </c>
      <c r="AI249" s="82">
        <v>0</v>
      </c>
      <c r="AJ249" s="82">
        <v>0</v>
      </c>
      <c r="AK249" s="82">
        <v>1</v>
      </c>
      <c r="AL249" s="135" t="str">
        <f t="shared" si="17"/>
        <v>A</v>
      </c>
      <c r="AM249" s="82">
        <v>0</v>
      </c>
      <c r="AN249" s="82">
        <v>0</v>
      </c>
      <c r="AO249" s="82">
        <v>1</v>
      </c>
      <c r="AP249" s="82">
        <v>1</v>
      </c>
      <c r="AQ249" s="135" t="str">
        <f t="shared" si="18"/>
        <v>A</v>
      </c>
      <c r="AR249" s="82">
        <v>0</v>
      </c>
      <c r="AS249" s="82">
        <v>0</v>
      </c>
      <c r="AT249" s="82">
        <v>1</v>
      </c>
      <c r="AU249" s="82">
        <v>0</v>
      </c>
      <c r="AV249" s="82">
        <v>0</v>
      </c>
      <c r="AW249" s="82">
        <v>0</v>
      </c>
      <c r="AX249" s="82">
        <v>1</v>
      </c>
      <c r="AY249" s="135" t="str">
        <f t="shared" si="19"/>
        <v>A</v>
      </c>
      <c r="AZ249" s="82">
        <v>1</v>
      </c>
      <c r="BA249" s="82">
        <v>0</v>
      </c>
      <c r="BB249" s="82">
        <v>0</v>
      </c>
      <c r="BC249" s="82">
        <v>1</v>
      </c>
      <c r="BD249" s="82">
        <v>0</v>
      </c>
      <c r="BE249" s="82">
        <v>25</v>
      </c>
      <c r="BF249" s="82">
        <v>0</v>
      </c>
      <c r="BG249" s="82">
        <v>14</v>
      </c>
      <c r="BH249" s="82">
        <v>4</v>
      </c>
      <c r="BI249" s="82">
        <v>0</v>
      </c>
      <c r="BJ249" s="82">
        <v>6</v>
      </c>
      <c r="BK249" s="82">
        <v>0</v>
      </c>
      <c r="BL249" s="82">
        <v>15</v>
      </c>
      <c r="BM249" s="82">
        <v>0</v>
      </c>
      <c r="BN249" s="82">
        <v>3</v>
      </c>
      <c r="BO249" s="82">
        <v>1</v>
      </c>
      <c r="BP249" s="82">
        <v>2</v>
      </c>
      <c r="BQ249" s="82">
        <v>1</v>
      </c>
      <c r="BR249" s="82">
        <v>0</v>
      </c>
      <c r="BS249" s="82">
        <v>0</v>
      </c>
      <c r="BT249" s="82">
        <v>3</v>
      </c>
      <c r="BU249" s="82">
        <v>0</v>
      </c>
      <c r="BV249" s="82">
        <v>0</v>
      </c>
      <c r="BW249" s="82">
        <v>0</v>
      </c>
      <c r="BX249" s="82">
        <v>0</v>
      </c>
      <c r="BY249" s="82">
        <v>0</v>
      </c>
      <c r="BZ249" s="82">
        <v>0</v>
      </c>
      <c r="CA249" s="82">
        <v>0</v>
      </c>
      <c r="CB249" s="82">
        <v>0</v>
      </c>
      <c r="CC249" s="82">
        <v>0</v>
      </c>
      <c r="CD249" s="82">
        <v>0</v>
      </c>
      <c r="CE249" s="82">
        <v>0</v>
      </c>
      <c r="CF249" s="82">
        <v>0</v>
      </c>
      <c r="CG249" s="82">
        <v>0</v>
      </c>
      <c r="CH249" s="82">
        <v>0</v>
      </c>
      <c r="CI249" s="82">
        <v>0</v>
      </c>
      <c r="CJ249" s="82">
        <v>2</v>
      </c>
      <c r="CK249" s="82">
        <v>0</v>
      </c>
      <c r="CL249" s="82">
        <v>2</v>
      </c>
      <c r="CM249" s="82">
        <v>2</v>
      </c>
      <c r="CN249" s="82">
        <v>0</v>
      </c>
      <c r="CO249" s="82">
        <v>0</v>
      </c>
      <c r="CP249" s="82">
        <v>0</v>
      </c>
      <c r="CQ249" s="82">
        <v>0</v>
      </c>
      <c r="CR249" s="82">
        <v>0</v>
      </c>
      <c r="CS249" s="82">
        <v>0</v>
      </c>
      <c r="CT249" s="82">
        <v>0</v>
      </c>
      <c r="CU249" s="82">
        <v>0</v>
      </c>
      <c r="CV249" s="82">
        <v>0</v>
      </c>
      <c r="CW249" s="82">
        <v>0</v>
      </c>
      <c r="CX249" s="82">
        <v>0</v>
      </c>
      <c r="CY249" s="82">
        <v>0</v>
      </c>
      <c r="CZ249" s="82">
        <v>0</v>
      </c>
      <c r="DA249" s="82">
        <v>0</v>
      </c>
      <c r="DB249" s="82">
        <v>0</v>
      </c>
      <c r="DC249" s="82">
        <v>0</v>
      </c>
      <c r="DD249" s="82">
        <v>0</v>
      </c>
      <c r="DE249" s="82">
        <v>0</v>
      </c>
      <c r="DF249" s="82">
        <v>0</v>
      </c>
      <c r="DG249" s="82">
        <v>0</v>
      </c>
      <c r="DH249" s="82">
        <v>0</v>
      </c>
      <c r="DI249" s="82">
        <v>0</v>
      </c>
      <c r="DJ249" s="82">
        <v>0</v>
      </c>
      <c r="DK249" s="82">
        <v>0</v>
      </c>
      <c r="DL249" s="82">
        <v>0</v>
      </c>
      <c r="DM249" s="82">
        <v>0</v>
      </c>
      <c r="DN249" s="82">
        <v>0</v>
      </c>
      <c r="DO249" s="82">
        <v>2</v>
      </c>
      <c r="DP249" s="82">
        <v>0</v>
      </c>
      <c r="DQ249" s="82">
        <v>0</v>
      </c>
      <c r="DR249" s="82">
        <v>98</v>
      </c>
      <c r="DS249" s="82">
        <v>1</v>
      </c>
      <c r="DT249" s="82" t="s">
        <v>3332</v>
      </c>
      <c r="DU249" s="82">
        <v>2</v>
      </c>
      <c r="DV249" s="82" t="s">
        <v>3333</v>
      </c>
      <c r="DW249" s="82"/>
      <c r="DX249" s="82">
        <v>1</v>
      </c>
      <c r="DY249" s="82">
        <v>1</v>
      </c>
      <c r="DZ249" s="82">
        <v>1</v>
      </c>
      <c r="EA249" s="82"/>
      <c r="EB249" s="82"/>
      <c r="EC249" s="84">
        <v>1757</v>
      </c>
      <c r="ED249" s="84">
        <v>7.76</v>
      </c>
      <c r="EE249" s="84">
        <v>1</v>
      </c>
    </row>
    <row r="250" spans="1:135" ht="24">
      <c r="A250" s="82" t="s">
        <v>341</v>
      </c>
      <c r="B250" s="82" t="s">
        <v>349</v>
      </c>
      <c r="C250" s="133">
        <v>3</v>
      </c>
      <c r="D250" s="82" t="s">
        <v>348</v>
      </c>
      <c r="E250" s="82" t="s">
        <v>3334</v>
      </c>
      <c r="F250" s="134" t="s">
        <v>3335</v>
      </c>
      <c r="G250" s="82">
        <v>32100</v>
      </c>
      <c r="H250" s="82" t="s">
        <v>3336</v>
      </c>
      <c r="I250" s="82" t="s">
        <v>3337</v>
      </c>
      <c r="J250" s="82" t="s">
        <v>3338</v>
      </c>
      <c r="K250" s="82" t="s">
        <v>3339</v>
      </c>
      <c r="L250" s="82"/>
      <c r="M250" s="82" t="s">
        <v>990</v>
      </c>
      <c r="N250" s="82" t="s">
        <v>3340</v>
      </c>
      <c r="O250" s="82"/>
      <c r="P250" s="82">
        <v>378036821</v>
      </c>
      <c r="Q250" s="82" t="s">
        <v>3341</v>
      </c>
      <c r="R250" s="82"/>
      <c r="S250" s="82" t="s">
        <v>1121</v>
      </c>
      <c r="T250" s="82" t="s">
        <v>3342</v>
      </c>
      <c r="U250" s="82"/>
      <c r="V250" s="82">
        <v>378036822</v>
      </c>
      <c r="W250" s="82" t="s">
        <v>3338</v>
      </c>
      <c r="X250" s="82">
        <v>2</v>
      </c>
      <c r="Y250" s="82">
        <v>0</v>
      </c>
      <c r="Z250" s="82">
        <v>2</v>
      </c>
      <c r="AA250" s="82">
        <v>2</v>
      </c>
      <c r="AB250" s="82">
        <v>0</v>
      </c>
      <c r="AC250" s="82">
        <v>2</v>
      </c>
      <c r="AD250" s="135" t="str">
        <f t="shared" si="15"/>
        <v>A</v>
      </c>
      <c r="AE250" s="82">
        <v>2</v>
      </c>
      <c r="AF250" s="135" t="str">
        <f t="shared" si="16"/>
        <v>A</v>
      </c>
      <c r="AG250" s="82">
        <v>0</v>
      </c>
      <c r="AH250" s="82">
        <v>2</v>
      </c>
      <c r="AI250" s="82">
        <v>0</v>
      </c>
      <c r="AJ250" s="82">
        <v>0</v>
      </c>
      <c r="AK250" s="82">
        <v>2</v>
      </c>
      <c r="AL250" s="135" t="str">
        <f t="shared" si="17"/>
        <v>A</v>
      </c>
      <c r="AM250" s="82">
        <v>0</v>
      </c>
      <c r="AN250" s="82">
        <v>1</v>
      </c>
      <c r="AO250" s="82">
        <v>1</v>
      </c>
      <c r="AP250" s="82">
        <v>2</v>
      </c>
      <c r="AQ250" s="135" t="str">
        <f t="shared" si="18"/>
        <v>A</v>
      </c>
      <c r="AR250" s="82">
        <v>0</v>
      </c>
      <c r="AS250" s="82">
        <v>0</v>
      </c>
      <c r="AT250" s="82">
        <v>0</v>
      </c>
      <c r="AU250" s="82">
        <v>2</v>
      </c>
      <c r="AV250" s="82">
        <v>0</v>
      </c>
      <c r="AW250" s="82">
        <v>0</v>
      </c>
      <c r="AX250" s="82">
        <v>2</v>
      </c>
      <c r="AY250" s="135" t="str">
        <f t="shared" si="19"/>
        <v>A</v>
      </c>
      <c r="AZ250" s="82">
        <v>1</v>
      </c>
      <c r="BA250" s="82">
        <v>1</v>
      </c>
      <c r="BB250" s="82">
        <v>0</v>
      </c>
      <c r="BC250" s="82">
        <v>1</v>
      </c>
      <c r="BD250" s="82">
        <v>0</v>
      </c>
      <c r="BE250" s="82">
        <v>0</v>
      </c>
      <c r="BF250" s="82">
        <v>0</v>
      </c>
      <c r="BG250" s="82">
        <v>0</v>
      </c>
      <c r="BH250" s="82">
        <v>0</v>
      </c>
      <c r="BI250" s="82">
        <v>0</v>
      </c>
      <c r="BJ250" s="82">
        <v>0</v>
      </c>
      <c r="BK250" s="82">
        <v>0</v>
      </c>
      <c r="BL250" s="82">
        <v>0</v>
      </c>
      <c r="BM250" s="82">
        <v>0</v>
      </c>
      <c r="BN250" s="82">
        <v>0</v>
      </c>
      <c r="BO250" s="82">
        <v>0</v>
      </c>
      <c r="BP250" s="82">
        <v>0</v>
      </c>
      <c r="BQ250" s="82">
        <v>0</v>
      </c>
      <c r="BR250" s="82">
        <v>0</v>
      </c>
      <c r="BS250" s="82">
        <v>0</v>
      </c>
      <c r="BT250" s="82">
        <v>0</v>
      </c>
      <c r="BU250" s="82">
        <v>0</v>
      </c>
      <c r="BV250" s="82">
        <v>0</v>
      </c>
      <c r="BW250" s="82">
        <v>0</v>
      </c>
      <c r="BX250" s="82">
        <v>0</v>
      </c>
      <c r="BY250" s="82">
        <v>0</v>
      </c>
      <c r="BZ250" s="82">
        <v>0</v>
      </c>
      <c r="CA250" s="82">
        <v>0</v>
      </c>
      <c r="CB250" s="82">
        <v>0</v>
      </c>
      <c r="CC250" s="82">
        <v>0</v>
      </c>
      <c r="CD250" s="82">
        <v>0</v>
      </c>
      <c r="CE250" s="82">
        <v>0</v>
      </c>
      <c r="CF250" s="82">
        <v>0</v>
      </c>
      <c r="CG250" s="82">
        <v>0</v>
      </c>
      <c r="CH250" s="82">
        <v>0</v>
      </c>
      <c r="CI250" s="82">
        <v>0</v>
      </c>
      <c r="CJ250" s="82">
        <v>0</v>
      </c>
      <c r="CK250" s="82">
        <v>0</v>
      </c>
      <c r="CL250" s="82">
        <v>0</v>
      </c>
      <c r="CM250" s="82">
        <v>0</v>
      </c>
      <c r="CN250" s="82">
        <v>0</v>
      </c>
      <c r="CO250" s="82">
        <v>0</v>
      </c>
      <c r="CP250" s="82">
        <v>0</v>
      </c>
      <c r="CQ250" s="82">
        <v>0</v>
      </c>
      <c r="CR250" s="82">
        <v>0</v>
      </c>
      <c r="CS250" s="82">
        <v>0</v>
      </c>
      <c r="CT250" s="82">
        <v>0</v>
      </c>
      <c r="CU250" s="82">
        <v>0</v>
      </c>
      <c r="CV250" s="82">
        <v>0</v>
      </c>
      <c r="CW250" s="82">
        <v>0</v>
      </c>
      <c r="CX250" s="82">
        <v>0</v>
      </c>
      <c r="CY250" s="82">
        <v>0</v>
      </c>
      <c r="CZ250" s="82">
        <v>0</v>
      </c>
      <c r="DA250" s="82">
        <v>0</v>
      </c>
      <c r="DB250" s="82">
        <v>0</v>
      </c>
      <c r="DC250" s="82">
        <v>0</v>
      </c>
      <c r="DD250" s="82">
        <v>0</v>
      </c>
      <c r="DE250" s="82">
        <v>0</v>
      </c>
      <c r="DF250" s="82">
        <v>0</v>
      </c>
      <c r="DG250" s="82">
        <v>0</v>
      </c>
      <c r="DH250" s="82">
        <v>0</v>
      </c>
      <c r="DI250" s="82">
        <v>0</v>
      </c>
      <c r="DJ250" s="82">
        <v>0</v>
      </c>
      <c r="DK250" s="82">
        <v>0</v>
      </c>
      <c r="DL250" s="82">
        <v>0</v>
      </c>
      <c r="DM250" s="82">
        <v>0</v>
      </c>
      <c r="DN250" s="82">
        <v>0</v>
      </c>
      <c r="DO250" s="82">
        <v>8</v>
      </c>
      <c r="DP250" s="82">
        <v>0</v>
      </c>
      <c r="DQ250" s="82">
        <v>25</v>
      </c>
      <c r="DR250" s="82">
        <v>80</v>
      </c>
      <c r="DS250" s="82">
        <v>1</v>
      </c>
      <c r="DT250" s="82" t="s">
        <v>3343</v>
      </c>
      <c r="DU250" s="82">
        <v>4</v>
      </c>
      <c r="DV250" s="82" t="s">
        <v>3344</v>
      </c>
      <c r="DW250" s="82" t="s">
        <v>3345</v>
      </c>
      <c r="DX250" s="82">
        <v>1</v>
      </c>
      <c r="DY250" s="82">
        <v>1</v>
      </c>
      <c r="DZ250" s="82">
        <v>1</v>
      </c>
      <c r="EA250" s="82"/>
      <c r="EB250" s="82"/>
      <c r="EC250" s="84">
        <v>1775</v>
      </c>
      <c r="ED250" s="84">
        <v>10.82</v>
      </c>
      <c r="EE250" s="84">
        <v>1</v>
      </c>
    </row>
    <row r="251" spans="1:135" ht="24">
      <c r="A251" s="82" t="s">
        <v>341</v>
      </c>
      <c r="B251" s="82" t="s">
        <v>351</v>
      </c>
      <c r="C251" s="133">
        <v>3</v>
      </c>
      <c r="D251" s="82" t="s">
        <v>350</v>
      </c>
      <c r="E251" s="82" t="s">
        <v>3346</v>
      </c>
      <c r="F251" s="134" t="s">
        <v>3347</v>
      </c>
      <c r="G251" s="82">
        <v>32200</v>
      </c>
      <c r="H251" s="82" t="s">
        <v>3348</v>
      </c>
      <c r="I251" s="82" t="s">
        <v>3349</v>
      </c>
      <c r="J251" s="82" t="s">
        <v>3350</v>
      </c>
      <c r="K251" s="82" t="s">
        <v>3339</v>
      </c>
      <c r="L251" s="82" t="s">
        <v>989</v>
      </c>
      <c r="M251" s="82" t="s">
        <v>2813</v>
      </c>
      <c r="N251" s="82" t="s">
        <v>3351</v>
      </c>
      <c r="O251" s="82"/>
      <c r="P251" s="82">
        <v>378036841</v>
      </c>
      <c r="Q251" s="82" t="s">
        <v>3352</v>
      </c>
      <c r="R251" s="82"/>
      <c r="S251" s="82" t="s">
        <v>1316</v>
      </c>
      <c r="T251" s="82" t="s">
        <v>3353</v>
      </c>
      <c r="U251" s="82"/>
      <c r="V251" s="82">
        <v>378036843</v>
      </c>
      <c r="W251" s="82" t="s">
        <v>3354</v>
      </c>
      <c r="X251" s="82">
        <v>1</v>
      </c>
      <c r="Y251" s="82">
        <v>0</v>
      </c>
      <c r="Z251" s="82">
        <v>1</v>
      </c>
      <c r="AA251" s="82">
        <v>1</v>
      </c>
      <c r="AB251" s="82">
        <v>0</v>
      </c>
      <c r="AC251" s="82">
        <v>1</v>
      </c>
      <c r="AD251" s="135" t="str">
        <f t="shared" si="15"/>
        <v>A</v>
      </c>
      <c r="AE251" s="82">
        <v>1</v>
      </c>
      <c r="AF251" s="135" t="str">
        <f t="shared" si="16"/>
        <v>A</v>
      </c>
      <c r="AG251" s="82">
        <v>0</v>
      </c>
      <c r="AH251" s="82">
        <v>1</v>
      </c>
      <c r="AI251" s="82">
        <v>0</v>
      </c>
      <c r="AJ251" s="82">
        <v>0</v>
      </c>
      <c r="AK251" s="82">
        <v>1</v>
      </c>
      <c r="AL251" s="135" t="str">
        <f t="shared" si="17"/>
        <v>A</v>
      </c>
      <c r="AM251" s="82">
        <v>0</v>
      </c>
      <c r="AN251" s="82">
        <v>0</v>
      </c>
      <c r="AO251" s="82">
        <v>1</v>
      </c>
      <c r="AP251" s="82">
        <v>1</v>
      </c>
      <c r="AQ251" s="135" t="str">
        <f t="shared" si="18"/>
        <v>A</v>
      </c>
      <c r="AR251" s="82">
        <v>0</v>
      </c>
      <c r="AS251" s="82">
        <v>0</v>
      </c>
      <c r="AT251" s="82">
        <v>0</v>
      </c>
      <c r="AU251" s="82">
        <v>1</v>
      </c>
      <c r="AV251" s="82">
        <v>0</v>
      </c>
      <c r="AW251" s="82">
        <v>0</v>
      </c>
      <c r="AX251" s="82">
        <v>1</v>
      </c>
      <c r="AY251" s="135" t="str">
        <f t="shared" si="19"/>
        <v>A</v>
      </c>
      <c r="AZ251" s="82">
        <v>1</v>
      </c>
      <c r="BA251" s="82">
        <v>1</v>
      </c>
      <c r="BB251" s="82">
        <v>1</v>
      </c>
      <c r="BC251" s="82">
        <v>1</v>
      </c>
      <c r="BD251" s="82">
        <v>0</v>
      </c>
      <c r="BE251" s="82">
        <v>0</v>
      </c>
      <c r="BF251" s="82">
        <v>0</v>
      </c>
      <c r="BG251" s="82">
        <v>0</v>
      </c>
      <c r="BH251" s="82">
        <v>0</v>
      </c>
      <c r="BI251" s="82">
        <v>0</v>
      </c>
      <c r="BJ251" s="82">
        <v>0</v>
      </c>
      <c r="BK251" s="82">
        <v>0</v>
      </c>
      <c r="BL251" s="82">
        <v>0</v>
      </c>
      <c r="BM251" s="82">
        <v>0</v>
      </c>
      <c r="BN251" s="82">
        <v>0</v>
      </c>
      <c r="BO251" s="82">
        <v>0</v>
      </c>
      <c r="BP251" s="82">
        <v>0</v>
      </c>
      <c r="BQ251" s="82">
        <v>0</v>
      </c>
      <c r="BR251" s="82">
        <v>0</v>
      </c>
      <c r="BS251" s="82">
        <v>0</v>
      </c>
      <c r="BT251" s="82">
        <v>0</v>
      </c>
      <c r="BU251" s="82">
        <v>0</v>
      </c>
      <c r="BV251" s="82">
        <v>0</v>
      </c>
      <c r="BW251" s="82">
        <v>0</v>
      </c>
      <c r="BX251" s="82">
        <v>0</v>
      </c>
      <c r="BY251" s="82">
        <v>0</v>
      </c>
      <c r="BZ251" s="82">
        <v>0</v>
      </c>
      <c r="CA251" s="82">
        <v>0</v>
      </c>
      <c r="CB251" s="82">
        <v>0</v>
      </c>
      <c r="CC251" s="82">
        <v>0</v>
      </c>
      <c r="CD251" s="82">
        <v>0</v>
      </c>
      <c r="CE251" s="82">
        <v>0</v>
      </c>
      <c r="CF251" s="82">
        <v>0</v>
      </c>
      <c r="CG251" s="82">
        <v>0</v>
      </c>
      <c r="CH251" s="82">
        <v>0</v>
      </c>
      <c r="CI251" s="82">
        <v>0</v>
      </c>
      <c r="CJ251" s="82">
        <v>0</v>
      </c>
      <c r="CK251" s="82">
        <v>0</v>
      </c>
      <c r="CL251" s="82">
        <v>0</v>
      </c>
      <c r="CM251" s="82">
        <v>0</v>
      </c>
      <c r="CN251" s="82">
        <v>0</v>
      </c>
      <c r="CO251" s="82">
        <v>0</v>
      </c>
      <c r="CP251" s="82">
        <v>0</v>
      </c>
      <c r="CQ251" s="82">
        <v>0</v>
      </c>
      <c r="CR251" s="82">
        <v>0</v>
      </c>
      <c r="CS251" s="82">
        <v>0</v>
      </c>
      <c r="CT251" s="82">
        <v>0</v>
      </c>
      <c r="CU251" s="82">
        <v>0</v>
      </c>
      <c r="CV251" s="82">
        <v>0</v>
      </c>
      <c r="CW251" s="82">
        <v>0</v>
      </c>
      <c r="CX251" s="82">
        <v>0</v>
      </c>
      <c r="CY251" s="82">
        <v>0</v>
      </c>
      <c r="CZ251" s="82">
        <v>0</v>
      </c>
      <c r="DA251" s="82">
        <v>0</v>
      </c>
      <c r="DB251" s="82">
        <v>0</v>
      </c>
      <c r="DC251" s="82">
        <v>0</v>
      </c>
      <c r="DD251" s="82">
        <v>0</v>
      </c>
      <c r="DE251" s="82">
        <v>0</v>
      </c>
      <c r="DF251" s="82">
        <v>0</v>
      </c>
      <c r="DG251" s="82">
        <v>0</v>
      </c>
      <c r="DH251" s="82">
        <v>0</v>
      </c>
      <c r="DI251" s="82">
        <v>0</v>
      </c>
      <c r="DJ251" s="82">
        <v>0</v>
      </c>
      <c r="DK251" s="82">
        <v>0</v>
      </c>
      <c r="DL251" s="82">
        <v>0</v>
      </c>
      <c r="DM251" s="82">
        <v>0</v>
      </c>
      <c r="DN251" s="82">
        <v>0</v>
      </c>
      <c r="DO251" s="82">
        <v>0</v>
      </c>
      <c r="DP251" s="82">
        <v>0</v>
      </c>
      <c r="DQ251" s="82">
        <v>0</v>
      </c>
      <c r="DR251" s="82">
        <v>95</v>
      </c>
      <c r="DS251" s="82">
        <v>1</v>
      </c>
      <c r="DT251" s="82" t="s">
        <v>3355</v>
      </c>
      <c r="DU251" s="82">
        <v>1</v>
      </c>
      <c r="DV251" s="82" t="s">
        <v>3356</v>
      </c>
      <c r="DW251" s="82"/>
      <c r="DX251" s="82">
        <v>0</v>
      </c>
      <c r="DY251" s="82">
        <v>1</v>
      </c>
      <c r="DZ251" s="82">
        <v>1</v>
      </c>
      <c r="EA251" s="82"/>
      <c r="EB251" s="82" t="s">
        <v>3357</v>
      </c>
      <c r="EC251" s="84">
        <v>1001</v>
      </c>
      <c r="ED251" s="84">
        <v>4.12</v>
      </c>
      <c r="EE251" s="84">
        <v>1</v>
      </c>
    </row>
    <row r="252" spans="1:135" ht="24">
      <c r="A252" s="82" t="s">
        <v>341</v>
      </c>
      <c r="B252" s="82" t="s">
        <v>353</v>
      </c>
      <c r="C252" s="133">
        <v>3</v>
      </c>
      <c r="D252" s="82" t="s">
        <v>352</v>
      </c>
      <c r="E252" s="82" t="s">
        <v>3358</v>
      </c>
      <c r="F252" s="134" t="s">
        <v>3359</v>
      </c>
      <c r="G252" s="82">
        <v>32600</v>
      </c>
      <c r="H252" s="82" t="s">
        <v>3360</v>
      </c>
      <c r="I252" s="82" t="s">
        <v>3361</v>
      </c>
      <c r="J252" s="82" t="s">
        <v>3362</v>
      </c>
      <c r="K252" s="82" t="s">
        <v>3363</v>
      </c>
      <c r="L252" s="82"/>
      <c r="M252" s="82"/>
      <c r="N252" s="82"/>
      <c r="O252" s="82"/>
      <c r="P252" s="82"/>
      <c r="Q252" s="82"/>
      <c r="R252" s="82"/>
      <c r="S252" s="82" t="s">
        <v>1166</v>
      </c>
      <c r="T252" s="82" t="s">
        <v>3364</v>
      </c>
      <c r="U252" s="82"/>
      <c r="V252" s="82">
        <v>378036863</v>
      </c>
      <c r="W252" s="82" t="s">
        <v>3365</v>
      </c>
      <c r="X252" s="82">
        <v>2</v>
      </c>
      <c r="Y252" s="82">
        <v>0</v>
      </c>
      <c r="Z252" s="82">
        <v>2</v>
      </c>
      <c r="AA252" s="82">
        <v>2</v>
      </c>
      <c r="AB252" s="82">
        <v>0</v>
      </c>
      <c r="AC252" s="82">
        <v>2</v>
      </c>
      <c r="AD252" s="135" t="str">
        <f t="shared" si="15"/>
        <v>A</v>
      </c>
      <c r="AE252" s="82">
        <v>2</v>
      </c>
      <c r="AF252" s="135" t="str">
        <f t="shared" si="16"/>
        <v>A</v>
      </c>
      <c r="AG252" s="82">
        <v>0</v>
      </c>
      <c r="AH252" s="82">
        <v>2</v>
      </c>
      <c r="AI252" s="82">
        <v>0</v>
      </c>
      <c r="AJ252" s="82">
        <v>0</v>
      </c>
      <c r="AK252" s="82">
        <v>2</v>
      </c>
      <c r="AL252" s="135" t="str">
        <f t="shared" si="17"/>
        <v>A</v>
      </c>
      <c r="AM252" s="82">
        <v>0</v>
      </c>
      <c r="AN252" s="82">
        <v>0</v>
      </c>
      <c r="AO252" s="82">
        <v>2</v>
      </c>
      <c r="AP252" s="82">
        <v>2</v>
      </c>
      <c r="AQ252" s="135" t="str">
        <f t="shared" si="18"/>
        <v>A</v>
      </c>
      <c r="AR252" s="82">
        <v>0</v>
      </c>
      <c r="AS252" s="82">
        <v>0</v>
      </c>
      <c r="AT252" s="82">
        <v>0</v>
      </c>
      <c r="AU252" s="82">
        <v>2</v>
      </c>
      <c r="AV252" s="82">
        <v>0</v>
      </c>
      <c r="AW252" s="82">
        <v>0</v>
      </c>
      <c r="AX252" s="82">
        <v>2</v>
      </c>
      <c r="AY252" s="135" t="str">
        <f t="shared" si="19"/>
        <v>A</v>
      </c>
      <c r="AZ252" s="82">
        <v>1</v>
      </c>
      <c r="BA252" s="82">
        <v>1</v>
      </c>
      <c r="BB252" s="82">
        <v>0</v>
      </c>
      <c r="BC252" s="82">
        <v>1</v>
      </c>
      <c r="BD252" s="82">
        <v>0</v>
      </c>
      <c r="BE252" s="82">
        <v>0</v>
      </c>
      <c r="BF252" s="82">
        <v>0</v>
      </c>
      <c r="BG252" s="82">
        <v>3</v>
      </c>
      <c r="BH252" s="82">
        <v>0</v>
      </c>
      <c r="BI252" s="82">
        <v>0</v>
      </c>
      <c r="BJ252" s="82">
        <v>0</v>
      </c>
      <c r="BK252" s="82">
        <v>0</v>
      </c>
      <c r="BL252" s="82">
        <v>3</v>
      </c>
      <c r="BM252" s="82">
        <v>0</v>
      </c>
      <c r="BN252" s="82">
        <v>0</v>
      </c>
      <c r="BO252" s="82">
        <v>0</v>
      </c>
      <c r="BP252" s="82">
        <v>0</v>
      </c>
      <c r="BQ252" s="82">
        <v>0</v>
      </c>
      <c r="BR252" s="82">
        <v>0</v>
      </c>
      <c r="BS252" s="82">
        <v>0</v>
      </c>
      <c r="BT252" s="82">
        <v>0</v>
      </c>
      <c r="BU252" s="82">
        <v>0</v>
      </c>
      <c r="BV252" s="82">
        <v>0</v>
      </c>
      <c r="BW252" s="82">
        <v>0</v>
      </c>
      <c r="BX252" s="82">
        <v>0</v>
      </c>
      <c r="BY252" s="82">
        <v>0</v>
      </c>
      <c r="BZ252" s="82">
        <v>0</v>
      </c>
      <c r="CA252" s="82">
        <v>0</v>
      </c>
      <c r="CB252" s="82">
        <v>0</v>
      </c>
      <c r="CC252" s="82">
        <v>0</v>
      </c>
      <c r="CD252" s="82">
        <v>0</v>
      </c>
      <c r="CE252" s="82">
        <v>0</v>
      </c>
      <c r="CF252" s="82">
        <v>0</v>
      </c>
      <c r="CG252" s="82">
        <v>0</v>
      </c>
      <c r="CH252" s="82">
        <v>0</v>
      </c>
      <c r="CI252" s="82">
        <v>0</v>
      </c>
      <c r="CJ252" s="82">
        <v>0</v>
      </c>
      <c r="CK252" s="82">
        <v>0</v>
      </c>
      <c r="CL252" s="82">
        <v>0</v>
      </c>
      <c r="CM252" s="82">
        <v>0</v>
      </c>
      <c r="CN252" s="82">
        <v>0</v>
      </c>
      <c r="CO252" s="82">
        <v>0</v>
      </c>
      <c r="CP252" s="82">
        <v>0</v>
      </c>
      <c r="CQ252" s="82">
        <v>0</v>
      </c>
      <c r="CR252" s="82">
        <v>0</v>
      </c>
      <c r="CS252" s="82">
        <v>0</v>
      </c>
      <c r="CT252" s="82">
        <v>0</v>
      </c>
      <c r="CU252" s="82">
        <v>0</v>
      </c>
      <c r="CV252" s="82">
        <v>0</v>
      </c>
      <c r="CW252" s="82">
        <v>0</v>
      </c>
      <c r="CX252" s="82">
        <v>0</v>
      </c>
      <c r="CY252" s="82">
        <v>0</v>
      </c>
      <c r="CZ252" s="82">
        <v>0</v>
      </c>
      <c r="DA252" s="82">
        <v>0</v>
      </c>
      <c r="DB252" s="82">
        <v>0</v>
      </c>
      <c r="DC252" s="82">
        <v>0</v>
      </c>
      <c r="DD252" s="82">
        <v>0</v>
      </c>
      <c r="DE252" s="82">
        <v>0</v>
      </c>
      <c r="DF252" s="82">
        <v>0</v>
      </c>
      <c r="DG252" s="82">
        <v>0</v>
      </c>
      <c r="DH252" s="82">
        <v>0</v>
      </c>
      <c r="DI252" s="82">
        <v>0</v>
      </c>
      <c r="DJ252" s="82">
        <v>0</v>
      </c>
      <c r="DK252" s="82">
        <v>0</v>
      </c>
      <c r="DL252" s="82">
        <v>0</v>
      </c>
      <c r="DM252" s="82">
        <v>0</v>
      </c>
      <c r="DN252" s="82">
        <v>0</v>
      </c>
      <c r="DO252" s="82">
        <v>3</v>
      </c>
      <c r="DP252" s="82">
        <v>0</v>
      </c>
      <c r="DQ252" s="82">
        <v>0</v>
      </c>
      <c r="DR252" s="82">
        <v>10</v>
      </c>
      <c r="DS252" s="82">
        <v>1</v>
      </c>
      <c r="DT252" s="82" t="s">
        <v>3366</v>
      </c>
      <c r="DU252" s="82">
        <v>2</v>
      </c>
      <c r="DV252" s="82"/>
      <c r="DW252" s="82"/>
      <c r="DX252" s="82">
        <v>1</v>
      </c>
      <c r="DY252" s="82">
        <v>1</v>
      </c>
      <c r="DZ252" s="82">
        <v>1</v>
      </c>
      <c r="EA252" s="82"/>
      <c r="EB252" s="82"/>
      <c r="EC252" s="84">
        <v>1120</v>
      </c>
      <c r="ED252" s="84">
        <v>5.01</v>
      </c>
      <c r="EE252" s="84">
        <v>1</v>
      </c>
    </row>
    <row r="253" spans="1:135" ht="24">
      <c r="A253" s="82" t="s">
        <v>341</v>
      </c>
      <c r="B253" s="82" t="s">
        <v>355</v>
      </c>
      <c r="C253" s="133">
        <v>3</v>
      </c>
      <c r="D253" s="82" t="s">
        <v>354</v>
      </c>
      <c r="E253" s="82" t="s">
        <v>3367</v>
      </c>
      <c r="F253" s="134" t="s">
        <v>3368</v>
      </c>
      <c r="G253" s="82">
        <v>31800</v>
      </c>
      <c r="H253" s="82" t="s">
        <v>341</v>
      </c>
      <c r="I253" s="82" t="s">
        <v>3369</v>
      </c>
      <c r="J253" s="82" t="s">
        <v>3370</v>
      </c>
      <c r="K253" s="82" t="s">
        <v>3339</v>
      </c>
      <c r="L253" s="82"/>
      <c r="M253" s="82" t="s">
        <v>3371</v>
      </c>
      <c r="N253" s="82" t="s">
        <v>3372</v>
      </c>
      <c r="O253" s="82"/>
      <c r="P253" s="82">
        <v>378036885</v>
      </c>
      <c r="Q253" s="82" t="s">
        <v>3373</v>
      </c>
      <c r="R253" s="82"/>
      <c r="S253" s="82"/>
      <c r="T253" s="82"/>
      <c r="U253" s="82"/>
      <c r="V253" s="82"/>
      <c r="W253" s="82"/>
      <c r="X253" s="82">
        <v>1</v>
      </c>
      <c r="Y253" s="82">
        <v>0</v>
      </c>
      <c r="Z253" s="82">
        <v>1</v>
      </c>
      <c r="AA253" s="82">
        <v>0.8</v>
      </c>
      <c r="AB253" s="82">
        <v>0</v>
      </c>
      <c r="AC253" s="82">
        <v>0.8</v>
      </c>
      <c r="AD253" s="135" t="str">
        <f t="shared" si="15"/>
        <v>A</v>
      </c>
      <c r="AE253" s="82">
        <v>0</v>
      </c>
      <c r="AF253" s="135" t="str">
        <f t="shared" si="16"/>
        <v>A</v>
      </c>
      <c r="AG253" s="82">
        <v>0</v>
      </c>
      <c r="AH253" s="82">
        <v>1</v>
      </c>
      <c r="AI253" s="82">
        <v>0</v>
      </c>
      <c r="AJ253" s="82">
        <v>0</v>
      </c>
      <c r="AK253" s="82">
        <v>1</v>
      </c>
      <c r="AL253" s="135" t="str">
        <f t="shared" si="17"/>
        <v>A</v>
      </c>
      <c r="AM253" s="82">
        <v>0</v>
      </c>
      <c r="AN253" s="82">
        <v>0</v>
      </c>
      <c r="AO253" s="82">
        <v>1</v>
      </c>
      <c r="AP253" s="82">
        <v>1</v>
      </c>
      <c r="AQ253" s="135" t="str">
        <f t="shared" si="18"/>
        <v>A</v>
      </c>
      <c r="AR253" s="82">
        <v>0</v>
      </c>
      <c r="AS253" s="82">
        <v>0</v>
      </c>
      <c r="AT253" s="82">
        <v>0</v>
      </c>
      <c r="AU253" s="82">
        <v>1</v>
      </c>
      <c r="AV253" s="82">
        <v>0</v>
      </c>
      <c r="AW253" s="82">
        <v>0</v>
      </c>
      <c r="AX253" s="82">
        <v>1</v>
      </c>
      <c r="AY253" s="135" t="str">
        <f t="shared" si="19"/>
        <v>A</v>
      </c>
      <c r="AZ253" s="82">
        <v>1</v>
      </c>
      <c r="BA253" s="82">
        <v>1</v>
      </c>
      <c r="BB253" s="82">
        <v>0</v>
      </c>
      <c r="BC253" s="82">
        <v>1</v>
      </c>
      <c r="BD253" s="82">
        <v>0</v>
      </c>
      <c r="BE253" s="82">
        <v>0</v>
      </c>
      <c r="BF253" s="82">
        <v>0</v>
      </c>
      <c r="BG253" s="82">
        <v>1</v>
      </c>
      <c r="BH253" s="82">
        <v>0</v>
      </c>
      <c r="BI253" s="82">
        <v>0</v>
      </c>
      <c r="BJ253" s="82">
        <v>0</v>
      </c>
      <c r="BK253" s="82">
        <v>0</v>
      </c>
      <c r="BL253" s="82">
        <v>0</v>
      </c>
      <c r="BM253" s="82">
        <v>0</v>
      </c>
      <c r="BN253" s="82">
        <v>0</v>
      </c>
      <c r="BO253" s="82">
        <v>0</v>
      </c>
      <c r="BP253" s="82">
        <v>0</v>
      </c>
      <c r="BQ253" s="82">
        <v>0</v>
      </c>
      <c r="BR253" s="82">
        <v>0</v>
      </c>
      <c r="BS253" s="82">
        <v>0</v>
      </c>
      <c r="BT253" s="82">
        <v>0</v>
      </c>
      <c r="BU253" s="82">
        <v>0</v>
      </c>
      <c r="BV253" s="82">
        <v>0</v>
      </c>
      <c r="BW253" s="82">
        <v>0</v>
      </c>
      <c r="BX253" s="82">
        <v>0</v>
      </c>
      <c r="BY253" s="82">
        <v>0</v>
      </c>
      <c r="BZ253" s="82">
        <v>0</v>
      </c>
      <c r="CA253" s="82">
        <v>0</v>
      </c>
      <c r="CB253" s="82">
        <v>0</v>
      </c>
      <c r="CC253" s="82">
        <v>0</v>
      </c>
      <c r="CD253" s="82">
        <v>0</v>
      </c>
      <c r="CE253" s="82">
        <v>0</v>
      </c>
      <c r="CF253" s="82">
        <v>0</v>
      </c>
      <c r="CG253" s="82">
        <v>0</v>
      </c>
      <c r="CH253" s="82">
        <v>0</v>
      </c>
      <c r="CI253" s="82">
        <v>0</v>
      </c>
      <c r="CJ253" s="82">
        <v>0</v>
      </c>
      <c r="CK253" s="82">
        <v>0</v>
      </c>
      <c r="CL253" s="82">
        <v>0</v>
      </c>
      <c r="CM253" s="82">
        <v>0</v>
      </c>
      <c r="CN253" s="82">
        <v>0</v>
      </c>
      <c r="CO253" s="82">
        <v>0</v>
      </c>
      <c r="CP253" s="82">
        <v>0</v>
      </c>
      <c r="CQ253" s="82">
        <v>0</v>
      </c>
      <c r="CR253" s="82">
        <v>0</v>
      </c>
      <c r="CS253" s="82">
        <v>0</v>
      </c>
      <c r="CT253" s="82">
        <v>0</v>
      </c>
      <c r="CU253" s="82">
        <v>0</v>
      </c>
      <c r="CV253" s="82">
        <v>0</v>
      </c>
      <c r="CW253" s="82">
        <v>0</v>
      </c>
      <c r="CX253" s="82">
        <v>0</v>
      </c>
      <c r="CY253" s="82">
        <v>0</v>
      </c>
      <c r="CZ253" s="82">
        <v>0</v>
      </c>
      <c r="DA253" s="82">
        <v>0</v>
      </c>
      <c r="DB253" s="82">
        <v>0</v>
      </c>
      <c r="DC253" s="82">
        <v>0</v>
      </c>
      <c r="DD253" s="82">
        <v>0</v>
      </c>
      <c r="DE253" s="82">
        <v>0</v>
      </c>
      <c r="DF253" s="82">
        <v>0</v>
      </c>
      <c r="DG253" s="82">
        <v>0</v>
      </c>
      <c r="DH253" s="82">
        <v>0</v>
      </c>
      <c r="DI253" s="82">
        <v>0</v>
      </c>
      <c r="DJ253" s="82">
        <v>0</v>
      </c>
      <c r="DK253" s="82">
        <v>0</v>
      </c>
      <c r="DL253" s="82">
        <v>0</v>
      </c>
      <c r="DM253" s="82">
        <v>0</v>
      </c>
      <c r="DN253" s="82">
        <v>0</v>
      </c>
      <c r="DO253" s="82">
        <v>1</v>
      </c>
      <c r="DP253" s="82">
        <v>0</v>
      </c>
      <c r="DQ253" s="82">
        <v>0</v>
      </c>
      <c r="DR253" s="82">
        <v>10</v>
      </c>
      <c r="DS253" s="82">
        <v>1</v>
      </c>
      <c r="DT253" s="82" t="s">
        <v>3374</v>
      </c>
      <c r="DU253" s="82">
        <v>1</v>
      </c>
      <c r="DV253" s="82" t="s">
        <v>3375</v>
      </c>
      <c r="DW253" s="82" t="s">
        <v>1071</v>
      </c>
      <c r="DX253" s="82">
        <v>1</v>
      </c>
      <c r="DY253" s="82">
        <v>1</v>
      </c>
      <c r="DZ253" s="82">
        <v>1</v>
      </c>
      <c r="EA253" s="82"/>
      <c r="EB253" s="82" t="s">
        <v>1071</v>
      </c>
      <c r="EC253" s="84">
        <v>769</v>
      </c>
      <c r="ED253" s="84">
        <v>9.0299999999999994</v>
      </c>
      <c r="EE253" s="84">
        <v>1</v>
      </c>
    </row>
    <row r="254" spans="1:135" ht="24">
      <c r="A254" s="82" t="s">
        <v>341</v>
      </c>
      <c r="B254" s="82" t="s">
        <v>357</v>
      </c>
      <c r="C254" s="133">
        <v>3</v>
      </c>
      <c r="D254" s="82" t="s">
        <v>356</v>
      </c>
      <c r="E254" s="82" t="s">
        <v>3376</v>
      </c>
      <c r="F254" s="134" t="s">
        <v>3377</v>
      </c>
      <c r="G254" s="82">
        <v>30100</v>
      </c>
      <c r="H254" s="82" t="s">
        <v>357</v>
      </c>
      <c r="I254" s="82" t="s">
        <v>3378</v>
      </c>
      <c r="J254" s="82" t="s">
        <v>3379</v>
      </c>
      <c r="K254" s="82" t="s">
        <v>3380</v>
      </c>
      <c r="L254" s="82"/>
      <c r="M254" s="82" t="s">
        <v>1213</v>
      </c>
      <c r="N254" s="82" t="s">
        <v>3381</v>
      </c>
      <c r="O254" s="82"/>
      <c r="P254" s="82">
        <v>726806896</v>
      </c>
      <c r="Q254" s="82" t="s">
        <v>3382</v>
      </c>
      <c r="R254" s="82"/>
      <c r="S254" s="82" t="s">
        <v>1272</v>
      </c>
      <c r="T254" s="82" t="s">
        <v>1680</v>
      </c>
      <c r="U254" s="82"/>
      <c r="V254" s="82">
        <v>726806894</v>
      </c>
      <c r="W254" s="82" t="s">
        <v>3379</v>
      </c>
      <c r="X254" s="82">
        <v>1</v>
      </c>
      <c r="Y254" s="82">
        <v>0</v>
      </c>
      <c r="Z254" s="82">
        <v>1</v>
      </c>
      <c r="AA254" s="82">
        <v>1</v>
      </c>
      <c r="AB254" s="82">
        <v>0</v>
      </c>
      <c r="AC254" s="82">
        <v>1</v>
      </c>
      <c r="AD254" s="135" t="str">
        <f t="shared" si="15"/>
        <v>A</v>
      </c>
      <c r="AE254" s="82">
        <v>1</v>
      </c>
      <c r="AF254" s="135" t="str">
        <f t="shared" si="16"/>
        <v>A</v>
      </c>
      <c r="AG254" s="82">
        <v>0</v>
      </c>
      <c r="AH254" s="82">
        <v>1</v>
      </c>
      <c r="AI254" s="82">
        <v>0</v>
      </c>
      <c r="AJ254" s="82">
        <v>0</v>
      </c>
      <c r="AK254" s="82">
        <v>1</v>
      </c>
      <c r="AL254" s="135" t="str">
        <f t="shared" si="17"/>
        <v>A</v>
      </c>
      <c r="AM254" s="82">
        <v>0</v>
      </c>
      <c r="AN254" s="82">
        <v>0</v>
      </c>
      <c r="AO254" s="82">
        <v>1</v>
      </c>
      <c r="AP254" s="82">
        <v>1</v>
      </c>
      <c r="AQ254" s="135" t="str">
        <f t="shared" si="18"/>
        <v>A</v>
      </c>
      <c r="AR254" s="82">
        <v>0</v>
      </c>
      <c r="AS254" s="82">
        <v>0</v>
      </c>
      <c r="AT254" s="82">
        <v>0</v>
      </c>
      <c r="AU254" s="82">
        <v>1</v>
      </c>
      <c r="AV254" s="82">
        <v>0</v>
      </c>
      <c r="AW254" s="82">
        <v>0</v>
      </c>
      <c r="AX254" s="82">
        <v>1</v>
      </c>
      <c r="AY254" s="135" t="str">
        <f t="shared" si="19"/>
        <v>A</v>
      </c>
      <c r="AZ254" s="82">
        <v>1</v>
      </c>
      <c r="BA254" s="82">
        <v>1</v>
      </c>
      <c r="BB254" s="82">
        <v>1</v>
      </c>
      <c r="BC254" s="82">
        <v>1</v>
      </c>
      <c r="BD254" s="82">
        <v>0</v>
      </c>
      <c r="BE254" s="82">
        <v>0</v>
      </c>
      <c r="BF254" s="82">
        <v>0</v>
      </c>
      <c r="BG254" s="82">
        <v>2</v>
      </c>
      <c r="BH254" s="82">
        <v>0</v>
      </c>
      <c r="BI254" s="82">
        <v>0</v>
      </c>
      <c r="BJ254" s="82">
        <v>0</v>
      </c>
      <c r="BK254" s="82">
        <v>0</v>
      </c>
      <c r="BL254" s="82">
        <v>0</v>
      </c>
      <c r="BM254" s="82">
        <v>0</v>
      </c>
      <c r="BN254" s="82">
        <v>0</v>
      </c>
      <c r="BO254" s="82">
        <v>0</v>
      </c>
      <c r="BP254" s="82">
        <v>0</v>
      </c>
      <c r="BQ254" s="82">
        <v>0</v>
      </c>
      <c r="BR254" s="82">
        <v>0</v>
      </c>
      <c r="BS254" s="82">
        <v>0</v>
      </c>
      <c r="BT254" s="82">
        <v>0</v>
      </c>
      <c r="BU254" s="82">
        <v>0</v>
      </c>
      <c r="BV254" s="82">
        <v>0</v>
      </c>
      <c r="BW254" s="82">
        <v>0</v>
      </c>
      <c r="BX254" s="82">
        <v>0</v>
      </c>
      <c r="BY254" s="82">
        <v>0</v>
      </c>
      <c r="BZ254" s="82">
        <v>0</v>
      </c>
      <c r="CA254" s="82">
        <v>0</v>
      </c>
      <c r="CB254" s="82">
        <v>0</v>
      </c>
      <c r="CC254" s="82">
        <v>0</v>
      </c>
      <c r="CD254" s="82">
        <v>0</v>
      </c>
      <c r="CE254" s="82">
        <v>0</v>
      </c>
      <c r="CF254" s="82">
        <v>0</v>
      </c>
      <c r="CG254" s="82">
        <v>0</v>
      </c>
      <c r="CH254" s="82">
        <v>0</v>
      </c>
      <c r="CI254" s="82">
        <v>0</v>
      </c>
      <c r="CJ254" s="82">
        <v>0</v>
      </c>
      <c r="CK254" s="82">
        <v>0</v>
      </c>
      <c r="CL254" s="82">
        <v>0</v>
      </c>
      <c r="CM254" s="82">
        <v>0</v>
      </c>
      <c r="CN254" s="82">
        <v>0</v>
      </c>
      <c r="CO254" s="82">
        <v>0</v>
      </c>
      <c r="CP254" s="82">
        <v>0</v>
      </c>
      <c r="CQ254" s="82">
        <v>0</v>
      </c>
      <c r="CR254" s="82">
        <v>0</v>
      </c>
      <c r="CS254" s="82">
        <v>0</v>
      </c>
      <c r="CT254" s="82">
        <v>0</v>
      </c>
      <c r="CU254" s="82">
        <v>0</v>
      </c>
      <c r="CV254" s="82">
        <v>0</v>
      </c>
      <c r="CW254" s="82">
        <v>0</v>
      </c>
      <c r="CX254" s="82">
        <v>0</v>
      </c>
      <c r="CY254" s="82">
        <v>0</v>
      </c>
      <c r="CZ254" s="82">
        <v>0</v>
      </c>
      <c r="DA254" s="82">
        <v>0</v>
      </c>
      <c r="DB254" s="82">
        <v>0</v>
      </c>
      <c r="DC254" s="82">
        <v>0</v>
      </c>
      <c r="DD254" s="82">
        <v>0</v>
      </c>
      <c r="DE254" s="82">
        <v>0</v>
      </c>
      <c r="DF254" s="82">
        <v>0</v>
      </c>
      <c r="DG254" s="82">
        <v>0</v>
      </c>
      <c r="DH254" s="82">
        <v>0</v>
      </c>
      <c r="DI254" s="82">
        <v>0</v>
      </c>
      <c r="DJ254" s="82">
        <v>0</v>
      </c>
      <c r="DK254" s="82">
        <v>0</v>
      </c>
      <c r="DL254" s="82">
        <v>0</v>
      </c>
      <c r="DM254" s="82">
        <v>0</v>
      </c>
      <c r="DN254" s="82">
        <v>0</v>
      </c>
      <c r="DO254" s="82">
        <v>0</v>
      </c>
      <c r="DP254" s="82">
        <v>0</v>
      </c>
      <c r="DQ254" s="82">
        <v>0</v>
      </c>
      <c r="DR254" s="82">
        <v>99</v>
      </c>
      <c r="DS254" s="82">
        <v>0</v>
      </c>
      <c r="DT254" s="82"/>
      <c r="DU254" s="82">
        <v>1</v>
      </c>
      <c r="DV254" s="82" t="s">
        <v>3383</v>
      </c>
      <c r="DW254" s="82" t="s">
        <v>3384</v>
      </c>
      <c r="DX254" s="82">
        <v>1</v>
      </c>
      <c r="DY254" s="82">
        <v>0</v>
      </c>
      <c r="DZ254" s="82">
        <v>1</v>
      </c>
      <c r="EA254" s="82"/>
      <c r="EB254" s="82"/>
      <c r="EC254" s="84">
        <v>1106</v>
      </c>
      <c r="ED254" s="84">
        <v>3.89</v>
      </c>
      <c r="EE254" s="84">
        <v>1</v>
      </c>
    </row>
    <row r="255" spans="1:135" ht="48">
      <c r="A255" s="82" t="s">
        <v>13</v>
      </c>
      <c r="B255" s="82" t="s">
        <v>27</v>
      </c>
      <c r="C255" s="133">
        <v>4</v>
      </c>
      <c r="D255" s="82" t="s">
        <v>26</v>
      </c>
      <c r="E255" s="82" t="s">
        <v>1191</v>
      </c>
      <c r="F255" s="134" t="s">
        <v>3385</v>
      </c>
      <c r="G255" s="82">
        <v>62500</v>
      </c>
      <c r="H255" s="82" t="s">
        <v>3386</v>
      </c>
      <c r="I255" s="82" t="s">
        <v>3387</v>
      </c>
      <c r="J255" s="82" t="s">
        <v>3388</v>
      </c>
      <c r="K255" s="82" t="s">
        <v>3389</v>
      </c>
      <c r="L255" s="82" t="s">
        <v>926</v>
      </c>
      <c r="M255" s="82" t="s">
        <v>1135</v>
      </c>
      <c r="N255" s="82" t="s">
        <v>3390</v>
      </c>
      <c r="O255" s="82"/>
      <c r="P255" s="82">
        <v>547423836</v>
      </c>
      <c r="Q255" s="82" t="s">
        <v>3391</v>
      </c>
      <c r="R255" s="82"/>
      <c r="S255" s="82"/>
      <c r="T255" s="82"/>
      <c r="U255" s="82"/>
      <c r="V255" s="82"/>
      <c r="W255" s="82"/>
      <c r="X255" s="82">
        <v>1</v>
      </c>
      <c r="Y255" s="82">
        <v>0</v>
      </c>
      <c r="Z255" s="82">
        <v>1</v>
      </c>
      <c r="AA255" s="82">
        <v>1</v>
      </c>
      <c r="AB255" s="82">
        <v>0</v>
      </c>
      <c r="AC255" s="82">
        <v>1</v>
      </c>
      <c r="AD255" s="135" t="str">
        <f t="shared" si="15"/>
        <v>A</v>
      </c>
      <c r="AE255" s="82">
        <v>1</v>
      </c>
      <c r="AF255" s="135" t="str">
        <f t="shared" si="16"/>
        <v>A</v>
      </c>
      <c r="AG255" s="82">
        <v>0</v>
      </c>
      <c r="AH255" s="82">
        <v>0</v>
      </c>
      <c r="AI255" s="82">
        <v>1</v>
      </c>
      <c r="AJ255" s="82">
        <v>0</v>
      </c>
      <c r="AK255" s="82">
        <v>1</v>
      </c>
      <c r="AL255" s="135" t="str">
        <f t="shared" si="17"/>
        <v>A</v>
      </c>
      <c r="AM255" s="82">
        <v>1</v>
      </c>
      <c r="AN255" s="82">
        <v>0</v>
      </c>
      <c r="AO255" s="82">
        <v>0</v>
      </c>
      <c r="AP255" s="82">
        <v>1</v>
      </c>
      <c r="AQ255" s="135" t="str">
        <f t="shared" si="18"/>
        <v>A</v>
      </c>
      <c r="AR255" s="82">
        <v>0</v>
      </c>
      <c r="AS255" s="82">
        <v>0</v>
      </c>
      <c r="AT255" s="82">
        <v>0</v>
      </c>
      <c r="AU255" s="82">
        <v>1</v>
      </c>
      <c r="AV255" s="82">
        <v>0</v>
      </c>
      <c r="AW255" s="82">
        <v>0</v>
      </c>
      <c r="AX255" s="82">
        <v>1</v>
      </c>
      <c r="AY255" s="135" t="str">
        <f t="shared" si="19"/>
        <v>A</v>
      </c>
      <c r="AZ255" s="82">
        <v>1</v>
      </c>
      <c r="BA255" s="82">
        <v>1</v>
      </c>
      <c r="BB255" s="82">
        <v>1</v>
      </c>
      <c r="BC255" s="82">
        <v>1</v>
      </c>
      <c r="BD255" s="82">
        <v>0</v>
      </c>
      <c r="BE255" s="82">
        <v>0</v>
      </c>
      <c r="BF255" s="82">
        <v>0</v>
      </c>
      <c r="BG255" s="82">
        <v>0</v>
      </c>
      <c r="BH255" s="82">
        <v>0</v>
      </c>
      <c r="BI255" s="82">
        <v>0</v>
      </c>
      <c r="BJ255" s="82">
        <v>0</v>
      </c>
      <c r="BK255" s="82">
        <v>0</v>
      </c>
      <c r="BL255" s="82">
        <v>0</v>
      </c>
      <c r="BM255" s="82">
        <v>0</v>
      </c>
      <c r="BN255" s="82">
        <v>0</v>
      </c>
      <c r="BO255" s="82">
        <v>0</v>
      </c>
      <c r="BP255" s="82">
        <v>0</v>
      </c>
      <c r="BQ255" s="82">
        <v>0</v>
      </c>
      <c r="BR255" s="82">
        <v>0</v>
      </c>
      <c r="BS255" s="82">
        <v>0</v>
      </c>
      <c r="BT255" s="82">
        <v>0</v>
      </c>
      <c r="BU255" s="82">
        <v>0</v>
      </c>
      <c r="BV255" s="82">
        <v>0</v>
      </c>
      <c r="BW255" s="82">
        <v>0</v>
      </c>
      <c r="BX255" s="82">
        <v>0</v>
      </c>
      <c r="BY255" s="82">
        <v>0</v>
      </c>
      <c r="BZ255" s="82">
        <v>0</v>
      </c>
      <c r="CA255" s="82">
        <v>0</v>
      </c>
      <c r="CB255" s="82">
        <v>0</v>
      </c>
      <c r="CC255" s="82">
        <v>0</v>
      </c>
      <c r="CD255" s="82">
        <v>0</v>
      </c>
      <c r="CE255" s="82">
        <v>0</v>
      </c>
      <c r="CF255" s="82">
        <v>0</v>
      </c>
      <c r="CG255" s="82">
        <v>0</v>
      </c>
      <c r="CH255" s="82">
        <v>0</v>
      </c>
      <c r="CI255" s="82">
        <v>0</v>
      </c>
      <c r="CJ255" s="82">
        <v>0</v>
      </c>
      <c r="CK255" s="82">
        <v>0</v>
      </c>
      <c r="CL255" s="82">
        <v>0</v>
      </c>
      <c r="CM255" s="82">
        <v>0</v>
      </c>
      <c r="CN255" s="82">
        <v>0</v>
      </c>
      <c r="CO255" s="82">
        <v>0</v>
      </c>
      <c r="CP255" s="82">
        <v>0</v>
      </c>
      <c r="CQ255" s="82">
        <v>0</v>
      </c>
      <c r="CR255" s="82">
        <v>0</v>
      </c>
      <c r="CS255" s="82">
        <v>0</v>
      </c>
      <c r="CT255" s="82">
        <v>0</v>
      </c>
      <c r="CU255" s="82">
        <v>0</v>
      </c>
      <c r="CV255" s="82">
        <v>0</v>
      </c>
      <c r="CW255" s="82">
        <v>0</v>
      </c>
      <c r="CX255" s="82">
        <v>0</v>
      </c>
      <c r="CY255" s="82">
        <v>0</v>
      </c>
      <c r="CZ255" s="82">
        <v>0</v>
      </c>
      <c r="DA255" s="82">
        <v>0</v>
      </c>
      <c r="DB255" s="82">
        <v>0</v>
      </c>
      <c r="DC255" s="82">
        <v>0</v>
      </c>
      <c r="DD255" s="82">
        <v>0</v>
      </c>
      <c r="DE255" s="82">
        <v>0</v>
      </c>
      <c r="DF255" s="82">
        <v>0</v>
      </c>
      <c r="DG255" s="82">
        <v>0</v>
      </c>
      <c r="DH255" s="82">
        <v>0</v>
      </c>
      <c r="DI255" s="82">
        <v>0</v>
      </c>
      <c r="DJ255" s="82">
        <v>0</v>
      </c>
      <c r="DK255" s="82">
        <v>0</v>
      </c>
      <c r="DL255" s="82">
        <v>0</v>
      </c>
      <c r="DM255" s="82">
        <v>0</v>
      </c>
      <c r="DN255" s="82">
        <v>0</v>
      </c>
      <c r="DO255" s="82">
        <v>0</v>
      </c>
      <c r="DP255" s="82">
        <v>0</v>
      </c>
      <c r="DQ255" s="82">
        <v>1</v>
      </c>
      <c r="DR255" s="82">
        <v>100</v>
      </c>
      <c r="DS255" s="82">
        <v>1</v>
      </c>
      <c r="DT255" s="82" t="s">
        <v>3392</v>
      </c>
      <c r="DU255" s="82">
        <v>1</v>
      </c>
      <c r="DV255" s="82" t="s">
        <v>3393</v>
      </c>
      <c r="DW255" s="82" t="s">
        <v>1071</v>
      </c>
      <c r="DX255" s="82">
        <v>1</v>
      </c>
      <c r="DY255" s="82">
        <v>1</v>
      </c>
      <c r="DZ255" s="82">
        <v>1</v>
      </c>
      <c r="EA255" s="82" t="s">
        <v>1071</v>
      </c>
      <c r="EB255" s="82" t="s">
        <v>1071</v>
      </c>
      <c r="EC255" s="84">
        <v>14683</v>
      </c>
      <c r="ED255" s="84">
        <v>3.02</v>
      </c>
      <c r="EE255" s="84">
        <v>1</v>
      </c>
    </row>
    <row r="256" spans="1:135" ht="24">
      <c r="A256" s="82" t="s">
        <v>13</v>
      </c>
      <c r="B256" s="82" t="s">
        <v>54</v>
      </c>
      <c r="C256" s="133">
        <v>4</v>
      </c>
      <c r="D256" s="82" t="s">
        <v>53</v>
      </c>
      <c r="E256" s="82"/>
      <c r="F256" s="134"/>
      <c r="G256" s="82"/>
      <c r="H256" s="82"/>
      <c r="I256" s="82"/>
      <c r="J256" s="82"/>
      <c r="K256" s="82"/>
      <c r="L256" s="82"/>
      <c r="M256" s="82"/>
      <c r="N256" s="82"/>
      <c r="O256" s="82"/>
      <c r="P256" s="82"/>
      <c r="Q256" s="82"/>
      <c r="R256" s="82"/>
      <c r="S256" s="82"/>
      <c r="T256" s="82"/>
      <c r="U256" s="82"/>
      <c r="V256" s="82"/>
      <c r="W256" s="82"/>
      <c r="X256" s="82">
        <v>0</v>
      </c>
      <c r="Y256" s="82">
        <v>0</v>
      </c>
      <c r="Z256" s="82">
        <v>0</v>
      </c>
      <c r="AA256" s="82">
        <v>0</v>
      </c>
      <c r="AB256" s="82">
        <v>0</v>
      </c>
      <c r="AC256" s="82">
        <v>0</v>
      </c>
      <c r="AD256" s="135" t="str">
        <f t="shared" si="15"/>
        <v>A</v>
      </c>
      <c r="AE256" s="82">
        <v>0</v>
      </c>
      <c r="AF256" s="135" t="str">
        <f t="shared" si="16"/>
        <v>A</v>
      </c>
      <c r="AG256" s="82">
        <v>0</v>
      </c>
      <c r="AH256" s="82">
        <v>0</v>
      </c>
      <c r="AI256" s="82">
        <v>0</v>
      </c>
      <c r="AJ256" s="82">
        <v>0</v>
      </c>
      <c r="AK256" s="82">
        <v>0</v>
      </c>
      <c r="AL256" s="135" t="str">
        <f t="shared" si="17"/>
        <v>A</v>
      </c>
      <c r="AM256" s="82">
        <v>0</v>
      </c>
      <c r="AN256" s="82">
        <v>0</v>
      </c>
      <c r="AO256" s="82">
        <v>0</v>
      </c>
      <c r="AP256" s="82">
        <v>0</v>
      </c>
      <c r="AQ256" s="135" t="str">
        <f t="shared" si="18"/>
        <v>A</v>
      </c>
      <c r="AR256" s="82">
        <v>0</v>
      </c>
      <c r="AS256" s="82">
        <v>0</v>
      </c>
      <c r="AT256" s="82">
        <v>0</v>
      </c>
      <c r="AU256" s="82">
        <v>0</v>
      </c>
      <c r="AV256" s="82">
        <v>0</v>
      </c>
      <c r="AW256" s="82">
        <v>0</v>
      </c>
      <c r="AX256" s="82">
        <v>0</v>
      </c>
      <c r="AY256" s="135" t="str">
        <f t="shared" si="19"/>
        <v>A</v>
      </c>
      <c r="AZ256" s="82">
        <v>0</v>
      </c>
      <c r="BA256" s="82">
        <v>0</v>
      </c>
      <c r="BB256" s="82">
        <v>0</v>
      </c>
      <c r="BC256" s="82">
        <v>0</v>
      </c>
      <c r="BD256" s="82">
        <v>0</v>
      </c>
      <c r="BE256" s="82">
        <v>0</v>
      </c>
      <c r="BF256" s="82">
        <v>0</v>
      </c>
      <c r="BG256" s="82">
        <v>0</v>
      </c>
      <c r="BH256" s="82">
        <v>0</v>
      </c>
      <c r="BI256" s="82">
        <v>0</v>
      </c>
      <c r="BJ256" s="82">
        <v>0</v>
      </c>
      <c r="BK256" s="82">
        <v>0</v>
      </c>
      <c r="BL256" s="82">
        <v>0</v>
      </c>
      <c r="BM256" s="82">
        <v>0</v>
      </c>
      <c r="BN256" s="82">
        <v>0</v>
      </c>
      <c r="BO256" s="82">
        <v>0</v>
      </c>
      <c r="BP256" s="82">
        <v>0</v>
      </c>
      <c r="BQ256" s="82">
        <v>0</v>
      </c>
      <c r="BR256" s="82">
        <v>0</v>
      </c>
      <c r="BS256" s="82">
        <v>0</v>
      </c>
      <c r="BT256" s="82">
        <v>0</v>
      </c>
      <c r="BU256" s="82">
        <v>0</v>
      </c>
      <c r="BV256" s="82">
        <v>0</v>
      </c>
      <c r="BW256" s="82">
        <v>0</v>
      </c>
      <c r="BX256" s="82">
        <v>0</v>
      </c>
      <c r="BY256" s="82">
        <v>0</v>
      </c>
      <c r="BZ256" s="82">
        <v>0</v>
      </c>
      <c r="CA256" s="82">
        <v>0</v>
      </c>
      <c r="CB256" s="82">
        <v>0</v>
      </c>
      <c r="CC256" s="82">
        <v>0</v>
      </c>
      <c r="CD256" s="82">
        <v>0</v>
      </c>
      <c r="CE256" s="82">
        <v>0</v>
      </c>
      <c r="CF256" s="82">
        <v>0</v>
      </c>
      <c r="CG256" s="82">
        <v>0</v>
      </c>
      <c r="CH256" s="82">
        <v>0</v>
      </c>
      <c r="CI256" s="82">
        <v>0</v>
      </c>
      <c r="CJ256" s="82">
        <v>0</v>
      </c>
      <c r="CK256" s="82">
        <v>0</v>
      </c>
      <c r="CL256" s="82">
        <v>0</v>
      </c>
      <c r="CM256" s="82">
        <v>0</v>
      </c>
      <c r="CN256" s="82">
        <v>0</v>
      </c>
      <c r="CO256" s="82">
        <v>0</v>
      </c>
      <c r="CP256" s="82">
        <v>0</v>
      </c>
      <c r="CQ256" s="82">
        <v>0</v>
      </c>
      <c r="CR256" s="82">
        <v>0</v>
      </c>
      <c r="CS256" s="82">
        <v>0</v>
      </c>
      <c r="CT256" s="82">
        <v>0</v>
      </c>
      <c r="CU256" s="82">
        <v>0</v>
      </c>
      <c r="CV256" s="82">
        <v>0</v>
      </c>
      <c r="CW256" s="82">
        <v>0</v>
      </c>
      <c r="CX256" s="82">
        <v>0</v>
      </c>
      <c r="CY256" s="82">
        <v>0</v>
      </c>
      <c r="CZ256" s="82">
        <v>0</v>
      </c>
      <c r="DA256" s="82">
        <v>0</v>
      </c>
      <c r="DB256" s="82">
        <v>0</v>
      </c>
      <c r="DC256" s="82">
        <v>0</v>
      </c>
      <c r="DD256" s="82">
        <v>0</v>
      </c>
      <c r="DE256" s="82">
        <v>0</v>
      </c>
      <c r="DF256" s="82">
        <v>0</v>
      </c>
      <c r="DG256" s="82">
        <v>0</v>
      </c>
      <c r="DH256" s="82">
        <v>0</v>
      </c>
      <c r="DI256" s="82">
        <v>0</v>
      </c>
      <c r="DJ256" s="82">
        <v>0</v>
      </c>
      <c r="DK256" s="82">
        <v>0</v>
      </c>
      <c r="DL256" s="82">
        <v>0</v>
      </c>
      <c r="DM256" s="82">
        <v>0</v>
      </c>
      <c r="DN256" s="82">
        <v>0</v>
      </c>
      <c r="DO256" s="82">
        <v>0</v>
      </c>
      <c r="DP256" s="82">
        <v>0</v>
      </c>
      <c r="DQ256" s="82">
        <v>0</v>
      </c>
      <c r="DR256" s="82"/>
      <c r="DS256" s="82"/>
      <c r="DT256" s="82"/>
      <c r="DU256" s="82"/>
      <c r="DV256" s="82"/>
      <c r="DW256" s="82"/>
      <c r="DX256" s="82"/>
      <c r="DY256" s="82"/>
      <c r="DZ256" s="82"/>
      <c r="EA256" s="82"/>
      <c r="EB256" s="82"/>
      <c r="EC256" s="84">
        <v>2365</v>
      </c>
      <c r="ED256" s="84">
        <v>7.15</v>
      </c>
      <c r="EE256" s="84">
        <v>1</v>
      </c>
    </row>
    <row r="257" spans="1:135" ht="24">
      <c r="A257" s="82" t="s">
        <v>13</v>
      </c>
      <c r="B257" s="82" t="s">
        <v>605</v>
      </c>
      <c r="C257" s="133">
        <v>4</v>
      </c>
      <c r="D257" s="82" t="s">
        <v>35</v>
      </c>
      <c r="E257" s="82" t="s">
        <v>3394</v>
      </c>
      <c r="F257" s="134" t="s">
        <v>3395</v>
      </c>
      <c r="G257" s="82">
        <v>63500</v>
      </c>
      <c r="H257" s="82" t="s">
        <v>3396</v>
      </c>
      <c r="I257" s="82" t="s">
        <v>3397</v>
      </c>
      <c r="J257" s="82" t="s">
        <v>3398</v>
      </c>
      <c r="K257" s="82" t="s">
        <v>3184</v>
      </c>
      <c r="L257" s="82" t="s">
        <v>2596</v>
      </c>
      <c r="M257" s="82" t="s">
        <v>1641</v>
      </c>
      <c r="N257" s="82" t="s">
        <v>3399</v>
      </c>
      <c r="O257" s="82" t="s">
        <v>1071</v>
      </c>
      <c r="P257" s="82">
        <v>546125130</v>
      </c>
      <c r="Q257" s="82" t="s">
        <v>3400</v>
      </c>
      <c r="R257" s="82" t="s">
        <v>926</v>
      </c>
      <c r="S257" s="82" t="s">
        <v>971</v>
      </c>
      <c r="T257" s="82" t="s">
        <v>3401</v>
      </c>
      <c r="U257" s="82" t="s">
        <v>1071</v>
      </c>
      <c r="V257" s="82">
        <v>546125131</v>
      </c>
      <c r="W257" s="82" t="s">
        <v>3402</v>
      </c>
      <c r="X257" s="82">
        <v>1</v>
      </c>
      <c r="Y257" s="82">
        <v>0</v>
      </c>
      <c r="Z257" s="82">
        <v>1</v>
      </c>
      <c r="AA257" s="82">
        <v>0.5</v>
      </c>
      <c r="AB257" s="82">
        <v>0</v>
      </c>
      <c r="AC257" s="82">
        <v>0.5</v>
      </c>
      <c r="AD257" s="135" t="str">
        <f t="shared" si="15"/>
        <v>A</v>
      </c>
      <c r="AE257" s="82">
        <v>1</v>
      </c>
      <c r="AF257" s="135" t="str">
        <f t="shared" si="16"/>
        <v>A</v>
      </c>
      <c r="AG257" s="82">
        <v>0</v>
      </c>
      <c r="AH257" s="82">
        <v>0</v>
      </c>
      <c r="AI257" s="82">
        <v>0</v>
      </c>
      <c r="AJ257" s="82">
        <v>1</v>
      </c>
      <c r="AK257" s="82">
        <v>1</v>
      </c>
      <c r="AL257" s="135" t="str">
        <f t="shared" si="17"/>
        <v>A</v>
      </c>
      <c r="AM257" s="82">
        <v>0</v>
      </c>
      <c r="AN257" s="82">
        <v>0</v>
      </c>
      <c r="AO257" s="82">
        <v>1</v>
      </c>
      <c r="AP257" s="82">
        <v>1</v>
      </c>
      <c r="AQ257" s="135" t="str">
        <f t="shared" si="18"/>
        <v>A</v>
      </c>
      <c r="AR257" s="82">
        <v>0</v>
      </c>
      <c r="AS257" s="82">
        <v>0</v>
      </c>
      <c r="AT257" s="82">
        <v>0</v>
      </c>
      <c r="AU257" s="82">
        <v>1</v>
      </c>
      <c r="AV257" s="82">
        <v>0</v>
      </c>
      <c r="AW257" s="82">
        <v>0</v>
      </c>
      <c r="AX257" s="82">
        <v>1</v>
      </c>
      <c r="AY257" s="135" t="str">
        <f t="shared" si="19"/>
        <v>A</v>
      </c>
      <c r="AZ257" s="82">
        <v>1</v>
      </c>
      <c r="BA257" s="82">
        <v>1</v>
      </c>
      <c r="BB257" s="82">
        <v>1</v>
      </c>
      <c r="BC257" s="82">
        <v>1</v>
      </c>
      <c r="BD257" s="82">
        <v>0</v>
      </c>
      <c r="BE257" s="82">
        <v>0</v>
      </c>
      <c r="BF257" s="82">
        <v>0</v>
      </c>
      <c r="BG257" s="82">
        <v>7</v>
      </c>
      <c r="BH257" s="82">
        <v>0</v>
      </c>
      <c r="BI257" s="82">
        <v>0</v>
      </c>
      <c r="BJ257" s="82">
        <v>0</v>
      </c>
      <c r="BK257" s="82">
        <v>0</v>
      </c>
      <c r="BL257" s="82">
        <v>3</v>
      </c>
      <c r="BM257" s="82">
        <v>0</v>
      </c>
      <c r="BN257" s="82">
        <v>0</v>
      </c>
      <c r="BO257" s="82">
        <v>0</v>
      </c>
      <c r="BP257" s="82">
        <v>1</v>
      </c>
      <c r="BQ257" s="82">
        <v>0</v>
      </c>
      <c r="BR257" s="82">
        <v>0</v>
      </c>
      <c r="BS257" s="82">
        <v>0</v>
      </c>
      <c r="BT257" s="82">
        <v>1</v>
      </c>
      <c r="BU257" s="82">
        <v>0</v>
      </c>
      <c r="BV257" s="82">
        <v>0</v>
      </c>
      <c r="BW257" s="82">
        <v>0</v>
      </c>
      <c r="BX257" s="82">
        <v>0</v>
      </c>
      <c r="BY257" s="82">
        <v>0</v>
      </c>
      <c r="BZ257" s="82">
        <v>0</v>
      </c>
      <c r="CA257" s="82">
        <v>0</v>
      </c>
      <c r="CB257" s="82">
        <v>0</v>
      </c>
      <c r="CC257" s="82">
        <v>0</v>
      </c>
      <c r="CD257" s="82">
        <v>0</v>
      </c>
      <c r="CE257" s="82">
        <v>0</v>
      </c>
      <c r="CF257" s="82">
        <v>0</v>
      </c>
      <c r="CG257" s="82">
        <v>0</v>
      </c>
      <c r="CH257" s="82">
        <v>0</v>
      </c>
      <c r="CI257" s="82">
        <v>0</v>
      </c>
      <c r="CJ257" s="82">
        <v>0</v>
      </c>
      <c r="CK257" s="82">
        <v>0</v>
      </c>
      <c r="CL257" s="82">
        <v>0</v>
      </c>
      <c r="CM257" s="82">
        <v>0</v>
      </c>
      <c r="CN257" s="82">
        <v>0</v>
      </c>
      <c r="CO257" s="82">
        <v>0</v>
      </c>
      <c r="CP257" s="82">
        <v>0</v>
      </c>
      <c r="CQ257" s="82">
        <v>0</v>
      </c>
      <c r="CR257" s="82">
        <v>0</v>
      </c>
      <c r="CS257" s="82">
        <v>0</v>
      </c>
      <c r="CT257" s="82">
        <v>0</v>
      </c>
      <c r="CU257" s="82">
        <v>0</v>
      </c>
      <c r="CV257" s="82">
        <v>0</v>
      </c>
      <c r="CW257" s="82">
        <v>0</v>
      </c>
      <c r="CX257" s="82">
        <v>0</v>
      </c>
      <c r="CY257" s="82">
        <v>0</v>
      </c>
      <c r="CZ257" s="82">
        <v>0</v>
      </c>
      <c r="DA257" s="82">
        <v>0</v>
      </c>
      <c r="DB257" s="82">
        <v>0</v>
      </c>
      <c r="DC257" s="82">
        <v>0</v>
      </c>
      <c r="DD257" s="82">
        <v>0</v>
      </c>
      <c r="DE257" s="82">
        <v>0</v>
      </c>
      <c r="DF257" s="82">
        <v>0</v>
      </c>
      <c r="DG257" s="82">
        <v>0</v>
      </c>
      <c r="DH257" s="82">
        <v>0</v>
      </c>
      <c r="DI257" s="82">
        <v>0</v>
      </c>
      <c r="DJ257" s="82">
        <v>0</v>
      </c>
      <c r="DK257" s="82">
        <v>0</v>
      </c>
      <c r="DL257" s="82">
        <v>0</v>
      </c>
      <c r="DM257" s="82">
        <v>0</v>
      </c>
      <c r="DN257" s="82">
        <v>0</v>
      </c>
      <c r="DO257" s="82">
        <v>0</v>
      </c>
      <c r="DP257" s="82">
        <v>0</v>
      </c>
      <c r="DQ257" s="82">
        <v>0</v>
      </c>
      <c r="DR257" s="82">
        <v>50</v>
      </c>
      <c r="DS257" s="82">
        <v>0</v>
      </c>
      <c r="DT257" s="82"/>
      <c r="DU257" s="82">
        <v>1</v>
      </c>
      <c r="DV257" s="82" t="s">
        <v>3403</v>
      </c>
      <c r="DW257" s="82"/>
      <c r="DX257" s="82">
        <v>1</v>
      </c>
      <c r="DY257" s="82">
        <v>1</v>
      </c>
      <c r="DZ257" s="82"/>
      <c r="EA257" s="82"/>
      <c r="EB257" s="82"/>
      <c r="EC257" s="84">
        <v>27386</v>
      </c>
      <c r="ED257" s="84">
        <v>9.9600000000000009</v>
      </c>
      <c r="EE257" s="84">
        <v>3</v>
      </c>
    </row>
    <row r="258" spans="1:135" ht="24">
      <c r="A258" s="82" t="s">
        <v>13</v>
      </c>
      <c r="B258" s="82" t="s">
        <v>23</v>
      </c>
      <c r="C258" s="133">
        <v>4</v>
      </c>
      <c r="D258" s="82" t="s">
        <v>22</v>
      </c>
      <c r="E258" s="82" t="s">
        <v>3404</v>
      </c>
      <c r="F258" s="134" t="s">
        <v>3405</v>
      </c>
      <c r="G258" s="82">
        <v>61800</v>
      </c>
      <c r="H258" s="82" t="s">
        <v>3406</v>
      </c>
      <c r="I258" s="82" t="s">
        <v>3407</v>
      </c>
      <c r="J258" s="82" t="s">
        <v>3408</v>
      </c>
      <c r="K258" s="82" t="s">
        <v>3409</v>
      </c>
      <c r="L258" s="82" t="s">
        <v>989</v>
      </c>
      <c r="M258" s="82" t="s">
        <v>3410</v>
      </c>
      <c r="N258" s="82" t="s">
        <v>3411</v>
      </c>
      <c r="O258" s="82"/>
      <c r="P258" s="82">
        <v>548129838</v>
      </c>
      <c r="Q258" s="82" t="s">
        <v>3412</v>
      </c>
      <c r="R258" s="82"/>
      <c r="S258" s="82" t="s">
        <v>946</v>
      </c>
      <c r="T258" s="82" t="s">
        <v>3413</v>
      </c>
      <c r="U258" s="82" t="s">
        <v>1362</v>
      </c>
      <c r="V258" s="82">
        <v>548129836</v>
      </c>
      <c r="W258" s="82" t="s">
        <v>3414</v>
      </c>
      <c r="X258" s="82">
        <v>1</v>
      </c>
      <c r="Y258" s="82">
        <v>0</v>
      </c>
      <c r="Z258" s="82">
        <v>1</v>
      </c>
      <c r="AA258" s="82">
        <v>1</v>
      </c>
      <c r="AB258" s="82">
        <v>0</v>
      </c>
      <c r="AC258" s="82">
        <v>1</v>
      </c>
      <c r="AD258" s="135" t="str">
        <f t="shared" si="15"/>
        <v>A</v>
      </c>
      <c r="AE258" s="82">
        <v>1</v>
      </c>
      <c r="AF258" s="135" t="str">
        <f t="shared" si="16"/>
        <v>A</v>
      </c>
      <c r="AG258" s="82">
        <v>0</v>
      </c>
      <c r="AH258" s="82">
        <v>1</v>
      </c>
      <c r="AI258" s="82">
        <v>0</v>
      </c>
      <c r="AJ258" s="82">
        <v>0</v>
      </c>
      <c r="AK258" s="82">
        <v>1</v>
      </c>
      <c r="AL258" s="135" t="str">
        <f t="shared" si="17"/>
        <v>A</v>
      </c>
      <c r="AM258" s="82">
        <v>0</v>
      </c>
      <c r="AN258" s="82">
        <v>0</v>
      </c>
      <c r="AO258" s="82">
        <v>1</v>
      </c>
      <c r="AP258" s="82">
        <v>1</v>
      </c>
      <c r="AQ258" s="135" t="str">
        <f t="shared" si="18"/>
        <v>A</v>
      </c>
      <c r="AR258" s="82">
        <v>0</v>
      </c>
      <c r="AS258" s="82">
        <v>0</v>
      </c>
      <c r="AT258" s="82">
        <v>1</v>
      </c>
      <c r="AU258" s="82">
        <v>0</v>
      </c>
      <c r="AV258" s="82">
        <v>0</v>
      </c>
      <c r="AW258" s="82">
        <v>0</v>
      </c>
      <c r="AX258" s="82">
        <v>1</v>
      </c>
      <c r="AY258" s="135" t="str">
        <f t="shared" si="19"/>
        <v>A</v>
      </c>
      <c r="AZ258" s="82">
        <v>0</v>
      </c>
      <c r="BA258" s="82">
        <v>1</v>
      </c>
      <c r="BB258" s="82">
        <v>0</v>
      </c>
      <c r="BC258" s="82">
        <v>1</v>
      </c>
      <c r="BD258" s="82">
        <v>0</v>
      </c>
      <c r="BE258" s="82">
        <v>0</v>
      </c>
      <c r="BF258" s="82">
        <v>0</v>
      </c>
      <c r="BG258" s="82">
        <v>0</v>
      </c>
      <c r="BH258" s="82">
        <v>0</v>
      </c>
      <c r="BI258" s="82">
        <v>0</v>
      </c>
      <c r="BJ258" s="82">
        <v>0</v>
      </c>
      <c r="BK258" s="82">
        <v>0</v>
      </c>
      <c r="BL258" s="82">
        <v>0</v>
      </c>
      <c r="BM258" s="82">
        <v>0</v>
      </c>
      <c r="BN258" s="82">
        <v>0</v>
      </c>
      <c r="BO258" s="82">
        <v>0</v>
      </c>
      <c r="BP258" s="82">
        <v>0</v>
      </c>
      <c r="BQ258" s="82">
        <v>0</v>
      </c>
      <c r="BR258" s="82">
        <v>0</v>
      </c>
      <c r="BS258" s="82">
        <v>0</v>
      </c>
      <c r="BT258" s="82">
        <v>0</v>
      </c>
      <c r="BU258" s="82">
        <v>0</v>
      </c>
      <c r="BV258" s="82">
        <v>0</v>
      </c>
      <c r="BW258" s="82">
        <v>0</v>
      </c>
      <c r="BX258" s="82">
        <v>0</v>
      </c>
      <c r="BY258" s="82">
        <v>0</v>
      </c>
      <c r="BZ258" s="82">
        <v>0</v>
      </c>
      <c r="CA258" s="82">
        <v>0</v>
      </c>
      <c r="CB258" s="82">
        <v>0</v>
      </c>
      <c r="CC258" s="82">
        <v>0</v>
      </c>
      <c r="CD258" s="82">
        <v>0</v>
      </c>
      <c r="CE258" s="82">
        <v>0</v>
      </c>
      <c r="CF258" s="82">
        <v>0</v>
      </c>
      <c r="CG258" s="82">
        <v>0</v>
      </c>
      <c r="CH258" s="82">
        <v>0</v>
      </c>
      <c r="CI258" s="82">
        <v>0</v>
      </c>
      <c r="CJ258" s="82">
        <v>0</v>
      </c>
      <c r="CK258" s="82">
        <v>0</v>
      </c>
      <c r="CL258" s="82">
        <v>0</v>
      </c>
      <c r="CM258" s="82">
        <v>0</v>
      </c>
      <c r="CN258" s="82">
        <v>0</v>
      </c>
      <c r="CO258" s="82">
        <v>0</v>
      </c>
      <c r="CP258" s="82">
        <v>0</v>
      </c>
      <c r="CQ258" s="82">
        <v>0</v>
      </c>
      <c r="CR258" s="82">
        <v>0</v>
      </c>
      <c r="CS258" s="82">
        <v>0</v>
      </c>
      <c r="CT258" s="82">
        <v>0</v>
      </c>
      <c r="CU258" s="82">
        <v>0</v>
      </c>
      <c r="CV258" s="82">
        <v>0</v>
      </c>
      <c r="CW258" s="82">
        <v>0</v>
      </c>
      <c r="CX258" s="82">
        <v>0</v>
      </c>
      <c r="CY258" s="82">
        <v>0</v>
      </c>
      <c r="CZ258" s="82">
        <v>0</v>
      </c>
      <c r="DA258" s="82">
        <v>0</v>
      </c>
      <c r="DB258" s="82">
        <v>0</v>
      </c>
      <c r="DC258" s="82">
        <v>0</v>
      </c>
      <c r="DD258" s="82">
        <v>0</v>
      </c>
      <c r="DE258" s="82">
        <v>0</v>
      </c>
      <c r="DF258" s="82">
        <v>0</v>
      </c>
      <c r="DG258" s="82">
        <v>0</v>
      </c>
      <c r="DH258" s="82">
        <v>0</v>
      </c>
      <c r="DI258" s="82">
        <v>0</v>
      </c>
      <c r="DJ258" s="82">
        <v>0</v>
      </c>
      <c r="DK258" s="82">
        <v>0</v>
      </c>
      <c r="DL258" s="82">
        <v>10</v>
      </c>
      <c r="DM258" s="82">
        <v>2</v>
      </c>
      <c r="DN258" s="82">
        <v>0</v>
      </c>
      <c r="DO258" s="82">
        <v>1</v>
      </c>
      <c r="DP258" s="82">
        <v>0</v>
      </c>
      <c r="DQ258" s="82">
        <v>6</v>
      </c>
      <c r="DR258" s="82">
        <v>5</v>
      </c>
      <c r="DS258" s="82">
        <v>1</v>
      </c>
      <c r="DT258" s="82" t="s">
        <v>3415</v>
      </c>
      <c r="DU258" s="82">
        <v>2</v>
      </c>
      <c r="DV258" s="82" t="s">
        <v>3416</v>
      </c>
      <c r="DW258" s="82" t="s">
        <v>3417</v>
      </c>
      <c r="DX258" s="82">
        <v>1</v>
      </c>
      <c r="DY258" s="82">
        <v>1</v>
      </c>
      <c r="DZ258" s="82">
        <v>1</v>
      </c>
      <c r="EA258" s="82"/>
      <c r="EB258" s="82"/>
      <c r="EC258" s="84">
        <v>8024</v>
      </c>
      <c r="ED258" s="84">
        <v>6.29</v>
      </c>
      <c r="EE258" s="84">
        <v>1</v>
      </c>
    </row>
    <row r="259" spans="1:135" ht="24">
      <c r="A259" s="82" t="s">
        <v>13</v>
      </c>
      <c r="B259" s="82" t="s">
        <v>52</v>
      </c>
      <c r="C259" s="133">
        <v>4</v>
      </c>
      <c r="D259" s="82" t="s">
        <v>51</v>
      </c>
      <c r="E259" s="82" t="s">
        <v>3418</v>
      </c>
      <c r="F259" s="134" t="s">
        <v>3419</v>
      </c>
      <c r="G259" s="82">
        <v>64300</v>
      </c>
      <c r="H259" s="82" t="s">
        <v>3420</v>
      </c>
      <c r="I259" s="82" t="s">
        <v>3421</v>
      </c>
      <c r="J259" s="82" t="s">
        <v>3422</v>
      </c>
      <c r="K259" s="82" t="s">
        <v>3423</v>
      </c>
      <c r="L259" s="82" t="s">
        <v>926</v>
      </c>
      <c r="M259" s="82" t="s">
        <v>3424</v>
      </c>
      <c r="N259" s="82" t="s">
        <v>3425</v>
      </c>
      <c r="O259" s="82"/>
      <c r="P259" s="82">
        <v>545427219</v>
      </c>
      <c r="Q259" s="82" t="s">
        <v>3426</v>
      </c>
      <c r="R259" s="82" t="s">
        <v>926</v>
      </c>
      <c r="S259" s="82" t="s">
        <v>3424</v>
      </c>
      <c r="T259" s="82" t="s">
        <v>3425</v>
      </c>
      <c r="U259" s="82"/>
      <c r="V259" s="82">
        <v>545427019</v>
      </c>
      <c r="W259" s="82"/>
      <c r="X259" s="82">
        <v>1</v>
      </c>
      <c r="Y259" s="82">
        <v>0</v>
      </c>
      <c r="Z259" s="82">
        <v>1</v>
      </c>
      <c r="AA259" s="82">
        <v>0.01</v>
      </c>
      <c r="AB259" s="82">
        <v>0</v>
      </c>
      <c r="AC259" s="82">
        <v>0.01</v>
      </c>
      <c r="AD259" s="135" t="str">
        <f t="shared" si="15"/>
        <v>A</v>
      </c>
      <c r="AE259" s="82">
        <v>1</v>
      </c>
      <c r="AF259" s="135" t="str">
        <f t="shared" si="16"/>
        <v>A</v>
      </c>
      <c r="AG259" s="82">
        <v>0</v>
      </c>
      <c r="AH259" s="82">
        <v>0</v>
      </c>
      <c r="AI259" s="82">
        <v>0</v>
      </c>
      <c r="AJ259" s="82">
        <v>1</v>
      </c>
      <c r="AK259" s="82">
        <v>1</v>
      </c>
      <c r="AL259" s="135" t="str">
        <f t="shared" si="17"/>
        <v>A</v>
      </c>
      <c r="AM259" s="82">
        <v>0</v>
      </c>
      <c r="AN259" s="82">
        <v>0</v>
      </c>
      <c r="AO259" s="82">
        <v>1</v>
      </c>
      <c r="AP259" s="82">
        <v>1</v>
      </c>
      <c r="AQ259" s="135" t="str">
        <f t="shared" si="18"/>
        <v>A</v>
      </c>
      <c r="AR259" s="82">
        <v>0</v>
      </c>
      <c r="AS259" s="82">
        <v>0</v>
      </c>
      <c r="AT259" s="82">
        <v>0</v>
      </c>
      <c r="AU259" s="82">
        <v>0</v>
      </c>
      <c r="AV259" s="82">
        <v>1</v>
      </c>
      <c r="AW259" s="82">
        <v>0</v>
      </c>
      <c r="AX259" s="82">
        <v>1</v>
      </c>
      <c r="AY259" s="135" t="str">
        <f t="shared" si="19"/>
        <v>A</v>
      </c>
      <c r="AZ259" s="82">
        <v>0</v>
      </c>
      <c r="BA259" s="82">
        <v>1</v>
      </c>
      <c r="BB259" s="82">
        <v>1</v>
      </c>
      <c r="BC259" s="82">
        <v>1</v>
      </c>
      <c r="BD259" s="82">
        <v>0</v>
      </c>
      <c r="BE259" s="82">
        <v>0</v>
      </c>
      <c r="BF259" s="82">
        <v>0</v>
      </c>
      <c r="BG259" s="82">
        <v>2</v>
      </c>
      <c r="BH259" s="82">
        <v>0</v>
      </c>
      <c r="BI259" s="82">
        <v>0</v>
      </c>
      <c r="BJ259" s="82">
        <v>0</v>
      </c>
      <c r="BK259" s="82">
        <v>0</v>
      </c>
      <c r="BL259" s="82">
        <v>1</v>
      </c>
      <c r="BM259" s="82">
        <v>0</v>
      </c>
      <c r="BN259" s="82">
        <v>0</v>
      </c>
      <c r="BO259" s="82">
        <v>0</v>
      </c>
      <c r="BP259" s="82">
        <v>0</v>
      </c>
      <c r="BQ259" s="82">
        <v>0</v>
      </c>
      <c r="BR259" s="82">
        <v>0</v>
      </c>
      <c r="BS259" s="82">
        <v>0</v>
      </c>
      <c r="BT259" s="82">
        <v>0</v>
      </c>
      <c r="BU259" s="82">
        <v>0</v>
      </c>
      <c r="BV259" s="82">
        <v>0</v>
      </c>
      <c r="BW259" s="82">
        <v>0</v>
      </c>
      <c r="BX259" s="82">
        <v>0</v>
      </c>
      <c r="BY259" s="82">
        <v>0</v>
      </c>
      <c r="BZ259" s="82">
        <v>0</v>
      </c>
      <c r="CA259" s="82">
        <v>0</v>
      </c>
      <c r="CB259" s="82">
        <v>0</v>
      </c>
      <c r="CC259" s="82">
        <v>0</v>
      </c>
      <c r="CD259" s="82">
        <v>0</v>
      </c>
      <c r="CE259" s="82">
        <v>0</v>
      </c>
      <c r="CF259" s="82">
        <v>0</v>
      </c>
      <c r="CG259" s="82">
        <v>0</v>
      </c>
      <c r="CH259" s="82">
        <v>0</v>
      </c>
      <c r="CI259" s="82">
        <v>0</v>
      </c>
      <c r="CJ259" s="82">
        <v>0</v>
      </c>
      <c r="CK259" s="82">
        <v>0</v>
      </c>
      <c r="CL259" s="82">
        <v>0</v>
      </c>
      <c r="CM259" s="82">
        <v>0</v>
      </c>
      <c r="CN259" s="82">
        <v>0</v>
      </c>
      <c r="CO259" s="82">
        <v>0</v>
      </c>
      <c r="CP259" s="82">
        <v>0</v>
      </c>
      <c r="CQ259" s="82">
        <v>0</v>
      </c>
      <c r="CR259" s="82">
        <v>0</v>
      </c>
      <c r="CS259" s="82">
        <v>0</v>
      </c>
      <c r="CT259" s="82">
        <v>0</v>
      </c>
      <c r="CU259" s="82">
        <v>0</v>
      </c>
      <c r="CV259" s="82">
        <v>0</v>
      </c>
      <c r="CW259" s="82">
        <v>0</v>
      </c>
      <c r="CX259" s="82">
        <v>0</v>
      </c>
      <c r="CY259" s="82">
        <v>0</v>
      </c>
      <c r="CZ259" s="82">
        <v>0</v>
      </c>
      <c r="DA259" s="82">
        <v>0</v>
      </c>
      <c r="DB259" s="82">
        <v>0</v>
      </c>
      <c r="DC259" s="82">
        <v>0</v>
      </c>
      <c r="DD259" s="82">
        <v>0</v>
      </c>
      <c r="DE259" s="82">
        <v>0</v>
      </c>
      <c r="DF259" s="82">
        <v>0</v>
      </c>
      <c r="DG259" s="82">
        <v>0</v>
      </c>
      <c r="DH259" s="82">
        <v>0</v>
      </c>
      <c r="DI259" s="82">
        <v>0</v>
      </c>
      <c r="DJ259" s="82">
        <v>0</v>
      </c>
      <c r="DK259" s="82">
        <v>0</v>
      </c>
      <c r="DL259" s="82">
        <v>0</v>
      </c>
      <c r="DM259" s="82">
        <v>0</v>
      </c>
      <c r="DN259" s="82">
        <v>0</v>
      </c>
      <c r="DO259" s="82">
        <v>2</v>
      </c>
      <c r="DP259" s="82">
        <v>0</v>
      </c>
      <c r="DQ259" s="82">
        <v>1</v>
      </c>
      <c r="DR259" s="82">
        <v>50</v>
      </c>
      <c r="DS259" s="82">
        <v>1</v>
      </c>
      <c r="DT259" s="82" t="s">
        <v>3427</v>
      </c>
      <c r="DU259" s="82">
        <v>1</v>
      </c>
      <c r="DV259" s="82" t="s">
        <v>3428</v>
      </c>
      <c r="DW259" s="82" t="s">
        <v>1071</v>
      </c>
      <c r="DX259" s="82">
        <v>1</v>
      </c>
      <c r="DY259" s="82">
        <v>1</v>
      </c>
      <c r="DZ259" s="82">
        <v>1</v>
      </c>
      <c r="EA259" s="82"/>
      <c r="EB259" s="82"/>
      <c r="EC259" s="84">
        <v>3203</v>
      </c>
      <c r="ED259" s="84">
        <v>9.49</v>
      </c>
      <c r="EE259" s="84">
        <v>1</v>
      </c>
    </row>
    <row r="260" spans="1:135" ht="24">
      <c r="A260" s="82" t="s">
        <v>13</v>
      </c>
      <c r="B260" s="82" t="s">
        <v>607</v>
      </c>
      <c r="C260" s="133">
        <v>4</v>
      </c>
      <c r="D260" s="82" t="s">
        <v>608</v>
      </c>
      <c r="E260" s="82" t="s">
        <v>3429</v>
      </c>
      <c r="F260" s="134" t="s">
        <v>3430</v>
      </c>
      <c r="G260" s="82">
        <v>62100</v>
      </c>
      <c r="H260" s="82" t="s">
        <v>3431</v>
      </c>
      <c r="I260" s="82" t="s">
        <v>3432</v>
      </c>
      <c r="J260" s="82" t="s">
        <v>3433</v>
      </c>
      <c r="K260" s="82" t="s">
        <v>3434</v>
      </c>
      <c r="L260" s="82" t="s">
        <v>926</v>
      </c>
      <c r="M260" s="82" t="s">
        <v>3435</v>
      </c>
      <c r="N260" s="82" t="s">
        <v>1529</v>
      </c>
      <c r="O260" s="82"/>
      <c r="P260" s="82">
        <v>541226697</v>
      </c>
      <c r="Q260" s="82" t="s">
        <v>3436</v>
      </c>
      <c r="R260" s="82" t="s">
        <v>926</v>
      </c>
      <c r="S260" s="82" t="s">
        <v>3435</v>
      </c>
      <c r="T260" s="82" t="s">
        <v>1529</v>
      </c>
      <c r="U260" s="82"/>
      <c r="V260" s="82">
        <v>541226697</v>
      </c>
      <c r="W260" s="82" t="s">
        <v>3437</v>
      </c>
      <c r="X260" s="82">
        <v>1</v>
      </c>
      <c r="Y260" s="82">
        <v>0</v>
      </c>
      <c r="Z260" s="82">
        <v>1</v>
      </c>
      <c r="AA260" s="82">
        <v>1</v>
      </c>
      <c r="AB260" s="82">
        <v>0</v>
      </c>
      <c r="AC260" s="82">
        <v>1</v>
      </c>
      <c r="AD260" s="135" t="str">
        <f t="shared" ref="AD260:AD279" si="20">IF(AC260&lt;=Z260,"A","N")</f>
        <v>A</v>
      </c>
      <c r="AE260" s="82">
        <v>0</v>
      </c>
      <c r="AF260" s="135" t="str">
        <f t="shared" ref="AF260:AF279" si="21">IF(AE260&lt;=X260,"A","N")</f>
        <v>A</v>
      </c>
      <c r="AG260" s="82">
        <v>0</v>
      </c>
      <c r="AH260" s="82">
        <v>0</v>
      </c>
      <c r="AI260" s="82">
        <v>0</v>
      </c>
      <c r="AJ260" s="82">
        <v>1</v>
      </c>
      <c r="AK260" s="82">
        <v>1</v>
      </c>
      <c r="AL260" s="135" t="str">
        <f t="shared" ref="AL260:AL279" si="22">IF(AK260=X260,"A","N")</f>
        <v>A</v>
      </c>
      <c r="AM260" s="82">
        <v>1</v>
      </c>
      <c r="AN260" s="82">
        <v>0</v>
      </c>
      <c r="AO260" s="82">
        <v>0</v>
      </c>
      <c r="AP260" s="82">
        <v>1</v>
      </c>
      <c r="AQ260" s="135" t="str">
        <f t="shared" ref="AQ260:AQ279" si="23">IF(AP260=X260,"A","N")</f>
        <v>A</v>
      </c>
      <c r="AR260" s="82">
        <v>0</v>
      </c>
      <c r="AS260" s="82">
        <v>0</v>
      </c>
      <c r="AT260" s="82">
        <v>0</v>
      </c>
      <c r="AU260" s="82">
        <v>1</v>
      </c>
      <c r="AV260" s="82">
        <v>0</v>
      </c>
      <c r="AW260" s="82">
        <v>0</v>
      </c>
      <c r="AX260" s="82">
        <v>1</v>
      </c>
      <c r="AY260" s="135" t="str">
        <f t="shared" ref="AY260:AY279" si="24">IF(AX260=X260,"A","N")</f>
        <v>A</v>
      </c>
      <c r="AZ260" s="82">
        <v>1</v>
      </c>
      <c r="BA260" s="82">
        <v>1</v>
      </c>
      <c r="BB260" s="82">
        <v>0</v>
      </c>
      <c r="BC260" s="82">
        <v>1</v>
      </c>
      <c r="BD260" s="82">
        <v>0</v>
      </c>
      <c r="BE260" s="82">
        <v>24</v>
      </c>
      <c r="BF260" s="82">
        <v>0</v>
      </c>
      <c r="BG260" s="82">
        <v>4</v>
      </c>
      <c r="BH260" s="82">
        <v>0</v>
      </c>
      <c r="BI260" s="82">
        <v>0</v>
      </c>
      <c r="BJ260" s="82">
        <v>1</v>
      </c>
      <c r="BK260" s="82">
        <v>0</v>
      </c>
      <c r="BL260" s="82">
        <v>2</v>
      </c>
      <c r="BM260" s="82">
        <v>0</v>
      </c>
      <c r="BN260" s="82">
        <v>2</v>
      </c>
      <c r="BO260" s="82">
        <v>0</v>
      </c>
      <c r="BP260" s="82">
        <v>1</v>
      </c>
      <c r="BQ260" s="82">
        <v>0</v>
      </c>
      <c r="BR260" s="82">
        <v>1</v>
      </c>
      <c r="BS260" s="82">
        <v>0</v>
      </c>
      <c r="BT260" s="82">
        <v>2</v>
      </c>
      <c r="BU260" s="82">
        <v>0</v>
      </c>
      <c r="BV260" s="82">
        <v>2</v>
      </c>
      <c r="BW260" s="82">
        <v>0</v>
      </c>
      <c r="BX260" s="82">
        <v>0</v>
      </c>
      <c r="BY260" s="82">
        <v>0</v>
      </c>
      <c r="BZ260" s="82">
        <v>0</v>
      </c>
      <c r="CA260" s="82">
        <v>0</v>
      </c>
      <c r="CB260" s="82">
        <v>0</v>
      </c>
      <c r="CC260" s="82">
        <v>0</v>
      </c>
      <c r="CD260" s="82">
        <v>0</v>
      </c>
      <c r="CE260" s="82">
        <v>0</v>
      </c>
      <c r="CF260" s="82">
        <v>0</v>
      </c>
      <c r="CG260" s="82">
        <v>0</v>
      </c>
      <c r="CH260" s="82">
        <v>0</v>
      </c>
      <c r="CI260" s="82">
        <v>0</v>
      </c>
      <c r="CJ260" s="82">
        <v>3</v>
      </c>
      <c r="CK260" s="82">
        <v>0</v>
      </c>
      <c r="CL260" s="82">
        <v>2</v>
      </c>
      <c r="CM260" s="82">
        <v>0</v>
      </c>
      <c r="CN260" s="82">
        <v>0</v>
      </c>
      <c r="CO260" s="82">
        <v>0</v>
      </c>
      <c r="CP260" s="82">
        <v>0</v>
      </c>
      <c r="CQ260" s="82">
        <v>0</v>
      </c>
      <c r="CR260" s="82">
        <v>0</v>
      </c>
      <c r="CS260" s="82">
        <v>0</v>
      </c>
      <c r="CT260" s="82">
        <v>0</v>
      </c>
      <c r="CU260" s="82">
        <v>0</v>
      </c>
      <c r="CV260" s="82">
        <v>0</v>
      </c>
      <c r="CW260" s="82">
        <v>0</v>
      </c>
      <c r="CX260" s="82">
        <v>0</v>
      </c>
      <c r="CY260" s="82">
        <v>0</v>
      </c>
      <c r="CZ260" s="82">
        <v>0</v>
      </c>
      <c r="DA260" s="82">
        <v>0</v>
      </c>
      <c r="DB260" s="82">
        <v>0</v>
      </c>
      <c r="DC260" s="82">
        <v>0</v>
      </c>
      <c r="DD260" s="82">
        <v>0</v>
      </c>
      <c r="DE260" s="82">
        <v>0</v>
      </c>
      <c r="DF260" s="82">
        <v>0</v>
      </c>
      <c r="DG260" s="82">
        <v>2</v>
      </c>
      <c r="DH260" s="82">
        <v>0</v>
      </c>
      <c r="DI260" s="82">
        <v>0</v>
      </c>
      <c r="DJ260" s="82">
        <v>0</v>
      </c>
      <c r="DK260" s="82">
        <v>0</v>
      </c>
      <c r="DL260" s="82">
        <v>1</v>
      </c>
      <c r="DM260" s="82">
        <v>0</v>
      </c>
      <c r="DN260" s="82">
        <v>12</v>
      </c>
      <c r="DO260" s="82">
        <v>1</v>
      </c>
      <c r="DP260" s="82">
        <v>0</v>
      </c>
      <c r="DQ260" s="82">
        <v>1</v>
      </c>
      <c r="DR260" s="82">
        <v>2</v>
      </c>
      <c r="DS260" s="82">
        <v>0</v>
      </c>
      <c r="DT260" s="82"/>
      <c r="DU260" s="82">
        <v>2</v>
      </c>
      <c r="DV260" s="82"/>
      <c r="DW260" s="82"/>
      <c r="DX260" s="82">
        <v>1</v>
      </c>
      <c r="DY260" s="82">
        <v>1</v>
      </c>
      <c r="DZ260" s="82">
        <v>1</v>
      </c>
      <c r="EA260" s="82"/>
      <c r="EB260" s="82"/>
      <c r="EC260" s="84">
        <v>1564</v>
      </c>
      <c r="ED260" s="84">
        <v>2.4500000000000002</v>
      </c>
      <c r="EE260" s="84">
        <v>1</v>
      </c>
    </row>
    <row r="261" spans="1:135">
      <c r="A261" s="82" t="s">
        <v>13</v>
      </c>
      <c r="B261" s="82" t="s">
        <v>25</v>
      </c>
      <c r="C261" s="133">
        <v>4</v>
      </c>
      <c r="D261" s="82" t="s">
        <v>24</v>
      </c>
      <c r="E261" s="82" t="s">
        <v>921</v>
      </c>
      <c r="F261" s="134" t="s">
        <v>3438</v>
      </c>
      <c r="G261" s="82">
        <v>61700</v>
      </c>
      <c r="H261" s="82" t="s">
        <v>3439</v>
      </c>
      <c r="I261" s="82" t="s">
        <v>3440</v>
      </c>
      <c r="J261" s="82" t="s">
        <v>3441</v>
      </c>
      <c r="K261" s="82" t="s">
        <v>3434</v>
      </c>
      <c r="L261" s="82" t="s">
        <v>926</v>
      </c>
      <c r="M261" s="82" t="s">
        <v>3442</v>
      </c>
      <c r="N261" s="82" t="s">
        <v>3443</v>
      </c>
      <c r="O261" s="82"/>
      <c r="P261" s="82">
        <v>545427516</v>
      </c>
      <c r="Q261" s="82" t="s">
        <v>3444</v>
      </c>
      <c r="R261" s="82"/>
      <c r="S261" s="82" t="s">
        <v>1641</v>
      </c>
      <c r="T261" s="82" t="s">
        <v>3445</v>
      </c>
      <c r="U261" s="82"/>
      <c r="V261" s="82">
        <v>545427536</v>
      </c>
      <c r="W261" s="82" t="s">
        <v>3446</v>
      </c>
      <c r="X261" s="82">
        <v>2</v>
      </c>
      <c r="Y261" s="82">
        <v>0</v>
      </c>
      <c r="Z261" s="82">
        <v>2</v>
      </c>
      <c r="AA261" s="82">
        <v>0.1</v>
      </c>
      <c r="AB261" s="82">
        <v>0</v>
      </c>
      <c r="AC261" s="82">
        <v>0.1</v>
      </c>
      <c r="AD261" s="135" t="str">
        <f t="shared" si="20"/>
        <v>A</v>
      </c>
      <c r="AE261" s="82">
        <v>0</v>
      </c>
      <c r="AF261" s="135" t="str">
        <f t="shared" si="21"/>
        <v>A</v>
      </c>
      <c r="AG261" s="82">
        <v>0</v>
      </c>
      <c r="AH261" s="82">
        <v>1</v>
      </c>
      <c r="AI261" s="82">
        <v>0</v>
      </c>
      <c r="AJ261" s="82">
        <v>1</v>
      </c>
      <c r="AK261" s="82">
        <v>2</v>
      </c>
      <c r="AL261" s="135" t="str">
        <f t="shared" si="22"/>
        <v>A</v>
      </c>
      <c r="AM261" s="82">
        <v>0</v>
      </c>
      <c r="AN261" s="82">
        <v>1</v>
      </c>
      <c r="AO261" s="82">
        <v>1</v>
      </c>
      <c r="AP261" s="82">
        <v>2</v>
      </c>
      <c r="AQ261" s="135" t="str">
        <f t="shared" si="23"/>
        <v>A</v>
      </c>
      <c r="AR261" s="82">
        <v>0</v>
      </c>
      <c r="AS261" s="82">
        <v>0</v>
      </c>
      <c r="AT261" s="82">
        <v>0</v>
      </c>
      <c r="AU261" s="82">
        <v>1</v>
      </c>
      <c r="AV261" s="82">
        <v>1</v>
      </c>
      <c r="AW261" s="82">
        <v>0</v>
      </c>
      <c r="AX261" s="82">
        <v>2</v>
      </c>
      <c r="AY261" s="135" t="str">
        <f t="shared" si="24"/>
        <v>A</v>
      </c>
      <c r="AZ261" s="82">
        <v>1</v>
      </c>
      <c r="BA261" s="82">
        <v>1</v>
      </c>
      <c r="BB261" s="82">
        <v>1</v>
      </c>
      <c r="BC261" s="82">
        <v>0</v>
      </c>
      <c r="BD261" s="82">
        <v>0</v>
      </c>
      <c r="BE261" s="82">
        <v>0</v>
      </c>
      <c r="BF261" s="82">
        <v>0</v>
      </c>
      <c r="BG261" s="82">
        <v>1</v>
      </c>
      <c r="BH261" s="82">
        <v>0</v>
      </c>
      <c r="BI261" s="82">
        <v>0</v>
      </c>
      <c r="BJ261" s="82">
        <v>0</v>
      </c>
      <c r="BK261" s="82">
        <v>0</v>
      </c>
      <c r="BL261" s="82">
        <v>0</v>
      </c>
      <c r="BM261" s="82">
        <v>0</v>
      </c>
      <c r="BN261" s="82">
        <v>0</v>
      </c>
      <c r="BO261" s="82">
        <v>0</v>
      </c>
      <c r="BP261" s="82">
        <v>0</v>
      </c>
      <c r="BQ261" s="82">
        <v>0</v>
      </c>
      <c r="BR261" s="82">
        <v>0</v>
      </c>
      <c r="BS261" s="82">
        <v>0</v>
      </c>
      <c r="BT261" s="82">
        <v>0</v>
      </c>
      <c r="BU261" s="82">
        <v>0</v>
      </c>
      <c r="BV261" s="82">
        <v>0</v>
      </c>
      <c r="BW261" s="82">
        <v>0</v>
      </c>
      <c r="BX261" s="82">
        <v>0</v>
      </c>
      <c r="BY261" s="82">
        <v>0</v>
      </c>
      <c r="BZ261" s="82">
        <v>0</v>
      </c>
      <c r="CA261" s="82">
        <v>0</v>
      </c>
      <c r="CB261" s="82">
        <v>0</v>
      </c>
      <c r="CC261" s="82">
        <v>0</v>
      </c>
      <c r="CD261" s="82">
        <v>0</v>
      </c>
      <c r="CE261" s="82">
        <v>0</v>
      </c>
      <c r="CF261" s="82">
        <v>0</v>
      </c>
      <c r="CG261" s="82">
        <v>1</v>
      </c>
      <c r="CH261" s="82">
        <v>0</v>
      </c>
      <c r="CI261" s="82">
        <v>1</v>
      </c>
      <c r="CJ261" s="82">
        <v>0</v>
      </c>
      <c r="CK261" s="82">
        <v>0</v>
      </c>
      <c r="CL261" s="82">
        <v>0</v>
      </c>
      <c r="CM261" s="82">
        <v>0</v>
      </c>
      <c r="CN261" s="82">
        <v>0</v>
      </c>
      <c r="CO261" s="82">
        <v>0</v>
      </c>
      <c r="CP261" s="82">
        <v>0</v>
      </c>
      <c r="CQ261" s="82">
        <v>0</v>
      </c>
      <c r="CR261" s="82">
        <v>0</v>
      </c>
      <c r="CS261" s="82">
        <v>0</v>
      </c>
      <c r="CT261" s="82">
        <v>0</v>
      </c>
      <c r="CU261" s="82">
        <v>0</v>
      </c>
      <c r="CV261" s="82">
        <v>0</v>
      </c>
      <c r="CW261" s="82">
        <v>0</v>
      </c>
      <c r="CX261" s="82">
        <v>0</v>
      </c>
      <c r="CY261" s="82">
        <v>0</v>
      </c>
      <c r="CZ261" s="82">
        <v>0</v>
      </c>
      <c r="DA261" s="82">
        <v>0</v>
      </c>
      <c r="DB261" s="82">
        <v>0</v>
      </c>
      <c r="DC261" s="82">
        <v>0</v>
      </c>
      <c r="DD261" s="82">
        <v>0</v>
      </c>
      <c r="DE261" s="82">
        <v>0</v>
      </c>
      <c r="DF261" s="82">
        <v>0</v>
      </c>
      <c r="DG261" s="82">
        <v>0</v>
      </c>
      <c r="DH261" s="82">
        <v>0</v>
      </c>
      <c r="DI261" s="82">
        <v>0</v>
      </c>
      <c r="DJ261" s="82">
        <v>0</v>
      </c>
      <c r="DK261" s="82">
        <v>0</v>
      </c>
      <c r="DL261" s="82">
        <v>0</v>
      </c>
      <c r="DM261" s="82">
        <v>0</v>
      </c>
      <c r="DN261" s="82">
        <v>0</v>
      </c>
      <c r="DO261" s="82">
        <v>3</v>
      </c>
      <c r="DP261" s="82">
        <v>0</v>
      </c>
      <c r="DQ261" s="82">
        <v>4</v>
      </c>
      <c r="DR261" s="82">
        <v>1</v>
      </c>
      <c r="DS261" s="82">
        <v>0</v>
      </c>
      <c r="DT261" s="82"/>
      <c r="DU261" s="82">
        <v>2</v>
      </c>
      <c r="DV261" s="82"/>
      <c r="DW261" s="82"/>
      <c r="DX261" s="82">
        <v>1</v>
      </c>
      <c r="DY261" s="82">
        <v>0</v>
      </c>
      <c r="DZ261" s="82">
        <v>0</v>
      </c>
      <c r="EA261" s="82"/>
      <c r="EB261" s="82"/>
      <c r="EC261" s="84">
        <v>8489</v>
      </c>
      <c r="ED261" s="84">
        <v>12.79</v>
      </c>
      <c r="EE261" s="84">
        <v>1</v>
      </c>
    </row>
    <row r="262" spans="1:135" ht="60">
      <c r="A262" s="82" t="s">
        <v>13</v>
      </c>
      <c r="B262" s="82" t="s">
        <v>34</v>
      </c>
      <c r="C262" s="133">
        <v>4</v>
      </c>
      <c r="D262" s="82" t="s">
        <v>33</v>
      </c>
      <c r="E262" s="82" t="s">
        <v>3447</v>
      </c>
      <c r="F262" s="134" t="s">
        <v>3448</v>
      </c>
      <c r="G262" s="82">
        <v>63700</v>
      </c>
      <c r="H262" s="82" t="s">
        <v>3449</v>
      </c>
      <c r="I262" s="82" t="s">
        <v>3450</v>
      </c>
      <c r="J262" s="82" t="s">
        <v>3451</v>
      </c>
      <c r="K262" s="82" t="s">
        <v>3184</v>
      </c>
      <c r="L262" s="82" t="s">
        <v>2596</v>
      </c>
      <c r="M262" s="82" t="s">
        <v>990</v>
      </c>
      <c r="N262" s="82" t="s">
        <v>3452</v>
      </c>
      <c r="O262" s="82"/>
      <c r="P262" s="82">
        <v>541420378</v>
      </c>
      <c r="Q262" s="82" t="s">
        <v>3453</v>
      </c>
      <c r="R262" s="82" t="s">
        <v>2596</v>
      </c>
      <c r="S262" s="82" t="s">
        <v>990</v>
      </c>
      <c r="T262" s="82" t="s">
        <v>3452</v>
      </c>
      <c r="U262" s="82"/>
      <c r="V262" s="82">
        <v>541420378</v>
      </c>
      <c r="W262" s="82" t="s">
        <v>3453</v>
      </c>
      <c r="X262" s="82">
        <v>3</v>
      </c>
      <c r="Y262" s="82">
        <v>0</v>
      </c>
      <c r="Z262" s="82">
        <v>3</v>
      </c>
      <c r="AA262" s="82">
        <v>2.75</v>
      </c>
      <c r="AB262" s="82">
        <v>0</v>
      </c>
      <c r="AC262" s="82">
        <v>2.75</v>
      </c>
      <c r="AD262" s="135" t="str">
        <f t="shared" si="20"/>
        <v>A</v>
      </c>
      <c r="AE262" s="82">
        <v>3</v>
      </c>
      <c r="AF262" s="135" t="str">
        <f t="shared" si="21"/>
        <v>A</v>
      </c>
      <c r="AG262" s="82">
        <v>0</v>
      </c>
      <c r="AH262" s="82">
        <v>1</v>
      </c>
      <c r="AI262" s="82">
        <v>0</v>
      </c>
      <c r="AJ262" s="82">
        <v>2</v>
      </c>
      <c r="AK262" s="82">
        <v>3</v>
      </c>
      <c r="AL262" s="135" t="str">
        <f t="shared" si="22"/>
        <v>A</v>
      </c>
      <c r="AM262" s="82">
        <v>1</v>
      </c>
      <c r="AN262" s="82">
        <v>1</v>
      </c>
      <c r="AO262" s="82">
        <v>1</v>
      </c>
      <c r="AP262" s="82">
        <v>3</v>
      </c>
      <c r="AQ262" s="135" t="str">
        <f t="shared" si="23"/>
        <v>A</v>
      </c>
      <c r="AR262" s="82">
        <v>0</v>
      </c>
      <c r="AS262" s="82">
        <v>0</v>
      </c>
      <c r="AT262" s="82">
        <v>0</v>
      </c>
      <c r="AU262" s="82">
        <v>2</v>
      </c>
      <c r="AV262" s="82">
        <v>1</v>
      </c>
      <c r="AW262" s="82">
        <v>0</v>
      </c>
      <c r="AX262" s="82">
        <v>3</v>
      </c>
      <c r="AY262" s="135" t="str">
        <f t="shared" si="24"/>
        <v>A</v>
      </c>
      <c r="AZ262" s="82">
        <v>1</v>
      </c>
      <c r="BA262" s="82">
        <v>1</v>
      </c>
      <c r="BB262" s="82">
        <v>1</v>
      </c>
      <c r="BC262" s="82">
        <v>1</v>
      </c>
      <c r="BD262" s="82">
        <v>0</v>
      </c>
      <c r="BE262" s="82">
        <v>0</v>
      </c>
      <c r="BF262" s="82">
        <v>0</v>
      </c>
      <c r="BG262" s="82">
        <v>4</v>
      </c>
      <c r="BH262" s="82">
        <v>0</v>
      </c>
      <c r="BI262" s="82">
        <v>0</v>
      </c>
      <c r="BJ262" s="82">
        <v>0</v>
      </c>
      <c r="BK262" s="82">
        <v>0</v>
      </c>
      <c r="BL262" s="82">
        <v>3</v>
      </c>
      <c r="BM262" s="82">
        <v>0</v>
      </c>
      <c r="BN262" s="82">
        <v>0</v>
      </c>
      <c r="BO262" s="82">
        <v>0</v>
      </c>
      <c r="BP262" s="82">
        <v>0</v>
      </c>
      <c r="BQ262" s="82">
        <v>0</v>
      </c>
      <c r="BR262" s="82">
        <v>0</v>
      </c>
      <c r="BS262" s="82">
        <v>0</v>
      </c>
      <c r="BT262" s="82">
        <v>0</v>
      </c>
      <c r="BU262" s="82">
        <v>0</v>
      </c>
      <c r="BV262" s="82">
        <v>1</v>
      </c>
      <c r="BW262" s="82">
        <v>0</v>
      </c>
      <c r="BX262" s="82">
        <v>0</v>
      </c>
      <c r="BY262" s="82">
        <v>0</v>
      </c>
      <c r="BZ262" s="82">
        <v>0</v>
      </c>
      <c r="CA262" s="82">
        <v>0</v>
      </c>
      <c r="CB262" s="82">
        <v>0</v>
      </c>
      <c r="CC262" s="82">
        <v>0</v>
      </c>
      <c r="CD262" s="82">
        <v>0</v>
      </c>
      <c r="CE262" s="82">
        <v>0</v>
      </c>
      <c r="CF262" s="82">
        <v>0</v>
      </c>
      <c r="CG262" s="82">
        <v>0</v>
      </c>
      <c r="CH262" s="82">
        <v>0</v>
      </c>
      <c r="CI262" s="82">
        <v>0</v>
      </c>
      <c r="CJ262" s="82">
        <v>0</v>
      </c>
      <c r="CK262" s="82">
        <v>0</v>
      </c>
      <c r="CL262" s="82">
        <v>0</v>
      </c>
      <c r="CM262" s="82">
        <v>0</v>
      </c>
      <c r="CN262" s="82">
        <v>0</v>
      </c>
      <c r="CO262" s="82">
        <v>0</v>
      </c>
      <c r="CP262" s="82">
        <v>0</v>
      </c>
      <c r="CQ262" s="82">
        <v>0</v>
      </c>
      <c r="CR262" s="82">
        <v>0</v>
      </c>
      <c r="CS262" s="82">
        <v>0</v>
      </c>
      <c r="CT262" s="82">
        <v>0</v>
      </c>
      <c r="CU262" s="82">
        <v>0</v>
      </c>
      <c r="CV262" s="82">
        <v>0</v>
      </c>
      <c r="CW262" s="82">
        <v>0</v>
      </c>
      <c r="CX262" s="82">
        <v>0</v>
      </c>
      <c r="CY262" s="82">
        <v>0</v>
      </c>
      <c r="CZ262" s="82">
        <v>0</v>
      </c>
      <c r="DA262" s="82">
        <v>0</v>
      </c>
      <c r="DB262" s="82">
        <v>0</v>
      </c>
      <c r="DC262" s="82">
        <v>0</v>
      </c>
      <c r="DD262" s="82">
        <v>0</v>
      </c>
      <c r="DE262" s="82">
        <v>0</v>
      </c>
      <c r="DF262" s="82">
        <v>0</v>
      </c>
      <c r="DG262" s="82">
        <v>0</v>
      </c>
      <c r="DH262" s="82">
        <v>0</v>
      </c>
      <c r="DI262" s="82">
        <v>0</v>
      </c>
      <c r="DJ262" s="82">
        <v>0</v>
      </c>
      <c r="DK262" s="82">
        <v>0</v>
      </c>
      <c r="DL262" s="82">
        <v>0</v>
      </c>
      <c r="DM262" s="82">
        <v>0</v>
      </c>
      <c r="DN262" s="82">
        <v>0</v>
      </c>
      <c r="DO262" s="82">
        <v>0</v>
      </c>
      <c r="DP262" s="82">
        <v>0</v>
      </c>
      <c r="DQ262" s="82">
        <v>0</v>
      </c>
      <c r="DR262" s="82"/>
      <c r="DS262" s="82">
        <v>1</v>
      </c>
      <c r="DT262" s="82" t="s">
        <v>3454</v>
      </c>
      <c r="DU262" s="82">
        <v>2</v>
      </c>
      <c r="DV262" s="82" t="s">
        <v>3455</v>
      </c>
      <c r="DW262" s="82" t="s">
        <v>3456</v>
      </c>
      <c r="DX262" s="82">
        <v>1</v>
      </c>
      <c r="DY262" s="82">
        <v>0</v>
      </c>
      <c r="DZ262" s="82">
        <v>1</v>
      </c>
      <c r="EA262" s="82" t="s">
        <v>3457</v>
      </c>
      <c r="EB262" s="82" t="s">
        <v>3458</v>
      </c>
      <c r="EC262" s="84">
        <v>3895</v>
      </c>
      <c r="ED262" s="84">
        <v>4.22</v>
      </c>
      <c r="EE262" s="84">
        <v>1</v>
      </c>
    </row>
    <row r="263" spans="1:135" ht="24">
      <c r="A263" s="82" t="s">
        <v>13</v>
      </c>
      <c r="B263" s="82" t="s">
        <v>32</v>
      </c>
      <c r="C263" s="133">
        <v>4</v>
      </c>
      <c r="D263" s="82" t="s">
        <v>588</v>
      </c>
      <c r="E263" s="82" t="s">
        <v>3459</v>
      </c>
      <c r="F263" s="134" t="s">
        <v>3460</v>
      </c>
      <c r="G263" s="82">
        <v>62300</v>
      </c>
      <c r="H263" s="82" t="s">
        <v>3461</v>
      </c>
      <c r="I263" s="82" t="s">
        <v>3462</v>
      </c>
      <c r="J263" s="82" t="s">
        <v>3463</v>
      </c>
      <c r="K263" s="82" t="s">
        <v>3464</v>
      </c>
      <c r="L263" s="82" t="s">
        <v>2596</v>
      </c>
      <c r="M263" s="82" t="s">
        <v>2444</v>
      </c>
      <c r="N263" s="82" t="s">
        <v>3465</v>
      </c>
      <c r="O263" s="82"/>
      <c r="P263" s="82">
        <v>547130589</v>
      </c>
      <c r="Q263" s="82" t="s">
        <v>3466</v>
      </c>
      <c r="R263" s="82"/>
      <c r="S263" s="82" t="s">
        <v>3467</v>
      </c>
      <c r="T263" s="82" t="s">
        <v>3468</v>
      </c>
      <c r="U263" s="82"/>
      <c r="V263" s="82">
        <v>547130581</v>
      </c>
      <c r="W263" s="82" t="s">
        <v>3469</v>
      </c>
      <c r="X263" s="82">
        <v>1</v>
      </c>
      <c r="Y263" s="82">
        <v>1</v>
      </c>
      <c r="Z263" s="82">
        <v>2</v>
      </c>
      <c r="AA263" s="82">
        <v>0.1</v>
      </c>
      <c r="AB263" s="82">
        <v>0.1</v>
      </c>
      <c r="AC263" s="82">
        <v>0.2</v>
      </c>
      <c r="AD263" s="135" t="str">
        <f t="shared" si="20"/>
        <v>A</v>
      </c>
      <c r="AE263" s="82">
        <v>0</v>
      </c>
      <c r="AF263" s="135" t="str">
        <f t="shared" si="21"/>
        <v>A</v>
      </c>
      <c r="AG263" s="82">
        <v>0</v>
      </c>
      <c r="AH263" s="82">
        <v>0</v>
      </c>
      <c r="AI263" s="82">
        <v>0</v>
      </c>
      <c r="AJ263" s="82">
        <v>1</v>
      </c>
      <c r="AK263" s="82">
        <v>1</v>
      </c>
      <c r="AL263" s="135" t="str">
        <f t="shared" si="22"/>
        <v>A</v>
      </c>
      <c r="AM263" s="82">
        <v>0</v>
      </c>
      <c r="AN263" s="82">
        <v>0</v>
      </c>
      <c r="AO263" s="82">
        <v>1</v>
      </c>
      <c r="AP263" s="82">
        <v>1</v>
      </c>
      <c r="AQ263" s="135" t="str">
        <f t="shared" si="23"/>
        <v>A</v>
      </c>
      <c r="AR263" s="82">
        <v>0</v>
      </c>
      <c r="AS263" s="82">
        <v>0</v>
      </c>
      <c r="AT263" s="82">
        <v>0</v>
      </c>
      <c r="AU263" s="82">
        <v>0</v>
      </c>
      <c r="AV263" s="82">
        <v>1</v>
      </c>
      <c r="AW263" s="82">
        <v>0</v>
      </c>
      <c r="AX263" s="82">
        <v>1</v>
      </c>
      <c r="AY263" s="135" t="str">
        <f t="shared" si="24"/>
        <v>A</v>
      </c>
      <c r="AZ263" s="82">
        <v>1</v>
      </c>
      <c r="BA263" s="82">
        <v>1</v>
      </c>
      <c r="BB263" s="82">
        <v>1</v>
      </c>
      <c r="BC263" s="82">
        <v>1</v>
      </c>
      <c r="BD263" s="82">
        <v>0</v>
      </c>
      <c r="BE263" s="82">
        <v>0</v>
      </c>
      <c r="BF263" s="82">
        <v>0</v>
      </c>
      <c r="BG263" s="82">
        <v>0</v>
      </c>
      <c r="BH263" s="82">
        <v>0</v>
      </c>
      <c r="BI263" s="82">
        <v>0</v>
      </c>
      <c r="BJ263" s="82">
        <v>0</v>
      </c>
      <c r="BK263" s="82">
        <v>0</v>
      </c>
      <c r="BL263" s="82">
        <v>0</v>
      </c>
      <c r="BM263" s="82">
        <v>0</v>
      </c>
      <c r="BN263" s="82">
        <v>0</v>
      </c>
      <c r="BO263" s="82">
        <v>0</v>
      </c>
      <c r="BP263" s="82">
        <v>0</v>
      </c>
      <c r="BQ263" s="82">
        <v>0</v>
      </c>
      <c r="BR263" s="82">
        <v>0</v>
      </c>
      <c r="BS263" s="82">
        <v>0</v>
      </c>
      <c r="BT263" s="82">
        <v>0</v>
      </c>
      <c r="BU263" s="82">
        <v>0</v>
      </c>
      <c r="BV263" s="82">
        <v>0</v>
      </c>
      <c r="BW263" s="82">
        <v>0</v>
      </c>
      <c r="BX263" s="82">
        <v>0</v>
      </c>
      <c r="BY263" s="82">
        <v>0</v>
      </c>
      <c r="BZ263" s="82">
        <v>0</v>
      </c>
      <c r="CA263" s="82">
        <v>0</v>
      </c>
      <c r="CB263" s="82">
        <v>0</v>
      </c>
      <c r="CC263" s="82">
        <v>0</v>
      </c>
      <c r="CD263" s="82">
        <v>0</v>
      </c>
      <c r="CE263" s="82">
        <v>0</v>
      </c>
      <c r="CF263" s="82">
        <v>0</v>
      </c>
      <c r="CG263" s="82">
        <v>0</v>
      </c>
      <c r="CH263" s="82">
        <v>0</v>
      </c>
      <c r="CI263" s="82">
        <v>0</v>
      </c>
      <c r="CJ263" s="82">
        <v>0</v>
      </c>
      <c r="CK263" s="82">
        <v>0</v>
      </c>
      <c r="CL263" s="82">
        <v>0</v>
      </c>
      <c r="CM263" s="82">
        <v>0</v>
      </c>
      <c r="CN263" s="82">
        <v>0</v>
      </c>
      <c r="CO263" s="82">
        <v>0</v>
      </c>
      <c r="CP263" s="82">
        <v>0</v>
      </c>
      <c r="CQ263" s="82">
        <v>0</v>
      </c>
      <c r="CR263" s="82">
        <v>0</v>
      </c>
      <c r="CS263" s="82">
        <v>0</v>
      </c>
      <c r="CT263" s="82">
        <v>0</v>
      </c>
      <c r="CU263" s="82">
        <v>0</v>
      </c>
      <c r="CV263" s="82">
        <v>0</v>
      </c>
      <c r="CW263" s="82">
        <v>0</v>
      </c>
      <c r="CX263" s="82">
        <v>0</v>
      </c>
      <c r="CY263" s="82">
        <v>0</v>
      </c>
      <c r="CZ263" s="82">
        <v>0</v>
      </c>
      <c r="DA263" s="82">
        <v>0</v>
      </c>
      <c r="DB263" s="82">
        <v>0</v>
      </c>
      <c r="DC263" s="82">
        <v>0</v>
      </c>
      <c r="DD263" s="82">
        <v>0</v>
      </c>
      <c r="DE263" s="82">
        <v>0</v>
      </c>
      <c r="DF263" s="82">
        <v>0</v>
      </c>
      <c r="DG263" s="82">
        <v>0</v>
      </c>
      <c r="DH263" s="82">
        <v>0</v>
      </c>
      <c r="DI263" s="82">
        <v>0</v>
      </c>
      <c r="DJ263" s="82">
        <v>0</v>
      </c>
      <c r="DK263" s="82">
        <v>0</v>
      </c>
      <c r="DL263" s="82">
        <v>0</v>
      </c>
      <c r="DM263" s="82">
        <v>0</v>
      </c>
      <c r="DN263" s="82">
        <v>0</v>
      </c>
      <c r="DO263" s="82">
        <v>0</v>
      </c>
      <c r="DP263" s="82">
        <v>0</v>
      </c>
      <c r="DQ263" s="82">
        <v>0</v>
      </c>
      <c r="DR263" s="82">
        <v>2</v>
      </c>
      <c r="DS263" s="82">
        <v>0</v>
      </c>
      <c r="DT263" s="82"/>
      <c r="DU263" s="82">
        <v>1</v>
      </c>
      <c r="DV263" s="82" t="s">
        <v>3470</v>
      </c>
      <c r="DW263" s="82" t="s">
        <v>1895</v>
      </c>
      <c r="DX263" s="82">
        <v>1</v>
      </c>
      <c r="DY263" s="82">
        <v>1</v>
      </c>
      <c r="DZ263" s="82">
        <v>1</v>
      </c>
      <c r="EA263" s="82"/>
      <c r="EB263" s="82" t="s">
        <v>1895</v>
      </c>
      <c r="EC263" s="84">
        <v>12443</v>
      </c>
      <c r="ED263" s="84">
        <v>4.09</v>
      </c>
      <c r="EE263" s="84">
        <v>1</v>
      </c>
    </row>
    <row r="264" spans="1:135">
      <c r="A264" s="82" t="s">
        <v>13</v>
      </c>
      <c r="B264" s="82" t="s">
        <v>37</v>
      </c>
      <c r="C264" s="133">
        <v>4</v>
      </c>
      <c r="D264" s="82" t="s">
        <v>36</v>
      </c>
      <c r="E264" s="82"/>
      <c r="F264" s="134"/>
      <c r="G264" s="82"/>
      <c r="H264" s="82"/>
      <c r="I264" s="82"/>
      <c r="J264" s="82"/>
      <c r="K264" s="82"/>
      <c r="L264" s="82"/>
      <c r="M264" s="82"/>
      <c r="N264" s="82"/>
      <c r="O264" s="82"/>
      <c r="P264" s="82"/>
      <c r="Q264" s="82"/>
      <c r="R264" s="82"/>
      <c r="S264" s="82"/>
      <c r="T264" s="82"/>
      <c r="U264" s="82"/>
      <c r="V264" s="82"/>
      <c r="W264" s="82"/>
      <c r="X264" s="82">
        <v>0</v>
      </c>
      <c r="Y264" s="82">
        <v>0</v>
      </c>
      <c r="Z264" s="82">
        <v>0</v>
      </c>
      <c r="AA264" s="82">
        <v>0</v>
      </c>
      <c r="AB264" s="82">
        <v>0</v>
      </c>
      <c r="AC264" s="82">
        <v>0</v>
      </c>
      <c r="AD264" s="135" t="str">
        <f t="shared" si="20"/>
        <v>A</v>
      </c>
      <c r="AE264" s="82">
        <v>0</v>
      </c>
      <c r="AF264" s="135" t="str">
        <f t="shared" si="21"/>
        <v>A</v>
      </c>
      <c r="AG264" s="82">
        <v>0</v>
      </c>
      <c r="AH264" s="82">
        <v>0</v>
      </c>
      <c r="AI264" s="82">
        <v>0</v>
      </c>
      <c r="AJ264" s="82">
        <v>0</v>
      </c>
      <c r="AK264" s="82">
        <v>0</v>
      </c>
      <c r="AL264" s="135" t="str">
        <f t="shared" si="22"/>
        <v>A</v>
      </c>
      <c r="AM264" s="82">
        <v>0</v>
      </c>
      <c r="AN264" s="82">
        <v>0</v>
      </c>
      <c r="AO264" s="82">
        <v>0</v>
      </c>
      <c r="AP264" s="82">
        <v>0</v>
      </c>
      <c r="AQ264" s="135" t="str">
        <f t="shared" si="23"/>
        <v>A</v>
      </c>
      <c r="AR264" s="82">
        <v>0</v>
      </c>
      <c r="AS264" s="82">
        <v>0</v>
      </c>
      <c r="AT264" s="82">
        <v>0</v>
      </c>
      <c r="AU264" s="82">
        <v>0</v>
      </c>
      <c r="AV264" s="82">
        <v>0</v>
      </c>
      <c r="AW264" s="82">
        <v>0</v>
      </c>
      <c r="AX264" s="82">
        <v>0</v>
      </c>
      <c r="AY264" s="135" t="str">
        <f t="shared" si="24"/>
        <v>A</v>
      </c>
      <c r="AZ264" s="82">
        <v>0</v>
      </c>
      <c r="BA264" s="82">
        <v>0</v>
      </c>
      <c r="BB264" s="82">
        <v>0</v>
      </c>
      <c r="BC264" s="82">
        <v>0</v>
      </c>
      <c r="BD264" s="82">
        <v>0</v>
      </c>
      <c r="BE264" s="82">
        <v>0</v>
      </c>
      <c r="BF264" s="82">
        <v>0</v>
      </c>
      <c r="BG264" s="82">
        <v>0</v>
      </c>
      <c r="BH264" s="82">
        <v>0</v>
      </c>
      <c r="BI264" s="82">
        <v>0</v>
      </c>
      <c r="BJ264" s="82">
        <v>0</v>
      </c>
      <c r="BK264" s="82">
        <v>0</v>
      </c>
      <c r="BL264" s="82">
        <v>0</v>
      </c>
      <c r="BM264" s="82">
        <v>0</v>
      </c>
      <c r="BN264" s="82">
        <v>0</v>
      </c>
      <c r="BO264" s="82">
        <v>0</v>
      </c>
      <c r="BP264" s="82">
        <v>0</v>
      </c>
      <c r="BQ264" s="82">
        <v>0</v>
      </c>
      <c r="BR264" s="82">
        <v>0</v>
      </c>
      <c r="BS264" s="82">
        <v>0</v>
      </c>
      <c r="BT264" s="82">
        <v>0</v>
      </c>
      <c r="BU264" s="82">
        <v>0</v>
      </c>
      <c r="BV264" s="82">
        <v>0</v>
      </c>
      <c r="BW264" s="82">
        <v>0</v>
      </c>
      <c r="BX264" s="82">
        <v>0</v>
      </c>
      <c r="BY264" s="82">
        <v>0</v>
      </c>
      <c r="BZ264" s="82">
        <v>0</v>
      </c>
      <c r="CA264" s="82">
        <v>0</v>
      </c>
      <c r="CB264" s="82">
        <v>0</v>
      </c>
      <c r="CC264" s="82">
        <v>0</v>
      </c>
      <c r="CD264" s="82">
        <v>0</v>
      </c>
      <c r="CE264" s="82">
        <v>0</v>
      </c>
      <c r="CF264" s="82">
        <v>0</v>
      </c>
      <c r="CG264" s="82">
        <v>0</v>
      </c>
      <c r="CH264" s="82">
        <v>0</v>
      </c>
      <c r="CI264" s="82">
        <v>0</v>
      </c>
      <c r="CJ264" s="82">
        <v>0</v>
      </c>
      <c r="CK264" s="82">
        <v>0</v>
      </c>
      <c r="CL264" s="82">
        <v>0</v>
      </c>
      <c r="CM264" s="82">
        <v>0</v>
      </c>
      <c r="CN264" s="82">
        <v>0</v>
      </c>
      <c r="CO264" s="82">
        <v>0</v>
      </c>
      <c r="CP264" s="82">
        <v>0</v>
      </c>
      <c r="CQ264" s="82">
        <v>0</v>
      </c>
      <c r="CR264" s="82">
        <v>0</v>
      </c>
      <c r="CS264" s="82">
        <v>0</v>
      </c>
      <c r="CT264" s="82">
        <v>0</v>
      </c>
      <c r="CU264" s="82">
        <v>0</v>
      </c>
      <c r="CV264" s="82">
        <v>0</v>
      </c>
      <c r="CW264" s="82">
        <v>0</v>
      </c>
      <c r="CX264" s="82">
        <v>0</v>
      </c>
      <c r="CY264" s="82">
        <v>0</v>
      </c>
      <c r="CZ264" s="82">
        <v>0</v>
      </c>
      <c r="DA264" s="82">
        <v>0</v>
      </c>
      <c r="DB264" s="82">
        <v>0</v>
      </c>
      <c r="DC264" s="82">
        <v>0</v>
      </c>
      <c r="DD264" s="82">
        <v>0</v>
      </c>
      <c r="DE264" s="82">
        <v>0</v>
      </c>
      <c r="DF264" s="82">
        <v>0</v>
      </c>
      <c r="DG264" s="82">
        <v>0</v>
      </c>
      <c r="DH264" s="82">
        <v>0</v>
      </c>
      <c r="DI264" s="82">
        <v>0</v>
      </c>
      <c r="DJ264" s="82">
        <v>0</v>
      </c>
      <c r="DK264" s="82">
        <v>0</v>
      </c>
      <c r="DL264" s="82">
        <v>0</v>
      </c>
      <c r="DM264" s="82">
        <v>0</v>
      </c>
      <c r="DN264" s="82">
        <v>0</v>
      </c>
      <c r="DO264" s="82">
        <v>0</v>
      </c>
      <c r="DP264" s="82">
        <v>0</v>
      </c>
      <c r="DQ264" s="82">
        <v>0</v>
      </c>
      <c r="DR264" s="82"/>
      <c r="DS264" s="82"/>
      <c r="DT264" s="82"/>
      <c r="DU264" s="82"/>
      <c r="DV264" s="82"/>
      <c r="DW264" s="82"/>
      <c r="DX264" s="82"/>
      <c r="DY264" s="82"/>
      <c r="DZ264" s="82"/>
      <c r="EA264" s="82"/>
      <c r="EB264" s="82"/>
      <c r="EC264" s="84">
        <v>7200</v>
      </c>
      <c r="ED264" s="84">
        <v>7.6</v>
      </c>
      <c r="EE264" s="84">
        <v>1</v>
      </c>
    </row>
    <row r="265" spans="1:135" ht="60">
      <c r="A265" s="82" t="s">
        <v>13</v>
      </c>
      <c r="B265" s="82" t="s">
        <v>587</v>
      </c>
      <c r="C265" s="133">
        <v>4</v>
      </c>
      <c r="D265" s="82" t="s">
        <v>573</v>
      </c>
      <c r="E265" s="82" t="s">
        <v>3471</v>
      </c>
      <c r="F265" s="134" t="s">
        <v>3472</v>
      </c>
      <c r="G265" s="82">
        <v>61293</v>
      </c>
      <c r="H265" s="82" t="s">
        <v>3473</v>
      </c>
      <c r="I265" s="82" t="s">
        <v>3474</v>
      </c>
      <c r="J265" s="82" t="s">
        <v>3475</v>
      </c>
      <c r="K265" s="82" t="s">
        <v>3476</v>
      </c>
      <c r="L265" s="82" t="s">
        <v>926</v>
      </c>
      <c r="M265" s="82" t="s">
        <v>990</v>
      </c>
      <c r="N265" s="82" t="s">
        <v>3477</v>
      </c>
      <c r="O265" s="82"/>
      <c r="P265" s="82">
        <v>541588230</v>
      </c>
      <c r="Q265" s="82" t="s">
        <v>3478</v>
      </c>
      <c r="R265" s="82" t="s">
        <v>926</v>
      </c>
      <c r="S265" s="82" t="s">
        <v>990</v>
      </c>
      <c r="T265" s="82" t="s">
        <v>3477</v>
      </c>
      <c r="U265" s="82"/>
      <c r="V265" s="82">
        <v>541588230</v>
      </c>
      <c r="W265" s="82" t="s">
        <v>3478</v>
      </c>
      <c r="X265" s="82">
        <v>2</v>
      </c>
      <c r="Y265" s="82">
        <v>0</v>
      </c>
      <c r="Z265" s="82">
        <v>2</v>
      </c>
      <c r="AA265" s="82">
        <v>2</v>
      </c>
      <c r="AB265" s="82">
        <v>0</v>
      </c>
      <c r="AC265" s="82">
        <v>2</v>
      </c>
      <c r="AD265" s="135" t="str">
        <f t="shared" si="20"/>
        <v>A</v>
      </c>
      <c r="AE265" s="82">
        <v>0</v>
      </c>
      <c r="AF265" s="135" t="str">
        <f t="shared" si="21"/>
        <v>A</v>
      </c>
      <c r="AG265" s="82">
        <v>0</v>
      </c>
      <c r="AH265" s="82">
        <v>1</v>
      </c>
      <c r="AI265" s="82">
        <v>0</v>
      </c>
      <c r="AJ265" s="82">
        <v>1</v>
      </c>
      <c r="AK265" s="82">
        <v>2</v>
      </c>
      <c r="AL265" s="135" t="str">
        <f t="shared" si="22"/>
        <v>A</v>
      </c>
      <c r="AM265" s="82">
        <v>0</v>
      </c>
      <c r="AN265" s="82">
        <v>1</v>
      </c>
      <c r="AO265" s="82">
        <v>1</v>
      </c>
      <c r="AP265" s="82">
        <v>2</v>
      </c>
      <c r="AQ265" s="135" t="str">
        <f t="shared" si="23"/>
        <v>A</v>
      </c>
      <c r="AR265" s="82">
        <v>0</v>
      </c>
      <c r="AS265" s="82">
        <v>0</v>
      </c>
      <c r="AT265" s="82">
        <v>1</v>
      </c>
      <c r="AU265" s="82">
        <v>1</v>
      </c>
      <c r="AV265" s="82">
        <v>0</v>
      </c>
      <c r="AW265" s="82">
        <v>0</v>
      </c>
      <c r="AX265" s="82">
        <v>2</v>
      </c>
      <c r="AY265" s="135" t="str">
        <f t="shared" si="24"/>
        <v>A</v>
      </c>
      <c r="AZ265" s="82">
        <v>1</v>
      </c>
      <c r="BA265" s="82">
        <v>0</v>
      </c>
      <c r="BB265" s="82">
        <v>1</v>
      </c>
      <c r="BC265" s="82">
        <v>1</v>
      </c>
      <c r="BD265" s="82">
        <v>0</v>
      </c>
      <c r="BE265" s="82">
        <v>0</v>
      </c>
      <c r="BF265" s="82">
        <v>0</v>
      </c>
      <c r="BG265" s="82">
        <v>7</v>
      </c>
      <c r="BH265" s="82">
        <v>0</v>
      </c>
      <c r="BI265" s="82">
        <v>0</v>
      </c>
      <c r="BJ265" s="82">
        <v>0</v>
      </c>
      <c r="BK265" s="82">
        <v>0</v>
      </c>
      <c r="BL265" s="82">
        <v>7</v>
      </c>
      <c r="BM265" s="82">
        <v>0</v>
      </c>
      <c r="BN265" s="82">
        <v>0</v>
      </c>
      <c r="BO265" s="82">
        <v>0</v>
      </c>
      <c r="BP265" s="82">
        <v>0</v>
      </c>
      <c r="BQ265" s="82">
        <v>0</v>
      </c>
      <c r="BR265" s="82">
        <v>0</v>
      </c>
      <c r="BS265" s="82">
        <v>0</v>
      </c>
      <c r="BT265" s="82">
        <v>0</v>
      </c>
      <c r="BU265" s="82">
        <v>0</v>
      </c>
      <c r="BV265" s="82">
        <v>0</v>
      </c>
      <c r="BW265" s="82">
        <v>0</v>
      </c>
      <c r="BX265" s="82">
        <v>0</v>
      </c>
      <c r="BY265" s="82">
        <v>0</v>
      </c>
      <c r="BZ265" s="82">
        <v>0</v>
      </c>
      <c r="CA265" s="82">
        <v>0</v>
      </c>
      <c r="CB265" s="82">
        <v>0</v>
      </c>
      <c r="CC265" s="82">
        <v>0</v>
      </c>
      <c r="CD265" s="82">
        <v>0</v>
      </c>
      <c r="CE265" s="82">
        <v>0</v>
      </c>
      <c r="CF265" s="82">
        <v>0</v>
      </c>
      <c r="CG265" s="82">
        <v>0</v>
      </c>
      <c r="CH265" s="82">
        <v>0</v>
      </c>
      <c r="CI265" s="82">
        <v>0</v>
      </c>
      <c r="CJ265" s="82">
        <v>0</v>
      </c>
      <c r="CK265" s="82">
        <v>0</v>
      </c>
      <c r="CL265" s="82">
        <v>0</v>
      </c>
      <c r="CM265" s="82">
        <v>0</v>
      </c>
      <c r="CN265" s="82">
        <v>0</v>
      </c>
      <c r="CO265" s="82">
        <v>0</v>
      </c>
      <c r="CP265" s="82">
        <v>0</v>
      </c>
      <c r="CQ265" s="82">
        <v>0</v>
      </c>
      <c r="CR265" s="82">
        <v>0</v>
      </c>
      <c r="CS265" s="82">
        <v>0</v>
      </c>
      <c r="CT265" s="82">
        <v>0</v>
      </c>
      <c r="CU265" s="82">
        <v>0</v>
      </c>
      <c r="CV265" s="82">
        <v>0</v>
      </c>
      <c r="CW265" s="82">
        <v>0</v>
      </c>
      <c r="CX265" s="82">
        <v>0</v>
      </c>
      <c r="CY265" s="82">
        <v>0</v>
      </c>
      <c r="CZ265" s="82">
        <v>0</v>
      </c>
      <c r="DA265" s="82">
        <v>0</v>
      </c>
      <c r="DB265" s="82">
        <v>0</v>
      </c>
      <c r="DC265" s="82">
        <v>0</v>
      </c>
      <c r="DD265" s="82">
        <v>0</v>
      </c>
      <c r="DE265" s="82">
        <v>0</v>
      </c>
      <c r="DF265" s="82">
        <v>0</v>
      </c>
      <c r="DG265" s="82">
        <v>0</v>
      </c>
      <c r="DH265" s="82">
        <v>0</v>
      </c>
      <c r="DI265" s="82">
        <v>0</v>
      </c>
      <c r="DJ265" s="82">
        <v>0</v>
      </c>
      <c r="DK265" s="82">
        <v>0</v>
      </c>
      <c r="DL265" s="82">
        <v>0</v>
      </c>
      <c r="DM265" s="82">
        <v>0</v>
      </c>
      <c r="DN265" s="82">
        <v>0</v>
      </c>
      <c r="DO265" s="82">
        <v>0</v>
      </c>
      <c r="DP265" s="82">
        <v>0</v>
      </c>
      <c r="DQ265" s="82">
        <v>0</v>
      </c>
      <c r="DR265" s="82">
        <v>99</v>
      </c>
      <c r="DS265" s="82">
        <v>0</v>
      </c>
      <c r="DT265" s="82"/>
      <c r="DU265" s="82">
        <v>3</v>
      </c>
      <c r="DV265" s="82"/>
      <c r="DW265" s="82" t="s">
        <v>3479</v>
      </c>
      <c r="DX265" s="82">
        <v>1</v>
      </c>
      <c r="DY265" s="82">
        <v>1</v>
      </c>
      <c r="DZ265" s="82">
        <v>1</v>
      </c>
      <c r="EA265" s="82"/>
      <c r="EB265" s="82" t="s">
        <v>3480</v>
      </c>
      <c r="EC265" s="84">
        <v>27495</v>
      </c>
      <c r="ED265" s="84">
        <v>15.33</v>
      </c>
      <c r="EE265" s="84">
        <v>3</v>
      </c>
    </row>
    <row r="266" spans="1:135" ht="60">
      <c r="A266" s="82" t="s">
        <v>13</v>
      </c>
      <c r="B266" s="82" t="s">
        <v>46</v>
      </c>
      <c r="C266" s="133">
        <v>4</v>
      </c>
      <c r="D266" s="82" t="s">
        <v>45</v>
      </c>
      <c r="E266" s="82" t="s">
        <v>3481</v>
      </c>
      <c r="F266" s="134">
        <v>2</v>
      </c>
      <c r="G266" s="82">
        <v>62800</v>
      </c>
      <c r="H266" s="82" t="s">
        <v>3482</v>
      </c>
      <c r="I266" s="82" t="s">
        <v>3483</v>
      </c>
      <c r="J266" s="82" t="s">
        <v>3484</v>
      </c>
      <c r="K266" s="82" t="s">
        <v>3485</v>
      </c>
      <c r="L266" s="82" t="s">
        <v>926</v>
      </c>
      <c r="M266" s="82" t="s">
        <v>2725</v>
      </c>
      <c r="N266" s="82" t="s">
        <v>3486</v>
      </c>
      <c r="O266" s="82"/>
      <c r="P266" s="82">
        <v>544424870</v>
      </c>
      <c r="Q266" s="82" t="s">
        <v>3487</v>
      </c>
      <c r="R266" s="82" t="s">
        <v>985</v>
      </c>
      <c r="S266" s="82" t="s">
        <v>2333</v>
      </c>
      <c r="T266" s="82" t="s">
        <v>3488</v>
      </c>
      <c r="U266" s="82"/>
      <c r="V266" s="82">
        <v>544424877</v>
      </c>
      <c r="W266" s="82" t="s">
        <v>3489</v>
      </c>
      <c r="X266" s="82">
        <v>1</v>
      </c>
      <c r="Y266" s="82">
        <v>0</v>
      </c>
      <c r="Z266" s="82">
        <v>1</v>
      </c>
      <c r="AA266" s="82">
        <v>1</v>
      </c>
      <c r="AB266" s="82">
        <v>0</v>
      </c>
      <c r="AC266" s="82">
        <v>1</v>
      </c>
      <c r="AD266" s="135" t="str">
        <f t="shared" si="20"/>
        <v>A</v>
      </c>
      <c r="AE266" s="82">
        <v>1</v>
      </c>
      <c r="AF266" s="135" t="str">
        <f t="shared" si="21"/>
        <v>A</v>
      </c>
      <c r="AG266" s="82">
        <v>0</v>
      </c>
      <c r="AH266" s="82">
        <v>0</v>
      </c>
      <c r="AI266" s="82">
        <v>0</v>
      </c>
      <c r="AJ266" s="82">
        <v>1</v>
      </c>
      <c r="AK266" s="82">
        <v>1</v>
      </c>
      <c r="AL266" s="135" t="str">
        <f t="shared" si="22"/>
        <v>A</v>
      </c>
      <c r="AM266" s="82">
        <v>0</v>
      </c>
      <c r="AN266" s="82">
        <v>1</v>
      </c>
      <c r="AO266" s="82">
        <v>0</v>
      </c>
      <c r="AP266" s="82">
        <v>1</v>
      </c>
      <c r="AQ266" s="135" t="str">
        <f t="shared" si="23"/>
        <v>A</v>
      </c>
      <c r="AR266" s="82">
        <v>0</v>
      </c>
      <c r="AS266" s="82">
        <v>0</v>
      </c>
      <c r="AT266" s="82">
        <v>1</v>
      </c>
      <c r="AU266" s="82">
        <v>0</v>
      </c>
      <c r="AV266" s="82">
        <v>0</v>
      </c>
      <c r="AW266" s="82">
        <v>0</v>
      </c>
      <c r="AX266" s="82">
        <v>1</v>
      </c>
      <c r="AY266" s="135" t="str">
        <f t="shared" si="24"/>
        <v>A</v>
      </c>
      <c r="AZ266" s="82">
        <v>0</v>
      </c>
      <c r="BA266" s="82">
        <v>1</v>
      </c>
      <c r="BB266" s="82">
        <v>1</v>
      </c>
      <c r="BC266" s="82">
        <v>1</v>
      </c>
      <c r="BD266" s="82">
        <v>0</v>
      </c>
      <c r="BE266" s="82">
        <v>0</v>
      </c>
      <c r="BF266" s="82">
        <v>0</v>
      </c>
      <c r="BG266" s="82">
        <v>0</v>
      </c>
      <c r="BH266" s="82">
        <v>0</v>
      </c>
      <c r="BI266" s="82">
        <v>0</v>
      </c>
      <c r="BJ266" s="82">
        <v>0</v>
      </c>
      <c r="BK266" s="82">
        <v>0</v>
      </c>
      <c r="BL266" s="82">
        <v>0</v>
      </c>
      <c r="BM266" s="82">
        <v>0</v>
      </c>
      <c r="BN266" s="82">
        <v>0</v>
      </c>
      <c r="BO266" s="82">
        <v>0</v>
      </c>
      <c r="BP266" s="82">
        <v>0</v>
      </c>
      <c r="BQ266" s="82">
        <v>0</v>
      </c>
      <c r="BR266" s="82">
        <v>0</v>
      </c>
      <c r="BS266" s="82">
        <v>0</v>
      </c>
      <c r="BT266" s="82">
        <v>0</v>
      </c>
      <c r="BU266" s="82">
        <v>0</v>
      </c>
      <c r="BV266" s="82">
        <v>0</v>
      </c>
      <c r="BW266" s="82">
        <v>0</v>
      </c>
      <c r="BX266" s="82">
        <v>0</v>
      </c>
      <c r="BY266" s="82">
        <v>0</v>
      </c>
      <c r="BZ266" s="82">
        <v>0</v>
      </c>
      <c r="CA266" s="82">
        <v>0</v>
      </c>
      <c r="CB266" s="82">
        <v>0</v>
      </c>
      <c r="CC266" s="82">
        <v>0</v>
      </c>
      <c r="CD266" s="82">
        <v>0</v>
      </c>
      <c r="CE266" s="82">
        <v>0</v>
      </c>
      <c r="CF266" s="82">
        <v>0</v>
      </c>
      <c r="CG266" s="82">
        <v>0</v>
      </c>
      <c r="CH266" s="82">
        <v>0</v>
      </c>
      <c r="CI266" s="82">
        <v>0</v>
      </c>
      <c r="CJ266" s="82">
        <v>0</v>
      </c>
      <c r="CK266" s="82">
        <v>0</v>
      </c>
      <c r="CL266" s="82">
        <v>0</v>
      </c>
      <c r="CM266" s="82">
        <v>0</v>
      </c>
      <c r="CN266" s="82">
        <v>0</v>
      </c>
      <c r="CO266" s="82">
        <v>0</v>
      </c>
      <c r="CP266" s="82">
        <v>0</v>
      </c>
      <c r="CQ266" s="82">
        <v>0</v>
      </c>
      <c r="CR266" s="82">
        <v>0</v>
      </c>
      <c r="CS266" s="82">
        <v>0</v>
      </c>
      <c r="CT266" s="82">
        <v>0</v>
      </c>
      <c r="CU266" s="82">
        <v>0</v>
      </c>
      <c r="CV266" s="82">
        <v>0</v>
      </c>
      <c r="CW266" s="82">
        <v>0</v>
      </c>
      <c r="CX266" s="82">
        <v>0</v>
      </c>
      <c r="CY266" s="82">
        <v>0</v>
      </c>
      <c r="CZ266" s="82">
        <v>0</v>
      </c>
      <c r="DA266" s="82">
        <v>0</v>
      </c>
      <c r="DB266" s="82">
        <v>0</v>
      </c>
      <c r="DC266" s="82">
        <v>0</v>
      </c>
      <c r="DD266" s="82">
        <v>0</v>
      </c>
      <c r="DE266" s="82">
        <v>0</v>
      </c>
      <c r="DF266" s="82">
        <v>0</v>
      </c>
      <c r="DG266" s="82">
        <v>0</v>
      </c>
      <c r="DH266" s="82">
        <v>0</v>
      </c>
      <c r="DI266" s="82">
        <v>0</v>
      </c>
      <c r="DJ266" s="82">
        <v>0</v>
      </c>
      <c r="DK266" s="82">
        <v>0</v>
      </c>
      <c r="DL266" s="82">
        <v>10</v>
      </c>
      <c r="DM266" s="82">
        <v>16</v>
      </c>
      <c r="DN266" s="82">
        <v>0</v>
      </c>
      <c r="DO266" s="82">
        <v>0</v>
      </c>
      <c r="DP266" s="82">
        <v>0</v>
      </c>
      <c r="DQ266" s="82">
        <v>0</v>
      </c>
      <c r="DR266" s="82">
        <v>20</v>
      </c>
      <c r="DS266" s="82">
        <v>1</v>
      </c>
      <c r="DT266" s="82" t="s">
        <v>3490</v>
      </c>
      <c r="DU266" s="82">
        <v>1</v>
      </c>
      <c r="DV266" s="82" t="s">
        <v>3491</v>
      </c>
      <c r="DW266" s="82"/>
      <c r="DX266" s="82">
        <v>1</v>
      </c>
      <c r="DY266" s="82">
        <v>1</v>
      </c>
      <c r="DZ266" s="82">
        <v>1</v>
      </c>
      <c r="EA266" s="82"/>
      <c r="EB266" s="82"/>
      <c r="EC266" s="84">
        <v>25798</v>
      </c>
      <c r="ED266" s="84">
        <v>15.71</v>
      </c>
      <c r="EE266" s="84">
        <v>1</v>
      </c>
    </row>
    <row r="267" spans="1:135" ht="24">
      <c r="A267" s="82" t="s">
        <v>13</v>
      </c>
      <c r="B267" s="82" t="s">
        <v>42</v>
      </c>
      <c r="C267" s="133">
        <v>4</v>
      </c>
      <c r="D267" s="82" t="s">
        <v>41</v>
      </c>
      <c r="E267" s="82" t="s">
        <v>3492</v>
      </c>
      <c r="F267" s="134" t="s">
        <v>3493</v>
      </c>
      <c r="G267" s="82">
        <v>61400</v>
      </c>
      <c r="H267" s="82" t="s">
        <v>3494</v>
      </c>
      <c r="I267" s="82" t="s">
        <v>3495</v>
      </c>
      <c r="J267" s="82" t="s">
        <v>3496</v>
      </c>
      <c r="K267" s="82" t="s">
        <v>3497</v>
      </c>
      <c r="L267" s="82" t="s">
        <v>926</v>
      </c>
      <c r="M267" s="82" t="s">
        <v>2129</v>
      </c>
      <c r="N267" s="82" t="s">
        <v>3498</v>
      </c>
      <c r="O267" s="82"/>
      <c r="P267" s="82">
        <v>545423948</v>
      </c>
      <c r="Q267" s="82" t="s">
        <v>3499</v>
      </c>
      <c r="R267" s="82" t="s">
        <v>926</v>
      </c>
      <c r="S267" s="82" t="s">
        <v>2129</v>
      </c>
      <c r="T267" s="82" t="s">
        <v>3498</v>
      </c>
      <c r="U267" s="82"/>
      <c r="V267" s="82">
        <v>545423948</v>
      </c>
      <c r="W267" s="82" t="s">
        <v>3499</v>
      </c>
      <c r="X267" s="82">
        <v>1</v>
      </c>
      <c r="Y267" s="82">
        <v>0</v>
      </c>
      <c r="Z267" s="82">
        <v>1</v>
      </c>
      <c r="AA267" s="82">
        <v>1</v>
      </c>
      <c r="AB267" s="82">
        <v>0</v>
      </c>
      <c r="AC267" s="82">
        <v>1</v>
      </c>
      <c r="AD267" s="135" t="str">
        <f t="shared" si="20"/>
        <v>A</v>
      </c>
      <c r="AE267" s="82">
        <v>0</v>
      </c>
      <c r="AF267" s="135" t="str">
        <f t="shared" si="21"/>
        <v>A</v>
      </c>
      <c r="AG267" s="82">
        <v>0</v>
      </c>
      <c r="AH267" s="82">
        <v>0</v>
      </c>
      <c r="AI267" s="82">
        <v>0</v>
      </c>
      <c r="AJ267" s="82">
        <v>1</v>
      </c>
      <c r="AK267" s="82">
        <v>1</v>
      </c>
      <c r="AL267" s="135" t="str">
        <f t="shared" si="22"/>
        <v>A</v>
      </c>
      <c r="AM267" s="82">
        <v>0</v>
      </c>
      <c r="AN267" s="82">
        <v>0</v>
      </c>
      <c r="AO267" s="82">
        <v>1</v>
      </c>
      <c r="AP267" s="82">
        <v>1</v>
      </c>
      <c r="AQ267" s="135" t="str">
        <f t="shared" si="23"/>
        <v>A</v>
      </c>
      <c r="AR267" s="82">
        <v>0</v>
      </c>
      <c r="AS267" s="82">
        <v>0</v>
      </c>
      <c r="AT267" s="82">
        <v>0</v>
      </c>
      <c r="AU267" s="82">
        <v>0</v>
      </c>
      <c r="AV267" s="82">
        <v>1</v>
      </c>
      <c r="AW267" s="82">
        <v>0</v>
      </c>
      <c r="AX267" s="82">
        <v>1</v>
      </c>
      <c r="AY267" s="135" t="str">
        <f t="shared" si="24"/>
        <v>A</v>
      </c>
      <c r="AZ267" s="82">
        <v>1</v>
      </c>
      <c r="BA267" s="82">
        <v>1</v>
      </c>
      <c r="BB267" s="82">
        <v>1</v>
      </c>
      <c r="BC267" s="82">
        <v>1</v>
      </c>
      <c r="BD267" s="82">
        <v>0</v>
      </c>
      <c r="BE267" s="82">
        <v>0</v>
      </c>
      <c r="BF267" s="82">
        <v>0</v>
      </c>
      <c r="BG267" s="82">
        <v>2</v>
      </c>
      <c r="BH267" s="82">
        <v>0</v>
      </c>
      <c r="BI267" s="82">
        <v>0</v>
      </c>
      <c r="BJ267" s="82">
        <v>0</v>
      </c>
      <c r="BK267" s="82">
        <v>0</v>
      </c>
      <c r="BL267" s="82">
        <v>1</v>
      </c>
      <c r="BM267" s="82">
        <v>0</v>
      </c>
      <c r="BN267" s="82">
        <v>0</v>
      </c>
      <c r="BO267" s="82">
        <v>0</v>
      </c>
      <c r="BP267" s="82">
        <v>3</v>
      </c>
      <c r="BQ267" s="82">
        <v>0</v>
      </c>
      <c r="BR267" s="82">
        <v>0</v>
      </c>
      <c r="BS267" s="82">
        <v>0</v>
      </c>
      <c r="BT267" s="82">
        <v>0</v>
      </c>
      <c r="BU267" s="82">
        <v>0</v>
      </c>
      <c r="BV267" s="82">
        <v>0</v>
      </c>
      <c r="BW267" s="82">
        <v>0</v>
      </c>
      <c r="BX267" s="82">
        <v>0</v>
      </c>
      <c r="BY267" s="82">
        <v>0</v>
      </c>
      <c r="BZ267" s="82">
        <v>0</v>
      </c>
      <c r="CA267" s="82">
        <v>0</v>
      </c>
      <c r="CB267" s="82">
        <v>0</v>
      </c>
      <c r="CC267" s="82">
        <v>0</v>
      </c>
      <c r="CD267" s="82">
        <v>0</v>
      </c>
      <c r="CE267" s="82">
        <v>0</v>
      </c>
      <c r="CF267" s="82">
        <v>0</v>
      </c>
      <c r="CG267" s="82">
        <v>0</v>
      </c>
      <c r="CH267" s="82">
        <v>0</v>
      </c>
      <c r="CI267" s="82">
        <v>0</v>
      </c>
      <c r="CJ267" s="82">
        <v>0</v>
      </c>
      <c r="CK267" s="82">
        <v>0</v>
      </c>
      <c r="CL267" s="82">
        <v>0</v>
      </c>
      <c r="CM267" s="82">
        <v>0</v>
      </c>
      <c r="CN267" s="82">
        <v>0</v>
      </c>
      <c r="CO267" s="82">
        <v>0</v>
      </c>
      <c r="CP267" s="82">
        <v>0</v>
      </c>
      <c r="CQ267" s="82">
        <v>0</v>
      </c>
      <c r="CR267" s="82">
        <v>0</v>
      </c>
      <c r="CS267" s="82">
        <v>0</v>
      </c>
      <c r="CT267" s="82">
        <v>0</v>
      </c>
      <c r="CU267" s="82">
        <v>0</v>
      </c>
      <c r="CV267" s="82">
        <v>0</v>
      </c>
      <c r="CW267" s="82">
        <v>0</v>
      </c>
      <c r="CX267" s="82">
        <v>0</v>
      </c>
      <c r="CY267" s="82">
        <v>0</v>
      </c>
      <c r="CZ267" s="82">
        <v>0</v>
      </c>
      <c r="DA267" s="82">
        <v>0</v>
      </c>
      <c r="DB267" s="82">
        <v>0</v>
      </c>
      <c r="DC267" s="82">
        <v>0</v>
      </c>
      <c r="DD267" s="82">
        <v>0</v>
      </c>
      <c r="DE267" s="82">
        <v>0</v>
      </c>
      <c r="DF267" s="82">
        <v>0</v>
      </c>
      <c r="DG267" s="82">
        <v>0</v>
      </c>
      <c r="DH267" s="82">
        <v>0</v>
      </c>
      <c r="DI267" s="82">
        <v>0</v>
      </c>
      <c r="DJ267" s="82">
        <v>0</v>
      </c>
      <c r="DK267" s="82">
        <v>0</v>
      </c>
      <c r="DL267" s="82">
        <v>0</v>
      </c>
      <c r="DM267" s="82">
        <v>0</v>
      </c>
      <c r="DN267" s="82">
        <v>0</v>
      </c>
      <c r="DO267" s="82">
        <v>4</v>
      </c>
      <c r="DP267" s="82">
        <v>0</v>
      </c>
      <c r="DQ267" s="82">
        <v>5</v>
      </c>
      <c r="DR267" s="82">
        <v>5</v>
      </c>
      <c r="DS267" s="82">
        <v>1</v>
      </c>
      <c r="DT267" s="82" t="s">
        <v>3500</v>
      </c>
      <c r="DU267" s="82">
        <v>1</v>
      </c>
      <c r="DV267" s="82" t="s">
        <v>3501</v>
      </c>
      <c r="DW267" s="82"/>
      <c r="DX267" s="82">
        <v>1</v>
      </c>
      <c r="DY267" s="82">
        <v>1</v>
      </c>
      <c r="DZ267" s="82">
        <v>1</v>
      </c>
      <c r="EA267" s="82"/>
      <c r="EB267" s="82" t="s">
        <v>3502</v>
      </c>
      <c r="EC267" s="84">
        <v>5621</v>
      </c>
      <c r="ED267" s="84">
        <v>9.2899999999999991</v>
      </c>
      <c r="EE267" s="84">
        <v>1</v>
      </c>
    </row>
    <row r="268" spans="1:135">
      <c r="A268" s="82" t="s">
        <v>13</v>
      </c>
      <c r="B268" s="82" t="s">
        <v>39</v>
      </c>
      <c r="C268" s="133">
        <v>4</v>
      </c>
      <c r="D268" s="82" t="s">
        <v>38</v>
      </c>
      <c r="E268" s="82"/>
      <c r="F268" s="134"/>
      <c r="G268" s="82"/>
      <c r="H268" s="82"/>
      <c r="I268" s="82"/>
      <c r="J268" s="82"/>
      <c r="K268" s="82"/>
      <c r="L268" s="82"/>
      <c r="M268" s="82"/>
      <c r="N268" s="82"/>
      <c r="O268" s="82"/>
      <c r="P268" s="82"/>
      <c r="Q268" s="82"/>
      <c r="R268" s="82"/>
      <c r="S268" s="82"/>
      <c r="T268" s="82"/>
      <c r="U268" s="82"/>
      <c r="V268" s="82"/>
      <c r="W268" s="82"/>
      <c r="X268" s="82">
        <v>0</v>
      </c>
      <c r="Y268" s="82">
        <v>0</v>
      </c>
      <c r="Z268" s="82">
        <v>0</v>
      </c>
      <c r="AA268" s="82">
        <v>0</v>
      </c>
      <c r="AB268" s="82">
        <v>0</v>
      </c>
      <c r="AC268" s="82">
        <v>0</v>
      </c>
      <c r="AD268" s="135" t="str">
        <f t="shared" si="20"/>
        <v>A</v>
      </c>
      <c r="AE268" s="82">
        <v>0</v>
      </c>
      <c r="AF268" s="135" t="str">
        <f t="shared" si="21"/>
        <v>A</v>
      </c>
      <c r="AG268" s="82">
        <v>0</v>
      </c>
      <c r="AH268" s="82">
        <v>0</v>
      </c>
      <c r="AI268" s="82">
        <v>0</v>
      </c>
      <c r="AJ268" s="82">
        <v>0</v>
      </c>
      <c r="AK268" s="82">
        <v>0</v>
      </c>
      <c r="AL268" s="135" t="str">
        <f t="shared" si="22"/>
        <v>A</v>
      </c>
      <c r="AM268" s="82">
        <v>0</v>
      </c>
      <c r="AN268" s="82">
        <v>0</v>
      </c>
      <c r="AO268" s="82">
        <v>0</v>
      </c>
      <c r="AP268" s="82">
        <v>0</v>
      </c>
      <c r="AQ268" s="135" t="str">
        <f t="shared" si="23"/>
        <v>A</v>
      </c>
      <c r="AR268" s="82">
        <v>0</v>
      </c>
      <c r="AS268" s="82">
        <v>0</v>
      </c>
      <c r="AT268" s="82">
        <v>0</v>
      </c>
      <c r="AU268" s="82">
        <v>0</v>
      </c>
      <c r="AV268" s="82">
        <v>0</v>
      </c>
      <c r="AW268" s="82">
        <v>0</v>
      </c>
      <c r="AX268" s="82">
        <v>0</v>
      </c>
      <c r="AY268" s="135" t="str">
        <f t="shared" si="24"/>
        <v>A</v>
      </c>
      <c r="AZ268" s="82">
        <v>0</v>
      </c>
      <c r="BA268" s="82">
        <v>0</v>
      </c>
      <c r="BB268" s="82">
        <v>0</v>
      </c>
      <c r="BC268" s="82">
        <v>0</v>
      </c>
      <c r="BD268" s="82">
        <v>0</v>
      </c>
      <c r="BE268" s="82">
        <v>0</v>
      </c>
      <c r="BF268" s="82">
        <v>0</v>
      </c>
      <c r="BG268" s="82">
        <v>0</v>
      </c>
      <c r="BH268" s="82">
        <v>0</v>
      </c>
      <c r="BI268" s="82">
        <v>0</v>
      </c>
      <c r="BJ268" s="82">
        <v>0</v>
      </c>
      <c r="BK268" s="82">
        <v>0</v>
      </c>
      <c r="BL268" s="82">
        <v>0</v>
      </c>
      <c r="BM268" s="82">
        <v>0</v>
      </c>
      <c r="BN268" s="82">
        <v>0</v>
      </c>
      <c r="BO268" s="82">
        <v>0</v>
      </c>
      <c r="BP268" s="82">
        <v>0</v>
      </c>
      <c r="BQ268" s="82">
        <v>0</v>
      </c>
      <c r="BR268" s="82">
        <v>0</v>
      </c>
      <c r="BS268" s="82">
        <v>0</v>
      </c>
      <c r="BT268" s="82">
        <v>0</v>
      </c>
      <c r="BU268" s="82">
        <v>0</v>
      </c>
      <c r="BV268" s="82">
        <v>0</v>
      </c>
      <c r="BW268" s="82">
        <v>0</v>
      </c>
      <c r="BX268" s="82">
        <v>0</v>
      </c>
      <c r="BY268" s="82">
        <v>0</v>
      </c>
      <c r="BZ268" s="82">
        <v>0</v>
      </c>
      <c r="CA268" s="82">
        <v>0</v>
      </c>
      <c r="CB268" s="82">
        <v>0</v>
      </c>
      <c r="CC268" s="82">
        <v>0</v>
      </c>
      <c r="CD268" s="82">
        <v>0</v>
      </c>
      <c r="CE268" s="82">
        <v>0</v>
      </c>
      <c r="CF268" s="82">
        <v>0</v>
      </c>
      <c r="CG268" s="82">
        <v>0</v>
      </c>
      <c r="CH268" s="82">
        <v>0</v>
      </c>
      <c r="CI268" s="82">
        <v>0</v>
      </c>
      <c r="CJ268" s="82">
        <v>0</v>
      </c>
      <c r="CK268" s="82">
        <v>0</v>
      </c>
      <c r="CL268" s="82">
        <v>0</v>
      </c>
      <c r="CM268" s="82">
        <v>0</v>
      </c>
      <c r="CN268" s="82">
        <v>0</v>
      </c>
      <c r="CO268" s="82">
        <v>0</v>
      </c>
      <c r="CP268" s="82">
        <v>0</v>
      </c>
      <c r="CQ268" s="82">
        <v>0</v>
      </c>
      <c r="CR268" s="82">
        <v>0</v>
      </c>
      <c r="CS268" s="82">
        <v>0</v>
      </c>
      <c r="CT268" s="82">
        <v>0</v>
      </c>
      <c r="CU268" s="82">
        <v>0</v>
      </c>
      <c r="CV268" s="82">
        <v>0</v>
      </c>
      <c r="CW268" s="82">
        <v>0</v>
      </c>
      <c r="CX268" s="82">
        <v>0</v>
      </c>
      <c r="CY268" s="82">
        <v>0</v>
      </c>
      <c r="CZ268" s="82">
        <v>0</v>
      </c>
      <c r="DA268" s="82">
        <v>0</v>
      </c>
      <c r="DB268" s="82">
        <v>0</v>
      </c>
      <c r="DC268" s="82">
        <v>0</v>
      </c>
      <c r="DD268" s="82">
        <v>0</v>
      </c>
      <c r="DE268" s="82">
        <v>0</v>
      </c>
      <c r="DF268" s="82">
        <v>0</v>
      </c>
      <c r="DG268" s="82">
        <v>0</v>
      </c>
      <c r="DH268" s="82">
        <v>0</v>
      </c>
      <c r="DI268" s="82">
        <v>0</v>
      </c>
      <c r="DJ268" s="82">
        <v>0</v>
      </c>
      <c r="DK268" s="82">
        <v>0</v>
      </c>
      <c r="DL268" s="82">
        <v>0</v>
      </c>
      <c r="DM268" s="82">
        <v>0</v>
      </c>
      <c r="DN268" s="82">
        <v>0</v>
      </c>
      <c r="DO268" s="82">
        <v>0</v>
      </c>
      <c r="DP268" s="82">
        <v>0</v>
      </c>
      <c r="DQ268" s="82">
        <v>0</v>
      </c>
      <c r="DR268" s="82"/>
      <c r="DS268" s="82"/>
      <c r="DT268" s="82"/>
      <c r="DU268" s="82"/>
      <c r="DV268" s="82"/>
      <c r="DW268" s="82"/>
      <c r="DX268" s="82"/>
      <c r="DY268" s="82"/>
      <c r="DZ268" s="82"/>
      <c r="EA268" s="82"/>
      <c r="EB268" s="82"/>
      <c r="EC268" s="84">
        <v>5695</v>
      </c>
      <c r="ED268" s="84">
        <v>3.51</v>
      </c>
      <c r="EE268" s="84">
        <v>1</v>
      </c>
    </row>
    <row r="269" spans="1:135" ht="24">
      <c r="A269" s="82" t="s">
        <v>13</v>
      </c>
      <c r="B269" s="82" t="s">
        <v>31</v>
      </c>
      <c r="C269" s="133">
        <v>4</v>
      </c>
      <c r="D269" s="82" t="s">
        <v>30</v>
      </c>
      <c r="E269" s="82" t="s">
        <v>3503</v>
      </c>
      <c r="F269" s="134" t="s">
        <v>3504</v>
      </c>
      <c r="G269" s="82">
        <v>63400</v>
      </c>
      <c r="H269" s="82" t="s">
        <v>3505</v>
      </c>
      <c r="I269" s="82" t="s">
        <v>3506</v>
      </c>
      <c r="J269" s="82" t="s">
        <v>3507</v>
      </c>
      <c r="K269" s="82" t="s">
        <v>3508</v>
      </c>
      <c r="L269" s="82" t="s">
        <v>926</v>
      </c>
      <c r="M269" s="82" t="s">
        <v>2236</v>
      </c>
      <c r="N269" s="82" t="s">
        <v>3509</v>
      </c>
      <c r="O269" s="82"/>
      <c r="P269" s="82">
        <v>547428924</v>
      </c>
      <c r="Q269" s="82" t="s">
        <v>3510</v>
      </c>
      <c r="R269" s="82" t="s">
        <v>926</v>
      </c>
      <c r="S269" s="82" t="s">
        <v>2236</v>
      </c>
      <c r="T269" s="82" t="s">
        <v>3509</v>
      </c>
      <c r="U269" s="82" t="s">
        <v>1071</v>
      </c>
      <c r="V269" s="82">
        <v>547428924</v>
      </c>
      <c r="W269" s="82" t="s">
        <v>3510</v>
      </c>
      <c r="X269" s="82">
        <v>1</v>
      </c>
      <c r="Y269" s="82">
        <v>0</v>
      </c>
      <c r="Z269" s="82">
        <v>1</v>
      </c>
      <c r="AA269" s="82">
        <v>0.5</v>
      </c>
      <c r="AB269" s="82">
        <v>0</v>
      </c>
      <c r="AC269" s="82">
        <v>0.5</v>
      </c>
      <c r="AD269" s="135" t="str">
        <f t="shared" si="20"/>
        <v>A</v>
      </c>
      <c r="AE269" s="82">
        <v>1</v>
      </c>
      <c r="AF269" s="135" t="str">
        <f t="shared" si="21"/>
        <v>A</v>
      </c>
      <c r="AG269" s="82">
        <v>0</v>
      </c>
      <c r="AH269" s="82">
        <v>1</v>
      </c>
      <c r="AI269" s="82">
        <v>0</v>
      </c>
      <c r="AJ269" s="82">
        <v>0</v>
      </c>
      <c r="AK269" s="82">
        <v>1</v>
      </c>
      <c r="AL269" s="135" t="str">
        <f t="shared" si="22"/>
        <v>A</v>
      </c>
      <c r="AM269" s="82">
        <v>0</v>
      </c>
      <c r="AN269" s="82">
        <v>0</v>
      </c>
      <c r="AO269" s="82">
        <v>1</v>
      </c>
      <c r="AP269" s="82">
        <v>1</v>
      </c>
      <c r="AQ269" s="135" t="str">
        <f t="shared" si="23"/>
        <v>A</v>
      </c>
      <c r="AR269" s="82">
        <v>0</v>
      </c>
      <c r="AS269" s="82">
        <v>0</v>
      </c>
      <c r="AT269" s="82">
        <v>0</v>
      </c>
      <c r="AU269" s="82">
        <v>1</v>
      </c>
      <c r="AV269" s="82">
        <v>0</v>
      </c>
      <c r="AW269" s="82">
        <v>0</v>
      </c>
      <c r="AX269" s="82">
        <v>1</v>
      </c>
      <c r="AY269" s="135" t="str">
        <f t="shared" si="24"/>
        <v>A</v>
      </c>
      <c r="AZ269" s="82">
        <v>0</v>
      </c>
      <c r="BA269" s="82">
        <v>1</v>
      </c>
      <c r="BB269" s="82">
        <v>0</v>
      </c>
      <c r="BC269" s="82">
        <v>1</v>
      </c>
      <c r="BD269" s="82">
        <v>0</v>
      </c>
      <c r="BE269" s="82">
        <v>0</v>
      </c>
      <c r="BF269" s="82">
        <v>0</v>
      </c>
      <c r="BG269" s="82">
        <v>0</v>
      </c>
      <c r="BH269" s="82">
        <v>0</v>
      </c>
      <c r="BI269" s="82">
        <v>0</v>
      </c>
      <c r="BJ269" s="82">
        <v>0</v>
      </c>
      <c r="BK269" s="82">
        <v>0</v>
      </c>
      <c r="BL269" s="82">
        <v>0</v>
      </c>
      <c r="BM269" s="82">
        <v>0</v>
      </c>
      <c r="BN269" s="82">
        <v>0</v>
      </c>
      <c r="BO269" s="82">
        <v>0</v>
      </c>
      <c r="BP269" s="82">
        <v>0</v>
      </c>
      <c r="BQ269" s="82">
        <v>0</v>
      </c>
      <c r="BR269" s="82">
        <v>0</v>
      </c>
      <c r="BS269" s="82">
        <v>0</v>
      </c>
      <c r="BT269" s="82">
        <v>0</v>
      </c>
      <c r="BU269" s="82">
        <v>0</v>
      </c>
      <c r="BV269" s="82">
        <v>0</v>
      </c>
      <c r="BW269" s="82">
        <v>0</v>
      </c>
      <c r="BX269" s="82">
        <v>0</v>
      </c>
      <c r="BY269" s="82">
        <v>0</v>
      </c>
      <c r="BZ269" s="82">
        <v>0</v>
      </c>
      <c r="CA269" s="82">
        <v>0</v>
      </c>
      <c r="CB269" s="82">
        <v>0</v>
      </c>
      <c r="CC269" s="82">
        <v>0</v>
      </c>
      <c r="CD269" s="82">
        <v>0</v>
      </c>
      <c r="CE269" s="82">
        <v>0</v>
      </c>
      <c r="CF269" s="82">
        <v>0</v>
      </c>
      <c r="CG269" s="82">
        <v>0</v>
      </c>
      <c r="CH269" s="82">
        <v>0</v>
      </c>
      <c r="CI269" s="82">
        <v>0</v>
      </c>
      <c r="CJ269" s="82">
        <v>0</v>
      </c>
      <c r="CK269" s="82">
        <v>0</v>
      </c>
      <c r="CL269" s="82">
        <v>0</v>
      </c>
      <c r="CM269" s="82">
        <v>0</v>
      </c>
      <c r="CN269" s="82">
        <v>0</v>
      </c>
      <c r="CO269" s="82">
        <v>0</v>
      </c>
      <c r="CP269" s="82">
        <v>0</v>
      </c>
      <c r="CQ269" s="82">
        <v>0</v>
      </c>
      <c r="CR269" s="82">
        <v>0</v>
      </c>
      <c r="CS269" s="82">
        <v>0</v>
      </c>
      <c r="CT269" s="82">
        <v>0</v>
      </c>
      <c r="CU269" s="82">
        <v>0</v>
      </c>
      <c r="CV269" s="82">
        <v>0</v>
      </c>
      <c r="CW269" s="82">
        <v>0</v>
      </c>
      <c r="CX269" s="82">
        <v>0</v>
      </c>
      <c r="CY269" s="82">
        <v>0</v>
      </c>
      <c r="CZ269" s="82">
        <v>0</v>
      </c>
      <c r="DA269" s="82">
        <v>0</v>
      </c>
      <c r="DB269" s="82">
        <v>0</v>
      </c>
      <c r="DC269" s="82">
        <v>0</v>
      </c>
      <c r="DD269" s="82">
        <v>0</v>
      </c>
      <c r="DE269" s="82">
        <v>0</v>
      </c>
      <c r="DF269" s="82">
        <v>0</v>
      </c>
      <c r="DG269" s="82">
        <v>0</v>
      </c>
      <c r="DH269" s="82">
        <v>0</v>
      </c>
      <c r="DI269" s="82">
        <v>0</v>
      </c>
      <c r="DJ269" s="82">
        <v>0</v>
      </c>
      <c r="DK269" s="82">
        <v>0</v>
      </c>
      <c r="DL269" s="82">
        <v>0</v>
      </c>
      <c r="DM269" s="82">
        <v>0</v>
      </c>
      <c r="DN269" s="82">
        <v>0</v>
      </c>
      <c r="DO269" s="82">
        <v>0</v>
      </c>
      <c r="DP269" s="82">
        <v>0</v>
      </c>
      <c r="DQ269" s="82">
        <v>0</v>
      </c>
      <c r="DR269" s="82">
        <v>90</v>
      </c>
      <c r="DS269" s="82">
        <v>1</v>
      </c>
      <c r="DT269" s="82" t="s">
        <v>3511</v>
      </c>
      <c r="DU269" s="82">
        <v>1</v>
      </c>
      <c r="DV269" s="82"/>
      <c r="DW269" s="82"/>
      <c r="DX269" s="82">
        <v>1</v>
      </c>
      <c r="DY269" s="82">
        <v>1</v>
      </c>
      <c r="DZ269" s="82">
        <v>1</v>
      </c>
      <c r="EA269" s="82"/>
      <c r="EB269" s="82"/>
      <c r="EC269" s="84">
        <v>11048</v>
      </c>
      <c r="ED269" s="84">
        <v>1.65</v>
      </c>
      <c r="EE269" s="84">
        <v>1</v>
      </c>
    </row>
    <row r="270" spans="1:135" ht="24">
      <c r="A270" s="82" t="s">
        <v>13</v>
      </c>
      <c r="B270" s="82" t="s">
        <v>609</v>
      </c>
      <c r="C270" s="133">
        <v>4</v>
      </c>
      <c r="D270" s="82" t="s">
        <v>610</v>
      </c>
      <c r="E270" s="82" t="s">
        <v>3512</v>
      </c>
      <c r="F270" s="134" t="s">
        <v>3513</v>
      </c>
      <c r="G270" s="82">
        <v>62100</v>
      </c>
      <c r="H270" s="82" t="s">
        <v>3514</v>
      </c>
      <c r="I270" s="82" t="s">
        <v>3515</v>
      </c>
      <c r="J270" s="82" t="s">
        <v>3516</v>
      </c>
      <c r="K270" s="82" t="s">
        <v>3434</v>
      </c>
      <c r="L270" s="82" t="s">
        <v>926</v>
      </c>
      <c r="M270" s="82" t="s">
        <v>971</v>
      </c>
      <c r="N270" s="82" t="s">
        <v>3517</v>
      </c>
      <c r="O270" s="82" t="s">
        <v>1071</v>
      </c>
      <c r="P270" s="82">
        <v>541237257</v>
      </c>
      <c r="Q270" s="82" t="s">
        <v>3518</v>
      </c>
      <c r="R270" s="82" t="s">
        <v>926</v>
      </c>
      <c r="S270" s="82" t="s">
        <v>1737</v>
      </c>
      <c r="T270" s="82" t="s">
        <v>3445</v>
      </c>
      <c r="U270" s="82" t="s">
        <v>1071</v>
      </c>
      <c r="V270" s="82">
        <v>541237257</v>
      </c>
      <c r="W270" s="82" t="s">
        <v>3519</v>
      </c>
      <c r="X270" s="82">
        <v>1</v>
      </c>
      <c r="Y270" s="82">
        <v>0</v>
      </c>
      <c r="Z270" s="82">
        <v>1</v>
      </c>
      <c r="AA270" s="82">
        <v>1</v>
      </c>
      <c r="AB270" s="82">
        <v>0</v>
      </c>
      <c r="AC270" s="82">
        <v>1</v>
      </c>
      <c r="AD270" s="135" t="str">
        <f t="shared" si="20"/>
        <v>A</v>
      </c>
      <c r="AE270" s="82">
        <v>0</v>
      </c>
      <c r="AF270" s="135" t="str">
        <f t="shared" si="21"/>
        <v>A</v>
      </c>
      <c r="AG270" s="82">
        <v>0</v>
      </c>
      <c r="AH270" s="82">
        <v>0</v>
      </c>
      <c r="AI270" s="82">
        <v>0</v>
      </c>
      <c r="AJ270" s="82">
        <v>1</v>
      </c>
      <c r="AK270" s="82">
        <v>1</v>
      </c>
      <c r="AL270" s="135" t="str">
        <f t="shared" si="22"/>
        <v>A</v>
      </c>
      <c r="AM270" s="82">
        <v>0</v>
      </c>
      <c r="AN270" s="82">
        <v>0</v>
      </c>
      <c r="AO270" s="82">
        <v>1</v>
      </c>
      <c r="AP270" s="82">
        <v>1</v>
      </c>
      <c r="AQ270" s="135" t="str">
        <f t="shared" si="23"/>
        <v>A</v>
      </c>
      <c r="AR270" s="82">
        <v>0</v>
      </c>
      <c r="AS270" s="82">
        <v>0</v>
      </c>
      <c r="AT270" s="82">
        <v>0</v>
      </c>
      <c r="AU270" s="82">
        <v>1</v>
      </c>
      <c r="AV270" s="82">
        <v>0</v>
      </c>
      <c r="AW270" s="82">
        <v>0</v>
      </c>
      <c r="AX270" s="82">
        <v>1</v>
      </c>
      <c r="AY270" s="135" t="str">
        <f t="shared" si="24"/>
        <v>A</v>
      </c>
      <c r="AZ270" s="82">
        <v>1</v>
      </c>
      <c r="BA270" s="82">
        <v>1</v>
      </c>
      <c r="BB270" s="82">
        <v>0</v>
      </c>
      <c r="BC270" s="82">
        <v>1</v>
      </c>
      <c r="BD270" s="82">
        <v>0</v>
      </c>
      <c r="BE270" s="82">
        <v>0</v>
      </c>
      <c r="BF270" s="82">
        <v>0</v>
      </c>
      <c r="BG270" s="82">
        <v>1</v>
      </c>
      <c r="BH270" s="82">
        <v>0</v>
      </c>
      <c r="BI270" s="82">
        <v>0</v>
      </c>
      <c r="BJ270" s="82">
        <v>0</v>
      </c>
      <c r="BK270" s="82">
        <v>0</v>
      </c>
      <c r="BL270" s="82">
        <v>0</v>
      </c>
      <c r="BM270" s="82">
        <v>0</v>
      </c>
      <c r="BN270" s="82">
        <v>0</v>
      </c>
      <c r="BO270" s="82">
        <v>0</v>
      </c>
      <c r="BP270" s="82">
        <v>0</v>
      </c>
      <c r="BQ270" s="82">
        <v>0</v>
      </c>
      <c r="BR270" s="82">
        <v>0</v>
      </c>
      <c r="BS270" s="82">
        <v>0</v>
      </c>
      <c r="BT270" s="82">
        <v>0</v>
      </c>
      <c r="BU270" s="82">
        <v>0</v>
      </c>
      <c r="BV270" s="82">
        <v>0</v>
      </c>
      <c r="BW270" s="82">
        <v>0</v>
      </c>
      <c r="BX270" s="82">
        <v>0</v>
      </c>
      <c r="BY270" s="82">
        <v>0</v>
      </c>
      <c r="BZ270" s="82">
        <v>0</v>
      </c>
      <c r="CA270" s="82">
        <v>0</v>
      </c>
      <c r="CB270" s="82">
        <v>0</v>
      </c>
      <c r="CC270" s="82">
        <v>0</v>
      </c>
      <c r="CD270" s="82">
        <v>0</v>
      </c>
      <c r="CE270" s="82">
        <v>0</v>
      </c>
      <c r="CF270" s="82">
        <v>0</v>
      </c>
      <c r="CG270" s="82">
        <v>0</v>
      </c>
      <c r="CH270" s="82">
        <v>0</v>
      </c>
      <c r="CI270" s="82">
        <v>0</v>
      </c>
      <c r="CJ270" s="82">
        <v>0</v>
      </c>
      <c r="CK270" s="82">
        <v>0</v>
      </c>
      <c r="CL270" s="82">
        <v>0</v>
      </c>
      <c r="CM270" s="82">
        <v>0</v>
      </c>
      <c r="CN270" s="82">
        <v>0</v>
      </c>
      <c r="CO270" s="82">
        <v>0</v>
      </c>
      <c r="CP270" s="82">
        <v>0</v>
      </c>
      <c r="CQ270" s="82">
        <v>0</v>
      </c>
      <c r="CR270" s="82">
        <v>0</v>
      </c>
      <c r="CS270" s="82">
        <v>0</v>
      </c>
      <c r="CT270" s="82">
        <v>0</v>
      </c>
      <c r="CU270" s="82">
        <v>0</v>
      </c>
      <c r="CV270" s="82">
        <v>0</v>
      </c>
      <c r="CW270" s="82">
        <v>0</v>
      </c>
      <c r="CX270" s="82">
        <v>0</v>
      </c>
      <c r="CY270" s="82">
        <v>0</v>
      </c>
      <c r="CZ270" s="82">
        <v>0</v>
      </c>
      <c r="DA270" s="82">
        <v>0</v>
      </c>
      <c r="DB270" s="82">
        <v>0</v>
      </c>
      <c r="DC270" s="82">
        <v>0</v>
      </c>
      <c r="DD270" s="82">
        <v>0</v>
      </c>
      <c r="DE270" s="82">
        <v>0</v>
      </c>
      <c r="DF270" s="82">
        <v>0</v>
      </c>
      <c r="DG270" s="82">
        <v>0</v>
      </c>
      <c r="DH270" s="82">
        <v>0</v>
      </c>
      <c r="DI270" s="82">
        <v>0</v>
      </c>
      <c r="DJ270" s="82">
        <v>0</v>
      </c>
      <c r="DK270" s="82">
        <v>0</v>
      </c>
      <c r="DL270" s="82">
        <v>0</v>
      </c>
      <c r="DM270" s="82">
        <v>0</v>
      </c>
      <c r="DN270" s="82">
        <v>0</v>
      </c>
      <c r="DO270" s="82">
        <v>1</v>
      </c>
      <c r="DP270" s="82">
        <v>0</v>
      </c>
      <c r="DQ270" s="82">
        <v>0</v>
      </c>
      <c r="DR270" s="82"/>
      <c r="DS270" s="82">
        <v>1</v>
      </c>
      <c r="DT270" s="82" t="s">
        <v>3520</v>
      </c>
      <c r="DU270" s="82">
        <v>3</v>
      </c>
      <c r="DV270" s="82"/>
      <c r="DW270" s="82"/>
      <c r="DX270" s="82">
        <v>1</v>
      </c>
      <c r="DY270" s="82">
        <v>1</v>
      </c>
      <c r="DZ270" s="82">
        <v>1</v>
      </c>
      <c r="EA270" s="82"/>
      <c r="EB270" s="82"/>
      <c r="EC270" s="84">
        <v>555</v>
      </c>
      <c r="ED270" s="84">
        <v>3.06</v>
      </c>
      <c r="EE270" s="84">
        <v>1</v>
      </c>
    </row>
    <row r="271" spans="1:135" ht="24">
      <c r="A271" s="82" t="s">
        <v>13</v>
      </c>
      <c r="B271" s="82" t="s">
        <v>606</v>
      </c>
      <c r="C271" s="133">
        <v>4</v>
      </c>
      <c r="D271" s="82" t="s">
        <v>40</v>
      </c>
      <c r="E271" s="82" t="s">
        <v>1183</v>
      </c>
      <c r="F271" s="134" t="s">
        <v>3521</v>
      </c>
      <c r="G271" s="82">
        <v>62100</v>
      </c>
      <c r="H271" s="82" t="s">
        <v>3514</v>
      </c>
      <c r="I271" s="82" t="s">
        <v>3522</v>
      </c>
      <c r="J271" s="82" t="s">
        <v>3523</v>
      </c>
      <c r="K271" s="82" t="s">
        <v>3524</v>
      </c>
      <c r="L271" s="82" t="s">
        <v>2596</v>
      </c>
      <c r="M271" s="82" t="s">
        <v>3467</v>
      </c>
      <c r="N271" s="82" t="s">
        <v>3525</v>
      </c>
      <c r="O271" s="82"/>
      <c r="P271" s="82">
        <v>541421732</v>
      </c>
      <c r="Q271" s="82" t="s">
        <v>3526</v>
      </c>
      <c r="R271" s="82"/>
      <c r="S271" s="82"/>
      <c r="T271" s="82"/>
      <c r="U271" s="82"/>
      <c r="V271" s="82"/>
      <c r="W271" s="82"/>
      <c r="X271" s="82">
        <v>1</v>
      </c>
      <c r="Y271" s="82">
        <v>0</v>
      </c>
      <c r="Z271" s="82">
        <v>1</v>
      </c>
      <c r="AA271" s="82">
        <v>0.1</v>
      </c>
      <c r="AB271" s="82">
        <v>0</v>
      </c>
      <c r="AC271" s="82">
        <v>0.1</v>
      </c>
      <c r="AD271" s="135" t="str">
        <f t="shared" si="20"/>
        <v>A</v>
      </c>
      <c r="AE271" s="82">
        <v>1</v>
      </c>
      <c r="AF271" s="135" t="str">
        <f t="shared" si="21"/>
        <v>A</v>
      </c>
      <c r="AG271" s="82">
        <v>0</v>
      </c>
      <c r="AH271" s="82">
        <v>0</v>
      </c>
      <c r="AI271" s="82">
        <v>0</v>
      </c>
      <c r="AJ271" s="82">
        <v>1</v>
      </c>
      <c r="AK271" s="82">
        <v>1</v>
      </c>
      <c r="AL271" s="135" t="str">
        <f t="shared" si="22"/>
        <v>A</v>
      </c>
      <c r="AM271" s="82">
        <v>1</v>
      </c>
      <c r="AN271" s="82">
        <v>0</v>
      </c>
      <c r="AO271" s="82">
        <v>0</v>
      </c>
      <c r="AP271" s="82">
        <v>1</v>
      </c>
      <c r="AQ271" s="135" t="str">
        <f t="shared" si="23"/>
        <v>A</v>
      </c>
      <c r="AR271" s="82">
        <v>0</v>
      </c>
      <c r="AS271" s="82">
        <v>0</v>
      </c>
      <c r="AT271" s="82">
        <v>0</v>
      </c>
      <c r="AU271" s="82">
        <v>1</v>
      </c>
      <c r="AV271" s="82">
        <v>0</v>
      </c>
      <c r="AW271" s="82">
        <v>0</v>
      </c>
      <c r="AX271" s="82">
        <v>1</v>
      </c>
      <c r="AY271" s="135" t="str">
        <f t="shared" si="24"/>
        <v>A</v>
      </c>
      <c r="AZ271" s="82">
        <v>1</v>
      </c>
      <c r="BA271" s="82">
        <v>1</v>
      </c>
      <c r="BB271" s="82">
        <v>1</v>
      </c>
      <c r="BC271" s="82">
        <v>1</v>
      </c>
      <c r="BD271" s="82">
        <v>0</v>
      </c>
      <c r="BE271" s="82">
        <v>0</v>
      </c>
      <c r="BF271" s="82">
        <v>0</v>
      </c>
      <c r="BG271" s="82">
        <v>1</v>
      </c>
      <c r="BH271" s="82">
        <v>0</v>
      </c>
      <c r="BI271" s="82">
        <v>0</v>
      </c>
      <c r="BJ271" s="82">
        <v>0</v>
      </c>
      <c r="BK271" s="82">
        <v>0</v>
      </c>
      <c r="BL271" s="82">
        <v>0</v>
      </c>
      <c r="BM271" s="82">
        <v>0</v>
      </c>
      <c r="BN271" s="82">
        <v>0</v>
      </c>
      <c r="BO271" s="82">
        <v>0</v>
      </c>
      <c r="BP271" s="82">
        <v>0</v>
      </c>
      <c r="BQ271" s="82">
        <v>0</v>
      </c>
      <c r="BR271" s="82">
        <v>0</v>
      </c>
      <c r="BS271" s="82">
        <v>0</v>
      </c>
      <c r="BT271" s="82">
        <v>0</v>
      </c>
      <c r="BU271" s="82">
        <v>0</v>
      </c>
      <c r="BV271" s="82">
        <v>0</v>
      </c>
      <c r="BW271" s="82">
        <v>0</v>
      </c>
      <c r="BX271" s="82">
        <v>0</v>
      </c>
      <c r="BY271" s="82">
        <v>0</v>
      </c>
      <c r="BZ271" s="82">
        <v>0</v>
      </c>
      <c r="CA271" s="82">
        <v>0</v>
      </c>
      <c r="CB271" s="82">
        <v>0</v>
      </c>
      <c r="CC271" s="82">
        <v>0</v>
      </c>
      <c r="CD271" s="82">
        <v>0</v>
      </c>
      <c r="CE271" s="82">
        <v>0</v>
      </c>
      <c r="CF271" s="82">
        <v>0</v>
      </c>
      <c r="CG271" s="82">
        <v>0</v>
      </c>
      <c r="CH271" s="82">
        <v>0</v>
      </c>
      <c r="CI271" s="82">
        <v>0</v>
      </c>
      <c r="CJ271" s="82">
        <v>0</v>
      </c>
      <c r="CK271" s="82">
        <v>0</v>
      </c>
      <c r="CL271" s="82">
        <v>0</v>
      </c>
      <c r="CM271" s="82">
        <v>0</v>
      </c>
      <c r="CN271" s="82">
        <v>0</v>
      </c>
      <c r="CO271" s="82">
        <v>0</v>
      </c>
      <c r="CP271" s="82">
        <v>0</v>
      </c>
      <c r="CQ271" s="82">
        <v>0</v>
      </c>
      <c r="CR271" s="82">
        <v>0</v>
      </c>
      <c r="CS271" s="82">
        <v>0</v>
      </c>
      <c r="CT271" s="82">
        <v>0</v>
      </c>
      <c r="CU271" s="82">
        <v>0</v>
      </c>
      <c r="CV271" s="82">
        <v>0</v>
      </c>
      <c r="CW271" s="82">
        <v>0</v>
      </c>
      <c r="CX271" s="82">
        <v>0</v>
      </c>
      <c r="CY271" s="82">
        <v>0</v>
      </c>
      <c r="CZ271" s="82">
        <v>0</v>
      </c>
      <c r="DA271" s="82">
        <v>0</v>
      </c>
      <c r="DB271" s="82">
        <v>0</v>
      </c>
      <c r="DC271" s="82">
        <v>0</v>
      </c>
      <c r="DD271" s="82">
        <v>0</v>
      </c>
      <c r="DE271" s="82">
        <v>0</v>
      </c>
      <c r="DF271" s="82">
        <v>0</v>
      </c>
      <c r="DG271" s="82">
        <v>0</v>
      </c>
      <c r="DH271" s="82">
        <v>0</v>
      </c>
      <c r="DI271" s="82">
        <v>0</v>
      </c>
      <c r="DJ271" s="82">
        <v>0</v>
      </c>
      <c r="DK271" s="82">
        <v>0</v>
      </c>
      <c r="DL271" s="82">
        <v>0</v>
      </c>
      <c r="DM271" s="82">
        <v>0</v>
      </c>
      <c r="DN271" s="82">
        <v>0</v>
      </c>
      <c r="DO271" s="82">
        <v>2</v>
      </c>
      <c r="DP271" s="82">
        <v>0</v>
      </c>
      <c r="DQ271" s="82">
        <v>6</v>
      </c>
      <c r="DR271" s="82">
        <v>25</v>
      </c>
      <c r="DS271" s="82">
        <v>0</v>
      </c>
      <c r="DT271" s="82"/>
      <c r="DU271" s="82">
        <v>4</v>
      </c>
      <c r="DV271" s="82"/>
      <c r="DW271" s="82"/>
      <c r="DX271" s="82">
        <v>1</v>
      </c>
      <c r="DY271" s="82"/>
      <c r="DZ271" s="82">
        <v>1</v>
      </c>
      <c r="EA271" s="82"/>
      <c r="EB271" s="82"/>
      <c r="EC271" s="84">
        <v>14454</v>
      </c>
      <c r="ED271" s="84">
        <v>7.57</v>
      </c>
      <c r="EE271" s="84">
        <v>1</v>
      </c>
    </row>
    <row r="272" spans="1:135" ht="60">
      <c r="A272" s="82" t="s">
        <v>13</v>
      </c>
      <c r="B272" s="82" t="s">
        <v>19</v>
      </c>
      <c r="C272" s="133">
        <v>4</v>
      </c>
      <c r="D272" s="82" t="s">
        <v>18</v>
      </c>
      <c r="E272" s="82" t="s">
        <v>3527</v>
      </c>
      <c r="F272" s="134" t="s">
        <v>3528</v>
      </c>
      <c r="G272" s="82">
        <v>60147</v>
      </c>
      <c r="H272" s="82" t="s">
        <v>13</v>
      </c>
      <c r="I272" s="82" t="s">
        <v>3529</v>
      </c>
      <c r="J272" s="82" t="s">
        <v>3530</v>
      </c>
      <c r="K272" s="82" t="s">
        <v>3184</v>
      </c>
      <c r="L272" s="82" t="s">
        <v>926</v>
      </c>
      <c r="M272" s="82" t="s">
        <v>1290</v>
      </c>
      <c r="N272" s="82" t="s">
        <v>3531</v>
      </c>
      <c r="O272" s="82"/>
      <c r="P272" s="82">
        <v>545542240</v>
      </c>
      <c r="Q272" s="82" t="s">
        <v>3532</v>
      </c>
      <c r="R272" s="82"/>
      <c r="S272" s="82" t="s">
        <v>1102</v>
      </c>
      <c r="T272" s="82" t="s">
        <v>3533</v>
      </c>
      <c r="U272" s="82"/>
      <c r="V272" s="82">
        <v>545542239</v>
      </c>
      <c r="W272" s="82" t="s">
        <v>3534</v>
      </c>
      <c r="X272" s="82">
        <v>4</v>
      </c>
      <c r="Y272" s="82">
        <v>0</v>
      </c>
      <c r="Z272" s="82">
        <v>4</v>
      </c>
      <c r="AA272" s="82">
        <v>0.05</v>
      </c>
      <c r="AB272" s="82">
        <v>0</v>
      </c>
      <c r="AC272" s="82">
        <v>0.05</v>
      </c>
      <c r="AD272" s="135" t="str">
        <f t="shared" si="20"/>
        <v>A</v>
      </c>
      <c r="AE272" s="82">
        <v>4</v>
      </c>
      <c r="AF272" s="135" t="str">
        <f t="shared" si="21"/>
        <v>A</v>
      </c>
      <c r="AG272" s="82">
        <v>0</v>
      </c>
      <c r="AH272" s="82">
        <v>1</v>
      </c>
      <c r="AI272" s="82">
        <v>0</v>
      </c>
      <c r="AJ272" s="82">
        <v>3</v>
      </c>
      <c r="AK272" s="82">
        <v>4</v>
      </c>
      <c r="AL272" s="135" t="str">
        <f t="shared" si="22"/>
        <v>A</v>
      </c>
      <c r="AM272" s="82">
        <v>1</v>
      </c>
      <c r="AN272" s="82">
        <v>0</v>
      </c>
      <c r="AO272" s="82">
        <v>3</v>
      </c>
      <c r="AP272" s="82">
        <v>4</v>
      </c>
      <c r="AQ272" s="135" t="str">
        <f t="shared" si="23"/>
        <v>A</v>
      </c>
      <c r="AR272" s="82">
        <v>1</v>
      </c>
      <c r="AS272" s="82">
        <v>0</v>
      </c>
      <c r="AT272" s="82">
        <v>0</v>
      </c>
      <c r="AU272" s="82">
        <v>1</v>
      </c>
      <c r="AV272" s="82">
        <v>2</v>
      </c>
      <c r="AW272" s="82">
        <v>0</v>
      </c>
      <c r="AX272" s="82">
        <v>4</v>
      </c>
      <c r="AY272" s="135" t="str">
        <f t="shared" si="24"/>
        <v>A</v>
      </c>
      <c r="AZ272" s="82">
        <v>1</v>
      </c>
      <c r="BA272" s="82">
        <v>1</v>
      </c>
      <c r="BB272" s="82">
        <v>1</v>
      </c>
      <c r="BC272" s="82">
        <v>1</v>
      </c>
      <c r="BD272" s="82">
        <v>0</v>
      </c>
      <c r="BE272" s="82">
        <v>0</v>
      </c>
      <c r="BF272" s="82">
        <v>0</v>
      </c>
      <c r="BG272" s="82">
        <v>2</v>
      </c>
      <c r="BH272" s="82">
        <v>0</v>
      </c>
      <c r="BI272" s="82">
        <v>0</v>
      </c>
      <c r="BJ272" s="82">
        <v>0</v>
      </c>
      <c r="BK272" s="82">
        <v>0</v>
      </c>
      <c r="BL272" s="82">
        <v>0</v>
      </c>
      <c r="BM272" s="82">
        <v>0</v>
      </c>
      <c r="BN272" s="82">
        <v>0</v>
      </c>
      <c r="BO272" s="82">
        <v>0</v>
      </c>
      <c r="BP272" s="82">
        <v>0</v>
      </c>
      <c r="BQ272" s="82">
        <v>0</v>
      </c>
      <c r="BR272" s="82">
        <v>0</v>
      </c>
      <c r="BS272" s="82">
        <v>0</v>
      </c>
      <c r="BT272" s="82">
        <v>0</v>
      </c>
      <c r="BU272" s="82">
        <v>0</v>
      </c>
      <c r="BV272" s="82">
        <v>0</v>
      </c>
      <c r="BW272" s="82">
        <v>0</v>
      </c>
      <c r="BX272" s="82">
        <v>0</v>
      </c>
      <c r="BY272" s="82">
        <v>0</v>
      </c>
      <c r="BZ272" s="82">
        <v>0</v>
      </c>
      <c r="CA272" s="82">
        <v>0</v>
      </c>
      <c r="CB272" s="82">
        <v>0</v>
      </c>
      <c r="CC272" s="82">
        <v>0</v>
      </c>
      <c r="CD272" s="82">
        <v>0</v>
      </c>
      <c r="CE272" s="82">
        <v>0</v>
      </c>
      <c r="CF272" s="82">
        <v>0</v>
      </c>
      <c r="CG272" s="82">
        <v>1</v>
      </c>
      <c r="CH272" s="82">
        <v>0</v>
      </c>
      <c r="CI272" s="82">
        <v>0</v>
      </c>
      <c r="CJ272" s="82">
        <v>1</v>
      </c>
      <c r="CK272" s="82">
        <v>0</v>
      </c>
      <c r="CL272" s="82">
        <v>0</v>
      </c>
      <c r="CM272" s="82">
        <v>0</v>
      </c>
      <c r="CN272" s="82">
        <v>0</v>
      </c>
      <c r="CO272" s="82">
        <v>0</v>
      </c>
      <c r="CP272" s="82">
        <v>0</v>
      </c>
      <c r="CQ272" s="82">
        <v>0</v>
      </c>
      <c r="CR272" s="82">
        <v>0</v>
      </c>
      <c r="CS272" s="82">
        <v>0</v>
      </c>
      <c r="CT272" s="82">
        <v>0</v>
      </c>
      <c r="CU272" s="82">
        <v>0</v>
      </c>
      <c r="CV272" s="82">
        <v>0</v>
      </c>
      <c r="CW272" s="82">
        <v>0</v>
      </c>
      <c r="CX272" s="82">
        <v>0</v>
      </c>
      <c r="CY272" s="82">
        <v>0</v>
      </c>
      <c r="CZ272" s="82">
        <v>0</v>
      </c>
      <c r="DA272" s="82">
        <v>0</v>
      </c>
      <c r="DB272" s="82">
        <v>0</v>
      </c>
      <c r="DC272" s="82">
        <v>0</v>
      </c>
      <c r="DD272" s="82">
        <v>0</v>
      </c>
      <c r="DE272" s="82">
        <v>0</v>
      </c>
      <c r="DF272" s="82">
        <v>0</v>
      </c>
      <c r="DG272" s="82">
        <v>0</v>
      </c>
      <c r="DH272" s="82">
        <v>0</v>
      </c>
      <c r="DI272" s="82">
        <v>0</v>
      </c>
      <c r="DJ272" s="82">
        <v>0</v>
      </c>
      <c r="DK272" s="82">
        <v>0</v>
      </c>
      <c r="DL272" s="82">
        <v>3</v>
      </c>
      <c r="DM272" s="82">
        <v>0</v>
      </c>
      <c r="DN272" s="82">
        <v>0</v>
      </c>
      <c r="DO272" s="82">
        <v>2</v>
      </c>
      <c r="DP272" s="82">
        <v>1</v>
      </c>
      <c r="DQ272" s="82">
        <v>5</v>
      </c>
      <c r="DR272" s="82">
        <v>65</v>
      </c>
      <c r="DS272" s="82">
        <v>1</v>
      </c>
      <c r="DT272" s="82" t="s">
        <v>3535</v>
      </c>
      <c r="DU272" s="82">
        <v>3</v>
      </c>
      <c r="DV272" s="82" t="s">
        <v>3536</v>
      </c>
      <c r="DW272" s="82" t="s">
        <v>3537</v>
      </c>
      <c r="DX272" s="82">
        <v>1</v>
      </c>
      <c r="DY272" s="82">
        <v>1</v>
      </c>
      <c r="DZ272" s="82">
        <v>1</v>
      </c>
      <c r="EA272" s="82" t="s">
        <v>3538</v>
      </c>
      <c r="EB272" s="82" t="s">
        <v>3539</v>
      </c>
      <c r="EC272" s="84">
        <v>46916</v>
      </c>
      <c r="ED272" s="84">
        <v>12.24</v>
      </c>
      <c r="EE272" s="84">
        <v>1</v>
      </c>
    </row>
    <row r="273" spans="1:135">
      <c r="A273" s="82" t="s">
        <v>13</v>
      </c>
      <c r="B273" s="82" t="s">
        <v>48</v>
      </c>
      <c r="C273" s="133">
        <v>4</v>
      </c>
      <c r="D273" s="82" t="s">
        <v>47</v>
      </c>
      <c r="E273" s="82" t="s">
        <v>3540</v>
      </c>
      <c r="F273" s="134" t="s">
        <v>3541</v>
      </c>
      <c r="G273" s="82">
        <v>62700</v>
      </c>
      <c r="H273" s="82" t="s">
        <v>3542</v>
      </c>
      <c r="I273" s="82" t="s">
        <v>3543</v>
      </c>
      <c r="J273" s="82" t="s">
        <v>3544</v>
      </c>
      <c r="K273" s="82" t="s">
        <v>3545</v>
      </c>
      <c r="L273" s="82" t="s">
        <v>926</v>
      </c>
      <c r="M273" s="82" t="s">
        <v>1426</v>
      </c>
      <c r="N273" s="82" t="s">
        <v>3546</v>
      </c>
      <c r="O273" s="82" t="s">
        <v>1071</v>
      </c>
      <c r="P273" s="82">
        <v>533433587</v>
      </c>
      <c r="Q273" s="82" t="s">
        <v>3547</v>
      </c>
      <c r="R273" s="82"/>
      <c r="S273" s="82"/>
      <c r="T273" s="82"/>
      <c r="U273" s="82"/>
      <c r="V273" s="82"/>
      <c r="W273" s="82"/>
      <c r="X273" s="82">
        <v>1</v>
      </c>
      <c r="Y273" s="82">
        <v>0</v>
      </c>
      <c r="Z273" s="82">
        <v>1</v>
      </c>
      <c r="AA273" s="82">
        <v>0.1</v>
      </c>
      <c r="AB273" s="82">
        <v>0</v>
      </c>
      <c r="AC273" s="82">
        <v>0.1</v>
      </c>
      <c r="AD273" s="135" t="str">
        <f t="shared" si="20"/>
        <v>A</v>
      </c>
      <c r="AE273" s="82">
        <v>1</v>
      </c>
      <c r="AF273" s="135" t="str">
        <f t="shared" si="21"/>
        <v>A</v>
      </c>
      <c r="AG273" s="82">
        <v>0</v>
      </c>
      <c r="AH273" s="82">
        <v>0</v>
      </c>
      <c r="AI273" s="82">
        <v>0</v>
      </c>
      <c r="AJ273" s="82">
        <v>1</v>
      </c>
      <c r="AK273" s="82">
        <v>1</v>
      </c>
      <c r="AL273" s="135" t="str">
        <f t="shared" si="22"/>
        <v>A</v>
      </c>
      <c r="AM273" s="82">
        <v>1</v>
      </c>
      <c r="AN273" s="82">
        <v>0</v>
      </c>
      <c r="AO273" s="82">
        <v>0</v>
      </c>
      <c r="AP273" s="82">
        <v>1</v>
      </c>
      <c r="AQ273" s="135" t="str">
        <f t="shared" si="23"/>
        <v>A</v>
      </c>
      <c r="AR273" s="82">
        <v>0</v>
      </c>
      <c r="AS273" s="82">
        <v>0</v>
      </c>
      <c r="AT273" s="82">
        <v>0</v>
      </c>
      <c r="AU273" s="82">
        <v>1</v>
      </c>
      <c r="AV273" s="82">
        <v>0</v>
      </c>
      <c r="AW273" s="82">
        <v>0</v>
      </c>
      <c r="AX273" s="82">
        <v>1</v>
      </c>
      <c r="AY273" s="135" t="str">
        <f t="shared" si="24"/>
        <v>A</v>
      </c>
      <c r="AZ273" s="82">
        <v>0</v>
      </c>
      <c r="BA273" s="82">
        <v>1</v>
      </c>
      <c r="BB273" s="82">
        <v>0</v>
      </c>
      <c r="BC273" s="82">
        <v>1</v>
      </c>
      <c r="BD273" s="82">
        <v>0</v>
      </c>
      <c r="BE273" s="82">
        <v>0</v>
      </c>
      <c r="BF273" s="82">
        <v>0</v>
      </c>
      <c r="BG273" s="82">
        <v>0</v>
      </c>
      <c r="BH273" s="82">
        <v>0</v>
      </c>
      <c r="BI273" s="82">
        <v>0</v>
      </c>
      <c r="BJ273" s="82">
        <v>0</v>
      </c>
      <c r="BK273" s="82">
        <v>0</v>
      </c>
      <c r="BL273" s="82">
        <v>1</v>
      </c>
      <c r="BM273" s="82">
        <v>0</v>
      </c>
      <c r="BN273" s="82">
        <v>0</v>
      </c>
      <c r="BO273" s="82">
        <v>0</v>
      </c>
      <c r="BP273" s="82">
        <v>0</v>
      </c>
      <c r="BQ273" s="82">
        <v>0</v>
      </c>
      <c r="BR273" s="82">
        <v>0</v>
      </c>
      <c r="BS273" s="82">
        <v>0</v>
      </c>
      <c r="BT273" s="82">
        <v>0</v>
      </c>
      <c r="BU273" s="82">
        <v>0</v>
      </c>
      <c r="BV273" s="82">
        <v>0</v>
      </c>
      <c r="BW273" s="82">
        <v>0</v>
      </c>
      <c r="BX273" s="82">
        <v>0</v>
      </c>
      <c r="BY273" s="82">
        <v>0</v>
      </c>
      <c r="BZ273" s="82">
        <v>0</v>
      </c>
      <c r="CA273" s="82">
        <v>0</v>
      </c>
      <c r="CB273" s="82">
        <v>0</v>
      </c>
      <c r="CC273" s="82">
        <v>0</v>
      </c>
      <c r="CD273" s="82">
        <v>0</v>
      </c>
      <c r="CE273" s="82">
        <v>0</v>
      </c>
      <c r="CF273" s="82">
        <v>0</v>
      </c>
      <c r="CG273" s="82">
        <v>0</v>
      </c>
      <c r="CH273" s="82">
        <v>0</v>
      </c>
      <c r="CI273" s="82">
        <v>0</v>
      </c>
      <c r="CJ273" s="82">
        <v>1</v>
      </c>
      <c r="CK273" s="82">
        <v>0</v>
      </c>
      <c r="CL273" s="82">
        <v>0</v>
      </c>
      <c r="CM273" s="82">
        <v>0</v>
      </c>
      <c r="CN273" s="82">
        <v>0</v>
      </c>
      <c r="CO273" s="82">
        <v>0</v>
      </c>
      <c r="CP273" s="82">
        <v>0</v>
      </c>
      <c r="CQ273" s="82">
        <v>0</v>
      </c>
      <c r="CR273" s="82">
        <v>0</v>
      </c>
      <c r="CS273" s="82">
        <v>0</v>
      </c>
      <c r="CT273" s="82">
        <v>0</v>
      </c>
      <c r="CU273" s="82">
        <v>0</v>
      </c>
      <c r="CV273" s="82">
        <v>0</v>
      </c>
      <c r="CW273" s="82">
        <v>0</v>
      </c>
      <c r="CX273" s="82">
        <v>0</v>
      </c>
      <c r="CY273" s="82">
        <v>0</v>
      </c>
      <c r="CZ273" s="82">
        <v>0</v>
      </c>
      <c r="DA273" s="82">
        <v>0</v>
      </c>
      <c r="DB273" s="82">
        <v>0</v>
      </c>
      <c r="DC273" s="82">
        <v>0</v>
      </c>
      <c r="DD273" s="82">
        <v>0</v>
      </c>
      <c r="DE273" s="82">
        <v>0</v>
      </c>
      <c r="DF273" s="82">
        <v>0</v>
      </c>
      <c r="DG273" s="82">
        <v>0</v>
      </c>
      <c r="DH273" s="82">
        <v>0</v>
      </c>
      <c r="DI273" s="82">
        <v>0</v>
      </c>
      <c r="DJ273" s="82">
        <v>0</v>
      </c>
      <c r="DK273" s="82">
        <v>0</v>
      </c>
      <c r="DL273" s="82">
        <v>0</v>
      </c>
      <c r="DM273" s="82">
        <v>0</v>
      </c>
      <c r="DN273" s="82">
        <v>0</v>
      </c>
      <c r="DO273" s="82">
        <v>1</v>
      </c>
      <c r="DP273" s="82">
        <v>0</v>
      </c>
      <c r="DQ273" s="82">
        <v>0</v>
      </c>
      <c r="DR273" s="82">
        <v>5</v>
      </c>
      <c r="DS273" s="82">
        <v>0</v>
      </c>
      <c r="DT273" s="82"/>
      <c r="DU273" s="82">
        <v>3</v>
      </c>
      <c r="DV273" s="82"/>
      <c r="DW273" s="82"/>
      <c r="DX273" s="82">
        <v>1</v>
      </c>
      <c r="DY273" s="82">
        <v>0</v>
      </c>
      <c r="DZ273" s="82">
        <v>1</v>
      </c>
      <c r="EA273" s="82"/>
      <c r="EB273" s="82"/>
      <c r="EC273" s="84">
        <v>10000</v>
      </c>
      <c r="ED273" s="84">
        <v>5.83</v>
      </c>
      <c r="EE273" s="84">
        <v>1</v>
      </c>
    </row>
    <row r="274" spans="1:135" ht="24">
      <c r="A274" s="82" t="s">
        <v>13</v>
      </c>
      <c r="B274" s="82" t="s">
        <v>29</v>
      </c>
      <c r="C274" s="133">
        <v>4</v>
      </c>
      <c r="D274" s="82" t="s">
        <v>28</v>
      </c>
      <c r="E274" s="82" t="s">
        <v>3548</v>
      </c>
      <c r="F274" s="134" t="s">
        <v>3549</v>
      </c>
      <c r="G274" s="82">
        <v>62500</v>
      </c>
      <c r="H274" s="82" t="s">
        <v>29</v>
      </c>
      <c r="I274" s="82" t="s">
        <v>3550</v>
      </c>
      <c r="J274" s="82" t="s">
        <v>3551</v>
      </c>
      <c r="K274" s="82" t="s">
        <v>3552</v>
      </c>
      <c r="L274" s="82"/>
      <c r="M274" s="82" t="s">
        <v>1029</v>
      </c>
      <c r="N274" s="82" t="s">
        <v>3553</v>
      </c>
      <c r="O274" s="82"/>
      <c r="P274" s="82">
        <v>547139223</v>
      </c>
      <c r="Q274" s="82" t="s">
        <v>3554</v>
      </c>
      <c r="R274" s="82" t="s">
        <v>926</v>
      </c>
      <c r="S274" s="82" t="s">
        <v>1547</v>
      </c>
      <c r="T274" s="82" t="s">
        <v>3555</v>
      </c>
      <c r="U274" s="82"/>
      <c r="V274" s="82">
        <v>547139228</v>
      </c>
      <c r="W274" s="82" t="s">
        <v>3556</v>
      </c>
      <c r="X274" s="82">
        <v>2</v>
      </c>
      <c r="Y274" s="82">
        <v>0</v>
      </c>
      <c r="Z274" s="82">
        <v>2</v>
      </c>
      <c r="AA274" s="82">
        <v>0.1</v>
      </c>
      <c r="AB274" s="82">
        <v>0</v>
      </c>
      <c r="AC274" s="82">
        <v>0.1</v>
      </c>
      <c r="AD274" s="135" t="str">
        <f t="shared" si="20"/>
        <v>A</v>
      </c>
      <c r="AE274" s="82">
        <v>0</v>
      </c>
      <c r="AF274" s="135" t="str">
        <f t="shared" si="21"/>
        <v>A</v>
      </c>
      <c r="AG274" s="82">
        <v>0</v>
      </c>
      <c r="AH274" s="82">
        <v>0</v>
      </c>
      <c r="AI274" s="82">
        <v>0</v>
      </c>
      <c r="AJ274" s="82">
        <v>2</v>
      </c>
      <c r="AK274" s="82">
        <v>2</v>
      </c>
      <c r="AL274" s="135" t="str">
        <f t="shared" si="22"/>
        <v>A</v>
      </c>
      <c r="AM274" s="82">
        <v>1</v>
      </c>
      <c r="AN274" s="82">
        <v>0</v>
      </c>
      <c r="AO274" s="82">
        <v>1</v>
      </c>
      <c r="AP274" s="82">
        <v>2</v>
      </c>
      <c r="AQ274" s="135" t="str">
        <f t="shared" si="23"/>
        <v>A</v>
      </c>
      <c r="AR274" s="82">
        <v>0</v>
      </c>
      <c r="AS274" s="82">
        <v>0</v>
      </c>
      <c r="AT274" s="82">
        <v>0</v>
      </c>
      <c r="AU274" s="82">
        <v>1</v>
      </c>
      <c r="AV274" s="82">
        <v>1</v>
      </c>
      <c r="AW274" s="82">
        <v>0</v>
      </c>
      <c r="AX274" s="82">
        <v>2</v>
      </c>
      <c r="AY274" s="135" t="str">
        <f t="shared" si="24"/>
        <v>A</v>
      </c>
      <c r="AZ274" s="82">
        <v>1</v>
      </c>
      <c r="BA274" s="82">
        <v>1</v>
      </c>
      <c r="BB274" s="82">
        <v>0</v>
      </c>
      <c r="BC274" s="82">
        <v>1</v>
      </c>
      <c r="BD274" s="82">
        <v>0</v>
      </c>
      <c r="BE274" s="82">
        <v>0</v>
      </c>
      <c r="BF274" s="82">
        <v>0</v>
      </c>
      <c r="BG274" s="82">
        <v>0</v>
      </c>
      <c r="BH274" s="82">
        <v>0</v>
      </c>
      <c r="BI274" s="82">
        <v>0</v>
      </c>
      <c r="BJ274" s="82">
        <v>0</v>
      </c>
      <c r="BK274" s="82">
        <v>0</v>
      </c>
      <c r="BL274" s="82">
        <v>0</v>
      </c>
      <c r="BM274" s="82">
        <v>0</v>
      </c>
      <c r="BN274" s="82">
        <v>0</v>
      </c>
      <c r="BO274" s="82">
        <v>0</v>
      </c>
      <c r="BP274" s="82">
        <v>0</v>
      </c>
      <c r="BQ274" s="82">
        <v>0</v>
      </c>
      <c r="BR274" s="82">
        <v>0</v>
      </c>
      <c r="BS274" s="82">
        <v>0</v>
      </c>
      <c r="BT274" s="82">
        <v>0</v>
      </c>
      <c r="BU274" s="82">
        <v>0</v>
      </c>
      <c r="BV274" s="82">
        <v>0</v>
      </c>
      <c r="BW274" s="82">
        <v>0</v>
      </c>
      <c r="BX274" s="82">
        <v>0</v>
      </c>
      <c r="BY274" s="82">
        <v>0</v>
      </c>
      <c r="BZ274" s="82">
        <v>0</v>
      </c>
      <c r="CA274" s="82">
        <v>0</v>
      </c>
      <c r="CB274" s="82">
        <v>0</v>
      </c>
      <c r="CC274" s="82">
        <v>0</v>
      </c>
      <c r="CD274" s="82">
        <v>0</v>
      </c>
      <c r="CE274" s="82">
        <v>0</v>
      </c>
      <c r="CF274" s="82">
        <v>0</v>
      </c>
      <c r="CG274" s="82">
        <v>0</v>
      </c>
      <c r="CH274" s="82">
        <v>0</v>
      </c>
      <c r="CI274" s="82">
        <v>0</v>
      </c>
      <c r="CJ274" s="82">
        <v>0</v>
      </c>
      <c r="CK274" s="82">
        <v>0</v>
      </c>
      <c r="CL274" s="82">
        <v>0</v>
      </c>
      <c r="CM274" s="82">
        <v>0</v>
      </c>
      <c r="CN274" s="82">
        <v>0</v>
      </c>
      <c r="CO274" s="82">
        <v>0</v>
      </c>
      <c r="CP274" s="82">
        <v>0</v>
      </c>
      <c r="CQ274" s="82">
        <v>0</v>
      </c>
      <c r="CR274" s="82">
        <v>0</v>
      </c>
      <c r="CS274" s="82">
        <v>0</v>
      </c>
      <c r="CT274" s="82">
        <v>0</v>
      </c>
      <c r="CU274" s="82">
        <v>0</v>
      </c>
      <c r="CV274" s="82">
        <v>0</v>
      </c>
      <c r="CW274" s="82">
        <v>0</v>
      </c>
      <c r="CX274" s="82">
        <v>0</v>
      </c>
      <c r="CY274" s="82">
        <v>0</v>
      </c>
      <c r="CZ274" s="82">
        <v>0</v>
      </c>
      <c r="DA274" s="82">
        <v>0</v>
      </c>
      <c r="DB274" s="82">
        <v>0</v>
      </c>
      <c r="DC274" s="82">
        <v>0</v>
      </c>
      <c r="DD274" s="82">
        <v>0</v>
      </c>
      <c r="DE274" s="82">
        <v>0</v>
      </c>
      <c r="DF274" s="82">
        <v>0</v>
      </c>
      <c r="DG274" s="82">
        <v>0</v>
      </c>
      <c r="DH274" s="82">
        <v>0</v>
      </c>
      <c r="DI274" s="82">
        <v>0</v>
      </c>
      <c r="DJ274" s="82">
        <v>0</v>
      </c>
      <c r="DK274" s="82">
        <v>0</v>
      </c>
      <c r="DL274" s="82">
        <v>0</v>
      </c>
      <c r="DM274" s="82">
        <v>0</v>
      </c>
      <c r="DN274" s="82">
        <v>0</v>
      </c>
      <c r="DO274" s="82">
        <v>0</v>
      </c>
      <c r="DP274" s="82">
        <v>0</v>
      </c>
      <c r="DQ274" s="82">
        <v>0</v>
      </c>
      <c r="DR274" s="82">
        <v>0</v>
      </c>
      <c r="DS274" s="82">
        <v>1</v>
      </c>
      <c r="DT274" s="82">
        <v>0</v>
      </c>
      <c r="DU274" s="82">
        <v>3</v>
      </c>
      <c r="DV274" s="82">
        <v>0</v>
      </c>
      <c r="DW274" s="82">
        <v>0</v>
      </c>
      <c r="DX274" s="82">
        <v>1</v>
      </c>
      <c r="DY274" s="82">
        <v>0</v>
      </c>
      <c r="DZ274" s="82">
        <v>1</v>
      </c>
      <c r="EA274" s="82">
        <v>0</v>
      </c>
      <c r="EB274" s="82">
        <v>0</v>
      </c>
      <c r="EC274" s="84">
        <v>12681</v>
      </c>
      <c r="ED274" s="84">
        <v>3.28</v>
      </c>
      <c r="EE274" s="84">
        <v>1</v>
      </c>
    </row>
    <row r="275" spans="1:135">
      <c r="A275" s="82" t="s">
        <v>13</v>
      </c>
      <c r="B275" s="82" t="s">
        <v>15</v>
      </c>
      <c r="C275" s="133">
        <v>4</v>
      </c>
      <c r="D275" s="82" t="s">
        <v>14</v>
      </c>
      <c r="E275" s="82" t="s">
        <v>3557</v>
      </c>
      <c r="F275" s="134" t="s">
        <v>3558</v>
      </c>
      <c r="G275" s="82">
        <v>60192</v>
      </c>
      <c r="H275" s="82" t="s">
        <v>13</v>
      </c>
      <c r="I275" s="82" t="s">
        <v>3559</v>
      </c>
      <c r="J275" s="82" t="s">
        <v>3560</v>
      </c>
      <c r="K275" s="82" t="s">
        <v>3040</v>
      </c>
      <c r="L275" s="82" t="s">
        <v>926</v>
      </c>
      <c r="M275" s="82" t="s">
        <v>3561</v>
      </c>
      <c r="N275" s="82" t="s">
        <v>3562</v>
      </c>
      <c r="O275" s="82"/>
      <c r="P275" s="82">
        <v>542526400</v>
      </c>
      <c r="Q275" s="82" t="s">
        <v>3563</v>
      </c>
      <c r="R275" s="82" t="s">
        <v>926</v>
      </c>
      <c r="S275" s="82" t="s">
        <v>2066</v>
      </c>
      <c r="T275" s="82" t="s">
        <v>3564</v>
      </c>
      <c r="U275" s="82"/>
      <c r="V275" s="82">
        <v>542526415</v>
      </c>
      <c r="W275" s="82" t="s">
        <v>3565</v>
      </c>
      <c r="X275" s="82">
        <v>1</v>
      </c>
      <c r="Y275" s="82">
        <v>0</v>
      </c>
      <c r="Z275" s="82">
        <v>1</v>
      </c>
      <c r="AA275" s="82">
        <v>1</v>
      </c>
      <c r="AB275" s="82">
        <v>0</v>
      </c>
      <c r="AC275" s="82">
        <v>1</v>
      </c>
      <c r="AD275" s="135" t="str">
        <f t="shared" si="20"/>
        <v>A</v>
      </c>
      <c r="AE275" s="82">
        <v>1</v>
      </c>
      <c r="AF275" s="135" t="str">
        <f t="shared" si="21"/>
        <v>A</v>
      </c>
      <c r="AG275" s="82">
        <v>0</v>
      </c>
      <c r="AH275" s="82">
        <v>0</v>
      </c>
      <c r="AI275" s="82">
        <v>0</v>
      </c>
      <c r="AJ275" s="82">
        <v>1</v>
      </c>
      <c r="AK275" s="82">
        <v>1</v>
      </c>
      <c r="AL275" s="135" t="str">
        <f t="shared" si="22"/>
        <v>A</v>
      </c>
      <c r="AM275" s="82">
        <v>0</v>
      </c>
      <c r="AN275" s="82">
        <v>1</v>
      </c>
      <c r="AO275" s="82">
        <v>0</v>
      </c>
      <c r="AP275" s="82">
        <v>1</v>
      </c>
      <c r="AQ275" s="135" t="str">
        <f t="shared" si="23"/>
        <v>A</v>
      </c>
      <c r="AR275" s="82">
        <v>0</v>
      </c>
      <c r="AS275" s="82">
        <v>0</v>
      </c>
      <c r="AT275" s="82">
        <v>0</v>
      </c>
      <c r="AU275" s="82">
        <v>1</v>
      </c>
      <c r="AV275" s="82">
        <v>0</v>
      </c>
      <c r="AW275" s="82">
        <v>0</v>
      </c>
      <c r="AX275" s="82">
        <v>1</v>
      </c>
      <c r="AY275" s="135" t="str">
        <f t="shared" si="24"/>
        <v>A</v>
      </c>
      <c r="AZ275" s="82">
        <v>1</v>
      </c>
      <c r="BA275" s="82">
        <v>1</v>
      </c>
      <c r="BB275" s="82">
        <v>1</v>
      </c>
      <c r="BC275" s="82">
        <v>1</v>
      </c>
      <c r="BD275" s="82">
        <v>0</v>
      </c>
      <c r="BE275" s="82">
        <v>0</v>
      </c>
      <c r="BF275" s="82">
        <v>0</v>
      </c>
      <c r="BG275" s="82">
        <v>1</v>
      </c>
      <c r="BH275" s="82">
        <v>0</v>
      </c>
      <c r="BI275" s="82">
        <v>0</v>
      </c>
      <c r="BJ275" s="82">
        <v>0</v>
      </c>
      <c r="BK275" s="82">
        <v>0</v>
      </c>
      <c r="BL275" s="82">
        <v>0</v>
      </c>
      <c r="BM275" s="82">
        <v>0</v>
      </c>
      <c r="BN275" s="82">
        <v>0</v>
      </c>
      <c r="BO275" s="82">
        <v>0</v>
      </c>
      <c r="BP275" s="82">
        <v>0</v>
      </c>
      <c r="BQ275" s="82">
        <v>0</v>
      </c>
      <c r="BR275" s="82">
        <v>0</v>
      </c>
      <c r="BS275" s="82">
        <v>0</v>
      </c>
      <c r="BT275" s="82">
        <v>0</v>
      </c>
      <c r="BU275" s="82">
        <v>0</v>
      </c>
      <c r="BV275" s="82">
        <v>0</v>
      </c>
      <c r="BW275" s="82">
        <v>0</v>
      </c>
      <c r="BX275" s="82">
        <v>0</v>
      </c>
      <c r="BY275" s="82">
        <v>0</v>
      </c>
      <c r="BZ275" s="82">
        <v>0</v>
      </c>
      <c r="CA275" s="82">
        <v>0</v>
      </c>
      <c r="CB275" s="82">
        <v>0</v>
      </c>
      <c r="CC275" s="82">
        <v>0</v>
      </c>
      <c r="CD275" s="82">
        <v>0</v>
      </c>
      <c r="CE275" s="82">
        <v>0</v>
      </c>
      <c r="CF275" s="82">
        <v>0</v>
      </c>
      <c r="CG275" s="82">
        <v>0</v>
      </c>
      <c r="CH275" s="82">
        <v>0</v>
      </c>
      <c r="CI275" s="82">
        <v>0</v>
      </c>
      <c r="CJ275" s="82">
        <v>0</v>
      </c>
      <c r="CK275" s="82">
        <v>0</v>
      </c>
      <c r="CL275" s="82">
        <v>0</v>
      </c>
      <c r="CM275" s="82">
        <v>0</v>
      </c>
      <c r="CN275" s="82">
        <v>0</v>
      </c>
      <c r="CO275" s="82">
        <v>0</v>
      </c>
      <c r="CP275" s="82">
        <v>0</v>
      </c>
      <c r="CQ275" s="82">
        <v>0</v>
      </c>
      <c r="CR275" s="82">
        <v>0</v>
      </c>
      <c r="CS275" s="82">
        <v>0</v>
      </c>
      <c r="CT275" s="82">
        <v>0</v>
      </c>
      <c r="CU275" s="82">
        <v>0</v>
      </c>
      <c r="CV275" s="82">
        <v>0</v>
      </c>
      <c r="CW275" s="82">
        <v>0</v>
      </c>
      <c r="CX275" s="82">
        <v>0</v>
      </c>
      <c r="CY275" s="82">
        <v>0</v>
      </c>
      <c r="CZ275" s="82">
        <v>0</v>
      </c>
      <c r="DA275" s="82">
        <v>0</v>
      </c>
      <c r="DB275" s="82">
        <v>0</v>
      </c>
      <c r="DC275" s="82">
        <v>0</v>
      </c>
      <c r="DD275" s="82">
        <v>0</v>
      </c>
      <c r="DE275" s="82">
        <v>0</v>
      </c>
      <c r="DF275" s="82">
        <v>0</v>
      </c>
      <c r="DG275" s="82">
        <v>0</v>
      </c>
      <c r="DH275" s="82">
        <v>0</v>
      </c>
      <c r="DI275" s="82">
        <v>0</v>
      </c>
      <c r="DJ275" s="82">
        <v>0</v>
      </c>
      <c r="DK275" s="82">
        <v>0</v>
      </c>
      <c r="DL275" s="82">
        <v>0</v>
      </c>
      <c r="DM275" s="82">
        <v>0</v>
      </c>
      <c r="DN275" s="82">
        <v>0</v>
      </c>
      <c r="DO275" s="82">
        <v>0</v>
      </c>
      <c r="DP275" s="82">
        <v>0</v>
      </c>
      <c r="DQ275" s="82">
        <v>0</v>
      </c>
      <c r="DR275" s="82">
        <v>99</v>
      </c>
      <c r="DS275" s="82">
        <v>0</v>
      </c>
      <c r="DT275" s="82"/>
      <c r="DU275" s="82">
        <v>4</v>
      </c>
      <c r="DV275" s="82" t="s">
        <v>3566</v>
      </c>
      <c r="DW275" s="82"/>
      <c r="DX275" s="82">
        <v>1</v>
      </c>
      <c r="DY275" s="82"/>
      <c r="DZ275" s="82">
        <v>1</v>
      </c>
      <c r="EA275" s="82"/>
      <c r="EB275" s="82"/>
      <c r="EC275" s="84">
        <v>92300</v>
      </c>
      <c r="ED275" s="84">
        <v>14.65</v>
      </c>
      <c r="EE275" s="84">
        <v>1</v>
      </c>
    </row>
    <row r="276" spans="1:135" ht="24">
      <c r="A276" s="82" t="s">
        <v>13</v>
      </c>
      <c r="B276" s="82" t="s">
        <v>50</v>
      </c>
      <c r="C276" s="133">
        <v>4</v>
      </c>
      <c r="D276" s="82" t="s">
        <v>49</v>
      </c>
      <c r="E276" s="82" t="s">
        <v>3567</v>
      </c>
      <c r="F276" s="134" t="s">
        <v>3568</v>
      </c>
      <c r="G276" s="82">
        <v>62000</v>
      </c>
      <c r="H276" s="82" t="s">
        <v>3569</v>
      </c>
      <c r="I276" s="82" t="s">
        <v>3570</v>
      </c>
      <c r="J276" s="82" t="s">
        <v>3571</v>
      </c>
      <c r="K276" s="82" t="s">
        <v>3572</v>
      </c>
      <c r="L276" s="82" t="s">
        <v>926</v>
      </c>
      <c r="M276" s="82" t="s">
        <v>1121</v>
      </c>
      <c r="N276" s="82" t="s">
        <v>3573</v>
      </c>
      <c r="O276" s="82"/>
      <c r="P276" s="82">
        <v>545128251</v>
      </c>
      <c r="Q276" s="82" t="s">
        <v>3574</v>
      </c>
      <c r="R276" s="82"/>
      <c r="S276" s="82" t="s">
        <v>3575</v>
      </c>
      <c r="T276" s="82" t="s">
        <v>3576</v>
      </c>
      <c r="U276" s="82"/>
      <c r="V276" s="82">
        <v>545128254</v>
      </c>
      <c r="W276" s="82" t="s">
        <v>3577</v>
      </c>
      <c r="X276" s="82">
        <v>2</v>
      </c>
      <c r="Y276" s="82">
        <v>0</v>
      </c>
      <c r="Z276" s="82">
        <v>2</v>
      </c>
      <c r="AA276" s="82">
        <v>2</v>
      </c>
      <c r="AB276" s="82">
        <v>0</v>
      </c>
      <c r="AC276" s="82">
        <v>2</v>
      </c>
      <c r="AD276" s="135" t="str">
        <f t="shared" si="20"/>
        <v>A</v>
      </c>
      <c r="AE276" s="82">
        <v>1</v>
      </c>
      <c r="AF276" s="135" t="str">
        <f t="shared" si="21"/>
        <v>A</v>
      </c>
      <c r="AG276" s="82">
        <v>0</v>
      </c>
      <c r="AH276" s="82">
        <v>1</v>
      </c>
      <c r="AI276" s="82">
        <v>0</v>
      </c>
      <c r="AJ276" s="82">
        <v>1</v>
      </c>
      <c r="AK276" s="82">
        <v>2</v>
      </c>
      <c r="AL276" s="135" t="str">
        <f t="shared" si="22"/>
        <v>A</v>
      </c>
      <c r="AM276" s="82">
        <v>0</v>
      </c>
      <c r="AN276" s="82">
        <v>1</v>
      </c>
      <c r="AO276" s="82">
        <v>1</v>
      </c>
      <c r="AP276" s="82">
        <v>2</v>
      </c>
      <c r="AQ276" s="135" t="str">
        <f t="shared" si="23"/>
        <v>A</v>
      </c>
      <c r="AR276" s="82">
        <v>0</v>
      </c>
      <c r="AS276" s="82">
        <v>0</v>
      </c>
      <c r="AT276" s="82">
        <v>1</v>
      </c>
      <c r="AU276" s="82">
        <v>0</v>
      </c>
      <c r="AV276" s="82">
        <v>1</v>
      </c>
      <c r="AW276" s="82">
        <v>0</v>
      </c>
      <c r="AX276" s="82">
        <v>2</v>
      </c>
      <c r="AY276" s="135" t="str">
        <f t="shared" si="24"/>
        <v>A</v>
      </c>
      <c r="AZ276" s="82">
        <v>1</v>
      </c>
      <c r="BA276" s="82">
        <v>1</v>
      </c>
      <c r="BB276" s="82">
        <v>1</v>
      </c>
      <c r="BC276" s="82">
        <v>1</v>
      </c>
      <c r="BD276" s="82">
        <v>0</v>
      </c>
      <c r="BE276" s="82">
        <v>0</v>
      </c>
      <c r="BF276" s="82">
        <v>0</v>
      </c>
      <c r="BG276" s="82">
        <v>7</v>
      </c>
      <c r="BH276" s="82">
        <v>0</v>
      </c>
      <c r="BI276" s="82">
        <v>0</v>
      </c>
      <c r="BJ276" s="82">
        <v>0</v>
      </c>
      <c r="BK276" s="82">
        <v>0</v>
      </c>
      <c r="BL276" s="82">
        <v>0</v>
      </c>
      <c r="BM276" s="82">
        <v>0</v>
      </c>
      <c r="BN276" s="82">
        <v>0</v>
      </c>
      <c r="BO276" s="82">
        <v>0</v>
      </c>
      <c r="BP276" s="82">
        <v>0</v>
      </c>
      <c r="BQ276" s="82">
        <v>0</v>
      </c>
      <c r="BR276" s="82">
        <v>0</v>
      </c>
      <c r="BS276" s="82">
        <v>0</v>
      </c>
      <c r="BT276" s="82">
        <v>0</v>
      </c>
      <c r="BU276" s="82">
        <v>0</v>
      </c>
      <c r="BV276" s="82">
        <v>0</v>
      </c>
      <c r="BW276" s="82">
        <v>0</v>
      </c>
      <c r="BX276" s="82">
        <v>0</v>
      </c>
      <c r="BY276" s="82">
        <v>0</v>
      </c>
      <c r="BZ276" s="82">
        <v>0</v>
      </c>
      <c r="CA276" s="82">
        <v>0</v>
      </c>
      <c r="CB276" s="82">
        <v>0</v>
      </c>
      <c r="CC276" s="82">
        <v>0</v>
      </c>
      <c r="CD276" s="82">
        <v>0</v>
      </c>
      <c r="CE276" s="82">
        <v>0</v>
      </c>
      <c r="CF276" s="82">
        <v>0</v>
      </c>
      <c r="CG276" s="82">
        <v>0</v>
      </c>
      <c r="CH276" s="82">
        <v>0</v>
      </c>
      <c r="CI276" s="82">
        <v>0</v>
      </c>
      <c r="CJ276" s="82">
        <v>0</v>
      </c>
      <c r="CK276" s="82">
        <v>0</v>
      </c>
      <c r="CL276" s="82">
        <v>0</v>
      </c>
      <c r="CM276" s="82">
        <v>0</v>
      </c>
      <c r="CN276" s="82">
        <v>0</v>
      </c>
      <c r="CO276" s="82">
        <v>0</v>
      </c>
      <c r="CP276" s="82">
        <v>0</v>
      </c>
      <c r="CQ276" s="82">
        <v>0</v>
      </c>
      <c r="CR276" s="82">
        <v>0</v>
      </c>
      <c r="CS276" s="82">
        <v>0</v>
      </c>
      <c r="CT276" s="82">
        <v>0</v>
      </c>
      <c r="CU276" s="82">
        <v>0</v>
      </c>
      <c r="CV276" s="82">
        <v>0</v>
      </c>
      <c r="CW276" s="82">
        <v>0</v>
      </c>
      <c r="CX276" s="82">
        <v>0</v>
      </c>
      <c r="CY276" s="82">
        <v>0</v>
      </c>
      <c r="CZ276" s="82">
        <v>0</v>
      </c>
      <c r="DA276" s="82">
        <v>0</v>
      </c>
      <c r="DB276" s="82">
        <v>0</v>
      </c>
      <c r="DC276" s="82">
        <v>0</v>
      </c>
      <c r="DD276" s="82">
        <v>0</v>
      </c>
      <c r="DE276" s="82">
        <v>0</v>
      </c>
      <c r="DF276" s="82">
        <v>0</v>
      </c>
      <c r="DG276" s="82">
        <v>0</v>
      </c>
      <c r="DH276" s="82">
        <v>0</v>
      </c>
      <c r="DI276" s="82">
        <v>0</v>
      </c>
      <c r="DJ276" s="82">
        <v>0</v>
      </c>
      <c r="DK276" s="82">
        <v>0</v>
      </c>
      <c r="DL276" s="82">
        <v>0</v>
      </c>
      <c r="DM276" s="82">
        <v>0</v>
      </c>
      <c r="DN276" s="82">
        <v>0</v>
      </c>
      <c r="DO276" s="82">
        <v>7</v>
      </c>
      <c r="DP276" s="82">
        <v>0</v>
      </c>
      <c r="DQ276" s="82">
        <v>0</v>
      </c>
      <c r="DR276" s="82">
        <v>50</v>
      </c>
      <c r="DS276" s="82">
        <v>1</v>
      </c>
      <c r="DT276" s="82" t="s">
        <v>3578</v>
      </c>
      <c r="DU276" s="82">
        <v>1</v>
      </c>
      <c r="DV276" s="82" t="s">
        <v>3579</v>
      </c>
      <c r="DW276" s="82" t="s">
        <v>3580</v>
      </c>
      <c r="DX276" s="82">
        <v>1</v>
      </c>
      <c r="DY276" s="82">
        <v>1</v>
      </c>
      <c r="DZ276" s="82"/>
      <c r="EA276" s="82"/>
      <c r="EB276" s="82"/>
      <c r="EC276" s="84">
        <v>5537</v>
      </c>
      <c r="ED276" s="84">
        <v>17.84</v>
      </c>
      <c r="EE276" s="84">
        <v>1</v>
      </c>
    </row>
    <row r="277" spans="1:135" ht="24">
      <c r="A277" s="82" t="s">
        <v>13</v>
      </c>
      <c r="B277" s="82" t="s">
        <v>44</v>
      </c>
      <c r="C277" s="133">
        <v>4</v>
      </c>
      <c r="D277" s="82" t="s">
        <v>43</v>
      </c>
      <c r="E277" s="82" t="s">
        <v>3581</v>
      </c>
      <c r="F277" s="134" t="s">
        <v>3582</v>
      </c>
      <c r="G277" s="82">
        <v>62800</v>
      </c>
      <c r="H277" s="82" t="s">
        <v>3583</v>
      </c>
      <c r="I277" s="82" t="s">
        <v>3584</v>
      </c>
      <c r="J277" s="82" t="s">
        <v>3585</v>
      </c>
      <c r="K277" s="82" t="s">
        <v>3586</v>
      </c>
      <c r="L277" s="82" t="s">
        <v>926</v>
      </c>
      <c r="M277" s="82" t="s">
        <v>1403</v>
      </c>
      <c r="N277" s="82" t="s">
        <v>3587</v>
      </c>
      <c r="O277" s="82"/>
      <c r="P277" s="82">
        <v>544210839</v>
      </c>
      <c r="Q277" s="82" t="s">
        <v>3588</v>
      </c>
      <c r="R277" s="134"/>
      <c r="S277" s="134"/>
      <c r="T277" s="134"/>
      <c r="U277" s="134"/>
      <c r="V277" s="134"/>
      <c r="W277" s="134"/>
      <c r="X277" s="82">
        <v>1</v>
      </c>
      <c r="Y277" s="82">
        <v>0</v>
      </c>
      <c r="Z277" s="82">
        <v>1</v>
      </c>
      <c r="AA277" s="82">
        <v>1</v>
      </c>
      <c r="AB277" s="82">
        <v>0</v>
      </c>
      <c r="AC277" s="82">
        <v>1</v>
      </c>
      <c r="AD277" s="135" t="str">
        <f t="shared" si="20"/>
        <v>A</v>
      </c>
      <c r="AE277" s="82">
        <v>1</v>
      </c>
      <c r="AF277" s="135" t="str">
        <f t="shared" si="21"/>
        <v>A</v>
      </c>
      <c r="AG277" s="82">
        <v>0</v>
      </c>
      <c r="AH277" s="82">
        <v>0</v>
      </c>
      <c r="AI277" s="82">
        <v>0</v>
      </c>
      <c r="AJ277" s="82">
        <v>1</v>
      </c>
      <c r="AK277" s="82">
        <v>1</v>
      </c>
      <c r="AL277" s="135" t="str">
        <f t="shared" si="22"/>
        <v>A</v>
      </c>
      <c r="AM277" s="82">
        <v>0</v>
      </c>
      <c r="AN277" s="82">
        <v>0</v>
      </c>
      <c r="AO277" s="82">
        <v>1</v>
      </c>
      <c r="AP277" s="82">
        <v>1</v>
      </c>
      <c r="AQ277" s="135" t="str">
        <f t="shared" si="23"/>
        <v>A</v>
      </c>
      <c r="AR277" s="82">
        <v>0</v>
      </c>
      <c r="AS277" s="82">
        <v>0</v>
      </c>
      <c r="AT277" s="82">
        <v>1</v>
      </c>
      <c r="AU277" s="82">
        <v>0</v>
      </c>
      <c r="AV277" s="82">
        <v>0</v>
      </c>
      <c r="AW277" s="82">
        <v>0</v>
      </c>
      <c r="AX277" s="82">
        <v>1</v>
      </c>
      <c r="AY277" s="135" t="str">
        <f t="shared" si="24"/>
        <v>A</v>
      </c>
      <c r="AZ277" s="82">
        <v>1</v>
      </c>
      <c r="BA277" s="82">
        <v>1</v>
      </c>
      <c r="BB277" s="82">
        <v>0</v>
      </c>
      <c r="BC277" s="82">
        <v>1</v>
      </c>
      <c r="BD277" s="82">
        <v>0</v>
      </c>
      <c r="BE277" s="82">
        <v>7</v>
      </c>
      <c r="BF277" s="82">
        <v>0</v>
      </c>
      <c r="BG277" s="82">
        <v>25</v>
      </c>
      <c r="BH277" s="82">
        <v>0</v>
      </c>
      <c r="BI277" s="82">
        <v>0</v>
      </c>
      <c r="BJ277" s="82">
        <v>0</v>
      </c>
      <c r="BK277" s="82">
        <v>0</v>
      </c>
      <c r="BL277" s="82">
        <v>29</v>
      </c>
      <c r="BM277" s="82">
        <v>0</v>
      </c>
      <c r="BN277" s="82">
        <v>0</v>
      </c>
      <c r="BO277" s="82">
        <v>0</v>
      </c>
      <c r="BP277" s="82">
        <v>2</v>
      </c>
      <c r="BQ277" s="82">
        <v>7</v>
      </c>
      <c r="BR277" s="82">
        <v>0</v>
      </c>
      <c r="BS277" s="82">
        <v>0</v>
      </c>
      <c r="BT277" s="82">
        <v>0</v>
      </c>
      <c r="BU277" s="82">
        <v>0</v>
      </c>
      <c r="BV277" s="82">
        <v>2</v>
      </c>
      <c r="BW277" s="82">
        <v>0</v>
      </c>
      <c r="BX277" s="82">
        <v>0</v>
      </c>
      <c r="BY277" s="82">
        <v>0</v>
      </c>
      <c r="BZ277" s="82">
        <v>0</v>
      </c>
      <c r="CA277" s="82">
        <v>0</v>
      </c>
      <c r="CB277" s="82">
        <v>0</v>
      </c>
      <c r="CC277" s="82">
        <v>0</v>
      </c>
      <c r="CD277" s="82">
        <v>0</v>
      </c>
      <c r="CE277" s="82">
        <v>2</v>
      </c>
      <c r="CF277" s="82">
        <v>0</v>
      </c>
      <c r="CG277" s="82">
        <v>0</v>
      </c>
      <c r="CH277" s="82">
        <v>0</v>
      </c>
      <c r="CI277" s="82">
        <v>0</v>
      </c>
      <c r="CJ277" s="82">
        <v>0</v>
      </c>
      <c r="CK277" s="82">
        <v>0</v>
      </c>
      <c r="CL277" s="82">
        <v>0</v>
      </c>
      <c r="CM277" s="82">
        <v>0</v>
      </c>
      <c r="CN277" s="82">
        <v>0</v>
      </c>
      <c r="CO277" s="82">
        <v>0</v>
      </c>
      <c r="CP277" s="82">
        <v>0</v>
      </c>
      <c r="CQ277" s="82">
        <v>0</v>
      </c>
      <c r="CR277" s="82">
        <v>0</v>
      </c>
      <c r="CS277" s="82">
        <v>0</v>
      </c>
      <c r="CT277" s="82">
        <v>0</v>
      </c>
      <c r="CU277" s="82">
        <v>0</v>
      </c>
      <c r="CV277" s="82">
        <v>0</v>
      </c>
      <c r="CW277" s="82">
        <v>0</v>
      </c>
      <c r="CX277" s="82">
        <v>0</v>
      </c>
      <c r="CY277" s="82">
        <v>0</v>
      </c>
      <c r="CZ277" s="82">
        <v>0</v>
      </c>
      <c r="DA277" s="82">
        <v>0</v>
      </c>
      <c r="DB277" s="82">
        <v>0</v>
      </c>
      <c r="DC277" s="82">
        <v>0</v>
      </c>
      <c r="DD277" s="82">
        <v>0</v>
      </c>
      <c r="DE277" s="82">
        <v>0</v>
      </c>
      <c r="DF277" s="82">
        <v>0</v>
      </c>
      <c r="DG277" s="82">
        <v>0</v>
      </c>
      <c r="DH277" s="82">
        <v>0</v>
      </c>
      <c r="DI277" s="82">
        <v>0</v>
      </c>
      <c r="DJ277" s="82">
        <v>0</v>
      </c>
      <c r="DK277" s="82">
        <v>0</v>
      </c>
      <c r="DL277" s="82">
        <v>2</v>
      </c>
      <c r="DM277" s="82">
        <v>0</v>
      </c>
      <c r="DN277" s="82">
        <v>2</v>
      </c>
      <c r="DO277" s="82">
        <v>2</v>
      </c>
      <c r="DP277" s="82">
        <v>0</v>
      </c>
      <c r="DQ277" s="82">
        <v>1</v>
      </c>
      <c r="DR277" s="82">
        <v>90</v>
      </c>
      <c r="DS277" s="82">
        <v>1</v>
      </c>
      <c r="DT277" s="82" t="s">
        <v>3589</v>
      </c>
      <c r="DU277" s="82">
        <v>2</v>
      </c>
      <c r="DV277" s="82" t="s">
        <v>3590</v>
      </c>
      <c r="DW277" s="82">
        <v>0</v>
      </c>
      <c r="DX277" s="82">
        <v>1</v>
      </c>
      <c r="DY277" s="82">
        <v>1</v>
      </c>
      <c r="DZ277" s="82">
        <v>1</v>
      </c>
      <c r="EA277" s="82"/>
      <c r="EB277" s="82"/>
      <c r="EC277" s="84">
        <v>13142</v>
      </c>
      <c r="ED277" s="84">
        <v>1.96</v>
      </c>
      <c r="EE277" s="84">
        <v>1</v>
      </c>
    </row>
    <row r="278" spans="1:135" ht="24">
      <c r="A278" s="82" t="s">
        <v>13</v>
      </c>
      <c r="B278" s="82" t="s">
        <v>17</v>
      </c>
      <c r="C278" s="133">
        <v>4</v>
      </c>
      <c r="D278" s="82" t="s">
        <v>16</v>
      </c>
      <c r="E278" s="82" t="s">
        <v>3591</v>
      </c>
      <c r="F278" s="134" t="s">
        <v>3592</v>
      </c>
      <c r="G278" s="82">
        <v>61600</v>
      </c>
      <c r="H278" s="82" t="s">
        <v>3593</v>
      </c>
      <c r="I278" s="82" t="s">
        <v>3594</v>
      </c>
      <c r="J278" s="82" t="s">
        <v>3595</v>
      </c>
      <c r="K278" s="82" t="s">
        <v>3184</v>
      </c>
      <c r="L278" s="82" t="s">
        <v>2596</v>
      </c>
      <c r="M278" s="82" t="s">
        <v>1937</v>
      </c>
      <c r="N278" s="82" t="s">
        <v>3596</v>
      </c>
      <c r="O278" s="82"/>
      <c r="P278" s="82">
        <v>549523570</v>
      </c>
      <c r="Q278" s="82" t="s">
        <v>3597</v>
      </c>
      <c r="R278" s="82" t="s">
        <v>2596</v>
      </c>
      <c r="S278" s="82" t="s">
        <v>1937</v>
      </c>
      <c r="T278" s="82" t="s">
        <v>3596</v>
      </c>
      <c r="U278" s="82"/>
      <c r="V278" s="82">
        <v>549523570</v>
      </c>
      <c r="W278" s="82" t="s">
        <v>3598</v>
      </c>
      <c r="X278" s="82">
        <v>5</v>
      </c>
      <c r="Y278" s="82">
        <v>0</v>
      </c>
      <c r="Z278" s="82">
        <v>5</v>
      </c>
      <c r="AA278" s="82">
        <v>5</v>
      </c>
      <c r="AB278" s="82">
        <v>0</v>
      </c>
      <c r="AC278" s="82">
        <v>5</v>
      </c>
      <c r="AD278" s="135" t="str">
        <f t="shared" si="20"/>
        <v>A</v>
      </c>
      <c r="AE278" s="82">
        <v>5</v>
      </c>
      <c r="AF278" s="135" t="str">
        <f t="shared" si="21"/>
        <v>A</v>
      </c>
      <c r="AG278" s="82">
        <v>0</v>
      </c>
      <c r="AH278" s="82">
        <v>1</v>
      </c>
      <c r="AI278" s="82">
        <v>0</v>
      </c>
      <c r="AJ278" s="82">
        <v>4</v>
      </c>
      <c r="AK278" s="82">
        <v>5</v>
      </c>
      <c r="AL278" s="135" t="str">
        <f t="shared" si="22"/>
        <v>A</v>
      </c>
      <c r="AM278" s="82">
        <v>0</v>
      </c>
      <c r="AN278" s="82">
        <v>0</v>
      </c>
      <c r="AO278" s="82">
        <v>5</v>
      </c>
      <c r="AP278" s="82">
        <v>5</v>
      </c>
      <c r="AQ278" s="135" t="str">
        <f t="shared" si="23"/>
        <v>A</v>
      </c>
      <c r="AR278" s="82">
        <v>0</v>
      </c>
      <c r="AS278" s="82">
        <v>0</v>
      </c>
      <c r="AT278" s="82">
        <v>0</v>
      </c>
      <c r="AU278" s="82">
        <v>4</v>
      </c>
      <c r="AV278" s="82">
        <v>1</v>
      </c>
      <c r="AW278" s="82">
        <v>0</v>
      </c>
      <c r="AX278" s="82">
        <v>5</v>
      </c>
      <c r="AY278" s="135" t="str">
        <f t="shared" si="24"/>
        <v>A</v>
      </c>
      <c r="AZ278" s="82">
        <v>1</v>
      </c>
      <c r="BA278" s="82">
        <v>1</v>
      </c>
      <c r="BB278" s="82">
        <v>1</v>
      </c>
      <c r="BC278" s="82">
        <v>1</v>
      </c>
      <c r="BD278" s="82">
        <v>0</v>
      </c>
      <c r="BE278" s="82">
        <v>0</v>
      </c>
      <c r="BF278" s="82">
        <v>0</v>
      </c>
      <c r="BG278" s="82">
        <v>0</v>
      </c>
      <c r="BH278" s="82">
        <v>0</v>
      </c>
      <c r="BI278" s="82">
        <v>0</v>
      </c>
      <c r="BJ278" s="82">
        <v>0</v>
      </c>
      <c r="BK278" s="82">
        <v>0</v>
      </c>
      <c r="BL278" s="82">
        <v>0</v>
      </c>
      <c r="BM278" s="82">
        <v>0</v>
      </c>
      <c r="BN278" s="82">
        <v>0</v>
      </c>
      <c r="BO278" s="82">
        <v>0</v>
      </c>
      <c r="BP278" s="82">
        <v>0</v>
      </c>
      <c r="BQ278" s="82">
        <v>0</v>
      </c>
      <c r="BR278" s="82">
        <v>0</v>
      </c>
      <c r="BS278" s="82">
        <v>0</v>
      </c>
      <c r="BT278" s="82">
        <v>0</v>
      </c>
      <c r="BU278" s="82">
        <v>0</v>
      </c>
      <c r="BV278" s="82">
        <v>0</v>
      </c>
      <c r="BW278" s="82">
        <v>0</v>
      </c>
      <c r="BX278" s="82">
        <v>0</v>
      </c>
      <c r="BY278" s="82">
        <v>0</v>
      </c>
      <c r="BZ278" s="82">
        <v>0</v>
      </c>
      <c r="CA278" s="82">
        <v>0</v>
      </c>
      <c r="CB278" s="82">
        <v>0</v>
      </c>
      <c r="CC278" s="82">
        <v>0</v>
      </c>
      <c r="CD278" s="82">
        <v>0</v>
      </c>
      <c r="CE278" s="82">
        <v>0</v>
      </c>
      <c r="CF278" s="82">
        <v>0</v>
      </c>
      <c r="CG278" s="82">
        <v>0</v>
      </c>
      <c r="CH278" s="82">
        <v>0</v>
      </c>
      <c r="CI278" s="82">
        <v>0</v>
      </c>
      <c r="CJ278" s="82">
        <v>0</v>
      </c>
      <c r="CK278" s="82">
        <v>0</v>
      </c>
      <c r="CL278" s="82">
        <v>0</v>
      </c>
      <c r="CM278" s="82">
        <v>0</v>
      </c>
      <c r="CN278" s="82">
        <v>0</v>
      </c>
      <c r="CO278" s="82">
        <v>0</v>
      </c>
      <c r="CP278" s="82">
        <v>0</v>
      </c>
      <c r="CQ278" s="82">
        <v>0</v>
      </c>
      <c r="CR278" s="82">
        <v>0</v>
      </c>
      <c r="CS278" s="82">
        <v>0</v>
      </c>
      <c r="CT278" s="82">
        <v>0</v>
      </c>
      <c r="CU278" s="82">
        <v>0</v>
      </c>
      <c r="CV278" s="82">
        <v>0</v>
      </c>
      <c r="CW278" s="82">
        <v>0</v>
      </c>
      <c r="CX278" s="82">
        <v>0</v>
      </c>
      <c r="CY278" s="82">
        <v>0</v>
      </c>
      <c r="CZ278" s="82">
        <v>0</v>
      </c>
      <c r="DA278" s="82">
        <v>0</v>
      </c>
      <c r="DB278" s="82">
        <v>0</v>
      </c>
      <c r="DC278" s="82">
        <v>0</v>
      </c>
      <c r="DD278" s="82">
        <v>0</v>
      </c>
      <c r="DE278" s="82">
        <v>0</v>
      </c>
      <c r="DF278" s="82">
        <v>0</v>
      </c>
      <c r="DG278" s="82">
        <v>0</v>
      </c>
      <c r="DH278" s="82">
        <v>0</v>
      </c>
      <c r="DI278" s="82">
        <v>0</v>
      </c>
      <c r="DJ278" s="82">
        <v>0</v>
      </c>
      <c r="DK278" s="82">
        <v>0</v>
      </c>
      <c r="DL278" s="82">
        <v>0</v>
      </c>
      <c r="DM278" s="82">
        <v>0</v>
      </c>
      <c r="DN278" s="82">
        <v>0</v>
      </c>
      <c r="DO278" s="82">
        <v>0</v>
      </c>
      <c r="DP278" s="82">
        <v>0</v>
      </c>
      <c r="DQ278" s="82">
        <v>0</v>
      </c>
      <c r="DR278" s="82">
        <v>0</v>
      </c>
      <c r="DS278" s="82">
        <v>1</v>
      </c>
      <c r="DT278" s="82" t="s">
        <v>3599</v>
      </c>
      <c r="DU278" s="82">
        <v>3</v>
      </c>
      <c r="DV278" s="82"/>
      <c r="DW278" s="82"/>
      <c r="DX278" s="82">
        <v>1</v>
      </c>
      <c r="DY278" s="82">
        <v>1</v>
      </c>
      <c r="DZ278" s="82">
        <v>1</v>
      </c>
      <c r="EA278" s="82"/>
      <c r="EB278" s="82"/>
      <c r="EC278" s="84">
        <v>21048</v>
      </c>
      <c r="ED278" s="84">
        <v>4.3499999999999996</v>
      </c>
      <c r="EE278" s="84">
        <v>1</v>
      </c>
    </row>
    <row r="279" spans="1:135">
      <c r="A279" s="82" t="s">
        <v>13</v>
      </c>
      <c r="B279" s="82" t="s">
        <v>21</v>
      </c>
      <c r="C279" s="133">
        <v>4</v>
      </c>
      <c r="D279" s="82" t="s">
        <v>20</v>
      </c>
      <c r="E279" s="82"/>
      <c r="F279" s="134"/>
      <c r="G279" s="82"/>
      <c r="H279" s="82"/>
      <c r="I279" s="82"/>
      <c r="J279" s="82"/>
      <c r="K279" s="82"/>
      <c r="L279" s="82"/>
      <c r="M279" s="82"/>
      <c r="N279" s="82"/>
      <c r="O279" s="82"/>
      <c r="P279" s="82"/>
      <c r="Q279" s="82"/>
      <c r="R279" s="82"/>
      <c r="S279" s="82"/>
      <c r="T279" s="82"/>
      <c r="U279" s="82"/>
      <c r="V279" s="82"/>
      <c r="W279" s="82"/>
      <c r="X279" s="82">
        <v>0</v>
      </c>
      <c r="Y279" s="82">
        <v>0</v>
      </c>
      <c r="Z279" s="82">
        <v>0</v>
      </c>
      <c r="AA279" s="82">
        <v>0</v>
      </c>
      <c r="AB279" s="82">
        <v>0</v>
      </c>
      <c r="AC279" s="82">
        <v>0</v>
      </c>
      <c r="AD279" s="135" t="str">
        <f t="shared" si="20"/>
        <v>A</v>
      </c>
      <c r="AE279" s="82">
        <v>0</v>
      </c>
      <c r="AF279" s="135" t="str">
        <f t="shared" si="21"/>
        <v>A</v>
      </c>
      <c r="AG279" s="82">
        <v>0</v>
      </c>
      <c r="AH279" s="82">
        <v>0</v>
      </c>
      <c r="AI279" s="82">
        <v>0</v>
      </c>
      <c r="AJ279" s="82">
        <v>0</v>
      </c>
      <c r="AK279" s="82">
        <v>0</v>
      </c>
      <c r="AL279" s="135" t="str">
        <f t="shared" si="22"/>
        <v>A</v>
      </c>
      <c r="AM279" s="82">
        <v>0</v>
      </c>
      <c r="AN279" s="82">
        <v>0</v>
      </c>
      <c r="AO279" s="82">
        <v>0</v>
      </c>
      <c r="AP279" s="82">
        <v>0</v>
      </c>
      <c r="AQ279" s="135" t="str">
        <f t="shared" si="23"/>
        <v>A</v>
      </c>
      <c r="AR279" s="82">
        <v>0</v>
      </c>
      <c r="AS279" s="82">
        <v>0</v>
      </c>
      <c r="AT279" s="82">
        <v>0</v>
      </c>
      <c r="AU279" s="82">
        <v>0</v>
      </c>
      <c r="AV279" s="82">
        <v>0</v>
      </c>
      <c r="AW279" s="82">
        <v>0</v>
      </c>
      <c r="AX279" s="82">
        <v>0</v>
      </c>
      <c r="AY279" s="135" t="str">
        <f t="shared" si="24"/>
        <v>A</v>
      </c>
      <c r="AZ279" s="82">
        <v>0</v>
      </c>
      <c r="BA279" s="82">
        <v>0</v>
      </c>
      <c r="BB279" s="82">
        <v>0</v>
      </c>
      <c r="BC279" s="82">
        <v>0</v>
      </c>
      <c r="BD279" s="82">
        <v>0</v>
      </c>
      <c r="BE279" s="82">
        <v>0</v>
      </c>
      <c r="BF279" s="82">
        <v>0</v>
      </c>
      <c r="BG279" s="82">
        <v>0</v>
      </c>
      <c r="BH279" s="82">
        <v>0</v>
      </c>
      <c r="BI279" s="82">
        <v>0</v>
      </c>
      <c r="BJ279" s="82">
        <v>0</v>
      </c>
      <c r="BK279" s="82">
        <v>0</v>
      </c>
      <c r="BL279" s="82">
        <v>0</v>
      </c>
      <c r="BM279" s="82">
        <v>0</v>
      </c>
      <c r="BN279" s="82">
        <v>0</v>
      </c>
      <c r="BO279" s="82">
        <v>0</v>
      </c>
      <c r="BP279" s="82">
        <v>0</v>
      </c>
      <c r="BQ279" s="82">
        <v>0</v>
      </c>
      <c r="BR279" s="82">
        <v>0</v>
      </c>
      <c r="BS279" s="82">
        <v>0</v>
      </c>
      <c r="BT279" s="82">
        <v>0</v>
      </c>
      <c r="BU279" s="82">
        <v>0</v>
      </c>
      <c r="BV279" s="82">
        <v>0</v>
      </c>
      <c r="BW279" s="82">
        <v>0</v>
      </c>
      <c r="BX279" s="82">
        <v>0</v>
      </c>
      <c r="BY279" s="82">
        <v>0</v>
      </c>
      <c r="BZ279" s="82">
        <v>0</v>
      </c>
      <c r="CA279" s="82">
        <v>0</v>
      </c>
      <c r="CB279" s="82">
        <v>0</v>
      </c>
      <c r="CC279" s="82"/>
      <c r="CD279" s="82"/>
      <c r="CE279" s="82"/>
      <c r="CF279" s="82"/>
      <c r="CG279" s="82"/>
      <c r="CH279" s="82"/>
      <c r="CI279" s="82"/>
      <c r="CJ279" s="82"/>
      <c r="CK279" s="82"/>
      <c r="CL279" s="82"/>
      <c r="CM279" s="82"/>
      <c r="CN279" s="82"/>
      <c r="CO279" s="82"/>
      <c r="CP279" s="82"/>
      <c r="CQ279" s="82"/>
      <c r="CR279" s="82"/>
      <c r="CS279" s="82"/>
      <c r="CT279" s="82"/>
      <c r="CU279" s="82"/>
      <c r="CV279" s="82"/>
      <c r="CW279" s="82"/>
      <c r="CX279" s="82"/>
      <c r="CY279" s="82"/>
      <c r="CZ279" s="82"/>
      <c r="DA279" s="82"/>
      <c r="DB279" s="82"/>
      <c r="DC279" s="82"/>
      <c r="DD279" s="82"/>
      <c r="DE279" s="82"/>
      <c r="DF279" s="82"/>
      <c r="DG279" s="82"/>
      <c r="DH279" s="82"/>
      <c r="DI279" s="82"/>
      <c r="DJ279" s="82"/>
      <c r="DK279" s="82"/>
      <c r="DL279" s="82"/>
      <c r="DM279" s="82"/>
      <c r="DN279" s="82"/>
      <c r="DO279" s="82"/>
      <c r="DP279" s="82"/>
      <c r="DQ279" s="82"/>
      <c r="DR279" s="82"/>
      <c r="DS279" s="82"/>
      <c r="DT279" s="82"/>
      <c r="DU279" s="82"/>
      <c r="DV279" s="82"/>
      <c r="DW279" s="82"/>
      <c r="DX279" s="82"/>
      <c r="DY279" s="82"/>
      <c r="DZ279" s="82"/>
      <c r="EA279" s="82"/>
      <c r="EB279" s="82"/>
      <c r="EC279" s="84">
        <v>21174</v>
      </c>
      <c r="ED279" s="84">
        <v>5.05</v>
      </c>
      <c r="EE279" s="84">
        <v>1</v>
      </c>
    </row>
  </sheetData>
  <mergeCells count="17">
    <mergeCell ref="DL1:DM1"/>
    <mergeCell ref="DO1:DQ1"/>
    <mergeCell ref="DR1:DW1"/>
    <mergeCell ref="DX1:EB1"/>
    <mergeCell ref="EC1:EE1"/>
    <mergeCell ref="DC1:DK1"/>
    <mergeCell ref="A1:K1"/>
    <mergeCell ref="L1:Q1"/>
    <mergeCell ref="R1:W1"/>
    <mergeCell ref="X1:Z1"/>
    <mergeCell ref="AA1:AC1"/>
    <mergeCell ref="AG1:AK1"/>
    <mergeCell ref="AM1:AP1"/>
    <mergeCell ref="AR1:AX1"/>
    <mergeCell ref="AZ1:BC1"/>
    <mergeCell ref="BD1:CF1"/>
    <mergeCell ref="CG1:DB1"/>
  </mergeCells>
  <pageMargins left="0.78740157499999996" right="0.78740157499999996" top="0.984251969" bottom="0.984251969" header="0.4921259845" footer="0.4921259845"/>
  <pageSetup paperSize="9" orientation="landscape" r:id="rId1"/>
</worksheet>
</file>

<file path=xl/worksheets/sheet10.xml><?xml version="1.0" encoding="utf-8"?>
<worksheet xmlns="http://schemas.openxmlformats.org/spreadsheetml/2006/main" xmlns:r="http://schemas.openxmlformats.org/officeDocument/2006/relationships">
  <dimension ref="B1:AV38"/>
  <sheetViews>
    <sheetView topLeftCell="AC1" workbookViewId="0"/>
  </sheetViews>
  <sheetFormatPr defaultRowHeight="15"/>
  <cols>
    <col min="1" max="1" width="9.140625" style="3"/>
    <col min="2" max="2" width="24.7109375" style="3" customWidth="1"/>
    <col min="3" max="10" width="9.140625" style="3"/>
    <col min="11" max="11" width="24.7109375" style="3" customWidth="1"/>
    <col min="12" max="14" width="9.140625" style="3" customWidth="1"/>
    <col min="15" max="19" width="9.140625" style="3"/>
    <col min="20" max="20" width="24.7109375" style="3" customWidth="1"/>
    <col min="21" max="23" width="9.140625" style="3" customWidth="1"/>
    <col min="24" max="28" width="9.140625" style="3"/>
    <col min="29" max="29" width="24.7109375" style="3" customWidth="1"/>
    <col min="30" max="32" width="9.140625" style="3" customWidth="1"/>
    <col min="33" max="39" width="9.140625" style="3"/>
    <col min="49" max="16384" width="9.140625" style="3"/>
  </cols>
  <sheetData>
    <row r="1" spans="2:34" s="88" customFormat="1">
      <c r="B1" s="88" t="s">
        <v>633</v>
      </c>
    </row>
    <row r="2" spans="2:34" s="88" customFormat="1"/>
    <row r="3" spans="2:34" s="88" customFormat="1">
      <c r="B3" s="89" t="s">
        <v>617</v>
      </c>
      <c r="C3" s="90">
        <v>2011</v>
      </c>
      <c r="D3" s="90">
        <v>2012</v>
      </c>
      <c r="E3" s="90"/>
      <c r="K3" s="91" t="s">
        <v>618</v>
      </c>
      <c r="L3" s="90">
        <v>2011</v>
      </c>
      <c r="M3" s="90">
        <v>2012</v>
      </c>
      <c r="N3" s="90"/>
      <c r="O3" s="96"/>
      <c r="P3" s="96"/>
      <c r="Q3" s="96"/>
      <c r="R3" s="96"/>
      <c r="T3" s="89" t="s">
        <v>619</v>
      </c>
      <c r="U3" s="90">
        <v>2011</v>
      </c>
      <c r="V3" s="90">
        <v>2012</v>
      </c>
      <c r="W3" s="90"/>
      <c r="AC3" s="89" t="s">
        <v>620</v>
      </c>
      <c r="AD3" s="90">
        <v>2011</v>
      </c>
      <c r="AE3" s="90">
        <v>2012</v>
      </c>
      <c r="AF3" s="90"/>
    </row>
    <row r="4" spans="2:34" s="88" customFormat="1">
      <c r="B4" s="101" t="s">
        <v>634</v>
      </c>
      <c r="C4" s="97">
        <v>9</v>
      </c>
      <c r="D4" s="97">
        <v>6</v>
      </c>
      <c r="E4" s="97"/>
      <c r="K4" s="101" t="s">
        <v>634</v>
      </c>
      <c r="L4" s="97">
        <v>9</v>
      </c>
      <c r="M4" s="97">
        <v>6</v>
      </c>
      <c r="N4" s="97"/>
      <c r="O4" s="96"/>
      <c r="P4" s="96"/>
      <c r="Q4" s="96"/>
      <c r="R4" s="96"/>
      <c r="T4" s="101" t="s">
        <v>634</v>
      </c>
      <c r="U4" s="97">
        <v>0</v>
      </c>
      <c r="V4" s="97">
        <v>0</v>
      </c>
      <c r="W4" s="97"/>
      <c r="X4" s="96"/>
      <c r="Y4" s="96"/>
      <c r="Z4" s="96"/>
      <c r="AA4" s="96"/>
      <c r="AB4" s="96"/>
      <c r="AC4" s="101" t="s">
        <v>634</v>
      </c>
      <c r="AD4" s="97">
        <v>0</v>
      </c>
      <c r="AE4" s="97">
        <v>0</v>
      </c>
      <c r="AF4" s="97"/>
      <c r="AG4" s="96"/>
      <c r="AH4" s="96"/>
    </row>
    <row r="5" spans="2:34" s="88" customFormat="1">
      <c r="B5" s="101" t="s">
        <v>635</v>
      </c>
      <c r="C5" s="97">
        <v>261</v>
      </c>
      <c r="D5" s="97">
        <v>240</v>
      </c>
      <c r="E5" s="97"/>
      <c r="K5" s="101" t="s">
        <v>635</v>
      </c>
      <c r="L5" s="97">
        <v>233</v>
      </c>
      <c r="M5" s="97">
        <v>206</v>
      </c>
      <c r="N5" s="97"/>
      <c r="T5" s="101" t="s">
        <v>635</v>
      </c>
      <c r="U5" s="97">
        <v>24</v>
      </c>
      <c r="V5" s="97">
        <v>32</v>
      </c>
      <c r="W5" s="97"/>
      <c r="X5" s="96"/>
      <c r="Y5" s="96"/>
      <c r="Z5" s="96"/>
      <c r="AA5" s="96"/>
      <c r="AB5" s="96"/>
      <c r="AC5" s="101" t="s">
        <v>635</v>
      </c>
      <c r="AD5" s="97">
        <v>4</v>
      </c>
      <c r="AE5" s="97">
        <v>2</v>
      </c>
      <c r="AF5" s="97"/>
      <c r="AG5" s="96"/>
      <c r="AH5" s="96"/>
    </row>
    <row r="6" spans="2:34" s="88" customFormat="1">
      <c r="B6" s="101" t="s">
        <v>636</v>
      </c>
      <c r="C6" s="97">
        <v>403</v>
      </c>
      <c r="D6" s="97">
        <v>448</v>
      </c>
      <c r="E6" s="97"/>
      <c r="K6" s="101" t="s">
        <v>636</v>
      </c>
      <c r="L6" s="97">
        <v>336</v>
      </c>
      <c r="M6" s="97">
        <v>341</v>
      </c>
      <c r="N6" s="97"/>
      <c r="T6" s="101" t="s">
        <v>636</v>
      </c>
      <c r="U6" s="97">
        <v>49</v>
      </c>
      <c r="V6" s="97">
        <v>97</v>
      </c>
      <c r="W6" s="97"/>
      <c r="AC6" s="101" t="s">
        <v>636</v>
      </c>
      <c r="AD6" s="97">
        <v>18</v>
      </c>
      <c r="AE6" s="97">
        <v>10</v>
      </c>
      <c r="AF6" s="97"/>
    </row>
    <row r="7" spans="2:34" s="88" customFormat="1">
      <c r="B7" s="101" t="s">
        <v>637</v>
      </c>
      <c r="C7" s="97">
        <v>133</v>
      </c>
      <c r="D7" s="97">
        <v>138</v>
      </c>
      <c r="E7" s="97"/>
      <c r="K7" s="101" t="s">
        <v>637</v>
      </c>
      <c r="L7" s="97">
        <v>66</v>
      </c>
      <c r="M7" s="97">
        <v>63</v>
      </c>
      <c r="N7" s="97"/>
      <c r="T7" s="101" t="s">
        <v>637</v>
      </c>
      <c r="U7" s="97">
        <v>12</v>
      </c>
      <c r="V7" s="97">
        <v>21</v>
      </c>
      <c r="W7" s="97"/>
      <c r="AC7" s="101" t="s">
        <v>637</v>
      </c>
      <c r="AD7" s="97">
        <v>55</v>
      </c>
      <c r="AE7" s="97">
        <v>54</v>
      </c>
      <c r="AF7" s="97"/>
    </row>
    <row r="8" spans="2:34" s="88" customFormat="1">
      <c r="B8" s="101" t="s">
        <v>638</v>
      </c>
      <c r="C8" s="97">
        <v>21</v>
      </c>
      <c r="D8" s="97">
        <v>19</v>
      </c>
      <c r="E8" s="97"/>
      <c r="K8" s="101" t="s">
        <v>638</v>
      </c>
      <c r="L8" s="97">
        <v>3</v>
      </c>
      <c r="M8" s="97">
        <v>4</v>
      </c>
      <c r="N8" s="97"/>
      <c r="T8" s="101" t="s">
        <v>638</v>
      </c>
      <c r="U8" s="97">
        <v>2</v>
      </c>
      <c r="V8" s="97">
        <v>0</v>
      </c>
      <c r="W8" s="97"/>
      <c r="AC8" s="101" t="s">
        <v>638</v>
      </c>
      <c r="AD8" s="97">
        <v>16</v>
      </c>
      <c r="AE8" s="97">
        <v>15</v>
      </c>
      <c r="AF8" s="97"/>
    </row>
    <row r="35" spans="11:11">
      <c r="K35" s="98"/>
    </row>
    <row r="36" spans="11:11">
      <c r="K36" s="99"/>
    </row>
    <row r="37" spans="11:11">
      <c r="K37" s="99"/>
    </row>
    <row r="38" spans="11:11">
      <c r="K38" s="99"/>
    </row>
  </sheetData>
  <pageMargins left="0.7" right="0.7" top="0.78740157499999996" bottom="0.78740157499999996"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dimension ref="B1:AL98"/>
  <sheetViews>
    <sheetView topLeftCell="Z1" zoomScaleNormal="100" workbookViewId="0">
      <selection activeCell="W8" sqref="W8"/>
    </sheetView>
  </sheetViews>
  <sheetFormatPr defaultRowHeight="15"/>
  <cols>
    <col min="1" max="1" width="9.140625" style="102"/>
    <col min="2" max="2" width="31.28515625" style="102" bestFit="1" customWidth="1"/>
    <col min="3" max="8" width="9.140625" style="102" customWidth="1"/>
    <col min="9" max="10" width="9.140625" style="102"/>
    <col min="11" max="11" width="31.28515625" style="102" bestFit="1" customWidth="1"/>
    <col min="12" max="16" width="9.140625" style="102" customWidth="1"/>
    <col min="17" max="19" width="9.140625" style="102"/>
    <col min="20" max="20" width="31.28515625" style="102" bestFit="1" customWidth="1"/>
    <col min="21" max="25" width="9.140625" style="102" customWidth="1"/>
    <col min="26" max="28" width="9.140625" style="102"/>
    <col min="29" max="29" width="31.28515625" style="102" bestFit="1" customWidth="1"/>
    <col min="30" max="35" width="9.140625" style="102" customWidth="1"/>
    <col min="36" max="16384" width="9.140625" style="102"/>
  </cols>
  <sheetData>
    <row r="1" spans="2:38">
      <c r="B1" s="102" t="s">
        <v>639</v>
      </c>
    </row>
    <row r="3" spans="2:38">
      <c r="B3" s="91" t="s">
        <v>617</v>
      </c>
      <c r="C3" s="90" t="s">
        <v>640</v>
      </c>
      <c r="D3" s="90">
        <v>2011</v>
      </c>
      <c r="E3" s="90">
        <v>2012</v>
      </c>
      <c r="F3" s="90"/>
      <c r="G3" s="103"/>
      <c r="H3" s="103"/>
      <c r="I3" s="103"/>
      <c r="K3" s="89" t="s">
        <v>618</v>
      </c>
      <c r="L3" s="90" t="s">
        <v>640</v>
      </c>
      <c r="M3" s="90">
        <v>2011</v>
      </c>
      <c r="N3" s="90">
        <v>2012</v>
      </c>
      <c r="O3" s="90"/>
      <c r="P3" s="103"/>
      <c r="Q3" s="103"/>
      <c r="R3" s="103"/>
      <c r="T3" s="91" t="s">
        <v>619</v>
      </c>
      <c r="U3" s="90" t="s">
        <v>640</v>
      </c>
      <c r="V3" s="90">
        <v>2011</v>
      </c>
      <c r="W3" s="90">
        <v>2012</v>
      </c>
      <c r="X3" s="90"/>
      <c r="Y3" s="103"/>
      <c r="Z3" s="103"/>
      <c r="AA3" s="103"/>
      <c r="AC3" s="89" t="s">
        <v>620</v>
      </c>
      <c r="AD3" s="90" t="s">
        <v>640</v>
      </c>
      <c r="AE3" s="90">
        <v>2011</v>
      </c>
      <c r="AF3" s="90">
        <v>2012</v>
      </c>
      <c r="AG3" s="90"/>
      <c r="AH3" s="103"/>
      <c r="AI3" s="103"/>
      <c r="AJ3" s="103"/>
      <c r="AL3" s="103"/>
    </row>
    <row r="4" spans="2:38">
      <c r="B4" s="104" t="s">
        <v>641</v>
      </c>
      <c r="C4" s="105" t="s">
        <v>642</v>
      </c>
      <c r="D4" s="105">
        <v>110</v>
      </c>
      <c r="E4" s="105">
        <v>137</v>
      </c>
      <c r="F4" s="105"/>
      <c r="G4" s="106"/>
      <c r="H4" s="106"/>
      <c r="I4" s="106"/>
      <c r="K4" s="104" t="s">
        <v>641</v>
      </c>
      <c r="L4" s="105" t="s">
        <v>642</v>
      </c>
      <c r="M4" s="105">
        <v>92</v>
      </c>
      <c r="N4" s="105">
        <v>93</v>
      </c>
      <c r="O4" s="105"/>
      <c r="P4" s="106"/>
      <c r="Q4" s="106"/>
      <c r="R4" s="106"/>
      <c r="T4" s="104" t="s">
        <v>641</v>
      </c>
      <c r="U4" s="105" t="s">
        <v>642</v>
      </c>
      <c r="V4" s="105">
        <v>17</v>
      </c>
      <c r="W4" s="105">
        <v>43</v>
      </c>
      <c r="X4" s="105"/>
      <c r="Y4" s="106"/>
      <c r="Z4" s="106"/>
      <c r="AA4" s="106"/>
      <c r="AC4" s="104" t="s">
        <v>641</v>
      </c>
      <c r="AD4" s="105" t="s">
        <v>642</v>
      </c>
      <c r="AE4" s="105">
        <v>1</v>
      </c>
      <c r="AF4" s="105">
        <v>1</v>
      </c>
      <c r="AG4" s="105"/>
      <c r="AH4" s="106"/>
      <c r="AI4" s="106"/>
      <c r="AJ4" s="106"/>
      <c r="AL4" s="106"/>
    </row>
    <row r="5" spans="2:38">
      <c r="B5" s="104" t="s">
        <v>643</v>
      </c>
      <c r="C5" s="105" t="s">
        <v>644</v>
      </c>
      <c r="D5" s="105">
        <v>228</v>
      </c>
      <c r="E5" s="105">
        <v>260</v>
      </c>
      <c r="F5" s="105"/>
      <c r="G5" s="106"/>
      <c r="H5" s="106"/>
      <c r="I5" s="106"/>
      <c r="K5" s="104" t="s">
        <v>643</v>
      </c>
      <c r="L5" s="105" t="s">
        <v>644</v>
      </c>
      <c r="M5" s="105">
        <v>195</v>
      </c>
      <c r="N5" s="105">
        <v>198</v>
      </c>
      <c r="O5" s="105"/>
      <c r="P5" s="106"/>
      <c r="Q5" s="106"/>
      <c r="R5" s="106"/>
      <c r="T5" s="104" t="s">
        <v>643</v>
      </c>
      <c r="U5" s="105" t="s">
        <v>644</v>
      </c>
      <c r="V5" s="105">
        <v>19</v>
      </c>
      <c r="W5" s="105">
        <v>48</v>
      </c>
      <c r="X5" s="105"/>
      <c r="Y5" s="106"/>
      <c r="Z5" s="106"/>
      <c r="AA5" s="106"/>
      <c r="AC5" s="104" t="s">
        <v>643</v>
      </c>
      <c r="AD5" s="105" t="s">
        <v>644</v>
      </c>
      <c r="AE5" s="105">
        <v>14</v>
      </c>
      <c r="AF5" s="105">
        <v>14</v>
      </c>
      <c r="AG5" s="105"/>
      <c r="AH5" s="106"/>
      <c r="AI5" s="106"/>
      <c r="AJ5" s="106"/>
      <c r="AL5" s="106"/>
    </row>
    <row r="6" spans="2:38">
      <c r="B6" s="104" t="s">
        <v>645</v>
      </c>
      <c r="C6" s="105" t="s">
        <v>646</v>
      </c>
      <c r="D6" s="105">
        <v>68</v>
      </c>
      <c r="E6" s="105">
        <v>102</v>
      </c>
      <c r="F6" s="105"/>
      <c r="G6" s="106"/>
      <c r="H6" s="106"/>
      <c r="I6" s="106"/>
      <c r="K6" s="104" t="s">
        <v>645</v>
      </c>
      <c r="L6" s="105" t="s">
        <v>646</v>
      </c>
      <c r="M6" s="105">
        <v>51</v>
      </c>
      <c r="N6" s="105">
        <v>65</v>
      </c>
      <c r="O6" s="105"/>
      <c r="P6" s="106"/>
      <c r="Q6" s="106"/>
      <c r="R6" s="106"/>
      <c r="T6" s="104" t="s">
        <v>645</v>
      </c>
      <c r="U6" s="105" t="s">
        <v>646</v>
      </c>
      <c r="V6" s="105">
        <v>12</v>
      </c>
      <c r="W6" s="105">
        <v>31</v>
      </c>
      <c r="X6" s="105"/>
      <c r="Y6" s="106"/>
      <c r="Z6" s="106"/>
      <c r="AA6" s="106"/>
      <c r="AC6" s="104" t="s">
        <v>645</v>
      </c>
      <c r="AD6" s="105" t="s">
        <v>646</v>
      </c>
      <c r="AE6" s="105">
        <v>5</v>
      </c>
      <c r="AF6" s="105">
        <v>6</v>
      </c>
      <c r="AG6" s="105"/>
      <c r="AH6" s="106"/>
      <c r="AI6" s="106"/>
      <c r="AJ6" s="106"/>
      <c r="AL6" s="106"/>
    </row>
    <row r="7" spans="2:38">
      <c r="B7" s="104" t="s">
        <v>647</v>
      </c>
      <c r="C7" s="105" t="s">
        <v>648</v>
      </c>
      <c r="D7" s="105">
        <v>211</v>
      </c>
      <c r="E7" s="105">
        <v>250</v>
      </c>
      <c r="F7" s="105"/>
      <c r="G7" s="106"/>
      <c r="H7" s="106"/>
      <c r="I7" s="106"/>
      <c r="K7" s="104" t="s">
        <v>647</v>
      </c>
      <c r="L7" s="105" t="s">
        <v>648</v>
      </c>
      <c r="M7" s="105">
        <v>184</v>
      </c>
      <c r="N7" s="105">
        <v>190</v>
      </c>
      <c r="O7" s="105"/>
      <c r="P7" s="106"/>
      <c r="Q7" s="106"/>
      <c r="R7" s="106"/>
      <c r="T7" s="104" t="s">
        <v>647</v>
      </c>
      <c r="U7" s="105" t="s">
        <v>648</v>
      </c>
      <c r="V7" s="105">
        <v>17</v>
      </c>
      <c r="W7" s="105">
        <v>48</v>
      </c>
      <c r="X7" s="105"/>
      <c r="Y7" s="106"/>
      <c r="Z7" s="106"/>
      <c r="AA7" s="106"/>
      <c r="AC7" s="104" t="s">
        <v>647</v>
      </c>
      <c r="AD7" s="105" t="s">
        <v>648</v>
      </c>
      <c r="AE7" s="105">
        <v>10</v>
      </c>
      <c r="AF7" s="105">
        <v>12</v>
      </c>
      <c r="AG7" s="105"/>
      <c r="AH7" s="106"/>
      <c r="AI7" s="106"/>
      <c r="AJ7" s="106"/>
      <c r="AL7" s="106"/>
    </row>
    <row r="8" spans="2:38">
      <c r="B8" s="104" t="s">
        <v>649</v>
      </c>
      <c r="C8" s="105"/>
      <c r="D8" s="105">
        <v>239</v>
      </c>
      <c r="E8" s="105">
        <v>276</v>
      </c>
      <c r="F8" s="105"/>
      <c r="G8" s="106"/>
      <c r="H8" s="106"/>
      <c r="I8" s="106"/>
      <c r="K8" s="104" t="s">
        <v>649</v>
      </c>
      <c r="L8" s="105"/>
      <c r="M8" s="105">
        <v>203</v>
      </c>
      <c r="N8" s="105">
        <v>205</v>
      </c>
      <c r="O8" s="105"/>
      <c r="P8" s="106"/>
      <c r="Q8" s="98"/>
      <c r="R8" s="98"/>
      <c r="T8" s="104" t="s">
        <v>649</v>
      </c>
      <c r="U8" s="105"/>
      <c r="V8" s="105">
        <v>22</v>
      </c>
      <c r="W8" s="105">
        <v>57</v>
      </c>
      <c r="X8" s="105"/>
      <c r="Y8" s="106"/>
      <c r="Z8" s="98"/>
      <c r="AA8" s="98"/>
      <c r="AC8" s="104" t="s">
        <v>649</v>
      </c>
      <c r="AD8" s="105"/>
      <c r="AE8" s="105">
        <v>14</v>
      </c>
      <c r="AF8" s="105">
        <v>14</v>
      </c>
      <c r="AG8" s="105"/>
      <c r="AH8" s="106"/>
      <c r="AI8" s="106"/>
      <c r="AJ8" s="98"/>
      <c r="AL8" s="98"/>
    </row>
    <row r="9" spans="2:38">
      <c r="B9" s="107"/>
      <c r="C9" s="108"/>
      <c r="D9" s="108"/>
      <c r="E9" s="108"/>
      <c r="F9" s="108"/>
      <c r="G9" s="109"/>
      <c r="H9" s="109"/>
    </row>
    <row r="10" spans="2:38">
      <c r="B10" s="107"/>
      <c r="C10" s="110"/>
      <c r="D10" s="110"/>
      <c r="E10" s="110"/>
      <c r="F10" s="110"/>
      <c r="G10" s="109"/>
      <c r="H10" s="109"/>
    </row>
    <row r="11" spans="2:38">
      <c r="B11" s="98"/>
      <c r="C11" s="98"/>
      <c r="D11" s="98"/>
      <c r="E11" s="98"/>
      <c r="F11" s="98"/>
      <c r="G11" s="109"/>
      <c r="H11" s="109"/>
    </row>
    <row r="12" spans="2:38">
      <c r="B12" s="111"/>
      <c r="C12" s="112"/>
      <c r="D12" s="112"/>
      <c r="E12" s="112"/>
      <c r="F12" s="112"/>
      <c r="G12" s="109"/>
      <c r="H12" s="109"/>
    </row>
    <row r="13" spans="2:38">
      <c r="B13" s="107"/>
      <c r="C13" s="110"/>
      <c r="D13" s="110"/>
      <c r="E13" s="110"/>
      <c r="F13" s="110"/>
      <c r="G13" s="109"/>
      <c r="H13" s="109"/>
    </row>
    <row r="14" spans="2:38">
      <c r="B14" s="107"/>
      <c r="C14" s="110"/>
      <c r="D14" s="110"/>
      <c r="E14" s="110"/>
      <c r="F14" s="110"/>
      <c r="G14" s="109"/>
      <c r="H14" s="109"/>
    </row>
    <row r="15" spans="2:38">
      <c r="B15" s="107"/>
      <c r="C15" s="110"/>
      <c r="D15" s="110"/>
      <c r="E15" s="110"/>
      <c r="F15" s="110"/>
      <c r="G15" s="109"/>
      <c r="H15" s="109"/>
    </row>
    <row r="16" spans="2:38">
      <c r="B16" s="98"/>
      <c r="C16" s="98"/>
      <c r="D16" s="98"/>
      <c r="E16" s="98"/>
      <c r="F16" s="98"/>
      <c r="G16" s="109"/>
      <c r="H16" s="109"/>
    </row>
    <row r="17" spans="2:8">
      <c r="B17" s="111"/>
      <c r="C17" s="112"/>
      <c r="D17" s="112"/>
      <c r="E17" s="112"/>
      <c r="F17" s="112"/>
      <c r="G17" s="109"/>
      <c r="H17" s="109"/>
    </row>
    <row r="18" spans="2:8">
      <c r="B18" s="107"/>
      <c r="C18" s="110"/>
      <c r="D18" s="110"/>
      <c r="E18" s="110"/>
      <c r="F18" s="110"/>
      <c r="G18" s="109"/>
      <c r="H18" s="109"/>
    </row>
    <row r="19" spans="2:8">
      <c r="B19" s="107"/>
      <c r="C19" s="110"/>
      <c r="D19" s="110"/>
      <c r="E19" s="110"/>
      <c r="F19" s="110"/>
      <c r="G19" s="109"/>
      <c r="H19" s="109"/>
    </row>
    <row r="20" spans="2:8">
      <c r="B20" s="107"/>
      <c r="C20" s="110"/>
      <c r="D20" s="110"/>
      <c r="E20" s="110"/>
      <c r="F20" s="110"/>
      <c r="G20" s="109"/>
      <c r="H20" s="109"/>
    </row>
    <row r="21" spans="2:8">
      <c r="B21" s="98"/>
      <c r="C21" s="98"/>
      <c r="D21" s="98"/>
      <c r="E21" s="98"/>
      <c r="F21" s="98"/>
      <c r="G21" s="109"/>
      <c r="H21" s="109"/>
    </row>
    <row r="22" spans="2:8">
      <c r="B22" s="111"/>
      <c r="C22" s="112"/>
      <c r="D22" s="112"/>
      <c r="E22" s="112"/>
      <c r="F22" s="112"/>
      <c r="G22" s="109"/>
      <c r="H22" s="109"/>
    </row>
    <row r="23" spans="2:8">
      <c r="B23" s="107"/>
      <c r="C23" s="110"/>
      <c r="D23" s="110"/>
      <c r="E23" s="110"/>
      <c r="F23" s="110"/>
      <c r="G23" s="109"/>
      <c r="H23" s="109"/>
    </row>
    <row r="24" spans="2:8">
      <c r="B24" s="107"/>
      <c r="C24" s="110"/>
      <c r="D24" s="110"/>
      <c r="E24" s="110"/>
      <c r="F24" s="110"/>
      <c r="G24" s="109"/>
      <c r="H24" s="109"/>
    </row>
    <row r="25" spans="2:8">
      <c r="B25" s="107"/>
      <c r="C25" s="110"/>
      <c r="D25" s="110"/>
      <c r="E25" s="110"/>
      <c r="F25" s="110"/>
      <c r="G25" s="109"/>
      <c r="H25" s="109"/>
    </row>
    <row r="33" spans="2:36">
      <c r="B33" s="104" t="s">
        <v>641</v>
      </c>
      <c r="C33" s="90"/>
      <c r="D33" s="90">
        <v>2011</v>
      </c>
      <c r="E33" s="90">
        <v>2012</v>
      </c>
      <c r="F33" s="90"/>
      <c r="G33" s="103"/>
      <c r="H33" s="103"/>
      <c r="I33" s="103"/>
      <c r="K33" s="104" t="s">
        <v>643</v>
      </c>
      <c r="L33" s="90"/>
      <c r="M33" s="90">
        <v>2011</v>
      </c>
      <c r="N33" s="90">
        <v>2012</v>
      </c>
      <c r="O33" s="90"/>
      <c r="P33" s="103"/>
      <c r="Q33" s="103"/>
      <c r="R33" s="103"/>
      <c r="T33" s="104" t="s">
        <v>645</v>
      </c>
      <c r="U33" s="90"/>
      <c r="V33" s="90">
        <v>2011</v>
      </c>
      <c r="W33" s="90">
        <v>2012</v>
      </c>
      <c r="X33" s="90"/>
      <c r="Y33" s="103"/>
      <c r="Z33" s="103"/>
      <c r="AA33" s="103"/>
      <c r="AC33" s="104" t="s">
        <v>647</v>
      </c>
      <c r="AD33" s="90"/>
      <c r="AE33" s="90">
        <v>2011</v>
      </c>
      <c r="AF33" s="90">
        <v>2012</v>
      </c>
      <c r="AG33" s="90"/>
      <c r="AH33" s="103"/>
      <c r="AI33" s="103"/>
      <c r="AJ33" s="103"/>
    </row>
    <row r="34" spans="2:36">
      <c r="B34" s="104" t="s">
        <v>650</v>
      </c>
      <c r="C34" s="113" t="s">
        <v>651</v>
      </c>
      <c r="D34" s="105">
        <f>M4/M8*100</f>
        <v>45.320197044334975</v>
      </c>
      <c r="E34" s="105">
        <f>N4/N8*100</f>
        <v>45.365853658536587</v>
      </c>
      <c r="F34" s="105"/>
      <c r="G34" s="106"/>
      <c r="H34" s="106"/>
      <c r="I34" s="106"/>
      <c r="K34" s="104" t="s">
        <v>650</v>
      </c>
      <c r="L34" s="113" t="s">
        <v>651</v>
      </c>
      <c r="M34" s="105">
        <f>M5/M8*100</f>
        <v>96.059113300492612</v>
      </c>
      <c r="N34" s="105">
        <f>N5/N8*100</f>
        <v>96.58536585365853</v>
      </c>
      <c r="O34" s="105"/>
      <c r="P34" s="106"/>
      <c r="Q34" s="106"/>
      <c r="R34" s="106"/>
      <c r="T34" s="104" t="s">
        <v>650</v>
      </c>
      <c r="U34" s="113" t="s">
        <v>651</v>
      </c>
      <c r="V34" s="105">
        <f>M6/M8*100</f>
        <v>25.123152709359609</v>
      </c>
      <c r="W34" s="105">
        <f>N6/N8*100</f>
        <v>31.707317073170731</v>
      </c>
      <c r="X34" s="105"/>
      <c r="Y34" s="106"/>
      <c r="Z34" s="106"/>
      <c r="AA34" s="106"/>
      <c r="AC34" s="104" t="s">
        <v>650</v>
      </c>
      <c r="AD34" s="113" t="s">
        <v>651</v>
      </c>
      <c r="AE34" s="105">
        <f>M7/M8*100</f>
        <v>90.64039408866995</v>
      </c>
      <c r="AF34" s="105">
        <f>N7/N8*100</f>
        <v>92.682926829268297</v>
      </c>
      <c r="AG34" s="105"/>
      <c r="AH34" s="106"/>
      <c r="AI34" s="106"/>
      <c r="AJ34" s="106"/>
    </row>
    <row r="35" spans="2:36">
      <c r="B35" s="104" t="s">
        <v>650</v>
      </c>
      <c r="C35" s="113" t="s">
        <v>652</v>
      </c>
      <c r="D35" s="105">
        <f>100-D34</f>
        <v>54.679802955665025</v>
      </c>
      <c r="E35" s="105">
        <f>100-E34</f>
        <v>54.634146341463413</v>
      </c>
      <c r="F35" s="105"/>
      <c r="G35" s="106"/>
      <c r="H35" s="106"/>
      <c r="I35" s="106"/>
      <c r="K35" s="104" t="s">
        <v>650</v>
      </c>
      <c r="L35" s="113" t="s">
        <v>652</v>
      </c>
      <c r="M35" s="105">
        <f>100-M34</f>
        <v>3.9408866995073879</v>
      </c>
      <c r="N35" s="105">
        <f>100-N34</f>
        <v>3.41463414634147</v>
      </c>
      <c r="O35" s="105"/>
      <c r="P35" s="106"/>
      <c r="Q35" s="106"/>
      <c r="R35" s="106"/>
      <c r="T35" s="104" t="s">
        <v>650</v>
      </c>
      <c r="U35" s="113" t="s">
        <v>652</v>
      </c>
      <c r="V35" s="105">
        <f>100-V34</f>
        <v>74.876847290640399</v>
      </c>
      <c r="W35" s="105">
        <f>100-W34</f>
        <v>68.292682926829272</v>
      </c>
      <c r="X35" s="105"/>
      <c r="Y35" s="106"/>
      <c r="Z35" s="106"/>
      <c r="AA35" s="106"/>
      <c r="AC35" s="104" t="s">
        <v>650</v>
      </c>
      <c r="AD35" s="113" t="s">
        <v>652</v>
      </c>
      <c r="AE35" s="105">
        <f>100-AE34</f>
        <v>9.3596059113300498</v>
      </c>
      <c r="AF35" s="105">
        <f>100-AF34</f>
        <v>7.3170731707317032</v>
      </c>
      <c r="AG35" s="105"/>
      <c r="AH35" s="106"/>
      <c r="AI35" s="106"/>
      <c r="AJ35" s="106"/>
    </row>
    <row r="36" spans="2:36">
      <c r="B36" s="104" t="s">
        <v>653</v>
      </c>
      <c r="C36" s="113" t="s">
        <v>651</v>
      </c>
      <c r="D36" s="105">
        <f>V4/V8*100</f>
        <v>77.272727272727266</v>
      </c>
      <c r="E36" s="105">
        <f>W4/W8*100</f>
        <v>75.438596491228068</v>
      </c>
      <c r="F36" s="105"/>
      <c r="G36" s="106"/>
      <c r="H36" s="106"/>
      <c r="I36" s="106"/>
      <c r="K36" s="104" t="s">
        <v>653</v>
      </c>
      <c r="L36" s="113" t="s">
        <v>651</v>
      </c>
      <c r="M36" s="105">
        <f>V5/V8*100</f>
        <v>86.36363636363636</v>
      </c>
      <c r="N36" s="105">
        <f>W5/W8*100</f>
        <v>84.210526315789465</v>
      </c>
      <c r="O36" s="105"/>
      <c r="P36" s="106"/>
      <c r="Q36" s="106"/>
      <c r="R36" s="106"/>
      <c r="T36" s="104" t="s">
        <v>653</v>
      </c>
      <c r="U36" s="113" t="s">
        <v>651</v>
      </c>
      <c r="V36" s="105">
        <f>V6/V8*100</f>
        <v>54.54545454545454</v>
      </c>
      <c r="W36" s="105">
        <f>W6/W8*100</f>
        <v>54.385964912280706</v>
      </c>
      <c r="X36" s="105"/>
      <c r="Y36" s="106"/>
      <c r="Z36" s="106"/>
      <c r="AA36" s="106"/>
      <c r="AC36" s="104" t="s">
        <v>653</v>
      </c>
      <c r="AD36" s="113" t="s">
        <v>651</v>
      </c>
      <c r="AE36" s="105">
        <f>V7/V8*100</f>
        <v>77.272727272727266</v>
      </c>
      <c r="AF36" s="105">
        <f>W7/W8*100</f>
        <v>84.210526315789465</v>
      </c>
      <c r="AG36" s="105"/>
      <c r="AH36" s="106"/>
      <c r="AI36" s="106"/>
      <c r="AJ36" s="106"/>
    </row>
    <row r="37" spans="2:36">
      <c r="B37" s="104" t="s">
        <v>653</v>
      </c>
      <c r="C37" s="113" t="s">
        <v>652</v>
      </c>
      <c r="D37" s="105">
        <f>100-D36</f>
        <v>22.727272727272734</v>
      </c>
      <c r="E37" s="105">
        <f>100-E36</f>
        <v>24.561403508771932</v>
      </c>
      <c r="F37" s="105"/>
      <c r="G37" s="106"/>
      <c r="H37" s="106"/>
      <c r="I37" s="106"/>
      <c r="K37" s="104" t="s">
        <v>653</v>
      </c>
      <c r="L37" s="113" t="s">
        <v>652</v>
      </c>
      <c r="M37" s="105">
        <f>100-M36</f>
        <v>13.63636363636364</v>
      </c>
      <c r="N37" s="105">
        <f>100-N36</f>
        <v>15.789473684210535</v>
      </c>
      <c r="O37" s="105"/>
      <c r="P37" s="106"/>
      <c r="Q37" s="106"/>
      <c r="R37" s="106"/>
      <c r="T37" s="104" t="s">
        <v>653</v>
      </c>
      <c r="U37" s="113" t="s">
        <v>652</v>
      </c>
      <c r="V37" s="105">
        <f>100-V36</f>
        <v>45.45454545454546</v>
      </c>
      <c r="W37" s="105">
        <f>100-W36</f>
        <v>45.614035087719294</v>
      </c>
      <c r="X37" s="105"/>
      <c r="Y37" s="106"/>
      <c r="Z37" s="106"/>
      <c r="AA37" s="106"/>
      <c r="AC37" s="104" t="s">
        <v>653</v>
      </c>
      <c r="AD37" s="113" t="s">
        <v>652</v>
      </c>
      <c r="AE37" s="105">
        <f>100-AE36</f>
        <v>22.727272727272734</v>
      </c>
      <c r="AF37" s="105">
        <f>100-AF36</f>
        <v>15.789473684210535</v>
      </c>
      <c r="AG37" s="105"/>
      <c r="AH37" s="106"/>
      <c r="AI37" s="106"/>
      <c r="AJ37" s="106"/>
    </row>
    <row r="38" spans="2:36">
      <c r="B38" s="104" t="s">
        <v>654</v>
      </c>
      <c r="C38" s="113" t="s">
        <v>651</v>
      </c>
      <c r="D38" s="105">
        <f>AE4/AE8*100</f>
        <v>7.1428571428571423</v>
      </c>
      <c r="E38" s="105">
        <f>AF4/AF8*100</f>
        <v>7.1428571428571423</v>
      </c>
      <c r="F38" s="105"/>
      <c r="G38" s="106"/>
      <c r="H38" s="106"/>
      <c r="I38" s="106"/>
      <c r="K38" s="104" t="s">
        <v>654</v>
      </c>
      <c r="L38" s="113" t="s">
        <v>651</v>
      </c>
      <c r="M38" s="105">
        <f>AE5/AE8*100</f>
        <v>100</v>
      </c>
      <c r="N38" s="105">
        <f>AF5/AF8*100</f>
        <v>100</v>
      </c>
      <c r="O38" s="105"/>
      <c r="P38" s="106"/>
      <c r="Q38" s="106"/>
      <c r="R38" s="106"/>
      <c r="T38" s="104" t="s">
        <v>654</v>
      </c>
      <c r="U38" s="113" t="s">
        <v>651</v>
      </c>
      <c r="V38" s="105">
        <f>AE6/AE8*100</f>
        <v>35.714285714285715</v>
      </c>
      <c r="W38" s="105">
        <f>AF6/AF8*100</f>
        <v>42.857142857142854</v>
      </c>
      <c r="X38" s="105"/>
      <c r="Y38" s="106"/>
      <c r="Z38" s="106"/>
      <c r="AA38" s="106"/>
      <c r="AC38" s="104" t="s">
        <v>654</v>
      </c>
      <c r="AD38" s="113" t="s">
        <v>651</v>
      </c>
      <c r="AE38" s="105">
        <f>AE7/AE8*100</f>
        <v>71.428571428571431</v>
      </c>
      <c r="AF38" s="105">
        <f>AF7/AF8*100</f>
        <v>85.714285714285708</v>
      </c>
      <c r="AG38" s="105"/>
      <c r="AH38" s="106"/>
      <c r="AI38" s="106"/>
      <c r="AJ38" s="106"/>
    </row>
    <row r="39" spans="2:36">
      <c r="B39" s="104" t="s">
        <v>654</v>
      </c>
      <c r="C39" s="113" t="s">
        <v>652</v>
      </c>
      <c r="D39" s="105">
        <f>100-D38</f>
        <v>92.857142857142861</v>
      </c>
      <c r="E39" s="105">
        <f>100-E38</f>
        <v>92.857142857142861</v>
      </c>
      <c r="F39" s="105"/>
      <c r="G39" s="106"/>
      <c r="H39" s="106"/>
      <c r="I39" s="106"/>
      <c r="K39" s="104" t="s">
        <v>654</v>
      </c>
      <c r="L39" s="113" t="s">
        <v>652</v>
      </c>
      <c r="M39" s="105">
        <f>100-M38</f>
        <v>0</v>
      </c>
      <c r="N39" s="105">
        <f>100-N38</f>
        <v>0</v>
      </c>
      <c r="O39" s="105"/>
      <c r="P39" s="106"/>
      <c r="Q39" s="106"/>
      <c r="R39" s="106"/>
      <c r="T39" s="104" t="s">
        <v>654</v>
      </c>
      <c r="U39" s="113" t="s">
        <v>652</v>
      </c>
      <c r="V39" s="105">
        <f>100-V38</f>
        <v>64.285714285714278</v>
      </c>
      <c r="W39" s="105">
        <f>100-W38</f>
        <v>57.142857142857146</v>
      </c>
      <c r="X39" s="105"/>
      <c r="Y39" s="106"/>
      <c r="Z39" s="106"/>
      <c r="AA39" s="106"/>
      <c r="AC39" s="104" t="s">
        <v>654</v>
      </c>
      <c r="AD39" s="113" t="s">
        <v>652</v>
      </c>
      <c r="AE39" s="105">
        <f>100-AE38</f>
        <v>28.571428571428569</v>
      </c>
      <c r="AF39" s="105">
        <f>100-AF38</f>
        <v>14.285714285714292</v>
      </c>
      <c r="AG39" s="105"/>
      <c r="AH39" s="106"/>
      <c r="AI39" s="106"/>
      <c r="AJ39" s="106"/>
    </row>
    <row r="40" spans="2:36">
      <c r="B40" s="104" t="s">
        <v>655</v>
      </c>
      <c r="C40" s="113" t="s">
        <v>651</v>
      </c>
      <c r="D40" s="105">
        <f>D4/D8*100</f>
        <v>46.02510460251046</v>
      </c>
      <c r="E40" s="105">
        <f>E4/E8*100</f>
        <v>49.637681159420289</v>
      </c>
      <c r="F40" s="105"/>
      <c r="G40" s="106"/>
      <c r="H40" s="106"/>
      <c r="I40" s="106"/>
      <c r="K40" s="104" t="s">
        <v>655</v>
      </c>
      <c r="L40" s="113" t="s">
        <v>651</v>
      </c>
      <c r="M40" s="105">
        <f>D5/D8*100</f>
        <v>95.39748953974896</v>
      </c>
      <c r="N40" s="105">
        <f>E5/E8*100</f>
        <v>94.20289855072464</v>
      </c>
      <c r="O40" s="105"/>
      <c r="P40" s="106"/>
      <c r="Q40" s="106"/>
      <c r="R40" s="106"/>
      <c r="T40" s="104" t="s">
        <v>655</v>
      </c>
      <c r="U40" s="113" t="s">
        <v>651</v>
      </c>
      <c r="V40" s="105">
        <f>D6/D8*100</f>
        <v>28.451882845188287</v>
      </c>
      <c r="W40" s="105">
        <f>E6/E8*100</f>
        <v>36.95652173913043</v>
      </c>
      <c r="X40" s="105"/>
      <c r="Y40" s="106"/>
      <c r="Z40" s="106"/>
      <c r="AA40" s="106"/>
      <c r="AC40" s="104" t="s">
        <v>655</v>
      </c>
      <c r="AD40" s="113" t="s">
        <v>651</v>
      </c>
      <c r="AE40" s="105">
        <f>D7/D8*100</f>
        <v>88.28451882845188</v>
      </c>
      <c r="AF40" s="105">
        <f>E7/E8*100</f>
        <v>90.579710144927532</v>
      </c>
      <c r="AG40" s="105"/>
      <c r="AH40" s="106"/>
      <c r="AI40" s="106"/>
      <c r="AJ40" s="106"/>
    </row>
    <row r="41" spans="2:36">
      <c r="B41" s="104" t="s">
        <v>655</v>
      </c>
      <c r="C41" s="113" t="s">
        <v>652</v>
      </c>
      <c r="D41" s="105">
        <f>100-D40</f>
        <v>53.97489539748954</v>
      </c>
      <c r="E41" s="105">
        <f>100-E40</f>
        <v>50.362318840579711</v>
      </c>
      <c r="F41" s="105"/>
      <c r="G41" s="106"/>
      <c r="H41" s="106"/>
      <c r="I41" s="106"/>
      <c r="K41" s="104" t="s">
        <v>655</v>
      </c>
      <c r="L41" s="113" t="s">
        <v>652</v>
      </c>
      <c r="M41" s="105">
        <f>100-M40</f>
        <v>4.6025104602510396</v>
      </c>
      <c r="N41" s="105">
        <f>100-N40</f>
        <v>5.7971014492753596</v>
      </c>
      <c r="O41" s="105"/>
      <c r="P41" s="106"/>
      <c r="Q41" s="106"/>
      <c r="R41" s="106"/>
      <c r="T41" s="104" t="s">
        <v>655</v>
      </c>
      <c r="U41" s="113" t="s">
        <v>652</v>
      </c>
      <c r="V41" s="105">
        <f>100-V40</f>
        <v>71.548117154811706</v>
      </c>
      <c r="W41" s="105">
        <f>100-W40</f>
        <v>63.04347826086957</v>
      </c>
      <c r="X41" s="105"/>
      <c r="Y41" s="106"/>
      <c r="Z41" s="106"/>
      <c r="AA41" s="106"/>
      <c r="AC41" s="104" t="s">
        <v>655</v>
      </c>
      <c r="AD41" s="113" t="s">
        <v>652</v>
      </c>
      <c r="AE41" s="105">
        <f>100-AE40</f>
        <v>11.71548117154812</v>
      </c>
      <c r="AF41" s="105">
        <f>100-AF40</f>
        <v>9.4202898550724683</v>
      </c>
      <c r="AG41" s="105"/>
      <c r="AH41" s="106"/>
      <c r="AI41" s="106"/>
      <c r="AJ41" s="106"/>
    </row>
    <row r="42" spans="2:36" s="109" customFormat="1">
      <c r="G42" s="98"/>
      <c r="H42" s="98"/>
      <c r="I42" s="98"/>
      <c r="P42" s="98"/>
      <c r="Q42" s="98"/>
      <c r="R42" s="98"/>
    </row>
    <row r="43" spans="2:36">
      <c r="B43" s="114"/>
      <c r="C43" s="115"/>
      <c r="D43" s="115"/>
      <c r="E43" s="115"/>
      <c r="F43" s="115"/>
    </row>
    <row r="44" spans="2:36">
      <c r="B44" s="116"/>
      <c r="C44" s="106"/>
      <c r="D44" s="106"/>
      <c r="E44" s="106"/>
      <c r="F44" s="106"/>
    </row>
    <row r="45" spans="2:36">
      <c r="B45" s="111"/>
      <c r="C45" s="106"/>
      <c r="D45" s="106"/>
      <c r="E45" s="106"/>
      <c r="F45" s="106"/>
    </row>
    <row r="46" spans="2:36">
      <c r="B46" s="111"/>
      <c r="C46" s="106"/>
      <c r="D46" s="106"/>
      <c r="E46" s="106"/>
      <c r="F46" s="106"/>
    </row>
    <row r="47" spans="2:36">
      <c r="B47" s="117"/>
      <c r="C47" s="106"/>
      <c r="D47" s="106"/>
      <c r="E47" s="106"/>
      <c r="F47" s="106"/>
    </row>
    <row r="48" spans="2:36">
      <c r="B48" s="117"/>
      <c r="C48" s="118"/>
      <c r="D48" s="118"/>
      <c r="E48" s="118"/>
      <c r="F48" s="118"/>
    </row>
    <row r="75" spans="2:7">
      <c r="B75" s="117"/>
      <c r="C75" s="115"/>
      <c r="D75" s="115"/>
      <c r="E75" s="115"/>
      <c r="F75" s="115"/>
      <c r="G75" s="98"/>
    </row>
    <row r="76" spans="2:7">
      <c r="B76" s="116"/>
      <c r="C76" s="106"/>
      <c r="D76" s="106"/>
      <c r="E76" s="106"/>
      <c r="F76" s="106"/>
      <c r="G76" s="98"/>
    </row>
    <row r="77" spans="2:7">
      <c r="B77" s="111"/>
      <c r="C77" s="106"/>
      <c r="D77" s="106"/>
      <c r="E77" s="106"/>
      <c r="F77" s="106"/>
      <c r="G77" s="98"/>
    </row>
    <row r="78" spans="2:7">
      <c r="B78" s="111"/>
      <c r="C78" s="106"/>
      <c r="D78" s="106"/>
      <c r="E78" s="106"/>
      <c r="F78" s="106"/>
      <c r="G78" s="98"/>
    </row>
    <row r="79" spans="2:7">
      <c r="B79" s="117"/>
      <c r="C79" s="106"/>
      <c r="D79" s="106"/>
      <c r="E79" s="106"/>
      <c r="F79" s="106"/>
      <c r="G79" s="98"/>
    </row>
    <row r="80" spans="2:7">
      <c r="B80" s="117"/>
      <c r="C80" s="118"/>
      <c r="D80" s="118"/>
      <c r="E80" s="118"/>
      <c r="F80" s="118"/>
      <c r="G80" s="98"/>
    </row>
    <row r="81" spans="2:8">
      <c r="B81" s="109"/>
      <c r="C81" s="109"/>
      <c r="D81" s="109"/>
      <c r="E81" s="109"/>
      <c r="F81" s="109"/>
      <c r="G81" s="109"/>
    </row>
    <row r="87" spans="2:8">
      <c r="B87" s="98"/>
      <c r="C87" s="98"/>
      <c r="D87" s="98"/>
      <c r="E87" s="98"/>
      <c r="F87" s="98"/>
      <c r="G87" s="98"/>
      <c r="H87" s="98"/>
    </row>
    <row r="88" spans="2:8">
      <c r="B88" s="98"/>
      <c r="C88" s="98"/>
      <c r="D88" s="98"/>
      <c r="E88" s="98"/>
      <c r="F88" s="98"/>
      <c r="G88" s="98"/>
      <c r="H88" s="98"/>
    </row>
    <row r="89" spans="2:8">
      <c r="B89" s="98"/>
      <c r="C89" s="98"/>
      <c r="D89" s="98"/>
      <c r="E89" s="98"/>
      <c r="F89" s="98"/>
      <c r="G89" s="98"/>
      <c r="H89" s="98"/>
    </row>
    <row r="90" spans="2:8">
      <c r="B90" s="117"/>
      <c r="C90" s="115"/>
      <c r="D90" s="115"/>
      <c r="E90" s="115"/>
      <c r="F90" s="115"/>
      <c r="G90" s="98"/>
      <c r="H90" s="98"/>
    </row>
    <row r="91" spans="2:8">
      <c r="B91" s="116"/>
      <c r="C91" s="106"/>
      <c r="D91" s="106"/>
      <c r="E91" s="106"/>
      <c r="F91" s="106"/>
      <c r="G91" s="98"/>
      <c r="H91" s="98"/>
    </row>
    <row r="92" spans="2:8">
      <c r="B92" s="111"/>
      <c r="C92" s="106"/>
      <c r="D92" s="106"/>
      <c r="E92" s="106"/>
      <c r="F92" s="106"/>
      <c r="G92" s="98"/>
      <c r="H92" s="98"/>
    </row>
    <row r="93" spans="2:8">
      <c r="B93" s="111"/>
      <c r="C93" s="106"/>
      <c r="D93" s="106"/>
      <c r="E93" s="106"/>
      <c r="F93" s="106"/>
      <c r="G93" s="98"/>
      <c r="H93" s="98"/>
    </row>
    <row r="94" spans="2:8">
      <c r="B94" s="117"/>
      <c r="C94" s="106"/>
      <c r="D94" s="106"/>
      <c r="E94" s="106"/>
      <c r="F94" s="106"/>
      <c r="G94" s="98"/>
      <c r="H94" s="98"/>
    </row>
    <row r="95" spans="2:8">
      <c r="B95" s="117"/>
      <c r="C95" s="118"/>
      <c r="D95" s="118"/>
      <c r="E95" s="118"/>
      <c r="F95" s="118"/>
      <c r="G95" s="98"/>
      <c r="H95" s="98"/>
    </row>
    <row r="96" spans="2:8">
      <c r="B96" s="98"/>
      <c r="C96" s="98"/>
      <c r="D96" s="98"/>
      <c r="E96" s="98"/>
      <c r="F96" s="98"/>
      <c r="G96" s="98"/>
      <c r="H96" s="98"/>
    </row>
    <row r="97" spans="2:8">
      <c r="B97" s="98"/>
      <c r="C97" s="98"/>
      <c r="D97" s="98"/>
      <c r="E97" s="98"/>
      <c r="F97" s="98"/>
      <c r="G97" s="98"/>
      <c r="H97" s="98"/>
    </row>
    <row r="98" spans="2:8">
      <c r="B98" s="98"/>
      <c r="C98" s="98"/>
      <c r="D98" s="98"/>
      <c r="E98" s="98"/>
      <c r="F98" s="98"/>
      <c r="G98" s="98"/>
      <c r="H98" s="98"/>
    </row>
  </sheetData>
  <pageMargins left="0.7" right="0.7" top="0.78740157499999996" bottom="0.78740157499999996"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dimension ref="B1:BB10"/>
  <sheetViews>
    <sheetView topLeftCell="E1" workbookViewId="0"/>
  </sheetViews>
  <sheetFormatPr defaultRowHeight="15"/>
  <cols>
    <col min="1" max="1" width="9.140625" style="3"/>
    <col min="2" max="2" width="15.7109375" style="3" customWidth="1"/>
    <col min="3" max="4" width="10.7109375" style="6" customWidth="1"/>
    <col min="5" max="6" width="23.7109375" style="6" customWidth="1"/>
    <col min="7" max="7" width="10.140625" style="3" customWidth="1"/>
    <col min="8" max="8" width="9.140625" style="3"/>
    <col min="9" max="9" width="15.7109375" style="3" customWidth="1"/>
    <col min="10" max="11" width="10.7109375" style="6" customWidth="1"/>
    <col min="12" max="13" width="23.7109375" style="6" customWidth="1"/>
    <col min="14" max="14" width="12.7109375" style="3" bestFit="1" customWidth="1"/>
    <col min="15" max="18" width="9.140625" style="3"/>
    <col min="19" max="19" width="10.140625" style="3" bestFit="1" customWidth="1"/>
    <col min="20" max="25" width="9.140625" style="3"/>
    <col min="26" max="26" width="12.7109375" style="3" bestFit="1" customWidth="1"/>
    <col min="27" max="30" width="9.140625" style="3"/>
    <col min="31" max="31" width="10.140625" style="3" bestFit="1" customWidth="1"/>
    <col min="32" max="16384" width="9.140625" style="3"/>
  </cols>
  <sheetData>
    <row r="1" spans="2:54" ht="15.75">
      <c r="B1" s="72">
        <v>2011</v>
      </c>
      <c r="C1" s="158" t="s">
        <v>550</v>
      </c>
      <c r="D1" s="159"/>
      <c r="E1" s="159"/>
      <c r="F1" s="160"/>
      <c r="G1" s="11"/>
      <c r="I1" s="86">
        <v>2012</v>
      </c>
      <c r="J1" s="158" t="s">
        <v>550</v>
      </c>
      <c r="K1" s="159"/>
      <c r="L1" s="159"/>
      <c r="M1" s="160"/>
      <c r="N1" s="4"/>
      <c r="O1" s="161"/>
      <c r="P1" s="162"/>
      <c r="Q1" s="162"/>
      <c r="R1" s="162"/>
      <c r="S1" s="163"/>
      <c r="T1" s="4"/>
      <c r="U1" s="4"/>
      <c r="V1" s="4"/>
      <c r="W1" s="4"/>
      <c r="X1" s="4"/>
      <c r="Y1" s="4"/>
      <c r="Z1" s="4"/>
      <c r="AA1" s="161"/>
      <c r="AB1" s="162"/>
      <c r="AC1" s="162"/>
      <c r="AD1" s="162"/>
      <c r="AE1" s="163"/>
      <c r="AF1" s="4"/>
      <c r="AG1" s="4"/>
      <c r="AH1" s="4"/>
      <c r="AI1" s="4"/>
      <c r="AJ1" s="4"/>
      <c r="AK1" s="4"/>
      <c r="AL1" s="4"/>
      <c r="AM1" s="4"/>
      <c r="AN1" s="4"/>
      <c r="AO1" s="4"/>
      <c r="AP1" s="4"/>
      <c r="AQ1" s="4"/>
      <c r="AR1" s="4"/>
      <c r="AS1" s="4"/>
      <c r="AT1" s="4"/>
      <c r="AU1" s="4"/>
      <c r="AV1" s="4"/>
      <c r="AW1" s="4"/>
      <c r="AX1" s="4"/>
      <c r="AY1" s="4"/>
      <c r="AZ1" s="4"/>
      <c r="BA1" s="4"/>
      <c r="BB1" s="4"/>
    </row>
    <row r="2" spans="2:54" s="6" customFormat="1" ht="15.75">
      <c r="B2" s="19" t="s">
        <v>549</v>
      </c>
      <c r="C2" s="20">
        <v>44</v>
      </c>
      <c r="D2" s="20">
        <v>46</v>
      </c>
      <c r="E2" s="20">
        <v>47</v>
      </c>
      <c r="F2" s="20">
        <v>71</v>
      </c>
      <c r="G2" s="11"/>
      <c r="I2" s="62" t="s">
        <v>549</v>
      </c>
      <c r="J2" s="63">
        <v>52</v>
      </c>
      <c r="K2" s="63">
        <v>54</v>
      </c>
      <c r="L2" s="63">
        <v>55</v>
      </c>
      <c r="M2" s="63">
        <v>79</v>
      </c>
      <c r="N2" s="12"/>
      <c r="O2" s="13"/>
      <c r="P2" s="11"/>
      <c r="Q2" s="11"/>
      <c r="R2" s="11"/>
      <c r="S2" s="11"/>
      <c r="T2" s="11"/>
      <c r="U2" s="11"/>
      <c r="V2" s="11"/>
      <c r="W2" s="11"/>
      <c r="X2" s="11"/>
      <c r="Y2" s="11"/>
      <c r="Z2" s="12"/>
      <c r="AA2" s="13"/>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row>
    <row r="3" spans="2:54" s="7" customFormat="1" ht="60">
      <c r="B3" s="21"/>
      <c r="C3" s="21" t="s">
        <v>551</v>
      </c>
      <c r="D3" s="21" t="s">
        <v>552</v>
      </c>
      <c r="E3" s="25" t="s">
        <v>553</v>
      </c>
      <c r="F3" s="21" t="s">
        <v>554</v>
      </c>
      <c r="G3" s="14"/>
      <c r="I3" s="64"/>
      <c r="J3" s="64" t="s">
        <v>551</v>
      </c>
      <c r="K3" s="64" t="s">
        <v>552</v>
      </c>
      <c r="L3" s="66" t="s">
        <v>553</v>
      </c>
      <c r="M3" s="64" t="s">
        <v>554</v>
      </c>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row>
    <row r="4" spans="2:54">
      <c r="B4" s="46" t="s">
        <v>536</v>
      </c>
      <c r="C4" s="65">
        <v>2578</v>
      </c>
      <c r="D4" s="65">
        <v>15699</v>
      </c>
      <c r="E4" s="67">
        <v>50</v>
      </c>
      <c r="F4" s="65">
        <v>42</v>
      </c>
      <c r="G4" s="17"/>
      <c r="I4" s="46" t="s">
        <v>536</v>
      </c>
      <c r="J4" s="65">
        <v>2508</v>
      </c>
      <c r="K4" s="65">
        <v>14931</v>
      </c>
      <c r="L4" s="67">
        <v>48</v>
      </c>
      <c r="M4" s="65">
        <v>26</v>
      </c>
      <c r="N4" s="4"/>
      <c r="O4" s="5"/>
      <c r="P4" s="5"/>
      <c r="Q4" s="5"/>
      <c r="R4" s="15"/>
      <c r="S4" s="5"/>
      <c r="T4" s="4"/>
      <c r="U4" s="4"/>
      <c r="V4" s="4"/>
      <c r="W4" s="4"/>
      <c r="X4" s="4"/>
      <c r="Y4" s="4"/>
      <c r="Z4" s="4"/>
      <c r="AA4" s="4"/>
      <c r="AB4" s="4"/>
      <c r="AC4" s="4"/>
      <c r="AD4" s="11"/>
      <c r="AE4" s="4"/>
      <c r="AF4" s="4"/>
      <c r="AG4" s="4"/>
      <c r="AH4" s="4"/>
      <c r="AI4" s="4"/>
      <c r="AJ4" s="4"/>
      <c r="AK4" s="4"/>
      <c r="AL4" s="4"/>
      <c r="AM4" s="4"/>
      <c r="AN4" s="4"/>
      <c r="AO4" s="4"/>
      <c r="AP4" s="4"/>
      <c r="AQ4" s="4"/>
      <c r="AR4" s="4"/>
      <c r="AS4" s="4"/>
      <c r="AT4" s="4"/>
      <c r="AU4" s="4"/>
      <c r="AV4" s="4"/>
      <c r="AW4" s="4"/>
      <c r="AX4" s="4"/>
      <c r="AY4" s="4"/>
      <c r="AZ4" s="4"/>
      <c r="BA4" s="4"/>
      <c r="BB4" s="4"/>
    </row>
    <row r="5" spans="2:54">
      <c r="B5" s="51" t="s">
        <v>577</v>
      </c>
      <c r="C5" s="65">
        <v>265</v>
      </c>
      <c r="D5" s="65">
        <v>538</v>
      </c>
      <c r="E5" s="67">
        <v>1</v>
      </c>
      <c r="F5" s="65">
        <v>23</v>
      </c>
      <c r="G5" s="17"/>
      <c r="I5" s="51" t="s">
        <v>577</v>
      </c>
      <c r="J5" s="65">
        <v>306</v>
      </c>
      <c r="K5" s="65">
        <v>692</v>
      </c>
      <c r="L5" s="67">
        <v>4</v>
      </c>
      <c r="M5" s="65">
        <v>22</v>
      </c>
      <c r="N5" s="4"/>
      <c r="O5" s="5"/>
      <c r="P5" s="5"/>
      <c r="Q5" s="5"/>
      <c r="R5" s="15"/>
      <c r="S5" s="5"/>
      <c r="T5" s="4"/>
      <c r="U5" s="4"/>
      <c r="V5" s="4"/>
      <c r="W5" s="4"/>
      <c r="X5" s="4"/>
      <c r="Y5" s="4"/>
      <c r="Z5" s="4"/>
      <c r="AA5" s="4"/>
      <c r="AB5" s="4"/>
      <c r="AC5" s="4"/>
      <c r="AD5" s="11"/>
      <c r="AE5" s="4"/>
      <c r="AF5" s="4"/>
      <c r="AG5" s="4"/>
      <c r="AH5" s="4"/>
      <c r="AI5" s="4"/>
      <c r="AJ5" s="4"/>
      <c r="AK5" s="4"/>
      <c r="AL5" s="4"/>
      <c r="AM5" s="4"/>
      <c r="AN5" s="4"/>
      <c r="AO5" s="4"/>
      <c r="AP5" s="4"/>
      <c r="AQ5" s="4"/>
      <c r="AR5" s="4"/>
      <c r="AS5" s="4"/>
      <c r="AT5" s="4"/>
      <c r="AU5" s="4"/>
      <c r="AV5" s="4"/>
      <c r="AW5" s="4"/>
      <c r="AX5" s="4"/>
      <c r="AY5" s="4"/>
      <c r="AZ5" s="4"/>
      <c r="BA5" s="4"/>
      <c r="BB5" s="4"/>
    </row>
    <row r="6" spans="2:54">
      <c r="B6" s="46" t="s">
        <v>578</v>
      </c>
      <c r="C6" s="65">
        <v>43</v>
      </c>
      <c r="D6" s="65">
        <v>90</v>
      </c>
      <c r="E6" s="67">
        <v>0</v>
      </c>
      <c r="F6" s="65">
        <v>0</v>
      </c>
      <c r="G6" s="17"/>
      <c r="I6" s="46" t="s">
        <v>578</v>
      </c>
      <c r="J6" s="65">
        <v>25</v>
      </c>
      <c r="K6" s="65">
        <v>92</v>
      </c>
      <c r="L6" s="67">
        <v>0</v>
      </c>
      <c r="M6" s="65">
        <v>0</v>
      </c>
      <c r="N6" s="4"/>
      <c r="O6" s="15"/>
      <c r="P6" s="5"/>
      <c r="Q6" s="5"/>
      <c r="R6" s="5"/>
      <c r="S6" s="5"/>
      <c r="T6" s="4"/>
      <c r="U6" s="4"/>
      <c r="V6" s="4"/>
      <c r="W6" s="4"/>
      <c r="X6" s="4"/>
      <c r="Y6" s="4"/>
      <c r="Z6" s="4"/>
      <c r="AA6" s="11"/>
      <c r="AB6" s="4"/>
      <c r="AC6" s="4"/>
      <c r="AD6" s="4"/>
      <c r="AE6" s="4"/>
      <c r="AF6" s="4"/>
      <c r="AG6" s="4"/>
      <c r="AH6" s="4"/>
      <c r="AI6" s="4"/>
      <c r="AJ6" s="4"/>
      <c r="AK6" s="4"/>
      <c r="AL6" s="4"/>
      <c r="AM6" s="4"/>
      <c r="AN6" s="4"/>
      <c r="AO6" s="4"/>
      <c r="AP6" s="4"/>
      <c r="AQ6" s="4"/>
      <c r="AR6" s="4"/>
      <c r="AS6" s="4"/>
      <c r="AT6" s="4"/>
      <c r="AU6" s="4"/>
      <c r="AV6" s="4"/>
      <c r="AW6" s="4"/>
      <c r="AX6" s="4"/>
      <c r="AY6" s="4"/>
      <c r="AZ6" s="4"/>
      <c r="BA6" s="4"/>
      <c r="BB6" s="4"/>
    </row>
    <row r="7" spans="2:54">
      <c r="B7" s="18" t="s">
        <v>545</v>
      </c>
      <c r="C7" s="24">
        <f>SUM(C4:C6)</f>
        <v>2886</v>
      </c>
      <c r="D7" s="24">
        <f>SUM(D4:D6)</f>
        <v>16327</v>
      </c>
      <c r="E7" s="26">
        <f>SUM(E4:E6)</f>
        <v>51</v>
      </c>
      <c r="F7" s="24">
        <f>SUM(F4:F6)</f>
        <v>65</v>
      </c>
      <c r="G7" s="17"/>
      <c r="I7" s="61" t="s">
        <v>545</v>
      </c>
      <c r="J7" s="65">
        <v>2839</v>
      </c>
      <c r="K7" s="65">
        <v>15715</v>
      </c>
      <c r="L7" s="67">
        <v>52</v>
      </c>
      <c r="M7" s="65">
        <v>48</v>
      </c>
      <c r="N7" s="4"/>
      <c r="O7" s="15"/>
      <c r="P7" s="15"/>
      <c r="Q7" s="15"/>
      <c r="R7" s="15"/>
      <c r="S7" s="5"/>
      <c r="T7" s="4"/>
      <c r="U7" s="4"/>
      <c r="V7" s="4"/>
      <c r="W7" s="4"/>
      <c r="X7" s="4"/>
      <c r="Y7" s="4"/>
      <c r="Z7" s="4"/>
      <c r="AA7" s="11"/>
      <c r="AB7" s="11"/>
      <c r="AC7" s="11"/>
      <c r="AD7" s="11"/>
      <c r="AE7" s="4"/>
      <c r="AF7" s="4"/>
      <c r="AG7" s="4"/>
      <c r="AH7" s="4"/>
      <c r="AI7" s="4"/>
      <c r="AJ7" s="4"/>
      <c r="AK7" s="4"/>
      <c r="AL7" s="4"/>
      <c r="AM7" s="4"/>
      <c r="AN7" s="4"/>
      <c r="AO7" s="4"/>
      <c r="AP7" s="4"/>
      <c r="AQ7" s="4"/>
      <c r="AR7" s="4"/>
      <c r="AS7" s="4"/>
      <c r="AT7" s="4"/>
      <c r="AU7" s="4"/>
      <c r="AV7" s="4"/>
      <c r="AW7" s="4"/>
      <c r="AX7" s="4"/>
      <c r="AY7" s="4"/>
      <c r="AZ7" s="4"/>
      <c r="BA7" s="4"/>
      <c r="BB7" s="4"/>
    </row>
    <row r="8" spans="2:54">
      <c r="B8" s="4"/>
      <c r="C8" s="16"/>
      <c r="D8" s="16"/>
      <c r="E8" s="16"/>
      <c r="F8" s="16"/>
      <c r="G8" s="16"/>
      <c r="I8" s="85"/>
      <c r="J8" s="16"/>
      <c r="K8" s="16"/>
      <c r="L8" s="16"/>
      <c r="M8" s="16"/>
      <c r="N8" s="4"/>
      <c r="O8" s="15"/>
      <c r="P8" s="15"/>
      <c r="Q8" s="15"/>
      <c r="R8" s="15"/>
      <c r="S8" s="5"/>
      <c r="T8" s="4"/>
      <c r="U8" s="4"/>
      <c r="V8" s="4"/>
      <c r="W8" s="4"/>
      <c r="X8" s="4"/>
      <c r="Y8" s="4"/>
      <c r="Z8" s="4"/>
      <c r="AA8" s="15"/>
      <c r="AB8" s="15"/>
      <c r="AC8" s="15"/>
      <c r="AD8" s="15"/>
      <c r="AE8" s="5"/>
      <c r="AF8" s="4"/>
      <c r="AG8" s="4"/>
      <c r="AH8" s="4"/>
      <c r="AI8" s="4"/>
      <c r="AJ8" s="4"/>
      <c r="AK8" s="4"/>
      <c r="AL8" s="4"/>
      <c r="AM8" s="4"/>
      <c r="AN8" s="4"/>
      <c r="AO8" s="4"/>
      <c r="AP8" s="4"/>
      <c r="AQ8" s="4"/>
      <c r="AR8" s="4"/>
      <c r="AS8" s="4"/>
      <c r="AT8" s="4"/>
      <c r="AU8" s="4"/>
      <c r="AV8" s="4"/>
      <c r="AW8" s="4"/>
      <c r="AX8" s="4"/>
      <c r="AY8" s="4"/>
      <c r="AZ8" s="4"/>
      <c r="BA8" s="4"/>
      <c r="BB8" s="4"/>
    </row>
    <row r="10" spans="2:54" s="10" customFormat="1">
      <c r="B10" s="8"/>
      <c r="C10" s="9"/>
      <c r="D10" s="9"/>
      <c r="E10" s="9"/>
      <c r="F10" s="9"/>
      <c r="I10" s="8"/>
      <c r="J10" s="9"/>
      <c r="K10" s="9"/>
      <c r="L10" s="9"/>
      <c r="M10" s="9"/>
    </row>
  </sheetData>
  <mergeCells count="4">
    <mergeCell ref="C1:F1"/>
    <mergeCell ref="O1:S1"/>
    <mergeCell ref="AA1:AE1"/>
    <mergeCell ref="J1:M1"/>
  </mergeCells>
  <pageMargins left="0.7" right="0.7" top="0.78740157499999996" bottom="0.78740157499999996"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dimension ref="B1:BA10"/>
  <sheetViews>
    <sheetView workbookViewId="0"/>
  </sheetViews>
  <sheetFormatPr defaultRowHeight="15"/>
  <cols>
    <col min="1" max="1" width="9.140625" style="3"/>
    <col min="2" max="2" width="15.7109375" style="3" customWidth="1"/>
    <col min="3" max="3" width="12.7109375" style="6" customWidth="1"/>
    <col min="4" max="4" width="25.7109375" style="6" bestFit="1" customWidth="1"/>
    <col min="5" max="5" width="24.7109375" style="6" customWidth="1"/>
    <col min="6" max="6" width="10.140625" style="3" customWidth="1"/>
    <col min="7" max="7" width="9.140625" style="3"/>
    <col min="8" max="8" width="15.7109375" style="3" customWidth="1"/>
    <col min="9" max="9" width="12.7109375" style="6" customWidth="1"/>
    <col min="10" max="10" width="25.7109375" style="6" bestFit="1" customWidth="1"/>
    <col min="11" max="11" width="24.7109375" style="6" customWidth="1"/>
    <col min="12" max="12" width="9.140625" style="3"/>
    <col min="13" max="13" width="12.7109375" style="3" bestFit="1" customWidth="1"/>
    <col min="14" max="17" width="9.140625" style="3"/>
    <col min="18" max="18" width="10.140625" style="3" bestFit="1" customWidth="1"/>
    <col min="19" max="24" width="9.140625" style="3"/>
    <col min="25" max="25" width="12.7109375" style="3" bestFit="1" customWidth="1"/>
    <col min="26" max="29" width="9.140625" style="3"/>
    <col min="30" max="30" width="10.140625" style="3" bestFit="1" customWidth="1"/>
    <col min="31" max="16384" width="9.140625" style="3"/>
  </cols>
  <sheetData>
    <row r="1" spans="2:53" ht="15.75">
      <c r="B1" s="74">
        <v>2011</v>
      </c>
      <c r="C1" s="164" t="s">
        <v>555</v>
      </c>
      <c r="D1" s="165"/>
      <c r="E1" s="165"/>
      <c r="F1" s="11"/>
      <c r="H1" s="86">
        <v>2012</v>
      </c>
      <c r="I1" s="164" t="s">
        <v>555</v>
      </c>
      <c r="J1" s="165"/>
      <c r="K1" s="165"/>
      <c r="L1" s="4"/>
      <c r="M1" s="4"/>
      <c r="N1" s="161"/>
      <c r="O1" s="162"/>
      <c r="P1" s="162"/>
      <c r="Q1" s="162"/>
      <c r="R1" s="163"/>
      <c r="S1" s="4"/>
      <c r="T1" s="4"/>
      <c r="U1" s="4"/>
      <c r="V1" s="4"/>
      <c r="W1" s="4"/>
      <c r="X1" s="4"/>
      <c r="Y1" s="4"/>
      <c r="Z1" s="161"/>
      <c r="AA1" s="162"/>
      <c r="AB1" s="162"/>
      <c r="AC1" s="162"/>
      <c r="AD1" s="163"/>
      <c r="AE1" s="4"/>
      <c r="AF1" s="4"/>
      <c r="AG1" s="4"/>
      <c r="AH1" s="4"/>
      <c r="AI1" s="4"/>
      <c r="AJ1" s="4"/>
      <c r="AK1" s="4"/>
      <c r="AL1" s="4"/>
      <c r="AM1" s="4"/>
      <c r="AN1" s="4"/>
      <c r="AO1" s="4"/>
      <c r="AP1" s="4"/>
      <c r="AQ1" s="4"/>
      <c r="AR1" s="4"/>
      <c r="AS1" s="4"/>
      <c r="AT1" s="4"/>
      <c r="AU1" s="4"/>
      <c r="AV1" s="4"/>
      <c r="AW1" s="4"/>
      <c r="AX1" s="4"/>
      <c r="AY1" s="4"/>
      <c r="AZ1" s="4"/>
      <c r="BA1" s="4"/>
    </row>
    <row r="2" spans="2:53" s="6" customFormat="1" ht="15.75">
      <c r="B2" s="19" t="s">
        <v>549</v>
      </c>
      <c r="C2" s="20">
        <v>94</v>
      </c>
      <c r="D2" s="20">
        <v>95</v>
      </c>
      <c r="E2" s="20">
        <v>96</v>
      </c>
      <c r="F2" s="11"/>
      <c r="H2" s="62" t="s">
        <v>549</v>
      </c>
      <c r="I2" s="63">
        <v>102</v>
      </c>
      <c r="J2" s="63">
        <v>103</v>
      </c>
      <c r="K2" s="63">
        <v>104</v>
      </c>
      <c r="L2" s="11"/>
      <c r="M2" s="12"/>
      <c r="N2" s="13"/>
      <c r="O2" s="11"/>
      <c r="P2" s="11"/>
      <c r="Q2" s="11"/>
      <c r="R2" s="11"/>
      <c r="S2" s="11"/>
      <c r="T2" s="11"/>
      <c r="U2" s="11"/>
      <c r="V2" s="11"/>
      <c r="W2" s="11"/>
      <c r="X2" s="11"/>
      <c r="Y2" s="12"/>
      <c r="Z2" s="13"/>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row>
    <row r="3" spans="2:53" s="7" customFormat="1" ht="62.25" customHeight="1">
      <c r="B3" s="21"/>
      <c r="C3" s="22" t="s">
        <v>556</v>
      </c>
      <c r="D3" s="22" t="s">
        <v>557</v>
      </c>
      <c r="E3" s="22" t="s">
        <v>558</v>
      </c>
      <c r="F3" s="14"/>
      <c r="H3" s="64"/>
      <c r="I3" s="22" t="s">
        <v>556</v>
      </c>
      <c r="J3" s="22" t="s">
        <v>557</v>
      </c>
      <c r="K3" s="22" t="s">
        <v>558</v>
      </c>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row>
    <row r="4" spans="2:53">
      <c r="B4" s="46" t="s">
        <v>536</v>
      </c>
      <c r="C4" s="23">
        <v>7</v>
      </c>
      <c r="D4" s="23">
        <v>1</v>
      </c>
      <c r="E4" s="23">
        <v>22</v>
      </c>
      <c r="H4" s="46" t="s">
        <v>536</v>
      </c>
      <c r="I4" s="23">
        <v>6</v>
      </c>
      <c r="J4" s="23">
        <v>1</v>
      </c>
      <c r="K4" s="23">
        <v>20</v>
      </c>
      <c r="L4" s="4"/>
      <c r="M4" s="4"/>
      <c r="N4" s="5"/>
      <c r="O4" s="5"/>
      <c r="P4" s="5"/>
      <c r="Q4" s="15"/>
      <c r="R4" s="5"/>
      <c r="S4" s="4"/>
      <c r="T4" s="4"/>
      <c r="U4" s="4"/>
      <c r="V4" s="4"/>
      <c r="W4" s="4"/>
      <c r="X4" s="4"/>
      <c r="Y4" s="4"/>
      <c r="Z4" s="4"/>
      <c r="AA4" s="4"/>
      <c r="AB4" s="4"/>
      <c r="AC4" s="11"/>
      <c r="AD4" s="4"/>
      <c r="AE4" s="4"/>
      <c r="AF4" s="4"/>
      <c r="AG4" s="4"/>
      <c r="AH4" s="4"/>
      <c r="AI4" s="4"/>
      <c r="AJ4" s="4"/>
      <c r="AK4" s="4"/>
      <c r="AL4" s="4"/>
      <c r="AM4" s="4"/>
      <c r="AN4" s="4"/>
      <c r="AO4" s="4"/>
      <c r="AP4" s="4"/>
      <c r="AQ4" s="4"/>
      <c r="AR4" s="4"/>
      <c r="AS4" s="4"/>
      <c r="AT4" s="4"/>
      <c r="AU4" s="4"/>
      <c r="AV4" s="4"/>
      <c r="AW4" s="4"/>
      <c r="AX4" s="4"/>
      <c r="AY4" s="4"/>
      <c r="AZ4" s="4"/>
      <c r="BA4" s="4"/>
    </row>
    <row r="5" spans="2:53">
      <c r="B5" s="51" t="s">
        <v>577</v>
      </c>
      <c r="C5" s="23">
        <v>0</v>
      </c>
      <c r="D5" s="23">
        <v>0</v>
      </c>
      <c r="E5" s="23">
        <v>2</v>
      </c>
      <c r="H5" s="51" t="s">
        <v>577</v>
      </c>
      <c r="I5" s="23">
        <v>0</v>
      </c>
      <c r="J5" s="23">
        <v>0</v>
      </c>
      <c r="K5" s="23">
        <v>5</v>
      </c>
      <c r="L5" s="4"/>
      <c r="M5" s="4"/>
      <c r="N5" s="5"/>
      <c r="O5" s="5"/>
      <c r="P5" s="5"/>
      <c r="Q5" s="15"/>
      <c r="R5" s="5"/>
      <c r="S5" s="4"/>
      <c r="T5" s="4"/>
      <c r="U5" s="4"/>
      <c r="V5" s="4"/>
      <c r="W5" s="4"/>
      <c r="X5" s="4"/>
      <c r="Y5" s="4"/>
      <c r="Z5" s="4"/>
      <c r="AA5" s="4"/>
      <c r="AB5" s="4"/>
      <c r="AC5" s="11"/>
      <c r="AD5" s="4"/>
      <c r="AE5" s="4"/>
      <c r="AF5" s="4"/>
      <c r="AG5" s="4"/>
      <c r="AH5" s="4"/>
      <c r="AI5" s="4"/>
      <c r="AJ5" s="4"/>
      <c r="AK5" s="4"/>
      <c r="AL5" s="4"/>
      <c r="AM5" s="4"/>
      <c r="AN5" s="4"/>
      <c r="AO5" s="4"/>
      <c r="AP5" s="4"/>
      <c r="AQ5" s="4"/>
      <c r="AR5" s="4"/>
      <c r="AS5" s="4"/>
      <c r="AT5" s="4"/>
      <c r="AU5" s="4"/>
      <c r="AV5" s="4"/>
      <c r="AW5" s="4"/>
      <c r="AX5" s="4"/>
      <c r="AY5" s="4"/>
      <c r="AZ5" s="4"/>
      <c r="BA5" s="4"/>
    </row>
    <row r="6" spans="2:53">
      <c r="B6" s="46" t="s">
        <v>578</v>
      </c>
      <c r="C6" s="23">
        <v>0</v>
      </c>
      <c r="D6" s="23">
        <v>0</v>
      </c>
      <c r="E6" s="23">
        <v>5</v>
      </c>
      <c r="H6" s="46" t="s">
        <v>578</v>
      </c>
      <c r="I6" s="23">
        <v>0</v>
      </c>
      <c r="J6" s="23">
        <v>0</v>
      </c>
      <c r="K6" s="23">
        <v>4</v>
      </c>
      <c r="L6" s="4"/>
      <c r="M6" s="4"/>
      <c r="N6" s="15"/>
      <c r="O6" s="5"/>
      <c r="P6" s="5"/>
      <c r="Q6" s="5"/>
      <c r="R6" s="5"/>
      <c r="S6" s="4"/>
      <c r="T6" s="4"/>
      <c r="U6" s="4"/>
      <c r="V6" s="4"/>
      <c r="W6" s="4"/>
      <c r="X6" s="4"/>
      <c r="Y6" s="4"/>
      <c r="Z6" s="11"/>
      <c r="AA6" s="4"/>
      <c r="AB6" s="4"/>
      <c r="AC6" s="4"/>
      <c r="AD6" s="4"/>
      <c r="AE6" s="4"/>
      <c r="AF6" s="4"/>
      <c r="AG6" s="4"/>
      <c r="AH6" s="4"/>
      <c r="AI6" s="4"/>
      <c r="AJ6" s="4"/>
      <c r="AK6" s="4"/>
      <c r="AL6" s="4"/>
      <c r="AM6" s="4"/>
      <c r="AN6" s="4"/>
      <c r="AO6" s="4"/>
      <c r="AP6" s="4"/>
      <c r="AQ6" s="4"/>
      <c r="AR6" s="4"/>
      <c r="AS6" s="4"/>
      <c r="AT6" s="4"/>
      <c r="AU6" s="4"/>
      <c r="AV6" s="4"/>
      <c r="AW6" s="4"/>
      <c r="AX6" s="4"/>
      <c r="AY6" s="4"/>
      <c r="AZ6" s="4"/>
      <c r="BA6" s="4"/>
    </row>
    <row r="7" spans="2:53">
      <c r="B7" s="18" t="s">
        <v>545</v>
      </c>
      <c r="C7" s="24">
        <f>SUM(C4:C6)</f>
        <v>7</v>
      </c>
      <c r="D7" s="24">
        <f>SUM(D4:D6)</f>
        <v>1</v>
      </c>
      <c r="E7" s="24">
        <f>SUM(E4:E6)</f>
        <v>29</v>
      </c>
      <c r="F7" s="17"/>
      <c r="H7" s="61" t="s">
        <v>545</v>
      </c>
      <c r="I7" s="65">
        <v>6</v>
      </c>
      <c r="J7" s="65">
        <v>1</v>
      </c>
      <c r="K7" s="65">
        <v>29</v>
      </c>
      <c r="L7" s="4"/>
      <c r="M7" s="4"/>
      <c r="N7" s="15"/>
      <c r="O7" s="15"/>
      <c r="P7" s="15"/>
      <c r="Q7" s="15"/>
      <c r="R7" s="5"/>
      <c r="S7" s="4"/>
      <c r="T7" s="4"/>
      <c r="U7" s="4"/>
      <c r="V7" s="4"/>
      <c r="W7" s="4"/>
      <c r="X7" s="4"/>
      <c r="Y7" s="4"/>
      <c r="Z7" s="11"/>
      <c r="AA7" s="11"/>
      <c r="AB7" s="11"/>
      <c r="AC7" s="11"/>
      <c r="AD7" s="4"/>
      <c r="AE7" s="4"/>
      <c r="AF7" s="4"/>
      <c r="AG7" s="4"/>
      <c r="AH7" s="4"/>
      <c r="AI7" s="4"/>
      <c r="AJ7" s="4"/>
      <c r="AK7" s="4"/>
      <c r="AL7" s="4"/>
      <c r="AM7" s="4"/>
      <c r="AN7" s="4"/>
      <c r="AO7" s="4"/>
      <c r="AP7" s="4"/>
      <c r="AQ7" s="4"/>
      <c r="AR7" s="4"/>
      <c r="AS7" s="4"/>
      <c r="AT7" s="4"/>
      <c r="AU7" s="4"/>
      <c r="AV7" s="4"/>
      <c r="AW7" s="4"/>
      <c r="AX7" s="4"/>
      <c r="AY7" s="4"/>
      <c r="AZ7" s="4"/>
      <c r="BA7" s="4"/>
    </row>
    <row r="8" spans="2:53">
      <c r="B8" s="4"/>
      <c r="C8" s="16"/>
      <c r="D8" s="16"/>
      <c r="E8" s="16"/>
      <c r="F8" s="16"/>
      <c r="H8" s="85"/>
      <c r="I8" s="16"/>
      <c r="J8" s="16"/>
      <c r="K8" s="16"/>
      <c r="L8" s="4"/>
      <c r="M8" s="4"/>
      <c r="N8" s="15"/>
      <c r="O8" s="15"/>
      <c r="P8" s="15"/>
      <c r="Q8" s="15"/>
      <c r="R8" s="5"/>
      <c r="S8" s="4"/>
      <c r="T8" s="4"/>
      <c r="U8" s="4"/>
      <c r="V8" s="4"/>
      <c r="W8" s="4"/>
      <c r="X8" s="4"/>
      <c r="Y8" s="4"/>
      <c r="Z8" s="15"/>
      <c r="AA8" s="15"/>
      <c r="AB8" s="15"/>
      <c r="AC8" s="15"/>
      <c r="AD8" s="5"/>
      <c r="AE8" s="4"/>
      <c r="AF8" s="4"/>
      <c r="AG8" s="4"/>
      <c r="AH8" s="4"/>
      <c r="AI8" s="4"/>
      <c r="AJ8" s="4"/>
      <c r="AK8" s="4"/>
      <c r="AL8" s="4"/>
      <c r="AM8" s="4"/>
      <c r="AN8" s="4"/>
      <c r="AO8" s="4"/>
      <c r="AP8" s="4"/>
      <c r="AQ8" s="4"/>
      <c r="AR8" s="4"/>
      <c r="AS8" s="4"/>
      <c r="AT8" s="4"/>
      <c r="AU8" s="4"/>
      <c r="AV8" s="4"/>
      <c r="AW8" s="4"/>
      <c r="AX8" s="4"/>
      <c r="AY8" s="4"/>
      <c r="AZ8" s="4"/>
      <c r="BA8" s="4"/>
    </row>
    <row r="10" spans="2:53" s="10" customFormat="1">
      <c r="B10" s="8"/>
      <c r="C10" s="9"/>
      <c r="D10" s="9"/>
      <c r="E10" s="9"/>
      <c r="H10" s="8"/>
      <c r="I10" s="9"/>
      <c r="J10" s="9"/>
      <c r="K10" s="9"/>
    </row>
  </sheetData>
  <mergeCells count="4">
    <mergeCell ref="C1:E1"/>
    <mergeCell ref="N1:R1"/>
    <mergeCell ref="Z1:AD1"/>
    <mergeCell ref="I1:K1"/>
  </mergeCells>
  <pageMargins left="0.7" right="0.7" top="0.78740157499999996" bottom="0.78740157499999996"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dimension ref="B1:BA10"/>
  <sheetViews>
    <sheetView workbookViewId="0"/>
  </sheetViews>
  <sheetFormatPr defaultRowHeight="15"/>
  <cols>
    <col min="1" max="1" width="9.140625" style="3"/>
    <col min="2" max="2" width="15.7109375" style="3" customWidth="1"/>
    <col min="3" max="3" width="25.5703125" style="6" bestFit="1" customWidth="1"/>
    <col min="4" max="4" width="9.140625" style="6" customWidth="1"/>
    <col min="5" max="5" width="25.5703125" style="6" bestFit="1" customWidth="1"/>
    <col min="6" max="6" width="9.140625" style="6" customWidth="1"/>
    <col min="7" max="8" width="9.140625" style="3"/>
    <col min="9" max="9" width="15.7109375" style="3" customWidth="1"/>
    <col min="10" max="10" width="25.5703125" style="6" bestFit="1" customWidth="1"/>
    <col min="11" max="11" width="9.140625" style="6" customWidth="1"/>
    <col min="12" max="12" width="25.5703125" style="6" bestFit="1" customWidth="1"/>
    <col min="13" max="13" width="9.140625" style="6" customWidth="1"/>
    <col min="14" max="17" width="9.140625" style="3"/>
    <col min="18" max="18" width="10.140625" style="3" bestFit="1" customWidth="1"/>
    <col min="19" max="24" width="9.140625" style="3"/>
    <col min="25" max="25" width="12.7109375" style="3" bestFit="1" customWidth="1"/>
    <col min="26" max="29" width="9.140625" style="3"/>
    <col min="30" max="30" width="10.140625" style="3" bestFit="1" customWidth="1"/>
    <col min="31" max="16384" width="9.140625" style="3"/>
  </cols>
  <sheetData>
    <row r="1" spans="2:53">
      <c r="B1" s="81">
        <v>2011</v>
      </c>
      <c r="C1" s="166" t="s">
        <v>611</v>
      </c>
      <c r="D1" s="167"/>
      <c r="E1" s="167"/>
      <c r="F1" s="168"/>
      <c r="I1" s="81">
        <v>2012</v>
      </c>
      <c r="J1" s="166" t="s">
        <v>611</v>
      </c>
      <c r="K1" s="167"/>
      <c r="L1" s="167"/>
      <c r="M1" s="168"/>
    </row>
    <row r="2" spans="2:53">
      <c r="B2" s="80" t="s">
        <v>549</v>
      </c>
      <c r="C2" s="81">
        <v>109</v>
      </c>
      <c r="D2" s="81">
        <v>109</v>
      </c>
      <c r="E2" s="81"/>
      <c r="F2" s="81"/>
      <c r="I2" s="80" t="s">
        <v>549</v>
      </c>
      <c r="J2" s="81">
        <v>117</v>
      </c>
      <c r="K2" s="81">
        <v>117</v>
      </c>
      <c r="L2" s="81"/>
      <c r="M2" s="81"/>
    </row>
    <row r="3" spans="2:53" s="7" customFormat="1" ht="62.25" customHeight="1">
      <c r="B3" s="77"/>
      <c r="C3" s="22" t="s">
        <v>612</v>
      </c>
      <c r="D3" s="78" t="s">
        <v>613</v>
      </c>
      <c r="E3" s="22" t="s">
        <v>614</v>
      </c>
      <c r="F3" s="22" t="s">
        <v>615</v>
      </c>
      <c r="I3" s="86"/>
      <c r="J3" s="22" t="s">
        <v>612</v>
      </c>
      <c r="K3" s="78" t="s">
        <v>613</v>
      </c>
      <c r="L3" s="22" t="s">
        <v>614</v>
      </c>
      <c r="M3" s="22" t="s">
        <v>615</v>
      </c>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row>
    <row r="4" spans="2:53">
      <c r="B4" s="46" t="s">
        <v>536</v>
      </c>
      <c r="C4" s="79">
        <v>9072</v>
      </c>
      <c r="D4" s="28">
        <v>203</v>
      </c>
      <c r="E4" s="27">
        <f>C4/D4</f>
        <v>44.689655172413794</v>
      </c>
      <c r="F4" s="27">
        <f>100-E4</f>
        <v>55.310344827586206</v>
      </c>
      <c r="I4" s="46" t="s">
        <v>536</v>
      </c>
      <c r="J4" s="79">
        <v>9253</v>
      </c>
      <c r="K4" s="28">
        <v>205</v>
      </c>
      <c r="L4" s="27">
        <v>45</v>
      </c>
      <c r="M4" s="27">
        <v>55</v>
      </c>
      <c r="N4" s="5"/>
      <c r="O4" s="5"/>
      <c r="P4" s="5"/>
      <c r="Q4" s="15"/>
      <c r="R4" s="5"/>
      <c r="S4" s="76"/>
      <c r="T4" s="76"/>
      <c r="U4" s="76"/>
      <c r="V4" s="76"/>
      <c r="W4" s="76"/>
      <c r="X4" s="76"/>
      <c r="Y4" s="76"/>
      <c r="Z4" s="76"/>
      <c r="AA4" s="76"/>
      <c r="AB4" s="76"/>
      <c r="AC4" s="75"/>
      <c r="AD4" s="76"/>
      <c r="AE4" s="76"/>
      <c r="AF4" s="76"/>
      <c r="AG4" s="76"/>
      <c r="AH4" s="76"/>
      <c r="AI4" s="76"/>
      <c r="AJ4" s="76"/>
      <c r="AK4" s="76"/>
      <c r="AL4" s="76"/>
      <c r="AM4" s="76"/>
      <c r="AN4" s="76"/>
      <c r="AO4" s="76"/>
      <c r="AP4" s="76"/>
      <c r="AQ4" s="76"/>
      <c r="AR4" s="76"/>
      <c r="AS4" s="76"/>
      <c r="AT4" s="76"/>
      <c r="AU4" s="76"/>
      <c r="AV4" s="76"/>
      <c r="AW4" s="76"/>
      <c r="AX4" s="76"/>
      <c r="AY4" s="76"/>
      <c r="AZ4" s="76"/>
      <c r="BA4" s="76"/>
    </row>
    <row r="5" spans="2:53">
      <c r="B5" s="51" t="s">
        <v>577</v>
      </c>
      <c r="C5" s="79">
        <v>1150</v>
      </c>
      <c r="D5" s="28">
        <v>22</v>
      </c>
      <c r="E5" s="27">
        <f t="shared" ref="E5:E7" si="0">C5/D5</f>
        <v>52.272727272727273</v>
      </c>
      <c r="F5" s="27">
        <f t="shared" ref="F5:F7" si="1">100-E5</f>
        <v>47.727272727272727</v>
      </c>
      <c r="I5" s="51" t="s">
        <v>577</v>
      </c>
      <c r="J5" s="79">
        <v>2437</v>
      </c>
      <c r="K5" s="28">
        <v>57</v>
      </c>
      <c r="L5" s="27">
        <v>43</v>
      </c>
      <c r="M5" s="27">
        <v>57</v>
      </c>
      <c r="N5" s="5"/>
      <c r="O5" s="5"/>
      <c r="P5" s="5"/>
      <c r="Q5" s="15"/>
      <c r="R5" s="5"/>
      <c r="S5" s="76"/>
      <c r="T5" s="76"/>
      <c r="U5" s="76"/>
      <c r="V5" s="76"/>
      <c r="W5" s="76"/>
      <c r="X5" s="76"/>
      <c r="Y5" s="76"/>
      <c r="Z5" s="76"/>
      <c r="AA5" s="76"/>
      <c r="AB5" s="76"/>
      <c r="AC5" s="75"/>
      <c r="AD5" s="76"/>
      <c r="AE5" s="76"/>
      <c r="AF5" s="76"/>
      <c r="AG5" s="76"/>
      <c r="AH5" s="76"/>
      <c r="AI5" s="76"/>
      <c r="AJ5" s="76"/>
      <c r="AK5" s="76"/>
      <c r="AL5" s="76"/>
      <c r="AM5" s="76"/>
      <c r="AN5" s="76"/>
      <c r="AO5" s="76"/>
      <c r="AP5" s="76"/>
      <c r="AQ5" s="76"/>
      <c r="AR5" s="76"/>
      <c r="AS5" s="76"/>
      <c r="AT5" s="76"/>
      <c r="AU5" s="76"/>
      <c r="AV5" s="76"/>
      <c r="AW5" s="76"/>
      <c r="AX5" s="76"/>
      <c r="AY5" s="76"/>
      <c r="AZ5" s="76"/>
      <c r="BA5" s="76"/>
    </row>
    <row r="6" spans="2:53">
      <c r="B6" s="46" t="s">
        <v>578</v>
      </c>
      <c r="C6" s="79">
        <v>243.5</v>
      </c>
      <c r="D6" s="28">
        <v>14</v>
      </c>
      <c r="E6" s="27">
        <f t="shared" si="0"/>
        <v>17.392857142857142</v>
      </c>
      <c r="F6" s="27">
        <f t="shared" si="1"/>
        <v>82.607142857142861</v>
      </c>
      <c r="I6" s="46" t="s">
        <v>578</v>
      </c>
      <c r="J6" s="79">
        <v>225</v>
      </c>
      <c r="K6" s="28">
        <v>14</v>
      </c>
      <c r="L6" s="27">
        <v>16</v>
      </c>
      <c r="M6" s="27">
        <v>84</v>
      </c>
      <c r="N6" s="15"/>
      <c r="O6" s="5"/>
      <c r="P6" s="5"/>
      <c r="Q6" s="5"/>
      <c r="R6" s="5"/>
      <c r="S6" s="76"/>
      <c r="T6" s="76"/>
      <c r="U6" s="76"/>
      <c r="V6" s="76"/>
      <c r="W6" s="76"/>
      <c r="X6" s="76"/>
      <c r="Y6" s="76"/>
      <c r="Z6" s="75"/>
      <c r="AA6" s="76"/>
      <c r="AB6" s="76"/>
      <c r="AC6" s="76"/>
      <c r="AD6" s="76"/>
      <c r="AE6" s="76"/>
      <c r="AF6" s="76"/>
      <c r="AG6" s="76"/>
      <c r="AH6" s="76"/>
      <c r="AI6" s="76"/>
      <c r="AJ6" s="76"/>
      <c r="AK6" s="76"/>
      <c r="AL6" s="76"/>
      <c r="AM6" s="76"/>
      <c r="AN6" s="76"/>
      <c r="AO6" s="76"/>
      <c r="AP6" s="76"/>
      <c r="AQ6" s="76"/>
      <c r="AR6" s="76"/>
      <c r="AS6" s="76"/>
      <c r="AT6" s="76"/>
      <c r="AU6" s="76"/>
      <c r="AV6" s="76"/>
      <c r="AW6" s="76"/>
      <c r="AX6" s="76"/>
      <c r="AY6" s="76"/>
      <c r="AZ6" s="76"/>
      <c r="BA6" s="76"/>
    </row>
    <row r="7" spans="2:53">
      <c r="B7" s="61" t="s">
        <v>545</v>
      </c>
      <c r="C7" s="65">
        <f>SUM(C4:C6)</f>
        <v>10465.5</v>
      </c>
      <c r="D7" s="65">
        <f>SUM(D4:D6)</f>
        <v>239</v>
      </c>
      <c r="E7" s="27">
        <f t="shared" si="0"/>
        <v>43.788702928870293</v>
      </c>
      <c r="F7" s="27">
        <f t="shared" si="1"/>
        <v>56.211297071129707</v>
      </c>
      <c r="I7" s="61" t="s">
        <v>545</v>
      </c>
      <c r="J7" s="65">
        <v>11915</v>
      </c>
      <c r="K7" s="65">
        <v>276</v>
      </c>
      <c r="L7" s="27">
        <v>43</v>
      </c>
      <c r="M7" s="27">
        <v>57</v>
      </c>
      <c r="N7" s="15"/>
      <c r="O7" s="15"/>
      <c r="P7" s="15"/>
      <c r="Q7" s="15"/>
      <c r="R7" s="5"/>
      <c r="S7" s="76"/>
      <c r="T7" s="76"/>
      <c r="U7" s="76"/>
      <c r="V7" s="76"/>
      <c r="W7" s="76"/>
      <c r="X7" s="76"/>
      <c r="Y7" s="76"/>
      <c r="Z7" s="75"/>
      <c r="AA7" s="75"/>
      <c r="AB7" s="75"/>
      <c r="AC7" s="75"/>
      <c r="AD7" s="76"/>
      <c r="AE7" s="76"/>
      <c r="AF7" s="76"/>
      <c r="AG7" s="76"/>
      <c r="AH7" s="76"/>
      <c r="AI7" s="76"/>
      <c r="AJ7" s="76"/>
      <c r="AK7" s="76"/>
      <c r="AL7" s="76"/>
      <c r="AM7" s="76"/>
      <c r="AN7" s="76"/>
      <c r="AO7" s="76"/>
      <c r="AP7" s="76"/>
      <c r="AQ7" s="76"/>
      <c r="AR7" s="76"/>
      <c r="AS7" s="76"/>
      <c r="AT7" s="76"/>
      <c r="AU7" s="76"/>
      <c r="AV7" s="76"/>
      <c r="AW7" s="76"/>
      <c r="AX7" s="76"/>
      <c r="AY7" s="76"/>
      <c r="AZ7" s="76"/>
      <c r="BA7" s="76"/>
    </row>
    <row r="8" spans="2:53">
      <c r="B8" s="76"/>
      <c r="C8" s="16"/>
      <c r="D8" s="16"/>
      <c r="E8" s="16"/>
      <c r="F8" s="16"/>
      <c r="I8" s="85"/>
      <c r="J8" s="16"/>
      <c r="K8" s="16"/>
      <c r="L8" s="16"/>
      <c r="M8" s="16"/>
      <c r="N8" s="15"/>
      <c r="O8" s="15"/>
      <c r="P8" s="15"/>
      <c r="Q8" s="15"/>
      <c r="R8" s="5"/>
      <c r="S8" s="76"/>
      <c r="T8" s="76"/>
      <c r="U8" s="76"/>
      <c r="V8" s="76"/>
      <c r="W8" s="76"/>
      <c r="X8" s="76"/>
      <c r="Y8" s="76"/>
      <c r="Z8" s="15"/>
      <c r="AA8" s="15"/>
      <c r="AB8" s="15"/>
      <c r="AC8" s="15"/>
      <c r="AD8" s="5"/>
      <c r="AE8" s="76"/>
      <c r="AF8" s="76"/>
      <c r="AG8" s="76"/>
      <c r="AH8" s="76"/>
      <c r="AI8" s="76"/>
      <c r="AJ8" s="76"/>
      <c r="AK8" s="76"/>
      <c r="AL8" s="76"/>
      <c r="AM8" s="76"/>
      <c r="AN8" s="76"/>
      <c r="AO8" s="76"/>
      <c r="AP8" s="76"/>
      <c r="AQ8" s="76"/>
      <c r="AR8" s="76"/>
      <c r="AS8" s="76"/>
      <c r="AT8" s="76"/>
      <c r="AU8" s="76"/>
      <c r="AV8" s="76"/>
      <c r="AW8" s="76"/>
      <c r="AX8" s="76"/>
      <c r="AY8" s="76"/>
      <c r="AZ8" s="76"/>
      <c r="BA8" s="76"/>
    </row>
    <row r="10" spans="2:53" s="10" customFormat="1">
      <c r="B10" s="8"/>
      <c r="C10" s="9"/>
      <c r="D10" s="9"/>
      <c r="E10" s="9"/>
      <c r="F10" s="9"/>
      <c r="I10" s="8"/>
      <c r="J10" s="9"/>
      <c r="K10" s="9"/>
      <c r="L10" s="9"/>
      <c r="M10" s="9"/>
    </row>
  </sheetData>
  <mergeCells count="2">
    <mergeCell ref="C1:F1"/>
    <mergeCell ref="J1:M1"/>
  </mergeCells>
  <pageMargins left="0.7" right="0.7" top="0.78740157499999996" bottom="0.78740157499999996"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dimension ref="B1:M7"/>
  <sheetViews>
    <sheetView tabSelected="1" topLeftCell="A88" workbookViewId="0"/>
  </sheetViews>
  <sheetFormatPr defaultRowHeight="15"/>
  <cols>
    <col min="2" max="2" width="15.140625" bestFit="1" customWidth="1"/>
    <col min="3" max="3" width="18.28515625" bestFit="1" customWidth="1"/>
    <col min="4" max="4" width="26.85546875" bestFit="1" customWidth="1"/>
    <col min="5" max="6" width="16.140625" bestFit="1" customWidth="1"/>
    <col min="9" max="9" width="15.140625" bestFit="1" customWidth="1"/>
    <col min="10" max="10" width="18.28515625" bestFit="1" customWidth="1"/>
    <col min="11" max="11" width="26.85546875" bestFit="1" customWidth="1"/>
    <col min="12" max="13" width="16.140625" bestFit="1" customWidth="1"/>
  </cols>
  <sheetData>
    <row r="1" spans="2:13">
      <c r="B1" s="74">
        <v>2011</v>
      </c>
      <c r="C1" s="158" t="s">
        <v>580</v>
      </c>
      <c r="D1" s="159"/>
      <c r="E1" s="159"/>
      <c r="F1" s="160"/>
      <c r="I1" s="86">
        <v>2012</v>
      </c>
      <c r="J1" s="158" t="s">
        <v>580</v>
      </c>
      <c r="K1" s="159"/>
      <c r="L1" s="159"/>
      <c r="M1" s="160"/>
    </row>
    <row r="2" spans="2:13">
      <c r="B2" s="62" t="s">
        <v>549</v>
      </c>
      <c r="C2" s="63">
        <v>97</v>
      </c>
      <c r="D2" s="63">
        <v>98</v>
      </c>
      <c r="E2" s="63">
        <v>99</v>
      </c>
      <c r="F2" s="63">
        <v>100</v>
      </c>
      <c r="I2" s="62" t="s">
        <v>549</v>
      </c>
      <c r="J2" s="63">
        <v>105</v>
      </c>
      <c r="K2" s="63">
        <v>106</v>
      </c>
      <c r="L2" s="63">
        <v>107</v>
      </c>
      <c r="M2" s="63">
        <v>108</v>
      </c>
    </row>
    <row r="3" spans="2:13" ht="61.5" customHeight="1">
      <c r="B3" s="64"/>
      <c r="C3" s="64" t="s">
        <v>581</v>
      </c>
      <c r="D3" s="64" t="s">
        <v>582</v>
      </c>
      <c r="E3" s="66" t="s">
        <v>583</v>
      </c>
      <c r="F3" s="64" t="s">
        <v>584</v>
      </c>
      <c r="I3" s="64"/>
      <c r="J3" s="64" t="s">
        <v>581</v>
      </c>
      <c r="K3" s="64" t="s">
        <v>582</v>
      </c>
      <c r="L3" s="66" t="s">
        <v>583</v>
      </c>
      <c r="M3" s="64" t="s">
        <v>584</v>
      </c>
    </row>
    <row r="4" spans="2:13">
      <c r="B4" s="61" t="s">
        <v>536</v>
      </c>
      <c r="C4" s="65">
        <v>48</v>
      </c>
      <c r="D4" s="65">
        <v>128</v>
      </c>
      <c r="E4" s="67">
        <v>22</v>
      </c>
      <c r="F4" s="65">
        <v>104</v>
      </c>
      <c r="I4" s="61" t="s">
        <v>536</v>
      </c>
      <c r="J4" s="65">
        <v>24</v>
      </c>
      <c r="K4" s="65">
        <v>119</v>
      </c>
      <c r="L4" s="67">
        <v>11</v>
      </c>
      <c r="M4" s="65">
        <v>79</v>
      </c>
    </row>
    <row r="5" spans="2:13">
      <c r="B5" s="68" t="s">
        <v>577</v>
      </c>
      <c r="C5" s="69">
        <v>0</v>
      </c>
      <c r="D5" s="69">
        <v>16</v>
      </c>
      <c r="E5" s="70">
        <v>2</v>
      </c>
      <c r="F5" s="65">
        <v>13</v>
      </c>
      <c r="I5" s="68" t="s">
        <v>577</v>
      </c>
      <c r="J5" s="69">
        <v>2</v>
      </c>
      <c r="K5" s="69">
        <v>18</v>
      </c>
      <c r="L5" s="70">
        <v>2</v>
      </c>
      <c r="M5" s="65">
        <v>17</v>
      </c>
    </row>
    <row r="6" spans="2:13">
      <c r="B6" s="68" t="s">
        <v>578</v>
      </c>
      <c r="C6" s="65">
        <v>0</v>
      </c>
      <c r="D6" s="65">
        <v>1</v>
      </c>
      <c r="E6" s="65">
        <v>0</v>
      </c>
      <c r="F6" s="65">
        <v>2</v>
      </c>
      <c r="I6" s="68" t="s">
        <v>578</v>
      </c>
      <c r="J6" s="65">
        <v>8</v>
      </c>
      <c r="K6" s="65">
        <v>8</v>
      </c>
      <c r="L6" s="65">
        <v>1</v>
      </c>
      <c r="M6" s="65">
        <v>6</v>
      </c>
    </row>
    <row r="7" spans="2:13">
      <c r="B7" s="61" t="s">
        <v>545</v>
      </c>
      <c r="C7" s="65">
        <f>SUM(C4:C6)</f>
        <v>48</v>
      </c>
      <c r="D7" s="65">
        <f>SUM(D4:D6)</f>
        <v>145</v>
      </c>
      <c r="E7" s="65">
        <f>SUM(E4:E6)</f>
        <v>24</v>
      </c>
      <c r="F7" s="65">
        <f>SUM(F4:F6)</f>
        <v>119</v>
      </c>
      <c r="I7" s="61" t="s">
        <v>545</v>
      </c>
      <c r="J7" s="65">
        <v>34</v>
      </c>
      <c r="K7" s="65">
        <v>145</v>
      </c>
      <c r="L7" s="65">
        <v>14</v>
      </c>
      <c r="M7" s="65">
        <v>102</v>
      </c>
    </row>
  </sheetData>
  <mergeCells count="2">
    <mergeCell ref="C1:F1"/>
    <mergeCell ref="J1:M1"/>
  </mergeCells>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dimension ref="A1:EE208"/>
  <sheetViews>
    <sheetView zoomScaleNormal="100" workbookViewId="0">
      <selection sqref="A1:EF3"/>
    </sheetView>
  </sheetViews>
  <sheetFormatPr defaultRowHeight="12"/>
  <cols>
    <col min="1" max="1" width="16.5703125" style="121" bestFit="1" customWidth="1"/>
    <col min="2" max="2" width="18.85546875" style="121" bestFit="1" customWidth="1"/>
    <col min="3" max="3" width="24.28515625" style="138" bestFit="1" customWidth="1"/>
    <col min="4" max="4" width="29.28515625" style="121" customWidth="1"/>
    <col min="5" max="5" width="21.85546875" style="121" bestFit="1" customWidth="1"/>
    <col min="6" max="6" width="9.140625" style="139" bestFit="1" customWidth="1"/>
    <col min="7" max="7" width="6.42578125" style="121" customWidth="1"/>
    <col min="8" max="8" width="16.28515625" style="121" customWidth="1"/>
    <col min="9" max="9" width="8.85546875" style="121" bestFit="1" customWidth="1"/>
    <col min="10" max="10" width="25.28515625" style="121" customWidth="1"/>
    <col min="11" max="11" width="36.5703125" style="121" bestFit="1" customWidth="1"/>
    <col min="12" max="12" width="8.5703125" style="121" bestFit="1" customWidth="1"/>
    <col min="13" max="13" width="9.42578125" style="121" bestFit="1" customWidth="1"/>
    <col min="14" max="14" width="12.140625" style="121" bestFit="1" customWidth="1"/>
    <col min="15" max="15" width="8.5703125" style="121" bestFit="1" customWidth="1"/>
    <col min="16" max="16" width="20.140625" style="121" bestFit="1" customWidth="1"/>
    <col min="17" max="17" width="30.28515625" style="121" customWidth="1"/>
    <col min="18" max="18" width="8.7109375" style="121" bestFit="1" customWidth="1"/>
    <col min="19" max="19" width="9.140625" style="121" bestFit="1" customWidth="1"/>
    <col min="20" max="20" width="12.140625" style="121" bestFit="1" customWidth="1"/>
    <col min="21" max="21" width="8.7109375" style="121" bestFit="1" customWidth="1"/>
    <col min="22" max="22" width="20.140625" style="121" bestFit="1" customWidth="1"/>
    <col min="23" max="23" width="25.42578125" style="121" customWidth="1"/>
    <col min="24" max="24" width="11.42578125" style="121" bestFit="1" customWidth="1"/>
    <col min="25" max="25" width="8.85546875" style="121" customWidth="1"/>
    <col min="26" max="26" width="8.7109375" style="121" customWidth="1"/>
    <col min="27" max="28" width="12.5703125" style="121" bestFit="1" customWidth="1"/>
    <col min="29" max="29" width="10" style="121" bestFit="1" customWidth="1"/>
    <col min="30" max="30" width="9.28515625" style="138" bestFit="1" customWidth="1"/>
    <col min="31" max="31" width="21.85546875" style="121" bestFit="1" customWidth="1"/>
    <col min="32" max="32" width="9.28515625" style="138" bestFit="1" customWidth="1"/>
    <col min="33" max="33" width="8.28515625" style="121" bestFit="1" customWidth="1"/>
    <col min="34" max="34" width="8.85546875" style="121" bestFit="1" customWidth="1"/>
    <col min="35" max="35" width="13.5703125" style="121" bestFit="1" customWidth="1"/>
    <col min="36" max="36" width="15" style="121" bestFit="1" customWidth="1"/>
    <col min="37" max="37" width="11.42578125" style="121" bestFit="1" customWidth="1"/>
    <col min="38" max="38" width="9.28515625" style="138" bestFit="1" customWidth="1"/>
    <col min="39" max="39" width="7" style="121" bestFit="1" customWidth="1"/>
    <col min="40" max="40" width="6.42578125" style="121" bestFit="1" customWidth="1"/>
    <col min="41" max="41" width="6.5703125" style="121" bestFit="1" customWidth="1"/>
    <col min="42" max="42" width="11.42578125" style="121" bestFit="1" customWidth="1"/>
    <col min="43" max="43" width="9.28515625" style="138" bestFit="1" customWidth="1"/>
    <col min="44" max="44" width="8.7109375" style="121" bestFit="1" customWidth="1"/>
    <col min="45" max="45" width="6.85546875" style="121" bestFit="1" customWidth="1"/>
    <col min="46" max="46" width="6.85546875" style="121" customWidth="1"/>
    <col min="47" max="48" width="6.85546875" style="121" bestFit="1" customWidth="1"/>
    <col min="49" max="49" width="9.7109375" style="121" customWidth="1"/>
    <col min="50" max="50" width="11.42578125" style="121" customWidth="1"/>
    <col min="51" max="51" width="9.28515625" style="138" bestFit="1" customWidth="1"/>
    <col min="52" max="52" width="12.85546875" style="121" bestFit="1" customWidth="1"/>
    <col min="53" max="54" width="12.5703125" style="121" bestFit="1" customWidth="1"/>
    <col min="55" max="55" width="14.85546875" style="121" bestFit="1" customWidth="1"/>
    <col min="56" max="56" width="13.85546875" style="121" bestFit="1" customWidth="1"/>
    <col min="57" max="57" width="10.42578125" style="121" bestFit="1" customWidth="1"/>
    <col min="58" max="58" width="16.7109375" style="121" bestFit="1" customWidth="1"/>
    <col min="59" max="59" width="9.5703125" style="121" bestFit="1" customWidth="1"/>
    <col min="60" max="60" width="17.7109375" style="121" bestFit="1" customWidth="1"/>
    <col min="61" max="61" width="29.28515625" style="121" bestFit="1" customWidth="1"/>
    <col min="62" max="62" width="22.5703125" style="121" bestFit="1" customWidth="1"/>
    <col min="63" max="63" width="13.85546875" style="121" bestFit="1" customWidth="1"/>
    <col min="64" max="64" width="14.42578125" style="121" bestFit="1" customWidth="1"/>
    <col min="65" max="66" width="13.85546875" style="121" bestFit="1" customWidth="1"/>
    <col min="67" max="67" width="14.28515625" style="121" bestFit="1" customWidth="1"/>
    <col min="68" max="68" width="12.5703125" style="121" bestFit="1" customWidth="1"/>
    <col min="69" max="69" width="14.85546875" style="121" bestFit="1" customWidth="1"/>
    <col min="70" max="71" width="13.85546875" style="121" bestFit="1" customWidth="1"/>
    <col min="72" max="72" width="16" style="121" bestFit="1" customWidth="1"/>
    <col min="73" max="73" width="16" style="121" customWidth="1"/>
    <col min="74" max="74" width="14.5703125" style="121" bestFit="1" customWidth="1"/>
    <col min="75" max="75" width="23.140625" style="121" bestFit="1" customWidth="1"/>
    <col min="76" max="76" width="13.85546875" style="121" bestFit="1" customWidth="1"/>
    <col min="77" max="77" width="41.7109375" style="121" bestFit="1" customWidth="1"/>
    <col min="78" max="78" width="18.5703125" style="121" bestFit="1" customWidth="1"/>
    <col min="79" max="79" width="13.85546875" style="121" bestFit="1" customWidth="1"/>
    <col min="80" max="80" width="14.85546875" style="121" bestFit="1" customWidth="1"/>
    <col min="81" max="81" width="19" style="121" bestFit="1" customWidth="1"/>
    <col min="82" max="82" width="13.85546875" style="121" bestFit="1" customWidth="1"/>
    <col min="83" max="83" width="20.42578125" style="121" bestFit="1" customWidth="1"/>
    <col min="84" max="84" width="17.42578125" style="121" bestFit="1" customWidth="1"/>
    <col min="85" max="85" width="16.42578125" style="121" bestFit="1" customWidth="1"/>
    <col min="86" max="86" width="21.85546875" style="121" customWidth="1"/>
    <col min="87" max="87" width="12.42578125" style="121" bestFit="1" customWidth="1"/>
    <col min="88" max="88" width="13.7109375" style="121" customWidth="1"/>
    <col min="89" max="89" width="17" style="121" bestFit="1" customWidth="1"/>
    <col min="90" max="90" width="16.85546875" style="121" bestFit="1" customWidth="1"/>
    <col min="91" max="91" width="15.140625" style="121" customWidth="1"/>
    <col min="92" max="92" width="13.85546875" style="121" bestFit="1" customWidth="1"/>
    <col min="93" max="93" width="14.28515625" style="121" bestFit="1" customWidth="1"/>
    <col min="94" max="94" width="13.85546875" style="121" bestFit="1" customWidth="1"/>
    <col min="95" max="95" width="10" style="121" bestFit="1" customWidth="1"/>
    <col min="96" max="96" width="14.140625" style="121" bestFit="1" customWidth="1"/>
    <col min="97" max="97" width="11.28515625" style="121" bestFit="1" customWidth="1"/>
    <col min="98" max="98" width="13.85546875" style="121" bestFit="1" customWidth="1"/>
    <col min="99" max="99" width="13.42578125" style="121" bestFit="1" customWidth="1"/>
    <col min="100" max="100" width="14" style="121" bestFit="1" customWidth="1"/>
    <col min="101" max="101" width="15.5703125" style="121" bestFit="1" customWidth="1"/>
    <col min="102" max="102" width="18.5703125" style="121" customWidth="1"/>
    <col min="103" max="103" width="14.42578125" style="121" bestFit="1" customWidth="1"/>
    <col min="104" max="104" width="17.7109375" style="121" bestFit="1" customWidth="1"/>
    <col min="105" max="105" width="11.7109375" style="121" bestFit="1" customWidth="1"/>
    <col min="106" max="106" width="16.28515625" style="121" bestFit="1" customWidth="1"/>
    <col min="107" max="107" width="13.42578125" style="121" bestFit="1" customWidth="1"/>
    <col min="108" max="108" width="23.85546875" style="121" bestFit="1" customWidth="1"/>
    <col min="109" max="109" width="21.140625" style="121" bestFit="1" customWidth="1"/>
    <col min="110" max="112" width="13.42578125" style="121" bestFit="1" customWidth="1"/>
    <col min="113" max="114" width="12.5703125" style="121" bestFit="1" customWidth="1"/>
    <col min="115" max="115" width="19.7109375" style="121" bestFit="1" customWidth="1"/>
    <col min="116" max="116" width="25.7109375" style="121" customWidth="1"/>
    <col min="117" max="117" width="21.28515625" style="121" customWidth="1"/>
    <col min="118" max="118" width="22.42578125" style="121" bestFit="1" customWidth="1"/>
    <col min="119" max="119" width="24.7109375" style="121" bestFit="1" customWidth="1"/>
    <col min="120" max="120" width="32.5703125" style="121" bestFit="1" customWidth="1"/>
    <col min="121" max="121" width="18.28515625" style="121" bestFit="1" customWidth="1"/>
    <col min="122" max="122" width="24.42578125" style="121" bestFit="1" customWidth="1"/>
    <col min="123" max="123" width="15" style="121" customWidth="1"/>
    <col min="124" max="124" width="43.7109375" style="121" customWidth="1"/>
    <col min="125" max="125" width="30" style="121" customWidth="1"/>
    <col min="126" max="126" width="38.28515625" style="121" customWidth="1"/>
    <col min="127" max="127" width="36.5703125" style="121" bestFit="1" customWidth="1"/>
    <col min="128" max="128" width="9.42578125" style="121" bestFit="1" customWidth="1"/>
    <col min="129" max="129" width="9.5703125" style="121" bestFit="1" customWidth="1"/>
    <col min="130" max="130" width="10" style="121" bestFit="1" customWidth="1"/>
    <col min="131" max="131" width="28.140625" style="121" customWidth="1"/>
    <col min="132" max="132" width="36.5703125" style="121" bestFit="1" customWidth="1"/>
    <col min="133" max="133" width="10" style="121" bestFit="1" customWidth="1"/>
    <col min="134" max="134" width="11.140625" style="121" bestFit="1" customWidth="1"/>
    <col min="135" max="135" width="10.140625" style="121" bestFit="1" customWidth="1"/>
    <col min="136" max="136" width="38" style="121" customWidth="1"/>
    <col min="137" max="16384" width="9.140625" style="121"/>
  </cols>
  <sheetData>
    <row r="1" spans="1:135" ht="48" customHeight="1">
      <c r="A1" s="141" t="s">
        <v>656</v>
      </c>
      <c r="B1" s="142"/>
      <c r="C1" s="142"/>
      <c r="D1" s="142"/>
      <c r="E1" s="142"/>
      <c r="F1" s="142"/>
      <c r="G1" s="142"/>
      <c r="H1" s="142"/>
      <c r="I1" s="142"/>
      <c r="J1" s="142"/>
      <c r="K1" s="142"/>
      <c r="L1" s="141" t="s">
        <v>657</v>
      </c>
      <c r="M1" s="142"/>
      <c r="N1" s="142"/>
      <c r="O1" s="142"/>
      <c r="P1" s="142"/>
      <c r="Q1" s="142"/>
      <c r="R1" s="141" t="s">
        <v>658</v>
      </c>
      <c r="S1" s="142"/>
      <c r="T1" s="142"/>
      <c r="U1" s="142"/>
      <c r="V1" s="142"/>
      <c r="W1" s="142"/>
      <c r="X1" s="141" t="s">
        <v>659</v>
      </c>
      <c r="Y1" s="142"/>
      <c r="Z1" s="142"/>
      <c r="AA1" s="143" t="s">
        <v>660</v>
      </c>
      <c r="AB1" s="144"/>
      <c r="AC1" s="145"/>
      <c r="AD1" s="119" t="s">
        <v>661</v>
      </c>
      <c r="AE1" s="140" t="s">
        <v>662</v>
      </c>
      <c r="AF1" s="119" t="s">
        <v>663</v>
      </c>
      <c r="AG1" s="143" t="s">
        <v>664</v>
      </c>
      <c r="AH1" s="144"/>
      <c r="AI1" s="144"/>
      <c r="AJ1" s="144"/>
      <c r="AK1" s="145"/>
      <c r="AL1" s="119" t="s">
        <v>665</v>
      </c>
      <c r="AM1" s="143" t="s">
        <v>666</v>
      </c>
      <c r="AN1" s="144"/>
      <c r="AO1" s="144"/>
      <c r="AP1" s="145"/>
      <c r="AQ1" s="119" t="s">
        <v>667</v>
      </c>
      <c r="AR1" s="143" t="s">
        <v>668</v>
      </c>
      <c r="AS1" s="144"/>
      <c r="AT1" s="144"/>
      <c r="AU1" s="144"/>
      <c r="AV1" s="144"/>
      <c r="AW1" s="144"/>
      <c r="AX1" s="145"/>
      <c r="AY1" s="119" t="s">
        <v>669</v>
      </c>
      <c r="AZ1" s="141" t="s">
        <v>670</v>
      </c>
      <c r="BA1" s="142"/>
      <c r="BB1" s="142"/>
      <c r="BC1" s="142"/>
      <c r="BD1" s="141" t="s">
        <v>671</v>
      </c>
      <c r="BE1" s="142"/>
      <c r="BF1" s="142"/>
      <c r="BG1" s="142"/>
      <c r="BH1" s="142"/>
      <c r="BI1" s="142"/>
      <c r="BJ1" s="142"/>
      <c r="BK1" s="142"/>
      <c r="BL1" s="142"/>
      <c r="BM1" s="142"/>
      <c r="BN1" s="142"/>
      <c r="BO1" s="142"/>
      <c r="BP1" s="142"/>
      <c r="BQ1" s="142"/>
      <c r="BR1" s="142"/>
      <c r="BS1" s="142"/>
      <c r="BT1" s="142"/>
      <c r="BU1" s="142"/>
      <c r="BV1" s="142"/>
      <c r="BW1" s="142"/>
      <c r="BX1" s="142"/>
      <c r="BY1" s="142"/>
      <c r="BZ1" s="142"/>
      <c r="CA1" s="142"/>
      <c r="CB1" s="142"/>
      <c r="CC1" s="142"/>
      <c r="CD1" s="142"/>
      <c r="CE1" s="142"/>
      <c r="CF1" s="142"/>
      <c r="CG1" s="141" t="s">
        <v>672</v>
      </c>
      <c r="CH1" s="142"/>
      <c r="CI1" s="142"/>
      <c r="CJ1" s="142"/>
      <c r="CK1" s="142"/>
      <c r="CL1" s="142"/>
      <c r="CM1" s="142"/>
      <c r="CN1" s="142"/>
      <c r="CO1" s="142"/>
      <c r="CP1" s="142"/>
      <c r="CQ1" s="142"/>
      <c r="CR1" s="142"/>
      <c r="CS1" s="142"/>
      <c r="CT1" s="142"/>
      <c r="CU1" s="142"/>
      <c r="CV1" s="142"/>
      <c r="CW1" s="142"/>
      <c r="CX1" s="142"/>
      <c r="CY1" s="142"/>
      <c r="CZ1" s="142"/>
      <c r="DA1" s="142"/>
      <c r="DB1" s="142"/>
      <c r="DC1" s="141" t="s">
        <v>673</v>
      </c>
      <c r="DD1" s="142"/>
      <c r="DE1" s="142"/>
      <c r="DF1" s="142"/>
      <c r="DG1" s="142"/>
      <c r="DH1" s="142"/>
      <c r="DI1" s="142"/>
      <c r="DJ1" s="142"/>
      <c r="DK1" s="142"/>
      <c r="DL1" s="141" t="s">
        <v>674</v>
      </c>
      <c r="DM1" s="142"/>
      <c r="DN1" s="140" t="s">
        <v>675</v>
      </c>
      <c r="DO1" s="141" t="s">
        <v>676</v>
      </c>
      <c r="DP1" s="142"/>
      <c r="DQ1" s="142"/>
      <c r="DR1" s="141" t="s">
        <v>677</v>
      </c>
      <c r="DS1" s="142"/>
      <c r="DT1" s="142"/>
      <c r="DU1" s="142"/>
      <c r="DV1" s="142"/>
      <c r="DW1" s="142"/>
      <c r="DX1" s="141" t="s">
        <v>678</v>
      </c>
      <c r="DY1" s="142"/>
      <c r="DZ1" s="142"/>
      <c r="EA1" s="142"/>
      <c r="EB1" s="142"/>
      <c r="EC1" s="146" t="s">
        <v>679</v>
      </c>
      <c r="ED1" s="147"/>
      <c r="EE1" s="147"/>
    </row>
    <row r="2" spans="1:135" ht="84.75" thickBot="1">
      <c r="A2" s="122" t="s">
        <v>595</v>
      </c>
      <c r="B2" s="122" t="s">
        <v>596</v>
      </c>
      <c r="C2" s="122" t="s">
        <v>597</v>
      </c>
      <c r="D2" s="122" t="s">
        <v>598</v>
      </c>
      <c r="E2" s="122" t="s">
        <v>680</v>
      </c>
      <c r="F2" s="123" t="s">
        <v>681</v>
      </c>
      <c r="G2" s="122" t="s">
        <v>682</v>
      </c>
      <c r="H2" s="122" t="s">
        <v>683</v>
      </c>
      <c r="I2" s="122" t="s">
        <v>684</v>
      </c>
      <c r="J2" s="122" t="s">
        <v>685</v>
      </c>
      <c r="K2" s="122" t="s">
        <v>686</v>
      </c>
      <c r="L2" s="122" t="s">
        <v>687</v>
      </c>
      <c r="M2" s="122" t="s">
        <v>688</v>
      </c>
      <c r="N2" s="122" t="s">
        <v>689</v>
      </c>
      <c r="O2" s="122" t="s">
        <v>690</v>
      </c>
      <c r="P2" s="122" t="s">
        <v>691</v>
      </c>
      <c r="Q2" s="122" t="s">
        <v>692</v>
      </c>
      <c r="R2" s="122" t="s">
        <v>693</v>
      </c>
      <c r="S2" s="122" t="s">
        <v>694</v>
      </c>
      <c r="T2" s="122" t="s">
        <v>695</v>
      </c>
      <c r="U2" s="122" t="s">
        <v>696</v>
      </c>
      <c r="V2" s="122" t="s">
        <v>697</v>
      </c>
      <c r="W2" s="122" t="s">
        <v>698</v>
      </c>
      <c r="X2" s="122" t="s">
        <v>0</v>
      </c>
      <c r="Y2" s="122" t="s">
        <v>699</v>
      </c>
      <c r="Z2" s="122" t="s">
        <v>585</v>
      </c>
      <c r="AA2" s="122" t="s">
        <v>700</v>
      </c>
      <c r="AB2" s="122" t="s">
        <v>701</v>
      </c>
      <c r="AC2" s="122" t="s">
        <v>702</v>
      </c>
      <c r="AD2" s="124" t="s">
        <v>703</v>
      </c>
      <c r="AE2" s="122" t="s">
        <v>1</v>
      </c>
      <c r="AF2" s="124" t="s">
        <v>704</v>
      </c>
      <c r="AG2" s="122" t="s">
        <v>705</v>
      </c>
      <c r="AH2" s="122" t="s">
        <v>2</v>
      </c>
      <c r="AI2" s="122" t="s">
        <v>3</v>
      </c>
      <c r="AJ2" s="122" t="s">
        <v>4</v>
      </c>
      <c r="AK2" s="122" t="s">
        <v>706</v>
      </c>
      <c r="AL2" s="124" t="s">
        <v>707</v>
      </c>
      <c r="AM2" s="122" t="s">
        <v>5</v>
      </c>
      <c r="AN2" s="122" t="s">
        <v>6</v>
      </c>
      <c r="AO2" s="122" t="s">
        <v>7</v>
      </c>
      <c r="AP2" s="122" t="s">
        <v>708</v>
      </c>
      <c r="AQ2" s="124" t="s">
        <v>709</v>
      </c>
      <c r="AR2" s="122" t="s">
        <v>710</v>
      </c>
      <c r="AS2" s="122" t="s">
        <v>8</v>
      </c>
      <c r="AT2" s="122" t="s">
        <v>9</v>
      </c>
      <c r="AU2" s="122" t="s">
        <v>10</v>
      </c>
      <c r="AV2" s="122" t="s">
        <v>11</v>
      </c>
      <c r="AW2" s="122" t="s">
        <v>12</v>
      </c>
      <c r="AX2" s="122" t="s">
        <v>711</v>
      </c>
      <c r="AY2" s="124" t="s">
        <v>712</v>
      </c>
      <c r="AZ2" s="122" t="s">
        <v>713</v>
      </c>
      <c r="BA2" s="122" t="s">
        <v>714</v>
      </c>
      <c r="BB2" s="122" t="s">
        <v>715</v>
      </c>
      <c r="BC2" s="122" t="s">
        <v>716</v>
      </c>
      <c r="BD2" s="122" t="s">
        <v>717</v>
      </c>
      <c r="BE2" s="122" t="s">
        <v>718</v>
      </c>
      <c r="BF2" s="122" t="s">
        <v>719</v>
      </c>
      <c r="BG2" s="122" t="s">
        <v>720</v>
      </c>
      <c r="BH2" s="122" t="s">
        <v>721</v>
      </c>
      <c r="BI2" s="122" t="s">
        <v>722</v>
      </c>
      <c r="BJ2" s="122" t="s">
        <v>723</v>
      </c>
      <c r="BK2" s="122" t="s">
        <v>724</v>
      </c>
      <c r="BL2" s="122" t="s">
        <v>725</v>
      </c>
      <c r="BM2" s="122" t="s">
        <v>726</v>
      </c>
      <c r="BN2" s="122" t="s">
        <v>727</v>
      </c>
      <c r="BO2" s="122" t="s">
        <v>728</v>
      </c>
      <c r="BP2" s="122" t="s">
        <v>729</v>
      </c>
      <c r="BQ2" s="122" t="s">
        <v>730</v>
      </c>
      <c r="BR2" s="122" t="s">
        <v>731</v>
      </c>
      <c r="BS2" s="122" t="s">
        <v>732</v>
      </c>
      <c r="BT2" s="122" t="s">
        <v>733</v>
      </c>
      <c r="BU2" s="122" t="s">
        <v>734</v>
      </c>
      <c r="BV2" s="122" t="s">
        <v>735</v>
      </c>
      <c r="BW2" s="122" t="s">
        <v>736</v>
      </c>
      <c r="BX2" s="122" t="s">
        <v>737</v>
      </c>
      <c r="BY2" s="122" t="s">
        <v>738</v>
      </c>
      <c r="BZ2" s="122" t="s">
        <v>739</v>
      </c>
      <c r="CA2" s="122" t="s">
        <v>740</v>
      </c>
      <c r="CB2" s="122" t="s">
        <v>741</v>
      </c>
      <c r="CC2" s="122" t="s">
        <v>742</v>
      </c>
      <c r="CD2" s="122" t="s">
        <v>743</v>
      </c>
      <c r="CE2" s="122" t="s">
        <v>744</v>
      </c>
      <c r="CF2" s="122" t="s">
        <v>745</v>
      </c>
      <c r="CG2" s="122" t="s">
        <v>746</v>
      </c>
      <c r="CH2" s="122" t="s">
        <v>747</v>
      </c>
      <c r="CI2" s="122" t="s">
        <v>748</v>
      </c>
      <c r="CJ2" s="122" t="s">
        <v>749</v>
      </c>
      <c r="CK2" s="122" t="s">
        <v>750</v>
      </c>
      <c r="CL2" s="122" t="s">
        <v>751</v>
      </c>
      <c r="CM2" s="122" t="s">
        <v>752</v>
      </c>
      <c r="CN2" s="122" t="s">
        <v>753</v>
      </c>
      <c r="CO2" s="122" t="s">
        <v>754</v>
      </c>
      <c r="CP2" s="122" t="s">
        <v>755</v>
      </c>
      <c r="CQ2" s="122" t="s">
        <v>756</v>
      </c>
      <c r="CR2" s="122" t="s">
        <v>757</v>
      </c>
      <c r="CS2" s="122" t="s">
        <v>758</v>
      </c>
      <c r="CT2" s="122" t="s">
        <v>759</v>
      </c>
      <c r="CU2" s="122" t="s">
        <v>760</v>
      </c>
      <c r="CV2" s="122" t="s">
        <v>761</v>
      </c>
      <c r="CW2" s="122" t="s">
        <v>762</v>
      </c>
      <c r="CX2" s="122" t="s">
        <v>763</v>
      </c>
      <c r="CY2" s="122" t="s">
        <v>764</v>
      </c>
      <c r="CZ2" s="122" t="s">
        <v>765</v>
      </c>
      <c r="DA2" s="122" t="s">
        <v>766</v>
      </c>
      <c r="DB2" s="122" t="s">
        <v>767</v>
      </c>
      <c r="DC2" s="122" t="s">
        <v>768</v>
      </c>
      <c r="DD2" s="122" t="s">
        <v>769</v>
      </c>
      <c r="DE2" s="122" t="s">
        <v>770</v>
      </c>
      <c r="DF2" s="122" t="s">
        <v>771</v>
      </c>
      <c r="DG2" s="122" t="s">
        <v>772</v>
      </c>
      <c r="DH2" s="122" t="s">
        <v>773</v>
      </c>
      <c r="DI2" s="122" t="s">
        <v>774</v>
      </c>
      <c r="DJ2" s="122" t="s">
        <v>775</v>
      </c>
      <c r="DK2" s="122" t="s">
        <v>776</v>
      </c>
      <c r="DL2" s="122" t="s">
        <v>777</v>
      </c>
      <c r="DM2" s="122" t="s">
        <v>778</v>
      </c>
      <c r="DN2" s="122" t="s">
        <v>779</v>
      </c>
      <c r="DO2" s="122" t="s">
        <v>780</v>
      </c>
      <c r="DP2" s="122" t="s">
        <v>781</v>
      </c>
      <c r="DQ2" s="122" t="s">
        <v>782</v>
      </c>
      <c r="DR2" s="122" t="s">
        <v>783</v>
      </c>
      <c r="DS2" s="122" t="s">
        <v>784</v>
      </c>
      <c r="DT2" s="122" t="s">
        <v>785</v>
      </c>
      <c r="DU2" s="122" t="s">
        <v>786</v>
      </c>
      <c r="DV2" s="122" t="s">
        <v>787</v>
      </c>
      <c r="DW2" s="122" t="s">
        <v>788</v>
      </c>
      <c r="DX2" s="122" t="s">
        <v>789</v>
      </c>
      <c r="DY2" s="122" t="s">
        <v>790</v>
      </c>
      <c r="DZ2" s="122" t="s">
        <v>791</v>
      </c>
      <c r="EA2" s="122" t="s">
        <v>792</v>
      </c>
      <c r="EB2" s="122" t="s">
        <v>793</v>
      </c>
      <c r="EC2" s="125" t="s">
        <v>592</v>
      </c>
      <c r="ED2" s="126" t="s">
        <v>593</v>
      </c>
      <c r="EE2" s="127" t="s">
        <v>594</v>
      </c>
    </row>
    <row r="3" spans="1:135">
      <c r="A3" s="128" t="s">
        <v>599</v>
      </c>
      <c r="B3" s="128" t="s">
        <v>600</v>
      </c>
      <c r="C3" s="128" t="s">
        <v>601</v>
      </c>
      <c r="D3" s="128" t="s">
        <v>602</v>
      </c>
      <c r="E3" s="128" t="s">
        <v>794</v>
      </c>
      <c r="F3" s="129" t="s">
        <v>795</v>
      </c>
      <c r="G3" s="128" t="s">
        <v>796</v>
      </c>
      <c r="H3" s="128" t="s">
        <v>797</v>
      </c>
      <c r="I3" s="128" t="s">
        <v>798</v>
      </c>
      <c r="J3" s="128" t="s">
        <v>799</v>
      </c>
      <c r="K3" s="128" t="s">
        <v>800</v>
      </c>
      <c r="L3" s="128" t="s">
        <v>801</v>
      </c>
      <c r="M3" s="128" t="s">
        <v>802</v>
      </c>
      <c r="N3" s="128" t="s">
        <v>803</v>
      </c>
      <c r="O3" s="128" t="s">
        <v>804</v>
      </c>
      <c r="P3" s="128" t="s">
        <v>805</v>
      </c>
      <c r="Q3" s="128" t="s">
        <v>806</v>
      </c>
      <c r="R3" s="128" t="s">
        <v>807</v>
      </c>
      <c r="S3" s="128" t="s">
        <v>808</v>
      </c>
      <c r="T3" s="128" t="s">
        <v>809</v>
      </c>
      <c r="U3" s="128" t="s">
        <v>810</v>
      </c>
      <c r="V3" s="128" t="s">
        <v>811</v>
      </c>
      <c r="W3" s="128" t="s">
        <v>812</v>
      </c>
      <c r="X3" s="128" t="s">
        <v>813</v>
      </c>
      <c r="Y3" s="128" t="s">
        <v>814</v>
      </c>
      <c r="Z3" s="128" t="s">
        <v>815</v>
      </c>
      <c r="AA3" s="128" t="s">
        <v>816</v>
      </c>
      <c r="AB3" s="128" t="s">
        <v>817</v>
      </c>
      <c r="AC3" s="128" t="s">
        <v>818</v>
      </c>
      <c r="AD3" s="130" t="s">
        <v>819</v>
      </c>
      <c r="AE3" s="128" t="s">
        <v>820</v>
      </c>
      <c r="AF3" s="130" t="s">
        <v>819</v>
      </c>
      <c r="AG3" s="128" t="s">
        <v>821</v>
      </c>
      <c r="AH3" s="128" t="s">
        <v>822</v>
      </c>
      <c r="AI3" s="128" t="s">
        <v>823</v>
      </c>
      <c r="AJ3" s="128" t="s">
        <v>824</v>
      </c>
      <c r="AK3" s="128" t="s">
        <v>825</v>
      </c>
      <c r="AL3" s="130" t="s">
        <v>819</v>
      </c>
      <c r="AM3" s="128" t="s">
        <v>826</v>
      </c>
      <c r="AN3" s="128" t="s">
        <v>827</v>
      </c>
      <c r="AO3" s="128" t="s">
        <v>828</v>
      </c>
      <c r="AP3" s="128" t="s">
        <v>829</v>
      </c>
      <c r="AQ3" s="130" t="s">
        <v>819</v>
      </c>
      <c r="AR3" s="128" t="s">
        <v>830</v>
      </c>
      <c r="AS3" s="128" t="s">
        <v>831</v>
      </c>
      <c r="AT3" s="128" t="s">
        <v>832</v>
      </c>
      <c r="AU3" s="128" t="s">
        <v>833</v>
      </c>
      <c r="AV3" s="128" t="s">
        <v>834</v>
      </c>
      <c r="AW3" s="128" t="s">
        <v>835</v>
      </c>
      <c r="AX3" s="128" t="s">
        <v>836</v>
      </c>
      <c r="AY3" s="130" t="s">
        <v>819</v>
      </c>
      <c r="AZ3" s="128" t="s">
        <v>837</v>
      </c>
      <c r="BA3" s="128" t="s">
        <v>838</v>
      </c>
      <c r="BB3" s="128" t="s">
        <v>839</v>
      </c>
      <c r="BC3" s="128" t="s">
        <v>840</v>
      </c>
      <c r="BD3" s="128" t="s">
        <v>841</v>
      </c>
      <c r="BE3" s="128" t="s">
        <v>842</v>
      </c>
      <c r="BF3" s="128" t="s">
        <v>843</v>
      </c>
      <c r="BG3" s="128" t="s">
        <v>844</v>
      </c>
      <c r="BH3" s="128" t="s">
        <v>845</v>
      </c>
      <c r="BI3" s="128" t="s">
        <v>846</v>
      </c>
      <c r="BJ3" s="128" t="s">
        <v>847</v>
      </c>
      <c r="BK3" s="128" t="s">
        <v>848</v>
      </c>
      <c r="BL3" s="128" t="s">
        <v>849</v>
      </c>
      <c r="BM3" s="128" t="s">
        <v>850</v>
      </c>
      <c r="BN3" s="128" t="s">
        <v>851</v>
      </c>
      <c r="BO3" s="128" t="s">
        <v>852</v>
      </c>
      <c r="BP3" s="128" t="s">
        <v>853</v>
      </c>
      <c r="BQ3" s="128" t="s">
        <v>854</v>
      </c>
      <c r="BR3" s="128" t="s">
        <v>855</v>
      </c>
      <c r="BS3" s="128" t="s">
        <v>856</v>
      </c>
      <c r="BT3" s="128" t="s">
        <v>857</v>
      </c>
      <c r="BU3" s="128" t="s">
        <v>858</v>
      </c>
      <c r="BV3" s="128" t="s">
        <v>859</v>
      </c>
      <c r="BW3" s="128" t="s">
        <v>860</v>
      </c>
      <c r="BX3" s="128" t="s">
        <v>861</v>
      </c>
      <c r="BY3" s="128" t="s">
        <v>862</v>
      </c>
      <c r="BZ3" s="128" t="s">
        <v>863</v>
      </c>
      <c r="CA3" s="128" t="s">
        <v>864</v>
      </c>
      <c r="CB3" s="128" t="s">
        <v>865</v>
      </c>
      <c r="CC3" s="128" t="s">
        <v>866</v>
      </c>
      <c r="CD3" s="128" t="s">
        <v>867</v>
      </c>
      <c r="CE3" s="128" t="s">
        <v>868</v>
      </c>
      <c r="CF3" s="128" t="s">
        <v>869</v>
      </c>
      <c r="CG3" s="128" t="s">
        <v>870</v>
      </c>
      <c r="CH3" s="128" t="s">
        <v>871</v>
      </c>
      <c r="CI3" s="128" t="s">
        <v>872</v>
      </c>
      <c r="CJ3" s="128" t="s">
        <v>873</v>
      </c>
      <c r="CK3" s="128" t="s">
        <v>874</v>
      </c>
      <c r="CL3" s="128" t="s">
        <v>875</v>
      </c>
      <c r="CM3" s="128" t="s">
        <v>876</v>
      </c>
      <c r="CN3" s="128" t="s">
        <v>877</v>
      </c>
      <c r="CO3" s="128" t="s">
        <v>878</v>
      </c>
      <c r="CP3" s="128" t="s">
        <v>879</v>
      </c>
      <c r="CQ3" s="128" t="s">
        <v>880</v>
      </c>
      <c r="CR3" s="128" t="s">
        <v>881</v>
      </c>
      <c r="CS3" s="128" t="s">
        <v>882</v>
      </c>
      <c r="CT3" s="128" t="s">
        <v>883</v>
      </c>
      <c r="CU3" s="128" t="s">
        <v>884</v>
      </c>
      <c r="CV3" s="128" t="s">
        <v>885</v>
      </c>
      <c r="CW3" s="128" t="s">
        <v>886</v>
      </c>
      <c r="CX3" s="128" t="s">
        <v>887</v>
      </c>
      <c r="CY3" s="128" t="s">
        <v>888</v>
      </c>
      <c r="CZ3" s="128" t="s">
        <v>889</v>
      </c>
      <c r="DA3" s="128" t="s">
        <v>890</v>
      </c>
      <c r="DB3" s="128" t="s">
        <v>891</v>
      </c>
      <c r="DC3" s="128" t="s">
        <v>892</v>
      </c>
      <c r="DD3" s="128" t="s">
        <v>893</v>
      </c>
      <c r="DE3" s="128" t="s">
        <v>894</v>
      </c>
      <c r="DF3" s="128" t="s">
        <v>895</v>
      </c>
      <c r="DG3" s="128" t="s">
        <v>896</v>
      </c>
      <c r="DH3" s="128" t="s">
        <v>897</v>
      </c>
      <c r="DI3" s="128" t="s">
        <v>898</v>
      </c>
      <c r="DJ3" s="128" t="s">
        <v>899</v>
      </c>
      <c r="DK3" s="128" t="s">
        <v>900</v>
      </c>
      <c r="DL3" s="128" t="s">
        <v>901</v>
      </c>
      <c r="DM3" s="128" t="s">
        <v>902</v>
      </c>
      <c r="DN3" s="128" t="s">
        <v>903</v>
      </c>
      <c r="DO3" s="128" t="s">
        <v>904</v>
      </c>
      <c r="DP3" s="128" t="s">
        <v>905</v>
      </c>
      <c r="DQ3" s="128" t="s">
        <v>906</v>
      </c>
      <c r="DR3" s="128" t="s">
        <v>907</v>
      </c>
      <c r="DS3" s="128" t="s">
        <v>908</v>
      </c>
      <c r="DT3" s="128" t="s">
        <v>909</v>
      </c>
      <c r="DU3" s="128" t="s">
        <v>910</v>
      </c>
      <c r="DV3" s="128" t="s">
        <v>911</v>
      </c>
      <c r="DW3" s="128" t="s">
        <v>912</v>
      </c>
      <c r="DX3" s="128" t="s">
        <v>913</v>
      </c>
      <c r="DY3" s="128" t="s">
        <v>914</v>
      </c>
      <c r="DZ3" s="128" t="s">
        <v>915</v>
      </c>
      <c r="EA3" s="128" t="s">
        <v>916</v>
      </c>
      <c r="EB3" s="128" t="s">
        <v>917</v>
      </c>
      <c r="EC3" s="131" t="s">
        <v>918</v>
      </c>
      <c r="ED3" s="132" t="s">
        <v>919</v>
      </c>
      <c r="EE3" s="131" t="s">
        <v>920</v>
      </c>
    </row>
    <row r="4" spans="1:135" ht="48">
      <c r="A4" s="82" t="s">
        <v>387</v>
      </c>
      <c r="B4" s="82" t="s">
        <v>389</v>
      </c>
      <c r="C4" s="133">
        <v>1</v>
      </c>
      <c r="D4" s="82" t="s">
        <v>388</v>
      </c>
      <c r="E4" s="82" t="s">
        <v>1110</v>
      </c>
      <c r="F4" s="134">
        <v>100</v>
      </c>
      <c r="G4" s="82">
        <v>25601</v>
      </c>
      <c r="H4" s="82" t="s">
        <v>389</v>
      </c>
      <c r="I4" s="82" t="s">
        <v>1111</v>
      </c>
      <c r="J4" s="82" t="s">
        <v>1112</v>
      </c>
      <c r="K4" s="82" t="s">
        <v>1113</v>
      </c>
      <c r="L4" s="82"/>
      <c r="M4" s="82" t="s">
        <v>946</v>
      </c>
      <c r="N4" s="82" t="s">
        <v>1114</v>
      </c>
      <c r="O4" s="82"/>
      <c r="P4" s="82">
        <v>317754196</v>
      </c>
      <c r="Q4" s="82" t="s">
        <v>1115</v>
      </c>
      <c r="R4" s="82"/>
      <c r="S4" s="82" t="s">
        <v>946</v>
      </c>
      <c r="T4" s="82" t="s">
        <v>1114</v>
      </c>
      <c r="U4" s="82"/>
      <c r="V4" s="82">
        <v>317754196</v>
      </c>
      <c r="W4" s="82" t="s">
        <v>1115</v>
      </c>
      <c r="X4" s="82">
        <v>4</v>
      </c>
      <c r="Y4" s="82">
        <v>1</v>
      </c>
      <c r="Z4" s="82">
        <v>5</v>
      </c>
      <c r="AA4" s="82">
        <v>4</v>
      </c>
      <c r="AB4" s="82">
        <v>1</v>
      </c>
      <c r="AC4" s="82">
        <v>5</v>
      </c>
      <c r="AD4" s="135" t="str">
        <f t="shared" ref="AD4:AD53" si="0">IF(AC4&lt;=Z4,"A","N")</f>
        <v>A</v>
      </c>
      <c r="AE4" s="82">
        <v>4</v>
      </c>
      <c r="AF4" s="135" t="str">
        <f t="shared" ref="AF4:AF53" si="1">IF(AE4&lt;=X4,"A","N")</f>
        <v>A</v>
      </c>
      <c r="AG4" s="82">
        <v>0</v>
      </c>
      <c r="AH4" s="82">
        <v>2</v>
      </c>
      <c r="AI4" s="82">
        <v>0</v>
      </c>
      <c r="AJ4" s="82">
        <v>2</v>
      </c>
      <c r="AK4" s="82">
        <v>4</v>
      </c>
      <c r="AL4" s="135" t="str">
        <f t="shared" ref="AL4:AL53" si="2">IF(AK4=X4,"A","N")</f>
        <v>A</v>
      </c>
      <c r="AM4" s="82">
        <v>2</v>
      </c>
      <c r="AN4" s="82">
        <v>0</v>
      </c>
      <c r="AO4" s="82">
        <v>2</v>
      </c>
      <c r="AP4" s="82">
        <v>4</v>
      </c>
      <c r="AQ4" s="135" t="str">
        <f t="shared" ref="AQ4:AQ53" si="3">IF(AP4=X4,"A","N")</f>
        <v>A</v>
      </c>
      <c r="AR4" s="82">
        <v>0</v>
      </c>
      <c r="AS4" s="82">
        <v>1</v>
      </c>
      <c r="AT4" s="82">
        <v>2</v>
      </c>
      <c r="AU4" s="82">
        <v>1</v>
      </c>
      <c r="AV4" s="82">
        <v>0</v>
      </c>
      <c r="AW4" s="82">
        <v>0</v>
      </c>
      <c r="AX4" s="82">
        <v>4</v>
      </c>
      <c r="AY4" s="135" t="str">
        <f t="shared" ref="AY4:AY53" si="4">IF(AX4=X4,"A","N")</f>
        <v>A</v>
      </c>
      <c r="AZ4" s="82">
        <v>0</v>
      </c>
      <c r="BA4" s="82">
        <v>1</v>
      </c>
      <c r="BB4" s="82">
        <v>0</v>
      </c>
      <c r="BC4" s="82">
        <v>1</v>
      </c>
      <c r="BD4" s="82">
        <v>19</v>
      </c>
      <c r="BE4" s="82">
        <v>71</v>
      </c>
      <c r="BF4" s="82">
        <v>2</v>
      </c>
      <c r="BG4" s="82">
        <v>249</v>
      </c>
      <c r="BH4" s="82">
        <v>0</v>
      </c>
      <c r="BI4" s="82">
        <v>0</v>
      </c>
      <c r="BJ4" s="82">
        <v>17</v>
      </c>
      <c r="BK4" s="82">
        <v>0</v>
      </c>
      <c r="BL4" s="82">
        <v>291</v>
      </c>
      <c r="BM4" s="82">
        <v>3</v>
      </c>
      <c r="BN4" s="82">
        <v>1</v>
      </c>
      <c r="BO4" s="82">
        <v>1</v>
      </c>
      <c r="BP4" s="82">
        <v>22</v>
      </c>
      <c r="BQ4" s="82">
        <v>0</v>
      </c>
      <c r="BR4" s="82">
        <v>0</v>
      </c>
      <c r="BS4" s="82">
        <v>0</v>
      </c>
      <c r="BT4" s="82">
        <v>0</v>
      </c>
      <c r="BU4" s="82">
        <v>2</v>
      </c>
      <c r="BV4" s="82">
        <v>106</v>
      </c>
      <c r="BW4" s="82">
        <v>0</v>
      </c>
      <c r="BX4" s="82">
        <v>0</v>
      </c>
      <c r="BY4" s="82">
        <v>0</v>
      </c>
      <c r="BZ4" s="82">
        <v>0</v>
      </c>
      <c r="CA4" s="82">
        <v>0</v>
      </c>
      <c r="CB4" s="82">
        <v>0</v>
      </c>
      <c r="CC4" s="82">
        <v>0</v>
      </c>
      <c r="CD4" s="82">
        <v>47</v>
      </c>
      <c r="CE4" s="82">
        <v>2</v>
      </c>
      <c r="CF4" s="82">
        <v>0</v>
      </c>
      <c r="CG4" s="82">
        <v>6</v>
      </c>
      <c r="CH4" s="82">
        <v>6</v>
      </c>
      <c r="CI4" s="82">
        <v>0</v>
      </c>
      <c r="CJ4" s="82">
        <v>11</v>
      </c>
      <c r="CK4" s="82">
        <v>0</v>
      </c>
      <c r="CL4" s="82">
        <v>5</v>
      </c>
      <c r="CM4" s="82">
        <v>0</v>
      </c>
      <c r="CN4" s="82">
        <v>0</v>
      </c>
      <c r="CO4" s="82">
        <v>0</v>
      </c>
      <c r="CP4" s="82">
        <v>0</v>
      </c>
      <c r="CQ4" s="82">
        <v>0</v>
      </c>
      <c r="CR4" s="82">
        <v>0</v>
      </c>
      <c r="CS4" s="82">
        <v>0</v>
      </c>
      <c r="CT4" s="82">
        <v>0</v>
      </c>
      <c r="CU4" s="82">
        <v>0</v>
      </c>
      <c r="CV4" s="82">
        <v>0</v>
      </c>
      <c r="CW4" s="82">
        <v>0</v>
      </c>
      <c r="CX4" s="82">
        <v>0</v>
      </c>
      <c r="CY4" s="82">
        <v>0</v>
      </c>
      <c r="CZ4" s="82">
        <v>0</v>
      </c>
      <c r="DA4" s="82">
        <v>5</v>
      </c>
      <c r="DB4" s="82">
        <v>0</v>
      </c>
      <c r="DC4" s="82">
        <v>0</v>
      </c>
      <c r="DD4" s="82">
        <v>0</v>
      </c>
      <c r="DE4" s="82">
        <v>0</v>
      </c>
      <c r="DF4" s="82">
        <v>0</v>
      </c>
      <c r="DG4" s="82">
        <v>6</v>
      </c>
      <c r="DH4" s="82">
        <v>0</v>
      </c>
      <c r="DI4" s="82">
        <v>0</v>
      </c>
      <c r="DJ4" s="82">
        <v>0</v>
      </c>
      <c r="DK4" s="82">
        <v>0</v>
      </c>
      <c r="DL4" s="82">
        <v>0</v>
      </c>
      <c r="DM4" s="82">
        <v>0</v>
      </c>
      <c r="DN4" s="82">
        <v>0</v>
      </c>
      <c r="DO4" s="82">
        <v>359</v>
      </c>
      <c r="DP4" s="82">
        <v>5</v>
      </c>
      <c r="DQ4" s="82">
        <v>502</v>
      </c>
      <c r="DR4" s="82">
        <v>60</v>
      </c>
      <c r="DS4" s="82">
        <v>0</v>
      </c>
      <c r="DT4" s="82" t="s">
        <v>1071</v>
      </c>
      <c r="DU4" s="82">
        <v>3</v>
      </c>
      <c r="DV4" s="82" t="s">
        <v>1071</v>
      </c>
      <c r="DW4" s="82" t="s">
        <v>1071</v>
      </c>
      <c r="DX4" s="82">
        <v>1</v>
      </c>
      <c r="DY4" s="82">
        <v>1</v>
      </c>
      <c r="DZ4" s="82">
        <v>1</v>
      </c>
      <c r="EA4" s="82" t="s">
        <v>1071</v>
      </c>
      <c r="EB4" s="82" t="s">
        <v>1116</v>
      </c>
      <c r="EC4" s="84">
        <v>57815</v>
      </c>
      <c r="ED4" s="84">
        <v>690.01</v>
      </c>
      <c r="EE4" s="84">
        <v>51</v>
      </c>
    </row>
    <row r="5" spans="1:135">
      <c r="A5" s="82" t="s">
        <v>387</v>
      </c>
      <c r="B5" s="82" t="s">
        <v>391</v>
      </c>
      <c r="C5" s="133">
        <v>1</v>
      </c>
      <c r="D5" s="82" t="s">
        <v>390</v>
      </c>
      <c r="E5" s="82" t="s">
        <v>1117</v>
      </c>
      <c r="F5" s="134">
        <v>68</v>
      </c>
      <c r="G5" s="82">
        <v>26643</v>
      </c>
      <c r="H5" s="82" t="s">
        <v>1118</v>
      </c>
      <c r="I5" s="82" t="s">
        <v>1119</v>
      </c>
      <c r="J5" s="82" t="s">
        <v>1120</v>
      </c>
      <c r="K5" s="82" t="s">
        <v>925</v>
      </c>
      <c r="L5" s="82" t="s">
        <v>1088</v>
      </c>
      <c r="M5" s="82" t="s">
        <v>1121</v>
      </c>
      <c r="N5" s="82" t="s">
        <v>1122</v>
      </c>
      <c r="O5" s="82"/>
      <c r="P5" s="82">
        <v>311654270</v>
      </c>
      <c r="Q5" s="82" t="s">
        <v>1123</v>
      </c>
      <c r="R5" s="82" t="s">
        <v>989</v>
      </c>
      <c r="S5" s="82" t="s">
        <v>1124</v>
      </c>
      <c r="T5" s="82" t="s">
        <v>1125</v>
      </c>
      <c r="U5" s="82"/>
      <c r="V5" s="82">
        <v>311654280</v>
      </c>
      <c r="W5" s="82" t="s">
        <v>1126</v>
      </c>
      <c r="X5" s="82">
        <v>5</v>
      </c>
      <c r="Y5" s="82">
        <v>1</v>
      </c>
      <c r="Z5" s="82">
        <v>6</v>
      </c>
      <c r="AA5" s="82">
        <v>5</v>
      </c>
      <c r="AB5" s="82">
        <v>1</v>
      </c>
      <c r="AC5" s="82">
        <v>6</v>
      </c>
      <c r="AD5" s="135" t="str">
        <f t="shared" si="0"/>
        <v>A</v>
      </c>
      <c r="AE5" s="82">
        <v>3</v>
      </c>
      <c r="AF5" s="135" t="str">
        <f t="shared" si="1"/>
        <v>A</v>
      </c>
      <c r="AG5" s="82">
        <v>0</v>
      </c>
      <c r="AH5" s="82">
        <v>2</v>
      </c>
      <c r="AI5" s="82">
        <v>1</v>
      </c>
      <c r="AJ5" s="82">
        <v>2</v>
      </c>
      <c r="AK5" s="82">
        <v>5</v>
      </c>
      <c r="AL5" s="135" t="str">
        <f t="shared" si="2"/>
        <v>A</v>
      </c>
      <c r="AM5" s="82">
        <v>1</v>
      </c>
      <c r="AN5" s="82">
        <v>1</v>
      </c>
      <c r="AO5" s="82">
        <v>3</v>
      </c>
      <c r="AP5" s="82">
        <v>5</v>
      </c>
      <c r="AQ5" s="135" t="str">
        <f t="shared" si="3"/>
        <v>A</v>
      </c>
      <c r="AR5" s="82">
        <v>0</v>
      </c>
      <c r="AS5" s="82">
        <v>0</v>
      </c>
      <c r="AT5" s="82">
        <v>0</v>
      </c>
      <c r="AU5" s="82">
        <v>4</v>
      </c>
      <c r="AV5" s="82">
        <v>0</v>
      </c>
      <c r="AW5" s="82">
        <v>1</v>
      </c>
      <c r="AX5" s="82">
        <v>5</v>
      </c>
      <c r="AY5" s="135" t="str">
        <f t="shared" si="4"/>
        <v>A</v>
      </c>
      <c r="AZ5" s="82">
        <v>1</v>
      </c>
      <c r="BA5" s="82">
        <v>1</v>
      </c>
      <c r="BB5" s="82">
        <v>0</v>
      </c>
      <c r="BC5" s="82">
        <v>1</v>
      </c>
      <c r="BD5" s="82">
        <v>1</v>
      </c>
      <c r="BE5" s="82">
        <v>21</v>
      </c>
      <c r="BF5" s="82">
        <v>0</v>
      </c>
      <c r="BG5" s="82">
        <v>97</v>
      </c>
      <c r="BH5" s="82">
        <v>0</v>
      </c>
      <c r="BI5" s="82">
        <v>0</v>
      </c>
      <c r="BJ5" s="82">
        <v>29</v>
      </c>
      <c r="BK5" s="82">
        <v>0</v>
      </c>
      <c r="BL5" s="82">
        <v>113</v>
      </c>
      <c r="BM5" s="82">
        <v>0</v>
      </c>
      <c r="BN5" s="82">
        <v>0</v>
      </c>
      <c r="BO5" s="82">
        <v>2</v>
      </c>
      <c r="BP5" s="82">
        <v>58</v>
      </c>
      <c r="BQ5" s="82">
        <v>0</v>
      </c>
      <c r="BR5" s="82">
        <v>0</v>
      </c>
      <c r="BS5" s="82">
        <v>0</v>
      </c>
      <c r="BT5" s="82">
        <v>0</v>
      </c>
      <c r="BU5" s="82">
        <v>0</v>
      </c>
      <c r="BV5" s="82">
        <v>3</v>
      </c>
      <c r="BW5" s="82">
        <v>0</v>
      </c>
      <c r="BX5" s="82">
        <v>0</v>
      </c>
      <c r="BY5" s="82">
        <v>0</v>
      </c>
      <c r="BZ5" s="82">
        <v>0</v>
      </c>
      <c r="CA5" s="82">
        <v>0</v>
      </c>
      <c r="CB5" s="82">
        <v>0</v>
      </c>
      <c r="CC5" s="82">
        <v>0</v>
      </c>
      <c r="CD5" s="82">
        <v>0</v>
      </c>
      <c r="CE5" s="82">
        <v>0</v>
      </c>
      <c r="CF5" s="82">
        <v>0</v>
      </c>
      <c r="CG5" s="82">
        <v>0</v>
      </c>
      <c r="CH5" s="82">
        <v>0</v>
      </c>
      <c r="CI5" s="82">
        <v>0</v>
      </c>
      <c r="CJ5" s="82">
        <v>14</v>
      </c>
      <c r="CK5" s="82">
        <v>0</v>
      </c>
      <c r="CL5" s="82">
        <v>2</v>
      </c>
      <c r="CM5" s="82">
        <v>0</v>
      </c>
      <c r="CN5" s="82">
        <v>0</v>
      </c>
      <c r="CO5" s="82">
        <v>0</v>
      </c>
      <c r="CP5" s="82">
        <v>0</v>
      </c>
      <c r="CQ5" s="82">
        <v>0</v>
      </c>
      <c r="CR5" s="82">
        <v>1</v>
      </c>
      <c r="CS5" s="82">
        <v>0</v>
      </c>
      <c r="CT5" s="82">
        <v>0</v>
      </c>
      <c r="CU5" s="82">
        <v>0</v>
      </c>
      <c r="CV5" s="82">
        <v>0</v>
      </c>
      <c r="CW5" s="82">
        <v>0</v>
      </c>
      <c r="CX5" s="82">
        <v>0</v>
      </c>
      <c r="CY5" s="82">
        <v>0</v>
      </c>
      <c r="CZ5" s="82">
        <v>0</v>
      </c>
      <c r="DA5" s="82">
        <v>0</v>
      </c>
      <c r="DB5" s="82">
        <v>0</v>
      </c>
      <c r="DC5" s="82">
        <v>0</v>
      </c>
      <c r="DD5" s="82">
        <v>0</v>
      </c>
      <c r="DE5" s="82">
        <v>0</v>
      </c>
      <c r="DF5" s="82">
        <v>0</v>
      </c>
      <c r="DG5" s="82">
        <v>1</v>
      </c>
      <c r="DH5" s="82">
        <v>0</v>
      </c>
      <c r="DI5" s="82">
        <v>0</v>
      </c>
      <c r="DJ5" s="82">
        <v>0</v>
      </c>
      <c r="DK5" s="82">
        <v>0</v>
      </c>
      <c r="DL5" s="82">
        <v>0</v>
      </c>
      <c r="DM5" s="82">
        <v>0</v>
      </c>
      <c r="DN5" s="82">
        <v>0</v>
      </c>
      <c r="DO5" s="82">
        <v>72</v>
      </c>
      <c r="DP5" s="82">
        <v>0</v>
      </c>
      <c r="DQ5" s="82">
        <v>115</v>
      </c>
      <c r="DR5" s="82">
        <v>80</v>
      </c>
      <c r="DS5" s="82">
        <v>0</v>
      </c>
      <c r="DT5" s="82"/>
      <c r="DU5" s="82">
        <v>1</v>
      </c>
      <c r="DV5" s="82"/>
      <c r="DW5" s="82"/>
      <c r="DX5" s="82">
        <v>1</v>
      </c>
      <c r="DY5" s="82">
        <v>1</v>
      </c>
      <c r="DZ5" s="82">
        <v>1</v>
      </c>
      <c r="EA5" s="82"/>
      <c r="EB5" s="82"/>
      <c r="EC5" s="84">
        <v>58157</v>
      </c>
      <c r="ED5" s="84">
        <v>415.69</v>
      </c>
      <c r="EE5" s="84">
        <v>48</v>
      </c>
    </row>
    <row r="6" spans="1:135" ht="60">
      <c r="A6" s="82" t="s">
        <v>387</v>
      </c>
      <c r="B6" s="82" t="s">
        <v>559</v>
      </c>
      <c r="C6" s="133">
        <v>1</v>
      </c>
      <c r="D6" s="82" t="s">
        <v>392</v>
      </c>
      <c r="E6" s="82" t="s">
        <v>1110</v>
      </c>
      <c r="F6" s="134" t="s">
        <v>1127</v>
      </c>
      <c r="G6" s="82">
        <v>25001</v>
      </c>
      <c r="H6" s="82" t="s">
        <v>1128</v>
      </c>
      <c r="I6" s="82" t="s">
        <v>1129</v>
      </c>
      <c r="J6" s="82" t="s">
        <v>1130</v>
      </c>
      <c r="K6" s="82" t="s">
        <v>1131</v>
      </c>
      <c r="L6" s="82" t="s">
        <v>926</v>
      </c>
      <c r="M6" s="82" t="s">
        <v>1132</v>
      </c>
      <c r="N6" s="82" t="s">
        <v>1133</v>
      </c>
      <c r="O6" s="82"/>
      <c r="P6" s="82">
        <v>221621450</v>
      </c>
      <c r="Q6" s="82" t="s">
        <v>1134</v>
      </c>
      <c r="R6" s="82"/>
      <c r="S6" s="82" t="s">
        <v>1135</v>
      </c>
      <c r="T6" s="82" t="s">
        <v>1136</v>
      </c>
      <c r="U6" s="82"/>
      <c r="V6" s="82">
        <v>221621456</v>
      </c>
      <c r="W6" s="82" t="s">
        <v>1137</v>
      </c>
      <c r="X6" s="82">
        <v>6</v>
      </c>
      <c r="Y6" s="82">
        <v>0</v>
      </c>
      <c r="Z6" s="82">
        <v>6</v>
      </c>
      <c r="AA6" s="82">
        <v>6</v>
      </c>
      <c r="AB6" s="82">
        <v>0</v>
      </c>
      <c r="AC6" s="82">
        <v>6</v>
      </c>
      <c r="AD6" s="135" t="str">
        <f t="shared" si="0"/>
        <v>A</v>
      </c>
      <c r="AE6" s="82">
        <v>5</v>
      </c>
      <c r="AF6" s="135" t="str">
        <f t="shared" si="1"/>
        <v>A</v>
      </c>
      <c r="AG6" s="82">
        <v>0</v>
      </c>
      <c r="AH6" s="82">
        <v>3</v>
      </c>
      <c r="AI6" s="82">
        <v>0</v>
      </c>
      <c r="AJ6" s="82">
        <v>3</v>
      </c>
      <c r="AK6" s="82">
        <v>6</v>
      </c>
      <c r="AL6" s="135" t="str">
        <f t="shared" si="2"/>
        <v>A</v>
      </c>
      <c r="AM6" s="82">
        <v>2</v>
      </c>
      <c r="AN6" s="82">
        <v>3</v>
      </c>
      <c r="AO6" s="82">
        <v>1</v>
      </c>
      <c r="AP6" s="82">
        <v>6</v>
      </c>
      <c r="AQ6" s="135" t="str">
        <f t="shared" si="3"/>
        <v>A</v>
      </c>
      <c r="AR6" s="82">
        <v>0</v>
      </c>
      <c r="AS6" s="82">
        <v>0</v>
      </c>
      <c r="AT6" s="82">
        <v>0</v>
      </c>
      <c r="AU6" s="82">
        <v>6</v>
      </c>
      <c r="AV6" s="82">
        <v>0</v>
      </c>
      <c r="AW6" s="82">
        <v>0</v>
      </c>
      <c r="AX6" s="82">
        <v>6</v>
      </c>
      <c r="AY6" s="135" t="str">
        <f t="shared" si="4"/>
        <v>A</v>
      </c>
      <c r="AZ6" s="82">
        <v>0</v>
      </c>
      <c r="BA6" s="82">
        <v>1</v>
      </c>
      <c r="BB6" s="82">
        <v>0</v>
      </c>
      <c r="BC6" s="82">
        <v>1</v>
      </c>
      <c r="BD6" s="82">
        <v>1</v>
      </c>
      <c r="BE6" s="82">
        <v>7</v>
      </c>
      <c r="BF6" s="82">
        <v>7</v>
      </c>
      <c r="BG6" s="82">
        <v>219</v>
      </c>
      <c r="BH6" s="82">
        <v>0</v>
      </c>
      <c r="BI6" s="82">
        <v>0</v>
      </c>
      <c r="BJ6" s="82">
        <v>31</v>
      </c>
      <c r="BK6" s="82">
        <v>5</v>
      </c>
      <c r="BL6" s="82">
        <v>107</v>
      </c>
      <c r="BM6" s="82">
        <v>12</v>
      </c>
      <c r="BN6" s="82">
        <v>3</v>
      </c>
      <c r="BO6" s="82">
        <v>7</v>
      </c>
      <c r="BP6" s="82">
        <v>179</v>
      </c>
      <c r="BQ6" s="82">
        <v>0</v>
      </c>
      <c r="BR6" s="82">
        <v>0</v>
      </c>
      <c r="BS6" s="82">
        <v>0</v>
      </c>
      <c r="BT6" s="82">
        <v>1</v>
      </c>
      <c r="BU6" s="82">
        <v>1</v>
      </c>
      <c r="BV6" s="82">
        <v>12</v>
      </c>
      <c r="BW6" s="82">
        <v>0</v>
      </c>
      <c r="BX6" s="82">
        <v>0</v>
      </c>
      <c r="BY6" s="82">
        <v>0</v>
      </c>
      <c r="BZ6" s="82">
        <v>0</v>
      </c>
      <c r="CA6" s="82">
        <v>0</v>
      </c>
      <c r="CB6" s="82">
        <v>0</v>
      </c>
      <c r="CC6" s="82">
        <v>0</v>
      </c>
      <c r="CD6" s="82">
        <v>0</v>
      </c>
      <c r="CE6" s="82">
        <v>2</v>
      </c>
      <c r="CF6" s="82">
        <v>2</v>
      </c>
      <c r="CG6" s="82">
        <v>11</v>
      </c>
      <c r="CH6" s="82">
        <v>0</v>
      </c>
      <c r="CI6" s="82">
        <v>1</v>
      </c>
      <c r="CJ6" s="82">
        <v>26</v>
      </c>
      <c r="CK6" s="82">
        <v>2</v>
      </c>
      <c r="CL6" s="82">
        <v>13</v>
      </c>
      <c r="CM6" s="82">
        <v>0</v>
      </c>
      <c r="CN6" s="82">
        <v>0</v>
      </c>
      <c r="CO6" s="82">
        <v>0</v>
      </c>
      <c r="CP6" s="82">
        <v>0</v>
      </c>
      <c r="CQ6" s="82">
        <v>1</v>
      </c>
      <c r="CR6" s="82">
        <v>2</v>
      </c>
      <c r="CS6" s="82">
        <v>0</v>
      </c>
      <c r="CT6" s="82">
        <v>0</v>
      </c>
      <c r="CU6" s="82">
        <v>0</v>
      </c>
      <c r="CV6" s="82">
        <v>0</v>
      </c>
      <c r="CW6" s="82">
        <v>0</v>
      </c>
      <c r="CX6" s="82">
        <v>0</v>
      </c>
      <c r="CY6" s="82">
        <v>0</v>
      </c>
      <c r="CZ6" s="82">
        <v>0</v>
      </c>
      <c r="DA6" s="82">
        <v>5</v>
      </c>
      <c r="DB6" s="82">
        <v>0</v>
      </c>
      <c r="DC6" s="82">
        <v>0</v>
      </c>
      <c r="DD6" s="82">
        <v>0</v>
      </c>
      <c r="DE6" s="82">
        <v>0</v>
      </c>
      <c r="DF6" s="82">
        <v>0</v>
      </c>
      <c r="DG6" s="82">
        <v>10</v>
      </c>
      <c r="DH6" s="82">
        <v>0</v>
      </c>
      <c r="DI6" s="82">
        <v>1</v>
      </c>
      <c r="DJ6" s="82">
        <v>3</v>
      </c>
      <c r="DK6" s="82">
        <v>0</v>
      </c>
      <c r="DL6" s="82">
        <v>3</v>
      </c>
      <c r="DM6" s="82">
        <v>0</v>
      </c>
      <c r="DN6" s="82">
        <v>0</v>
      </c>
      <c r="DO6" s="82">
        <v>197</v>
      </c>
      <c r="DP6" s="82">
        <v>25</v>
      </c>
      <c r="DQ6" s="82">
        <v>1136</v>
      </c>
      <c r="DR6" s="82">
        <v>40</v>
      </c>
      <c r="DS6" s="82">
        <v>1</v>
      </c>
      <c r="DT6" s="82" t="s">
        <v>1138</v>
      </c>
      <c r="DU6" s="82">
        <v>2</v>
      </c>
      <c r="DV6" s="82" t="s">
        <v>1139</v>
      </c>
      <c r="DW6" s="82" t="s">
        <v>1140</v>
      </c>
      <c r="DX6" s="82">
        <v>1</v>
      </c>
      <c r="DY6" s="82">
        <v>1</v>
      </c>
      <c r="DZ6" s="82">
        <v>1</v>
      </c>
      <c r="EA6" s="82"/>
      <c r="EB6" s="82" t="s">
        <v>1141</v>
      </c>
      <c r="EC6" s="84">
        <v>95579</v>
      </c>
      <c r="ED6" s="84">
        <v>378.13</v>
      </c>
      <c r="EE6" s="84">
        <v>58</v>
      </c>
    </row>
    <row r="7" spans="1:135" ht="24">
      <c r="A7" s="82" t="s">
        <v>387</v>
      </c>
      <c r="B7" s="82" t="s">
        <v>394</v>
      </c>
      <c r="C7" s="133">
        <v>1</v>
      </c>
      <c r="D7" s="82" t="s">
        <v>393</v>
      </c>
      <c r="E7" s="82" t="s">
        <v>1142</v>
      </c>
      <c r="F7" s="134" t="s">
        <v>1143</v>
      </c>
      <c r="G7" s="82">
        <v>28601</v>
      </c>
      <c r="H7" s="82" t="s">
        <v>394</v>
      </c>
      <c r="I7" s="82" t="s">
        <v>1144</v>
      </c>
      <c r="J7" s="82" t="s">
        <v>1145</v>
      </c>
      <c r="K7" s="82" t="s">
        <v>925</v>
      </c>
      <c r="L7" s="82" t="s">
        <v>926</v>
      </c>
      <c r="M7" s="82" t="s">
        <v>1146</v>
      </c>
      <c r="N7" s="82" t="s">
        <v>1147</v>
      </c>
      <c r="O7" s="82"/>
      <c r="P7" s="82">
        <v>327300136</v>
      </c>
      <c r="Q7" s="82" t="s">
        <v>1148</v>
      </c>
      <c r="R7" s="82" t="s">
        <v>926</v>
      </c>
      <c r="S7" s="82" t="s">
        <v>1146</v>
      </c>
      <c r="T7" s="82" t="s">
        <v>1147</v>
      </c>
      <c r="U7" s="82"/>
      <c r="V7" s="82">
        <v>327300136</v>
      </c>
      <c r="W7" s="82" t="s">
        <v>1148</v>
      </c>
      <c r="X7" s="82">
        <v>2</v>
      </c>
      <c r="Y7" s="82">
        <v>0</v>
      </c>
      <c r="Z7" s="82">
        <v>2</v>
      </c>
      <c r="AA7" s="82">
        <v>2</v>
      </c>
      <c r="AB7" s="82">
        <v>0</v>
      </c>
      <c r="AC7" s="82">
        <v>2</v>
      </c>
      <c r="AD7" s="135" t="str">
        <f t="shared" si="0"/>
        <v>A</v>
      </c>
      <c r="AE7" s="82">
        <v>2</v>
      </c>
      <c r="AF7" s="135" t="str">
        <f t="shared" si="1"/>
        <v>A</v>
      </c>
      <c r="AG7" s="82">
        <v>0</v>
      </c>
      <c r="AH7" s="82">
        <v>1</v>
      </c>
      <c r="AI7" s="82">
        <v>0</v>
      </c>
      <c r="AJ7" s="82">
        <v>1</v>
      </c>
      <c r="AK7" s="82">
        <v>2</v>
      </c>
      <c r="AL7" s="135" t="str">
        <f t="shared" si="2"/>
        <v>A</v>
      </c>
      <c r="AM7" s="82">
        <v>0</v>
      </c>
      <c r="AN7" s="82">
        <v>1</v>
      </c>
      <c r="AO7" s="82">
        <v>1</v>
      </c>
      <c r="AP7" s="82">
        <v>2</v>
      </c>
      <c r="AQ7" s="135" t="str">
        <f t="shared" si="3"/>
        <v>A</v>
      </c>
      <c r="AR7" s="82">
        <v>0</v>
      </c>
      <c r="AS7" s="82">
        <v>0</v>
      </c>
      <c r="AT7" s="82">
        <v>2</v>
      </c>
      <c r="AU7" s="82">
        <v>0</v>
      </c>
      <c r="AV7" s="82">
        <v>0</v>
      </c>
      <c r="AW7" s="82">
        <v>0</v>
      </c>
      <c r="AX7" s="82">
        <v>2</v>
      </c>
      <c r="AY7" s="135" t="str">
        <f t="shared" si="4"/>
        <v>A</v>
      </c>
      <c r="AZ7" s="82">
        <v>0</v>
      </c>
      <c r="BA7" s="82">
        <v>1</v>
      </c>
      <c r="BB7" s="82">
        <v>0</v>
      </c>
      <c r="BC7" s="82">
        <v>0</v>
      </c>
      <c r="BD7" s="82">
        <v>0</v>
      </c>
      <c r="BE7" s="82">
        <v>12</v>
      </c>
      <c r="BF7" s="82">
        <v>0</v>
      </c>
      <c r="BG7" s="82">
        <v>59</v>
      </c>
      <c r="BH7" s="82">
        <v>0</v>
      </c>
      <c r="BI7" s="82">
        <v>0</v>
      </c>
      <c r="BJ7" s="82">
        <v>13</v>
      </c>
      <c r="BK7" s="82">
        <v>0</v>
      </c>
      <c r="BL7" s="82">
        <v>40</v>
      </c>
      <c r="BM7" s="82">
        <v>0</v>
      </c>
      <c r="BN7" s="82">
        <v>0</v>
      </c>
      <c r="BO7" s="82">
        <v>4</v>
      </c>
      <c r="BP7" s="82">
        <v>65</v>
      </c>
      <c r="BQ7" s="82">
        <v>0</v>
      </c>
      <c r="BR7" s="82">
        <v>0</v>
      </c>
      <c r="BS7" s="82">
        <v>0</v>
      </c>
      <c r="BT7" s="82">
        <v>0</v>
      </c>
      <c r="BU7" s="82">
        <v>0</v>
      </c>
      <c r="BV7" s="82">
        <v>0</v>
      </c>
      <c r="BW7" s="82">
        <v>0</v>
      </c>
      <c r="BX7" s="82">
        <v>1</v>
      </c>
      <c r="BY7" s="82">
        <v>1</v>
      </c>
      <c r="BZ7" s="82">
        <v>0</v>
      </c>
      <c r="CA7" s="82">
        <v>0</v>
      </c>
      <c r="CB7" s="82">
        <v>0</v>
      </c>
      <c r="CC7" s="82">
        <v>0</v>
      </c>
      <c r="CD7" s="82">
        <v>0</v>
      </c>
      <c r="CE7" s="82">
        <v>0</v>
      </c>
      <c r="CF7" s="82">
        <v>0</v>
      </c>
      <c r="CG7" s="82">
        <v>0</v>
      </c>
      <c r="CH7" s="82">
        <v>0</v>
      </c>
      <c r="CI7" s="82">
        <v>0</v>
      </c>
      <c r="CJ7" s="82">
        <v>0</v>
      </c>
      <c r="CK7" s="82">
        <v>0</v>
      </c>
      <c r="CL7" s="82">
        <v>0</v>
      </c>
      <c r="CM7" s="82">
        <v>0</v>
      </c>
      <c r="CN7" s="82">
        <v>0</v>
      </c>
      <c r="CO7" s="82">
        <v>0</v>
      </c>
      <c r="CP7" s="82">
        <v>0</v>
      </c>
      <c r="CQ7" s="82">
        <v>0</v>
      </c>
      <c r="CR7" s="82">
        <v>0</v>
      </c>
      <c r="CS7" s="82">
        <v>0</v>
      </c>
      <c r="CT7" s="82">
        <v>0</v>
      </c>
      <c r="CU7" s="82">
        <v>0</v>
      </c>
      <c r="CV7" s="82">
        <v>0</v>
      </c>
      <c r="CW7" s="82">
        <v>0</v>
      </c>
      <c r="CX7" s="82">
        <v>0</v>
      </c>
      <c r="CY7" s="82">
        <v>0</v>
      </c>
      <c r="CZ7" s="82">
        <v>0</v>
      </c>
      <c r="DA7" s="82">
        <v>0</v>
      </c>
      <c r="DB7" s="82">
        <v>0</v>
      </c>
      <c r="DC7" s="82">
        <v>0</v>
      </c>
      <c r="DD7" s="82">
        <v>0</v>
      </c>
      <c r="DE7" s="82">
        <v>0</v>
      </c>
      <c r="DF7" s="82">
        <v>0</v>
      </c>
      <c r="DG7" s="82">
        <v>0</v>
      </c>
      <c r="DH7" s="82">
        <v>0</v>
      </c>
      <c r="DI7" s="82">
        <v>0</v>
      </c>
      <c r="DJ7" s="82">
        <v>0</v>
      </c>
      <c r="DK7" s="82">
        <v>0</v>
      </c>
      <c r="DL7" s="82">
        <v>0</v>
      </c>
      <c r="DM7" s="82">
        <v>0</v>
      </c>
      <c r="DN7" s="82">
        <v>0</v>
      </c>
      <c r="DO7" s="82">
        <v>138</v>
      </c>
      <c r="DP7" s="82">
        <v>4</v>
      </c>
      <c r="DQ7" s="82">
        <v>17</v>
      </c>
      <c r="DR7" s="82">
        <v>80</v>
      </c>
      <c r="DS7" s="82">
        <v>0</v>
      </c>
      <c r="DT7" s="82"/>
      <c r="DU7" s="82">
        <v>2</v>
      </c>
      <c r="DV7" s="82" t="s">
        <v>1071</v>
      </c>
      <c r="DW7" s="82" t="s">
        <v>1071</v>
      </c>
      <c r="DX7" s="82">
        <v>1</v>
      </c>
      <c r="DY7" s="82">
        <v>1</v>
      </c>
      <c r="DZ7" s="82">
        <v>1</v>
      </c>
      <c r="EA7" s="82"/>
      <c r="EB7" s="82"/>
      <c r="EC7" s="84">
        <v>25125</v>
      </c>
      <c r="ED7" s="84">
        <v>274.38</v>
      </c>
      <c r="EE7" s="84">
        <v>37</v>
      </c>
    </row>
    <row r="8" spans="1:135" ht="84">
      <c r="A8" s="82" t="s">
        <v>387</v>
      </c>
      <c r="B8" s="82" t="s">
        <v>396</v>
      </c>
      <c r="C8" s="133">
        <v>1</v>
      </c>
      <c r="D8" s="82" t="s">
        <v>395</v>
      </c>
      <c r="E8" s="82" t="s">
        <v>1149</v>
      </c>
      <c r="F8" s="134">
        <v>1209</v>
      </c>
      <c r="G8" s="82">
        <v>25228</v>
      </c>
      <c r="H8" s="82" t="s">
        <v>396</v>
      </c>
      <c r="I8" s="82" t="s">
        <v>1150</v>
      </c>
      <c r="J8" s="82" t="s">
        <v>1151</v>
      </c>
      <c r="K8" s="82" t="s">
        <v>970</v>
      </c>
      <c r="L8" s="82" t="s">
        <v>926</v>
      </c>
      <c r="M8" s="82" t="s">
        <v>1152</v>
      </c>
      <c r="N8" s="82" t="s">
        <v>1153</v>
      </c>
      <c r="O8" s="82"/>
      <c r="P8" s="82">
        <v>221982202</v>
      </c>
      <c r="Q8" s="82" t="s">
        <v>1154</v>
      </c>
      <c r="R8" s="82" t="s">
        <v>926</v>
      </c>
      <c r="S8" s="82" t="s">
        <v>1152</v>
      </c>
      <c r="T8" s="82" t="s">
        <v>1153</v>
      </c>
      <c r="U8" s="82"/>
      <c r="V8" s="82">
        <v>221982202</v>
      </c>
      <c r="W8" s="82" t="s">
        <v>1154</v>
      </c>
      <c r="X8" s="82">
        <v>9</v>
      </c>
      <c r="Y8" s="82">
        <v>0</v>
      </c>
      <c r="Z8" s="82">
        <v>9</v>
      </c>
      <c r="AA8" s="82">
        <v>8.5</v>
      </c>
      <c r="AB8" s="82">
        <v>0</v>
      </c>
      <c r="AC8" s="82">
        <v>8.5</v>
      </c>
      <c r="AD8" s="135" t="str">
        <f t="shared" si="0"/>
        <v>A</v>
      </c>
      <c r="AE8" s="82">
        <v>7</v>
      </c>
      <c r="AF8" s="135" t="str">
        <f t="shared" si="1"/>
        <v>A</v>
      </c>
      <c r="AG8" s="82">
        <v>0</v>
      </c>
      <c r="AH8" s="82">
        <v>2</v>
      </c>
      <c r="AI8" s="82">
        <v>1</v>
      </c>
      <c r="AJ8" s="82">
        <v>6</v>
      </c>
      <c r="AK8" s="82">
        <v>9</v>
      </c>
      <c r="AL8" s="135" t="str">
        <f t="shared" si="2"/>
        <v>A</v>
      </c>
      <c r="AM8" s="82">
        <v>2</v>
      </c>
      <c r="AN8" s="82">
        <v>1</v>
      </c>
      <c r="AO8" s="82">
        <v>6</v>
      </c>
      <c r="AP8" s="82">
        <v>9</v>
      </c>
      <c r="AQ8" s="135" t="str">
        <f t="shared" si="3"/>
        <v>A</v>
      </c>
      <c r="AR8" s="82">
        <v>0</v>
      </c>
      <c r="AS8" s="82">
        <v>0</v>
      </c>
      <c r="AT8" s="82">
        <v>0</v>
      </c>
      <c r="AU8" s="82">
        <v>9</v>
      </c>
      <c r="AV8" s="82">
        <v>0</v>
      </c>
      <c r="AW8" s="82">
        <v>0</v>
      </c>
      <c r="AX8" s="82">
        <v>9</v>
      </c>
      <c r="AY8" s="135" t="str">
        <f t="shared" si="4"/>
        <v>A</v>
      </c>
      <c r="AZ8" s="82">
        <v>0</v>
      </c>
      <c r="BA8" s="82">
        <v>1</v>
      </c>
      <c r="BB8" s="82">
        <v>0</v>
      </c>
      <c r="BC8" s="82">
        <v>1</v>
      </c>
      <c r="BD8" s="82">
        <v>4</v>
      </c>
      <c r="BE8" s="82">
        <v>43</v>
      </c>
      <c r="BF8" s="82">
        <v>0</v>
      </c>
      <c r="BG8" s="82">
        <v>302</v>
      </c>
      <c r="BH8" s="82">
        <v>0</v>
      </c>
      <c r="BI8" s="82">
        <v>0</v>
      </c>
      <c r="BJ8" s="82">
        <v>43</v>
      </c>
      <c r="BK8" s="82">
        <v>0</v>
      </c>
      <c r="BL8" s="82">
        <v>228</v>
      </c>
      <c r="BM8" s="82">
        <v>175</v>
      </c>
      <c r="BN8" s="82">
        <v>6</v>
      </c>
      <c r="BO8" s="82">
        <v>3</v>
      </c>
      <c r="BP8" s="82">
        <v>250</v>
      </c>
      <c r="BQ8" s="82">
        <v>10</v>
      </c>
      <c r="BR8" s="82">
        <v>0</v>
      </c>
      <c r="BS8" s="82">
        <v>0</v>
      </c>
      <c r="BT8" s="82">
        <v>0</v>
      </c>
      <c r="BU8" s="82">
        <v>1</v>
      </c>
      <c r="BV8" s="82">
        <v>33</v>
      </c>
      <c r="BW8" s="82">
        <v>0</v>
      </c>
      <c r="BX8" s="82">
        <v>4</v>
      </c>
      <c r="BY8" s="82">
        <v>2</v>
      </c>
      <c r="BZ8" s="82">
        <v>0</v>
      </c>
      <c r="CA8" s="82">
        <v>0</v>
      </c>
      <c r="CB8" s="82">
        <v>0</v>
      </c>
      <c r="CC8" s="82">
        <v>0</v>
      </c>
      <c r="CD8" s="82">
        <v>11</v>
      </c>
      <c r="CE8" s="82">
        <v>3</v>
      </c>
      <c r="CF8" s="82">
        <v>2</v>
      </c>
      <c r="CG8" s="82">
        <v>15</v>
      </c>
      <c r="CH8" s="82">
        <v>0</v>
      </c>
      <c r="CI8" s="82">
        <v>7</v>
      </c>
      <c r="CJ8" s="82">
        <v>40</v>
      </c>
      <c r="CK8" s="82">
        <v>42</v>
      </c>
      <c r="CL8" s="82">
        <v>9</v>
      </c>
      <c r="CM8" s="82">
        <v>0</v>
      </c>
      <c r="CN8" s="82">
        <v>0</v>
      </c>
      <c r="CO8" s="82">
        <v>0</v>
      </c>
      <c r="CP8" s="82">
        <v>0</v>
      </c>
      <c r="CQ8" s="82">
        <v>0</v>
      </c>
      <c r="CR8" s="82">
        <v>0</v>
      </c>
      <c r="CS8" s="82">
        <v>0</v>
      </c>
      <c r="CT8" s="82">
        <v>0</v>
      </c>
      <c r="CU8" s="82">
        <v>0</v>
      </c>
      <c r="CV8" s="82">
        <v>0</v>
      </c>
      <c r="CW8" s="82">
        <v>0</v>
      </c>
      <c r="CX8" s="82">
        <v>0</v>
      </c>
      <c r="CY8" s="82">
        <v>0</v>
      </c>
      <c r="CZ8" s="82">
        <v>0</v>
      </c>
      <c r="DA8" s="82">
        <v>42</v>
      </c>
      <c r="DB8" s="82">
        <v>15</v>
      </c>
      <c r="DC8" s="82">
        <v>1</v>
      </c>
      <c r="DD8" s="82">
        <v>0</v>
      </c>
      <c r="DE8" s="82">
        <v>0</v>
      </c>
      <c r="DF8" s="82">
        <v>1</v>
      </c>
      <c r="DG8" s="82">
        <v>4</v>
      </c>
      <c r="DH8" s="82">
        <v>0</v>
      </c>
      <c r="DI8" s="82">
        <v>4</v>
      </c>
      <c r="DJ8" s="82">
        <v>1</v>
      </c>
      <c r="DK8" s="82">
        <v>0</v>
      </c>
      <c r="DL8" s="82">
        <v>14</v>
      </c>
      <c r="DM8" s="82">
        <v>0</v>
      </c>
      <c r="DN8" s="82">
        <v>0</v>
      </c>
      <c r="DO8" s="82">
        <v>950</v>
      </c>
      <c r="DP8" s="82">
        <v>18</v>
      </c>
      <c r="DQ8" s="82">
        <v>2759</v>
      </c>
      <c r="DR8" s="82">
        <v>27</v>
      </c>
      <c r="DS8" s="82">
        <v>1</v>
      </c>
      <c r="DT8" s="82" t="s">
        <v>1155</v>
      </c>
      <c r="DU8" s="82">
        <v>4</v>
      </c>
      <c r="DV8" s="82" t="s">
        <v>1156</v>
      </c>
      <c r="DW8" s="82" t="s">
        <v>1157</v>
      </c>
      <c r="DX8" s="82">
        <v>1</v>
      </c>
      <c r="DY8" s="82">
        <v>1</v>
      </c>
      <c r="DZ8" s="82">
        <v>1</v>
      </c>
      <c r="EA8" s="82" t="s">
        <v>1158</v>
      </c>
      <c r="EB8" s="82" t="s">
        <v>1159</v>
      </c>
      <c r="EC8" s="84">
        <v>128326</v>
      </c>
      <c r="ED8" s="84">
        <v>580.33000000000004</v>
      </c>
      <c r="EE8" s="84">
        <v>79</v>
      </c>
    </row>
    <row r="9" spans="1:135" ht="24">
      <c r="A9" s="82" t="s">
        <v>387</v>
      </c>
      <c r="B9" s="82" t="s">
        <v>398</v>
      </c>
      <c r="C9" s="133">
        <v>1</v>
      </c>
      <c r="D9" s="82" t="s">
        <v>397</v>
      </c>
      <c r="E9" s="82" t="s">
        <v>1160</v>
      </c>
      <c r="F9" s="134">
        <v>70</v>
      </c>
      <c r="G9" s="82">
        <v>28201</v>
      </c>
      <c r="H9" s="82" t="s">
        <v>398</v>
      </c>
      <c r="I9" s="82" t="s">
        <v>1161</v>
      </c>
      <c r="J9" s="82" t="s">
        <v>1162</v>
      </c>
      <c r="K9" s="82" t="s">
        <v>999</v>
      </c>
      <c r="L9" s="82" t="s">
        <v>926</v>
      </c>
      <c r="M9" s="82" t="s">
        <v>1163</v>
      </c>
      <c r="N9" s="82" t="s">
        <v>1164</v>
      </c>
      <c r="O9" s="82"/>
      <c r="P9" s="82">
        <v>321612181</v>
      </c>
      <c r="Q9" s="82" t="s">
        <v>1165</v>
      </c>
      <c r="R9" s="82"/>
      <c r="S9" s="82" t="s">
        <v>1166</v>
      </c>
      <c r="T9" s="82" t="s">
        <v>1167</v>
      </c>
      <c r="U9" s="82"/>
      <c r="V9" s="82">
        <v>321612185</v>
      </c>
      <c r="W9" s="82" t="s">
        <v>1168</v>
      </c>
      <c r="X9" s="82">
        <v>2</v>
      </c>
      <c r="Y9" s="82">
        <v>1</v>
      </c>
      <c r="Z9" s="82">
        <v>3</v>
      </c>
      <c r="AA9" s="82">
        <v>2</v>
      </c>
      <c r="AB9" s="82">
        <v>0.5</v>
      </c>
      <c r="AC9" s="82">
        <v>2.5</v>
      </c>
      <c r="AD9" s="135" t="str">
        <f t="shared" si="0"/>
        <v>A</v>
      </c>
      <c r="AE9" s="82">
        <v>2</v>
      </c>
      <c r="AF9" s="135" t="str">
        <f t="shared" si="1"/>
        <v>A</v>
      </c>
      <c r="AG9" s="82">
        <v>0</v>
      </c>
      <c r="AH9" s="82">
        <v>1</v>
      </c>
      <c r="AI9" s="82">
        <v>0</v>
      </c>
      <c r="AJ9" s="82">
        <v>1</v>
      </c>
      <c r="AK9" s="82">
        <v>2</v>
      </c>
      <c r="AL9" s="135" t="str">
        <f t="shared" si="2"/>
        <v>A</v>
      </c>
      <c r="AM9" s="82">
        <v>0</v>
      </c>
      <c r="AN9" s="82">
        <v>0</v>
      </c>
      <c r="AO9" s="82">
        <v>2</v>
      </c>
      <c r="AP9" s="82">
        <v>2</v>
      </c>
      <c r="AQ9" s="135" t="str">
        <f t="shared" si="3"/>
        <v>A</v>
      </c>
      <c r="AR9" s="82">
        <v>0</v>
      </c>
      <c r="AS9" s="82">
        <v>0</v>
      </c>
      <c r="AT9" s="82">
        <v>0</v>
      </c>
      <c r="AU9" s="82">
        <v>1</v>
      </c>
      <c r="AV9" s="82">
        <v>1</v>
      </c>
      <c r="AW9" s="82">
        <v>0</v>
      </c>
      <c r="AX9" s="82">
        <v>2</v>
      </c>
      <c r="AY9" s="135" t="str">
        <f t="shared" si="4"/>
        <v>A</v>
      </c>
      <c r="AZ9" s="82">
        <v>1</v>
      </c>
      <c r="BA9" s="82">
        <v>1</v>
      </c>
      <c r="BB9" s="82">
        <v>1</v>
      </c>
      <c r="BC9" s="82">
        <v>1</v>
      </c>
      <c r="BD9" s="82">
        <v>0</v>
      </c>
      <c r="BE9" s="82">
        <v>1</v>
      </c>
      <c r="BF9" s="82">
        <v>0</v>
      </c>
      <c r="BG9" s="82">
        <v>58</v>
      </c>
      <c r="BH9" s="82">
        <v>0</v>
      </c>
      <c r="BI9" s="82">
        <v>0</v>
      </c>
      <c r="BJ9" s="82">
        <v>4</v>
      </c>
      <c r="BK9" s="82">
        <v>0</v>
      </c>
      <c r="BL9" s="82">
        <v>17</v>
      </c>
      <c r="BM9" s="82">
        <v>0</v>
      </c>
      <c r="BN9" s="82">
        <v>2</v>
      </c>
      <c r="BO9" s="82">
        <v>2</v>
      </c>
      <c r="BP9" s="82">
        <v>81</v>
      </c>
      <c r="BQ9" s="82">
        <v>0</v>
      </c>
      <c r="BR9" s="82">
        <v>0</v>
      </c>
      <c r="BS9" s="82">
        <v>0</v>
      </c>
      <c r="BT9" s="82">
        <v>2</v>
      </c>
      <c r="BU9" s="82">
        <v>0</v>
      </c>
      <c r="BV9" s="82">
        <v>3</v>
      </c>
      <c r="BW9" s="82">
        <v>0</v>
      </c>
      <c r="BX9" s="82">
        <v>0</v>
      </c>
      <c r="BY9" s="82">
        <v>0</v>
      </c>
      <c r="BZ9" s="82">
        <v>0</v>
      </c>
      <c r="CA9" s="82">
        <v>0</v>
      </c>
      <c r="CB9" s="82">
        <v>0</v>
      </c>
      <c r="CC9" s="82">
        <v>0</v>
      </c>
      <c r="CD9" s="82">
        <v>0</v>
      </c>
      <c r="CE9" s="82">
        <v>0</v>
      </c>
      <c r="CF9" s="82">
        <v>0</v>
      </c>
      <c r="CG9" s="82">
        <v>2</v>
      </c>
      <c r="CH9" s="82">
        <v>0</v>
      </c>
      <c r="CI9" s="82">
        <v>0</v>
      </c>
      <c r="CJ9" s="82">
        <v>4</v>
      </c>
      <c r="CK9" s="82">
        <v>0</v>
      </c>
      <c r="CL9" s="82">
        <v>1</v>
      </c>
      <c r="CM9" s="82">
        <v>0</v>
      </c>
      <c r="CN9" s="82">
        <v>0</v>
      </c>
      <c r="CO9" s="82">
        <v>0</v>
      </c>
      <c r="CP9" s="82">
        <v>0</v>
      </c>
      <c r="CQ9" s="82">
        <v>0</v>
      </c>
      <c r="CR9" s="82">
        <v>0</v>
      </c>
      <c r="CS9" s="82">
        <v>0</v>
      </c>
      <c r="CT9" s="82">
        <v>0</v>
      </c>
      <c r="CU9" s="82">
        <v>0</v>
      </c>
      <c r="CV9" s="82">
        <v>0</v>
      </c>
      <c r="CW9" s="82">
        <v>0</v>
      </c>
      <c r="CX9" s="82">
        <v>0</v>
      </c>
      <c r="CY9" s="82">
        <v>0</v>
      </c>
      <c r="CZ9" s="82">
        <v>0</v>
      </c>
      <c r="DA9" s="82">
        <v>0</v>
      </c>
      <c r="DB9" s="82">
        <v>0</v>
      </c>
      <c r="DC9" s="82">
        <v>0</v>
      </c>
      <c r="DD9" s="82">
        <v>0</v>
      </c>
      <c r="DE9" s="82">
        <v>0</v>
      </c>
      <c r="DF9" s="82">
        <v>0</v>
      </c>
      <c r="DG9" s="82">
        <v>0</v>
      </c>
      <c r="DH9" s="82">
        <v>0</v>
      </c>
      <c r="DI9" s="82">
        <v>1</v>
      </c>
      <c r="DJ9" s="82">
        <v>0</v>
      </c>
      <c r="DK9" s="82">
        <v>0</v>
      </c>
      <c r="DL9" s="82">
        <v>2</v>
      </c>
      <c r="DM9" s="82">
        <v>0</v>
      </c>
      <c r="DN9" s="82">
        <v>0</v>
      </c>
      <c r="DO9" s="82">
        <v>95</v>
      </c>
      <c r="DP9" s="82">
        <v>35</v>
      </c>
      <c r="DQ9" s="82">
        <v>450</v>
      </c>
      <c r="DR9" s="82">
        <v>50</v>
      </c>
      <c r="DS9" s="82">
        <v>1</v>
      </c>
      <c r="DT9" s="82" t="s">
        <v>1169</v>
      </c>
      <c r="DU9" s="82">
        <v>2</v>
      </c>
      <c r="DV9" s="82" t="s">
        <v>1170</v>
      </c>
      <c r="DW9" s="82" t="s">
        <v>1171</v>
      </c>
      <c r="DX9" s="82">
        <v>1</v>
      </c>
      <c r="DY9" s="82">
        <v>1</v>
      </c>
      <c r="DZ9" s="82">
        <v>1</v>
      </c>
      <c r="EA9" s="82"/>
      <c r="EB9" s="82" t="s">
        <v>1172</v>
      </c>
      <c r="EC9" s="84">
        <v>19545</v>
      </c>
      <c r="ED9" s="84">
        <v>184.5</v>
      </c>
      <c r="EE9" s="84">
        <v>24</v>
      </c>
    </row>
    <row r="10" spans="1:135" ht="72">
      <c r="A10" s="82" t="s">
        <v>387</v>
      </c>
      <c r="B10" s="82" t="s">
        <v>400</v>
      </c>
      <c r="C10" s="133">
        <v>1</v>
      </c>
      <c r="D10" s="82" t="s">
        <v>399</v>
      </c>
      <c r="E10" s="82" t="s">
        <v>1173</v>
      </c>
      <c r="F10" s="134">
        <v>119</v>
      </c>
      <c r="G10" s="82">
        <v>26301</v>
      </c>
      <c r="H10" s="82" t="s">
        <v>400</v>
      </c>
      <c r="I10" s="82" t="s">
        <v>1174</v>
      </c>
      <c r="J10" s="82" t="s">
        <v>1175</v>
      </c>
      <c r="K10" s="82" t="s">
        <v>925</v>
      </c>
      <c r="L10" s="82" t="s">
        <v>926</v>
      </c>
      <c r="M10" s="82" t="s">
        <v>1176</v>
      </c>
      <c r="N10" s="82" t="s">
        <v>1177</v>
      </c>
      <c r="O10" s="82"/>
      <c r="P10" s="82">
        <v>318533380</v>
      </c>
      <c r="Q10" s="82" t="s">
        <v>1178</v>
      </c>
      <c r="R10" s="82" t="s">
        <v>926</v>
      </c>
      <c r="S10" s="82" t="s">
        <v>1176</v>
      </c>
      <c r="T10" s="82" t="s">
        <v>1177</v>
      </c>
      <c r="U10" s="82"/>
      <c r="V10" s="82">
        <v>318533380</v>
      </c>
      <c r="W10" s="82" t="s">
        <v>1178</v>
      </c>
      <c r="X10" s="82">
        <v>2</v>
      </c>
      <c r="Y10" s="82">
        <v>0</v>
      </c>
      <c r="Z10" s="82">
        <v>2</v>
      </c>
      <c r="AA10" s="82">
        <v>1.75</v>
      </c>
      <c r="AB10" s="82">
        <v>0</v>
      </c>
      <c r="AC10" s="82">
        <v>1.75</v>
      </c>
      <c r="AD10" s="135" t="str">
        <f t="shared" si="0"/>
        <v>A</v>
      </c>
      <c r="AE10" s="82">
        <v>2</v>
      </c>
      <c r="AF10" s="135" t="str">
        <f t="shared" si="1"/>
        <v>A</v>
      </c>
      <c r="AG10" s="82">
        <v>0</v>
      </c>
      <c r="AH10" s="82">
        <v>0</v>
      </c>
      <c r="AI10" s="82">
        <v>1</v>
      </c>
      <c r="AJ10" s="82">
        <v>1</v>
      </c>
      <c r="AK10" s="82">
        <v>2</v>
      </c>
      <c r="AL10" s="135" t="str">
        <f t="shared" si="2"/>
        <v>A</v>
      </c>
      <c r="AM10" s="82">
        <v>0</v>
      </c>
      <c r="AN10" s="82">
        <v>1</v>
      </c>
      <c r="AO10" s="82">
        <v>1</v>
      </c>
      <c r="AP10" s="82">
        <v>2</v>
      </c>
      <c r="AQ10" s="135" t="str">
        <f t="shared" si="3"/>
        <v>A</v>
      </c>
      <c r="AR10" s="82">
        <v>0</v>
      </c>
      <c r="AS10" s="82">
        <v>0</v>
      </c>
      <c r="AT10" s="82">
        <v>1</v>
      </c>
      <c r="AU10" s="82">
        <v>1</v>
      </c>
      <c r="AV10" s="82">
        <v>0</v>
      </c>
      <c r="AW10" s="82">
        <v>0</v>
      </c>
      <c r="AX10" s="82">
        <v>2</v>
      </c>
      <c r="AY10" s="135" t="str">
        <f t="shared" si="4"/>
        <v>A</v>
      </c>
      <c r="AZ10" s="82">
        <v>1</v>
      </c>
      <c r="BA10" s="82">
        <v>1</v>
      </c>
      <c r="BB10" s="82">
        <v>0</v>
      </c>
      <c r="BC10" s="82">
        <v>1</v>
      </c>
      <c r="BD10" s="82">
        <v>0</v>
      </c>
      <c r="BE10" s="82">
        <v>10</v>
      </c>
      <c r="BF10" s="82">
        <v>3</v>
      </c>
      <c r="BG10" s="82">
        <v>110</v>
      </c>
      <c r="BH10" s="82">
        <v>0</v>
      </c>
      <c r="BI10" s="82">
        <v>0</v>
      </c>
      <c r="BJ10" s="82">
        <v>4</v>
      </c>
      <c r="BK10" s="82">
        <v>1</v>
      </c>
      <c r="BL10" s="82">
        <v>15</v>
      </c>
      <c r="BM10" s="82">
        <v>0</v>
      </c>
      <c r="BN10" s="82">
        <v>0</v>
      </c>
      <c r="BO10" s="82">
        <v>2</v>
      </c>
      <c r="BP10" s="82">
        <v>120</v>
      </c>
      <c r="BQ10" s="82">
        <v>0</v>
      </c>
      <c r="BR10" s="82">
        <v>0</v>
      </c>
      <c r="BS10" s="82">
        <v>0</v>
      </c>
      <c r="BT10" s="82">
        <v>5</v>
      </c>
      <c r="BU10" s="82">
        <v>0</v>
      </c>
      <c r="BV10" s="82">
        <v>7</v>
      </c>
      <c r="BW10" s="82">
        <v>0</v>
      </c>
      <c r="BX10" s="82">
        <v>0</v>
      </c>
      <c r="BY10" s="82">
        <v>0</v>
      </c>
      <c r="BZ10" s="82">
        <v>0</v>
      </c>
      <c r="CA10" s="82">
        <v>0</v>
      </c>
      <c r="CB10" s="82">
        <v>0</v>
      </c>
      <c r="CC10" s="82">
        <v>0</v>
      </c>
      <c r="CD10" s="82">
        <v>0</v>
      </c>
      <c r="CE10" s="82">
        <v>0</v>
      </c>
      <c r="CF10" s="82">
        <v>0</v>
      </c>
      <c r="CG10" s="82">
        <v>0</v>
      </c>
      <c r="CH10" s="82">
        <v>0</v>
      </c>
      <c r="CI10" s="82">
        <v>0</v>
      </c>
      <c r="CJ10" s="82">
        <v>10</v>
      </c>
      <c r="CK10" s="82">
        <v>0</v>
      </c>
      <c r="CL10" s="82">
        <v>5</v>
      </c>
      <c r="CM10" s="82">
        <v>0</v>
      </c>
      <c r="CN10" s="82">
        <v>0</v>
      </c>
      <c r="CO10" s="82">
        <v>0</v>
      </c>
      <c r="CP10" s="82">
        <v>0</v>
      </c>
      <c r="CQ10" s="82">
        <v>0</v>
      </c>
      <c r="CR10" s="82">
        <v>0</v>
      </c>
      <c r="CS10" s="82">
        <v>0</v>
      </c>
      <c r="CT10" s="82">
        <v>0</v>
      </c>
      <c r="CU10" s="82">
        <v>0</v>
      </c>
      <c r="CV10" s="82">
        <v>0</v>
      </c>
      <c r="CW10" s="82">
        <v>0</v>
      </c>
      <c r="CX10" s="82">
        <v>0</v>
      </c>
      <c r="CY10" s="82">
        <v>0</v>
      </c>
      <c r="CZ10" s="82">
        <v>0</v>
      </c>
      <c r="DA10" s="82">
        <v>5</v>
      </c>
      <c r="DB10" s="82">
        <v>5</v>
      </c>
      <c r="DC10" s="82">
        <v>0</v>
      </c>
      <c r="DD10" s="82">
        <v>0</v>
      </c>
      <c r="DE10" s="82">
        <v>0</v>
      </c>
      <c r="DF10" s="82">
        <v>0</v>
      </c>
      <c r="DG10" s="82">
        <v>2</v>
      </c>
      <c r="DH10" s="82">
        <v>0</v>
      </c>
      <c r="DI10" s="82">
        <v>3</v>
      </c>
      <c r="DJ10" s="82">
        <v>0</v>
      </c>
      <c r="DK10" s="82">
        <v>0</v>
      </c>
      <c r="DL10" s="82">
        <v>0</v>
      </c>
      <c r="DM10" s="82">
        <v>0</v>
      </c>
      <c r="DN10" s="82">
        <v>0</v>
      </c>
      <c r="DO10" s="82">
        <v>207</v>
      </c>
      <c r="DP10" s="82">
        <v>0</v>
      </c>
      <c r="DQ10" s="82">
        <v>200</v>
      </c>
      <c r="DR10" s="82">
        <v>50</v>
      </c>
      <c r="DS10" s="82">
        <v>1</v>
      </c>
      <c r="DT10" s="82" t="s">
        <v>1179</v>
      </c>
      <c r="DU10" s="82">
        <v>3</v>
      </c>
      <c r="DV10" s="82" t="s">
        <v>1180</v>
      </c>
      <c r="DW10" s="82" t="s">
        <v>1181</v>
      </c>
      <c r="DX10" s="82">
        <v>1</v>
      </c>
      <c r="DY10" s="82">
        <v>1</v>
      </c>
      <c r="DZ10" s="82">
        <v>1</v>
      </c>
      <c r="EA10" s="82"/>
      <c r="EB10" s="82" t="s">
        <v>1182</v>
      </c>
      <c r="EC10" s="84">
        <v>21536</v>
      </c>
      <c r="ED10" s="84">
        <v>318.45</v>
      </c>
      <c r="EE10" s="84">
        <v>24</v>
      </c>
    </row>
    <row r="11" spans="1:135" ht="48">
      <c r="A11" s="82" t="s">
        <v>387</v>
      </c>
      <c r="B11" s="82" t="s">
        <v>402</v>
      </c>
      <c r="C11" s="133">
        <v>1</v>
      </c>
      <c r="D11" s="82" t="s">
        <v>401</v>
      </c>
      <c r="E11" s="82" t="s">
        <v>1183</v>
      </c>
      <c r="F11" s="134" t="s">
        <v>922</v>
      </c>
      <c r="G11" s="82">
        <v>26801</v>
      </c>
      <c r="H11" s="82" t="s">
        <v>402</v>
      </c>
      <c r="I11" s="82" t="s">
        <v>1184</v>
      </c>
      <c r="J11" s="82" t="s">
        <v>1185</v>
      </c>
      <c r="K11" s="82" t="s">
        <v>1186</v>
      </c>
      <c r="L11" s="82" t="s">
        <v>926</v>
      </c>
      <c r="M11" s="82" t="s">
        <v>1187</v>
      </c>
      <c r="N11" s="82" t="s">
        <v>1188</v>
      </c>
      <c r="O11" s="82" t="s">
        <v>1071</v>
      </c>
      <c r="P11" s="82">
        <v>311545324</v>
      </c>
      <c r="Q11" s="82" t="s">
        <v>1189</v>
      </c>
      <c r="R11" s="82" t="s">
        <v>926</v>
      </c>
      <c r="S11" s="82" t="s">
        <v>1190</v>
      </c>
      <c r="T11" s="82" t="s">
        <v>1191</v>
      </c>
      <c r="U11" s="82" t="s">
        <v>1071</v>
      </c>
      <c r="V11" s="82">
        <v>311545316</v>
      </c>
      <c r="W11" s="82" t="s">
        <v>1192</v>
      </c>
      <c r="X11" s="82">
        <v>2</v>
      </c>
      <c r="Y11" s="82">
        <v>0</v>
      </c>
      <c r="Z11" s="82">
        <v>2</v>
      </c>
      <c r="AA11" s="82">
        <v>2</v>
      </c>
      <c r="AB11" s="82">
        <v>0</v>
      </c>
      <c r="AC11" s="82">
        <v>2</v>
      </c>
      <c r="AD11" s="135" t="str">
        <f t="shared" si="0"/>
        <v>A</v>
      </c>
      <c r="AE11" s="82">
        <v>2</v>
      </c>
      <c r="AF11" s="135" t="str">
        <f t="shared" si="1"/>
        <v>A</v>
      </c>
      <c r="AG11" s="82">
        <v>0</v>
      </c>
      <c r="AH11" s="82">
        <v>0</v>
      </c>
      <c r="AI11" s="82">
        <v>0</v>
      </c>
      <c r="AJ11" s="82">
        <v>2</v>
      </c>
      <c r="AK11" s="82">
        <v>2</v>
      </c>
      <c r="AL11" s="135" t="str">
        <f t="shared" si="2"/>
        <v>A</v>
      </c>
      <c r="AM11" s="82">
        <v>0</v>
      </c>
      <c r="AN11" s="82">
        <v>0</v>
      </c>
      <c r="AO11" s="82">
        <v>2</v>
      </c>
      <c r="AP11" s="82">
        <v>2</v>
      </c>
      <c r="AQ11" s="135" t="str">
        <f t="shared" si="3"/>
        <v>A</v>
      </c>
      <c r="AR11" s="82">
        <v>0</v>
      </c>
      <c r="AS11" s="82">
        <v>0</v>
      </c>
      <c r="AT11" s="82">
        <v>2</v>
      </c>
      <c r="AU11" s="82">
        <v>0</v>
      </c>
      <c r="AV11" s="82">
        <v>0</v>
      </c>
      <c r="AW11" s="82">
        <v>0</v>
      </c>
      <c r="AX11" s="82">
        <v>2</v>
      </c>
      <c r="AY11" s="135" t="str">
        <f t="shared" si="4"/>
        <v>A</v>
      </c>
      <c r="AZ11" s="82">
        <v>1</v>
      </c>
      <c r="BA11" s="82">
        <v>1</v>
      </c>
      <c r="BB11" s="82">
        <v>0</v>
      </c>
      <c r="BC11" s="82">
        <v>0</v>
      </c>
      <c r="BD11" s="82">
        <v>1</v>
      </c>
      <c r="BE11" s="82">
        <v>26</v>
      </c>
      <c r="BF11" s="82">
        <v>0</v>
      </c>
      <c r="BG11" s="82">
        <v>154</v>
      </c>
      <c r="BH11" s="82">
        <v>0</v>
      </c>
      <c r="BI11" s="82">
        <v>0</v>
      </c>
      <c r="BJ11" s="82">
        <v>17</v>
      </c>
      <c r="BK11" s="82">
        <v>0</v>
      </c>
      <c r="BL11" s="82">
        <v>84</v>
      </c>
      <c r="BM11" s="82">
        <v>1</v>
      </c>
      <c r="BN11" s="82">
        <v>0</v>
      </c>
      <c r="BO11" s="82">
        <v>3</v>
      </c>
      <c r="BP11" s="82">
        <v>178</v>
      </c>
      <c r="BQ11" s="82">
        <v>0</v>
      </c>
      <c r="BR11" s="82">
        <v>0</v>
      </c>
      <c r="BS11" s="82">
        <v>0</v>
      </c>
      <c r="BT11" s="82">
        <v>2</v>
      </c>
      <c r="BU11" s="82">
        <v>0</v>
      </c>
      <c r="BV11" s="82">
        <v>32</v>
      </c>
      <c r="BW11" s="82">
        <v>0</v>
      </c>
      <c r="BX11" s="82">
        <v>1</v>
      </c>
      <c r="BY11" s="82">
        <v>0</v>
      </c>
      <c r="BZ11" s="82">
        <v>0</v>
      </c>
      <c r="CA11" s="82">
        <v>1</v>
      </c>
      <c r="CB11" s="82">
        <v>0</v>
      </c>
      <c r="CC11" s="82">
        <v>0</v>
      </c>
      <c r="CD11" s="82">
        <v>27</v>
      </c>
      <c r="CE11" s="82">
        <v>4</v>
      </c>
      <c r="CF11" s="82">
        <v>0</v>
      </c>
      <c r="CG11" s="82">
        <v>4</v>
      </c>
      <c r="CH11" s="82">
        <v>0</v>
      </c>
      <c r="CI11" s="82">
        <v>0</v>
      </c>
      <c r="CJ11" s="82">
        <v>3</v>
      </c>
      <c r="CK11" s="82">
        <v>1</v>
      </c>
      <c r="CL11" s="82">
        <v>0</v>
      </c>
      <c r="CM11" s="82">
        <v>0</v>
      </c>
      <c r="CN11" s="82">
        <v>0</v>
      </c>
      <c r="CO11" s="82">
        <v>0</v>
      </c>
      <c r="CP11" s="82">
        <v>0</v>
      </c>
      <c r="CQ11" s="82">
        <v>0</v>
      </c>
      <c r="CR11" s="82">
        <v>42</v>
      </c>
      <c r="CS11" s="82">
        <v>0</v>
      </c>
      <c r="CT11" s="82">
        <v>0</v>
      </c>
      <c r="CU11" s="82">
        <v>0</v>
      </c>
      <c r="CV11" s="82">
        <v>0</v>
      </c>
      <c r="CW11" s="82">
        <v>0</v>
      </c>
      <c r="CX11" s="82">
        <v>0</v>
      </c>
      <c r="CY11" s="82">
        <v>0</v>
      </c>
      <c r="CZ11" s="82">
        <v>0</v>
      </c>
      <c r="DA11" s="82">
        <v>0</v>
      </c>
      <c r="DB11" s="82">
        <v>0</v>
      </c>
      <c r="DC11" s="82">
        <v>0</v>
      </c>
      <c r="DD11" s="82">
        <v>0</v>
      </c>
      <c r="DE11" s="82">
        <v>0</v>
      </c>
      <c r="DF11" s="82">
        <v>0</v>
      </c>
      <c r="DG11" s="82">
        <v>0</v>
      </c>
      <c r="DH11" s="82">
        <v>0</v>
      </c>
      <c r="DI11" s="82">
        <v>0</v>
      </c>
      <c r="DJ11" s="82">
        <v>0</v>
      </c>
      <c r="DK11" s="82">
        <v>0</v>
      </c>
      <c r="DL11" s="82">
        <v>0</v>
      </c>
      <c r="DM11" s="82">
        <v>0</v>
      </c>
      <c r="DN11" s="82">
        <v>1</v>
      </c>
      <c r="DO11" s="82">
        <v>164</v>
      </c>
      <c r="DP11" s="82">
        <v>3</v>
      </c>
      <c r="DQ11" s="82">
        <v>714</v>
      </c>
      <c r="DR11" s="82">
        <v>55</v>
      </c>
      <c r="DS11" s="82">
        <v>1</v>
      </c>
      <c r="DT11" s="82" t="s">
        <v>1193</v>
      </c>
      <c r="DU11" s="82">
        <v>2</v>
      </c>
      <c r="DV11" s="82"/>
      <c r="DW11" s="82" t="s">
        <v>1194</v>
      </c>
      <c r="DX11" s="82">
        <v>1</v>
      </c>
      <c r="DY11" s="82">
        <v>0</v>
      </c>
      <c r="DZ11" s="82">
        <v>1</v>
      </c>
      <c r="EA11" s="82" t="s">
        <v>1071</v>
      </c>
      <c r="EB11" s="82" t="s">
        <v>1195</v>
      </c>
      <c r="EC11" s="84">
        <v>29027</v>
      </c>
      <c r="ED11" s="84">
        <v>246.18</v>
      </c>
      <c r="EE11" s="84">
        <v>37</v>
      </c>
    </row>
    <row r="12" spans="1:135" ht="36">
      <c r="A12" s="82" t="s">
        <v>387</v>
      </c>
      <c r="B12" s="82" t="s">
        <v>404</v>
      </c>
      <c r="C12" s="133">
        <v>1</v>
      </c>
      <c r="D12" s="82" t="s">
        <v>403</v>
      </c>
      <c r="E12" s="82" t="s">
        <v>1196</v>
      </c>
      <c r="F12" s="134">
        <v>44</v>
      </c>
      <c r="G12" s="82">
        <v>27252</v>
      </c>
      <c r="H12" s="82" t="s">
        <v>1197</v>
      </c>
      <c r="I12" s="82" t="s">
        <v>1198</v>
      </c>
      <c r="J12" s="82" t="s">
        <v>1199</v>
      </c>
      <c r="K12" s="82" t="s">
        <v>1200</v>
      </c>
      <c r="L12" s="82" t="s">
        <v>926</v>
      </c>
      <c r="M12" s="82" t="s">
        <v>956</v>
      </c>
      <c r="N12" s="82" t="s">
        <v>1201</v>
      </c>
      <c r="O12" s="82"/>
      <c r="P12" s="82">
        <v>312604381</v>
      </c>
      <c r="Q12" s="82" t="s">
        <v>1202</v>
      </c>
      <c r="R12" s="82" t="s">
        <v>926</v>
      </c>
      <c r="S12" s="82" t="s">
        <v>1190</v>
      </c>
      <c r="T12" s="82" t="s">
        <v>1203</v>
      </c>
      <c r="U12" s="82"/>
      <c r="V12" s="82">
        <v>312604388</v>
      </c>
      <c r="W12" s="82" t="s">
        <v>1204</v>
      </c>
      <c r="X12" s="82">
        <v>4</v>
      </c>
      <c r="Y12" s="82">
        <v>0</v>
      </c>
      <c r="Z12" s="82">
        <v>4</v>
      </c>
      <c r="AA12" s="82">
        <v>4</v>
      </c>
      <c r="AB12" s="82">
        <v>0</v>
      </c>
      <c r="AC12" s="82">
        <v>4</v>
      </c>
      <c r="AD12" s="135" t="str">
        <f t="shared" si="0"/>
        <v>A</v>
      </c>
      <c r="AE12" s="82">
        <v>4</v>
      </c>
      <c r="AF12" s="135" t="str">
        <f t="shared" si="1"/>
        <v>A</v>
      </c>
      <c r="AG12" s="82">
        <v>0</v>
      </c>
      <c r="AH12" s="82">
        <v>2</v>
      </c>
      <c r="AI12" s="82">
        <v>0</v>
      </c>
      <c r="AJ12" s="82">
        <v>2</v>
      </c>
      <c r="AK12" s="82">
        <v>4</v>
      </c>
      <c r="AL12" s="135" t="str">
        <f t="shared" si="2"/>
        <v>A</v>
      </c>
      <c r="AM12" s="82">
        <v>1</v>
      </c>
      <c r="AN12" s="82">
        <v>0</v>
      </c>
      <c r="AO12" s="82">
        <v>3</v>
      </c>
      <c r="AP12" s="82">
        <v>4</v>
      </c>
      <c r="AQ12" s="135" t="str">
        <f t="shared" si="3"/>
        <v>A</v>
      </c>
      <c r="AR12" s="82">
        <v>0</v>
      </c>
      <c r="AS12" s="82">
        <v>0</v>
      </c>
      <c r="AT12" s="82">
        <v>2</v>
      </c>
      <c r="AU12" s="82">
        <v>2</v>
      </c>
      <c r="AV12" s="82">
        <v>0</v>
      </c>
      <c r="AW12" s="82">
        <v>0</v>
      </c>
      <c r="AX12" s="82">
        <v>4</v>
      </c>
      <c r="AY12" s="135" t="str">
        <f t="shared" si="4"/>
        <v>A</v>
      </c>
      <c r="AZ12" s="82">
        <v>1</v>
      </c>
      <c r="BA12" s="82">
        <v>1</v>
      </c>
      <c r="BB12" s="82">
        <v>0</v>
      </c>
      <c r="BC12" s="82">
        <v>1</v>
      </c>
      <c r="BD12" s="82">
        <v>2</v>
      </c>
      <c r="BE12" s="82">
        <v>2</v>
      </c>
      <c r="BF12" s="82">
        <v>0</v>
      </c>
      <c r="BG12" s="82">
        <v>129</v>
      </c>
      <c r="BH12" s="82">
        <v>0</v>
      </c>
      <c r="BI12" s="82">
        <v>0</v>
      </c>
      <c r="BJ12" s="82">
        <v>36</v>
      </c>
      <c r="BK12" s="82">
        <v>0</v>
      </c>
      <c r="BL12" s="82">
        <v>112</v>
      </c>
      <c r="BM12" s="82">
        <v>12</v>
      </c>
      <c r="BN12" s="82">
        <v>0</v>
      </c>
      <c r="BO12" s="82">
        <v>5</v>
      </c>
      <c r="BP12" s="82">
        <v>148</v>
      </c>
      <c r="BQ12" s="82">
        <v>0</v>
      </c>
      <c r="BR12" s="82">
        <v>4</v>
      </c>
      <c r="BS12" s="82">
        <v>0</v>
      </c>
      <c r="BT12" s="82">
        <v>0</v>
      </c>
      <c r="BU12" s="82">
        <v>0</v>
      </c>
      <c r="BV12" s="82">
        <v>8</v>
      </c>
      <c r="BW12" s="82">
        <v>0</v>
      </c>
      <c r="BX12" s="82">
        <v>0</v>
      </c>
      <c r="BY12" s="82">
        <v>0</v>
      </c>
      <c r="BZ12" s="82">
        <v>0</v>
      </c>
      <c r="CA12" s="82">
        <v>0</v>
      </c>
      <c r="CB12" s="82">
        <v>0</v>
      </c>
      <c r="CC12" s="82">
        <v>0</v>
      </c>
      <c r="CD12" s="82">
        <v>12</v>
      </c>
      <c r="CE12" s="82">
        <v>7</v>
      </c>
      <c r="CF12" s="82">
        <v>0</v>
      </c>
      <c r="CG12" s="82">
        <v>3</v>
      </c>
      <c r="CH12" s="82">
        <v>0</v>
      </c>
      <c r="CI12" s="82">
        <v>0</v>
      </c>
      <c r="CJ12" s="82">
        <v>15</v>
      </c>
      <c r="CK12" s="82">
        <v>3</v>
      </c>
      <c r="CL12" s="82">
        <v>3</v>
      </c>
      <c r="CM12" s="82">
        <v>0</v>
      </c>
      <c r="CN12" s="82">
        <v>0</v>
      </c>
      <c r="CO12" s="82">
        <v>0</v>
      </c>
      <c r="CP12" s="82">
        <v>0</v>
      </c>
      <c r="CQ12" s="82">
        <v>0</v>
      </c>
      <c r="CR12" s="82">
        <v>0</v>
      </c>
      <c r="CS12" s="82">
        <v>0</v>
      </c>
      <c r="CT12" s="82">
        <v>0</v>
      </c>
      <c r="CU12" s="82">
        <v>0</v>
      </c>
      <c r="CV12" s="82">
        <v>0</v>
      </c>
      <c r="CW12" s="82">
        <v>0</v>
      </c>
      <c r="CX12" s="82">
        <v>0</v>
      </c>
      <c r="CY12" s="82">
        <v>0</v>
      </c>
      <c r="CZ12" s="82">
        <v>0</v>
      </c>
      <c r="DA12" s="82">
        <v>15</v>
      </c>
      <c r="DB12" s="82">
        <v>0</v>
      </c>
      <c r="DC12" s="82">
        <v>0</v>
      </c>
      <c r="DD12" s="82">
        <v>0</v>
      </c>
      <c r="DE12" s="82">
        <v>0</v>
      </c>
      <c r="DF12" s="82">
        <v>0</v>
      </c>
      <c r="DG12" s="82">
        <v>2</v>
      </c>
      <c r="DH12" s="82">
        <v>0</v>
      </c>
      <c r="DI12" s="82">
        <v>1</v>
      </c>
      <c r="DJ12" s="82">
        <v>0</v>
      </c>
      <c r="DK12" s="82">
        <v>0</v>
      </c>
      <c r="DL12" s="82">
        <v>0</v>
      </c>
      <c r="DM12" s="82">
        <v>0</v>
      </c>
      <c r="DN12" s="82">
        <v>0</v>
      </c>
      <c r="DO12" s="82">
        <v>337</v>
      </c>
      <c r="DP12" s="82">
        <v>10</v>
      </c>
      <c r="DQ12" s="82">
        <v>316</v>
      </c>
      <c r="DR12" s="82">
        <v>50</v>
      </c>
      <c r="DS12" s="82">
        <v>0</v>
      </c>
      <c r="DT12" s="82"/>
      <c r="DU12" s="82">
        <v>3</v>
      </c>
      <c r="DV12" s="82" t="s">
        <v>1205</v>
      </c>
      <c r="DW12" s="82"/>
      <c r="DX12" s="82">
        <v>1</v>
      </c>
      <c r="DY12" s="82">
        <v>1</v>
      </c>
      <c r="DZ12" s="82">
        <v>1</v>
      </c>
      <c r="EA12" s="82"/>
      <c r="EB12" s="82" t="s">
        <v>1206</v>
      </c>
      <c r="EC12" s="84">
        <v>120572</v>
      </c>
      <c r="ED12" s="84">
        <v>350.86</v>
      </c>
      <c r="EE12" s="84">
        <v>48</v>
      </c>
    </row>
    <row r="13" spans="1:135" ht="84">
      <c r="A13" s="82" t="s">
        <v>387</v>
      </c>
      <c r="B13" s="82" t="s">
        <v>406</v>
      </c>
      <c r="C13" s="133">
        <v>1</v>
      </c>
      <c r="D13" s="82" t="s">
        <v>405</v>
      </c>
      <c r="E13" s="82" t="s">
        <v>1207</v>
      </c>
      <c r="F13" s="134">
        <v>78</v>
      </c>
      <c r="G13" s="82">
        <v>28012</v>
      </c>
      <c r="H13" s="82" t="s">
        <v>1208</v>
      </c>
      <c r="I13" s="82" t="s">
        <v>1209</v>
      </c>
      <c r="J13" s="82" t="s">
        <v>1210</v>
      </c>
      <c r="K13" s="82" t="s">
        <v>999</v>
      </c>
      <c r="L13" s="82" t="s">
        <v>926</v>
      </c>
      <c r="M13" s="82" t="s">
        <v>1000</v>
      </c>
      <c r="N13" s="82" t="s">
        <v>1211</v>
      </c>
      <c r="O13" s="82"/>
      <c r="P13" s="82">
        <v>321748335</v>
      </c>
      <c r="Q13" s="82" t="s">
        <v>1212</v>
      </c>
      <c r="R13" s="82" t="s">
        <v>926</v>
      </c>
      <c r="S13" s="82" t="s">
        <v>1213</v>
      </c>
      <c r="T13" s="82" t="s">
        <v>1214</v>
      </c>
      <c r="U13" s="82"/>
      <c r="V13" s="82">
        <v>3217488349</v>
      </c>
      <c r="W13" s="82" t="s">
        <v>1215</v>
      </c>
      <c r="X13" s="82">
        <v>6</v>
      </c>
      <c r="Y13" s="82">
        <v>1</v>
      </c>
      <c r="Z13" s="82">
        <v>7</v>
      </c>
      <c r="AA13" s="82">
        <v>5.3</v>
      </c>
      <c r="AB13" s="82">
        <v>0.3</v>
      </c>
      <c r="AC13" s="82">
        <v>5.6</v>
      </c>
      <c r="AD13" s="135" t="str">
        <f t="shared" si="0"/>
        <v>A</v>
      </c>
      <c r="AE13" s="82">
        <v>5</v>
      </c>
      <c r="AF13" s="135" t="str">
        <f t="shared" si="1"/>
        <v>A</v>
      </c>
      <c r="AG13" s="82">
        <v>0</v>
      </c>
      <c r="AH13" s="82">
        <v>3</v>
      </c>
      <c r="AI13" s="82">
        <v>0</v>
      </c>
      <c r="AJ13" s="82">
        <v>3</v>
      </c>
      <c r="AK13" s="82">
        <v>6</v>
      </c>
      <c r="AL13" s="135" t="str">
        <f t="shared" si="2"/>
        <v>A</v>
      </c>
      <c r="AM13" s="82">
        <v>0</v>
      </c>
      <c r="AN13" s="82">
        <v>1</v>
      </c>
      <c r="AO13" s="82">
        <v>5</v>
      </c>
      <c r="AP13" s="82">
        <v>6</v>
      </c>
      <c r="AQ13" s="135" t="str">
        <f t="shared" si="3"/>
        <v>A</v>
      </c>
      <c r="AR13" s="82">
        <v>0</v>
      </c>
      <c r="AS13" s="82">
        <v>0</v>
      </c>
      <c r="AT13" s="82">
        <v>3</v>
      </c>
      <c r="AU13" s="82">
        <v>2</v>
      </c>
      <c r="AV13" s="82">
        <v>1</v>
      </c>
      <c r="AW13" s="82">
        <v>0</v>
      </c>
      <c r="AX13" s="82">
        <v>6</v>
      </c>
      <c r="AY13" s="135" t="str">
        <f t="shared" si="4"/>
        <v>A</v>
      </c>
      <c r="AZ13" s="82">
        <v>0</v>
      </c>
      <c r="BA13" s="82">
        <v>1</v>
      </c>
      <c r="BB13" s="82">
        <v>0</v>
      </c>
      <c r="BC13" s="82">
        <v>1</v>
      </c>
      <c r="BD13" s="82">
        <v>0</v>
      </c>
      <c r="BE13" s="82">
        <v>5</v>
      </c>
      <c r="BF13" s="82">
        <v>0</v>
      </c>
      <c r="BG13" s="82">
        <v>139</v>
      </c>
      <c r="BH13" s="82">
        <v>0</v>
      </c>
      <c r="BI13" s="82">
        <v>0</v>
      </c>
      <c r="BJ13" s="82">
        <v>7</v>
      </c>
      <c r="BK13" s="82">
        <v>0</v>
      </c>
      <c r="BL13" s="82">
        <v>108</v>
      </c>
      <c r="BM13" s="82">
        <v>0</v>
      </c>
      <c r="BN13" s="82">
        <v>1</v>
      </c>
      <c r="BO13" s="82">
        <v>14</v>
      </c>
      <c r="BP13" s="82">
        <v>36</v>
      </c>
      <c r="BQ13" s="82">
        <v>0</v>
      </c>
      <c r="BR13" s="82">
        <v>0</v>
      </c>
      <c r="BS13" s="82">
        <v>0</v>
      </c>
      <c r="BT13" s="82">
        <v>2</v>
      </c>
      <c r="BU13" s="82">
        <v>0</v>
      </c>
      <c r="BV13" s="82">
        <v>0</v>
      </c>
      <c r="BW13" s="82">
        <v>0</v>
      </c>
      <c r="BX13" s="82">
        <v>0</v>
      </c>
      <c r="BY13" s="82">
        <v>0</v>
      </c>
      <c r="BZ13" s="82">
        <v>0</v>
      </c>
      <c r="CA13" s="82">
        <v>0</v>
      </c>
      <c r="CB13" s="82">
        <v>0</v>
      </c>
      <c r="CC13" s="82">
        <v>0</v>
      </c>
      <c r="CD13" s="82">
        <v>0</v>
      </c>
      <c r="CE13" s="82">
        <v>0</v>
      </c>
      <c r="CF13" s="82">
        <v>0</v>
      </c>
      <c r="CG13" s="82">
        <v>1</v>
      </c>
      <c r="CH13" s="82">
        <v>0</v>
      </c>
      <c r="CI13" s="82">
        <v>0</v>
      </c>
      <c r="CJ13" s="82">
        <v>14</v>
      </c>
      <c r="CK13" s="82">
        <v>0</v>
      </c>
      <c r="CL13" s="82">
        <v>1</v>
      </c>
      <c r="CM13" s="82">
        <v>0</v>
      </c>
      <c r="CN13" s="82">
        <v>0</v>
      </c>
      <c r="CO13" s="82">
        <v>1</v>
      </c>
      <c r="CP13" s="82">
        <v>0</v>
      </c>
      <c r="CQ13" s="82">
        <v>0</v>
      </c>
      <c r="CR13" s="82">
        <v>0</v>
      </c>
      <c r="CS13" s="82">
        <v>0</v>
      </c>
      <c r="CT13" s="82">
        <v>0</v>
      </c>
      <c r="CU13" s="82">
        <v>0</v>
      </c>
      <c r="CV13" s="82">
        <v>0</v>
      </c>
      <c r="CW13" s="82">
        <v>0</v>
      </c>
      <c r="CX13" s="82">
        <v>0</v>
      </c>
      <c r="CY13" s="82">
        <v>0</v>
      </c>
      <c r="CZ13" s="82">
        <v>0</v>
      </c>
      <c r="DA13" s="82">
        <v>0</v>
      </c>
      <c r="DB13" s="82">
        <v>0</v>
      </c>
      <c r="DC13" s="82">
        <v>0</v>
      </c>
      <c r="DD13" s="82">
        <v>0</v>
      </c>
      <c r="DE13" s="82">
        <v>0</v>
      </c>
      <c r="DF13" s="82">
        <v>0</v>
      </c>
      <c r="DG13" s="82">
        <v>0</v>
      </c>
      <c r="DH13" s="82">
        <v>0</v>
      </c>
      <c r="DI13" s="82">
        <v>0</v>
      </c>
      <c r="DJ13" s="82">
        <v>0</v>
      </c>
      <c r="DK13" s="82">
        <v>0</v>
      </c>
      <c r="DL13" s="82">
        <v>0</v>
      </c>
      <c r="DM13" s="82">
        <v>0</v>
      </c>
      <c r="DN13" s="82">
        <v>0</v>
      </c>
      <c r="DO13" s="82">
        <v>345</v>
      </c>
      <c r="DP13" s="82">
        <v>10</v>
      </c>
      <c r="DQ13" s="82">
        <v>1446</v>
      </c>
      <c r="DR13" s="82">
        <v>50</v>
      </c>
      <c r="DS13" s="82">
        <v>1</v>
      </c>
      <c r="DT13" s="82" t="s">
        <v>1216</v>
      </c>
      <c r="DU13" s="82">
        <v>1</v>
      </c>
      <c r="DV13" s="82" t="s">
        <v>1217</v>
      </c>
      <c r="DW13" s="82" t="s">
        <v>1218</v>
      </c>
      <c r="DX13" s="82">
        <v>1</v>
      </c>
      <c r="DY13" s="82">
        <v>1</v>
      </c>
      <c r="DZ13" s="82">
        <v>1</v>
      </c>
      <c r="EA13" s="82"/>
      <c r="EB13" s="82" t="s">
        <v>1219</v>
      </c>
      <c r="EC13" s="84">
        <v>79877</v>
      </c>
      <c r="ED13" s="84">
        <v>584.17999999999995</v>
      </c>
      <c r="EE13" s="84">
        <v>69</v>
      </c>
    </row>
    <row r="14" spans="1:135" ht="48">
      <c r="A14" s="82" t="s">
        <v>387</v>
      </c>
      <c r="B14" s="82" t="s">
        <v>408</v>
      </c>
      <c r="C14" s="133">
        <v>1</v>
      </c>
      <c r="D14" s="82" t="s">
        <v>407</v>
      </c>
      <c r="E14" s="82" t="s">
        <v>1220</v>
      </c>
      <c r="F14" s="134">
        <v>1087</v>
      </c>
      <c r="G14" s="82">
        <v>27801</v>
      </c>
      <c r="H14" s="82" t="s">
        <v>408</v>
      </c>
      <c r="I14" s="82" t="s">
        <v>1221</v>
      </c>
      <c r="J14" s="82" t="s">
        <v>1222</v>
      </c>
      <c r="K14" s="82" t="s">
        <v>925</v>
      </c>
      <c r="L14" s="82" t="s">
        <v>985</v>
      </c>
      <c r="M14" s="82" t="s">
        <v>1187</v>
      </c>
      <c r="N14" s="82" t="s">
        <v>1223</v>
      </c>
      <c r="O14" s="82"/>
      <c r="P14" s="82">
        <v>315739922</v>
      </c>
      <c r="Q14" s="82" t="s">
        <v>1224</v>
      </c>
      <c r="R14" s="82" t="s">
        <v>926</v>
      </c>
      <c r="S14" s="82" t="s">
        <v>1225</v>
      </c>
      <c r="T14" s="82" t="s">
        <v>1226</v>
      </c>
      <c r="U14" s="82"/>
      <c r="V14" s="82">
        <v>315739920</v>
      </c>
      <c r="W14" s="82" t="s">
        <v>1227</v>
      </c>
      <c r="X14" s="82">
        <v>2</v>
      </c>
      <c r="Y14" s="82">
        <v>0</v>
      </c>
      <c r="Z14" s="82">
        <v>2</v>
      </c>
      <c r="AA14" s="82">
        <v>2</v>
      </c>
      <c r="AB14" s="82">
        <v>0</v>
      </c>
      <c r="AC14" s="82">
        <v>2</v>
      </c>
      <c r="AD14" s="135" t="str">
        <f t="shared" si="0"/>
        <v>A</v>
      </c>
      <c r="AE14" s="82">
        <v>2</v>
      </c>
      <c r="AF14" s="135" t="str">
        <f t="shared" si="1"/>
        <v>A</v>
      </c>
      <c r="AG14" s="82">
        <v>0</v>
      </c>
      <c r="AH14" s="82">
        <v>0</v>
      </c>
      <c r="AI14" s="82">
        <v>0</v>
      </c>
      <c r="AJ14" s="82">
        <v>2</v>
      </c>
      <c r="AK14" s="82">
        <v>2</v>
      </c>
      <c r="AL14" s="135" t="str">
        <f t="shared" si="2"/>
        <v>A</v>
      </c>
      <c r="AM14" s="82">
        <v>1</v>
      </c>
      <c r="AN14" s="82">
        <v>1</v>
      </c>
      <c r="AO14" s="82">
        <v>0</v>
      </c>
      <c r="AP14" s="82">
        <v>2</v>
      </c>
      <c r="AQ14" s="135" t="str">
        <f t="shared" si="3"/>
        <v>A</v>
      </c>
      <c r="AR14" s="82">
        <v>0</v>
      </c>
      <c r="AS14" s="82">
        <v>0</v>
      </c>
      <c r="AT14" s="82">
        <v>0</v>
      </c>
      <c r="AU14" s="82">
        <v>2</v>
      </c>
      <c r="AV14" s="82">
        <v>0</v>
      </c>
      <c r="AW14" s="82">
        <v>0</v>
      </c>
      <c r="AX14" s="82">
        <v>2</v>
      </c>
      <c r="AY14" s="135" t="str">
        <f t="shared" si="4"/>
        <v>A</v>
      </c>
      <c r="AZ14" s="82">
        <v>1</v>
      </c>
      <c r="BA14" s="82">
        <v>1</v>
      </c>
      <c r="BB14" s="82">
        <v>1</v>
      </c>
      <c r="BC14" s="82">
        <v>1</v>
      </c>
      <c r="BD14" s="82">
        <v>0</v>
      </c>
      <c r="BE14" s="82">
        <v>6</v>
      </c>
      <c r="BF14" s="82">
        <v>0</v>
      </c>
      <c r="BG14" s="82">
        <v>100</v>
      </c>
      <c r="BH14" s="82">
        <v>0</v>
      </c>
      <c r="BI14" s="82">
        <v>0</v>
      </c>
      <c r="BJ14" s="82">
        <v>9</v>
      </c>
      <c r="BK14" s="82">
        <v>0</v>
      </c>
      <c r="BL14" s="82">
        <v>30</v>
      </c>
      <c r="BM14" s="82">
        <v>0</v>
      </c>
      <c r="BN14" s="82">
        <v>0</v>
      </c>
      <c r="BO14" s="82">
        <v>0</v>
      </c>
      <c r="BP14" s="82">
        <v>100</v>
      </c>
      <c r="BQ14" s="82">
        <v>0</v>
      </c>
      <c r="BR14" s="82">
        <v>0</v>
      </c>
      <c r="BS14" s="82">
        <v>0</v>
      </c>
      <c r="BT14" s="82">
        <v>0</v>
      </c>
      <c r="BU14" s="82">
        <v>0</v>
      </c>
      <c r="BV14" s="82">
        <v>6</v>
      </c>
      <c r="BW14" s="82">
        <v>0</v>
      </c>
      <c r="BX14" s="82">
        <v>0</v>
      </c>
      <c r="BY14" s="82">
        <v>0</v>
      </c>
      <c r="BZ14" s="82">
        <v>0</v>
      </c>
      <c r="CA14" s="82">
        <v>0</v>
      </c>
      <c r="CB14" s="82">
        <v>0</v>
      </c>
      <c r="CC14" s="82">
        <v>0</v>
      </c>
      <c r="CD14" s="82">
        <v>0</v>
      </c>
      <c r="CE14" s="82">
        <v>0</v>
      </c>
      <c r="CF14" s="82">
        <v>0</v>
      </c>
      <c r="CG14" s="82">
        <v>0</v>
      </c>
      <c r="CH14" s="82">
        <v>0</v>
      </c>
      <c r="CI14" s="82">
        <v>0</v>
      </c>
      <c r="CJ14" s="82">
        <v>0</v>
      </c>
      <c r="CK14" s="82">
        <v>0</v>
      </c>
      <c r="CL14" s="82">
        <v>1</v>
      </c>
      <c r="CM14" s="82">
        <v>0</v>
      </c>
      <c r="CN14" s="82">
        <v>0</v>
      </c>
      <c r="CO14" s="82">
        <v>0</v>
      </c>
      <c r="CP14" s="82">
        <v>0</v>
      </c>
      <c r="CQ14" s="82">
        <v>0</v>
      </c>
      <c r="CR14" s="82">
        <v>0</v>
      </c>
      <c r="CS14" s="82">
        <v>0</v>
      </c>
      <c r="CT14" s="82">
        <v>0</v>
      </c>
      <c r="CU14" s="82">
        <v>0</v>
      </c>
      <c r="CV14" s="82">
        <v>0</v>
      </c>
      <c r="CW14" s="82">
        <v>0</v>
      </c>
      <c r="CX14" s="82">
        <v>0</v>
      </c>
      <c r="CY14" s="82">
        <v>0</v>
      </c>
      <c r="CZ14" s="82">
        <v>0</v>
      </c>
      <c r="DA14" s="82">
        <v>0</v>
      </c>
      <c r="DB14" s="82">
        <v>0</v>
      </c>
      <c r="DC14" s="82">
        <v>0</v>
      </c>
      <c r="DD14" s="82">
        <v>0</v>
      </c>
      <c r="DE14" s="82">
        <v>0</v>
      </c>
      <c r="DF14" s="82">
        <v>0</v>
      </c>
      <c r="DG14" s="82">
        <v>1</v>
      </c>
      <c r="DH14" s="82">
        <v>0</v>
      </c>
      <c r="DI14" s="82">
        <v>0</v>
      </c>
      <c r="DJ14" s="82">
        <v>0</v>
      </c>
      <c r="DK14" s="82">
        <v>0</v>
      </c>
      <c r="DL14" s="82">
        <v>4</v>
      </c>
      <c r="DM14" s="82">
        <v>0</v>
      </c>
      <c r="DN14" s="82">
        <v>0</v>
      </c>
      <c r="DO14" s="82">
        <v>46</v>
      </c>
      <c r="DP14" s="82">
        <v>2</v>
      </c>
      <c r="DQ14" s="82">
        <v>368</v>
      </c>
      <c r="DR14" s="82">
        <v>40</v>
      </c>
      <c r="DS14" s="82">
        <v>0</v>
      </c>
      <c r="DT14" s="82" t="s">
        <v>1228</v>
      </c>
      <c r="DU14" s="82">
        <v>2</v>
      </c>
      <c r="DV14" s="82" t="s">
        <v>1229</v>
      </c>
      <c r="DW14" s="82" t="s">
        <v>1230</v>
      </c>
      <c r="DX14" s="82">
        <v>1</v>
      </c>
      <c r="DY14" s="82">
        <v>1</v>
      </c>
      <c r="DZ14" s="82">
        <v>1</v>
      </c>
      <c r="EA14" s="82"/>
      <c r="EB14" s="82" t="s">
        <v>1231</v>
      </c>
      <c r="EC14" s="84">
        <v>30399</v>
      </c>
      <c r="ED14" s="84">
        <v>131.22</v>
      </c>
      <c r="EE14" s="84">
        <v>18</v>
      </c>
    </row>
    <row r="15" spans="1:135">
      <c r="A15" s="82" t="s">
        <v>387</v>
      </c>
      <c r="B15" s="82" t="s">
        <v>410</v>
      </c>
      <c r="C15" s="133">
        <v>1</v>
      </c>
      <c r="D15" s="82" t="s">
        <v>409</v>
      </c>
      <c r="E15" s="82" t="s">
        <v>1232</v>
      </c>
      <c r="F15" s="134" t="s">
        <v>1233</v>
      </c>
      <c r="G15" s="82">
        <v>28401</v>
      </c>
      <c r="H15" s="82" t="s">
        <v>1234</v>
      </c>
      <c r="I15" s="82" t="s">
        <v>1235</v>
      </c>
      <c r="J15" s="82" t="s">
        <v>1236</v>
      </c>
      <c r="K15" s="82" t="s">
        <v>925</v>
      </c>
      <c r="L15" s="82" t="s">
        <v>926</v>
      </c>
      <c r="M15" s="82" t="s">
        <v>956</v>
      </c>
      <c r="N15" s="82" t="s">
        <v>1237</v>
      </c>
      <c r="O15" s="82"/>
      <c r="P15" s="82">
        <v>327710266</v>
      </c>
      <c r="Q15" s="82" t="s">
        <v>1238</v>
      </c>
      <c r="R15" s="82" t="s">
        <v>989</v>
      </c>
      <c r="S15" s="82" t="s">
        <v>1239</v>
      </c>
      <c r="T15" s="82" t="s">
        <v>1240</v>
      </c>
      <c r="U15" s="82"/>
      <c r="V15" s="82">
        <v>327710262</v>
      </c>
      <c r="W15" s="82" t="s">
        <v>1241</v>
      </c>
      <c r="X15" s="82">
        <v>5</v>
      </c>
      <c r="Y15" s="82">
        <v>5</v>
      </c>
      <c r="Z15" s="82">
        <v>10</v>
      </c>
      <c r="AA15" s="82">
        <v>5</v>
      </c>
      <c r="AB15" s="82">
        <v>0</v>
      </c>
      <c r="AC15" s="82">
        <v>5</v>
      </c>
      <c r="AD15" s="135" t="str">
        <f t="shared" si="0"/>
        <v>A</v>
      </c>
      <c r="AE15" s="82">
        <v>5</v>
      </c>
      <c r="AF15" s="135" t="str">
        <f t="shared" si="1"/>
        <v>A</v>
      </c>
      <c r="AG15" s="82">
        <v>0</v>
      </c>
      <c r="AH15" s="82">
        <v>0</v>
      </c>
      <c r="AI15" s="82">
        <v>1</v>
      </c>
      <c r="AJ15" s="82">
        <v>4</v>
      </c>
      <c r="AK15" s="82">
        <v>5</v>
      </c>
      <c r="AL15" s="135" t="str">
        <f t="shared" si="2"/>
        <v>A</v>
      </c>
      <c r="AM15" s="82">
        <v>1</v>
      </c>
      <c r="AN15" s="82">
        <v>0</v>
      </c>
      <c r="AO15" s="82">
        <v>4</v>
      </c>
      <c r="AP15" s="82">
        <v>5</v>
      </c>
      <c r="AQ15" s="135" t="str">
        <f t="shared" si="3"/>
        <v>A</v>
      </c>
      <c r="AR15" s="82">
        <v>0</v>
      </c>
      <c r="AS15" s="82">
        <v>0</v>
      </c>
      <c r="AT15" s="82">
        <v>0</v>
      </c>
      <c r="AU15" s="82">
        <v>5</v>
      </c>
      <c r="AV15" s="82">
        <v>0</v>
      </c>
      <c r="AW15" s="82">
        <v>0</v>
      </c>
      <c r="AX15" s="82">
        <v>5</v>
      </c>
      <c r="AY15" s="135" t="str">
        <f t="shared" si="4"/>
        <v>A</v>
      </c>
      <c r="AZ15" s="82">
        <v>1</v>
      </c>
      <c r="BA15" s="82">
        <v>1</v>
      </c>
      <c r="BB15" s="82">
        <v>0</v>
      </c>
      <c r="BC15" s="82">
        <v>1</v>
      </c>
      <c r="BD15" s="82">
        <v>5</v>
      </c>
      <c r="BE15" s="82">
        <v>32</v>
      </c>
      <c r="BF15" s="82">
        <v>0</v>
      </c>
      <c r="BG15" s="82">
        <v>115</v>
      </c>
      <c r="BH15" s="82">
        <v>0</v>
      </c>
      <c r="BI15" s="82">
        <v>0</v>
      </c>
      <c r="BJ15" s="82">
        <v>7</v>
      </c>
      <c r="BK15" s="82">
        <v>0</v>
      </c>
      <c r="BL15" s="82">
        <v>47</v>
      </c>
      <c r="BM15" s="82">
        <v>0</v>
      </c>
      <c r="BN15" s="82">
        <v>1</v>
      </c>
      <c r="BO15" s="82">
        <v>3</v>
      </c>
      <c r="BP15" s="82">
        <v>4</v>
      </c>
      <c r="BQ15" s="82">
        <v>0</v>
      </c>
      <c r="BR15" s="82">
        <v>0</v>
      </c>
      <c r="BS15" s="82">
        <v>0</v>
      </c>
      <c r="BT15" s="82">
        <v>9</v>
      </c>
      <c r="BU15" s="82">
        <v>0</v>
      </c>
      <c r="BV15" s="82">
        <v>2</v>
      </c>
      <c r="BW15" s="82">
        <v>0</v>
      </c>
      <c r="BX15" s="82">
        <v>0</v>
      </c>
      <c r="BY15" s="82">
        <v>0</v>
      </c>
      <c r="BZ15" s="82">
        <v>0</v>
      </c>
      <c r="CA15" s="82">
        <v>0</v>
      </c>
      <c r="CB15" s="82">
        <v>0</v>
      </c>
      <c r="CC15" s="82">
        <v>0</v>
      </c>
      <c r="CD15" s="82">
        <v>0</v>
      </c>
      <c r="CE15" s="82">
        <v>0</v>
      </c>
      <c r="CF15" s="82">
        <v>0</v>
      </c>
      <c r="CG15" s="82">
        <v>0</v>
      </c>
      <c r="CH15" s="82">
        <v>0</v>
      </c>
      <c r="CI15" s="82">
        <v>4</v>
      </c>
      <c r="CJ15" s="82">
        <v>1</v>
      </c>
      <c r="CK15" s="82">
        <v>4</v>
      </c>
      <c r="CL15" s="82">
        <v>2</v>
      </c>
      <c r="CM15" s="82">
        <v>0</v>
      </c>
      <c r="CN15" s="82">
        <v>0</v>
      </c>
      <c r="CO15" s="82">
        <v>0</v>
      </c>
      <c r="CP15" s="82">
        <v>0</v>
      </c>
      <c r="CQ15" s="82">
        <v>0</v>
      </c>
      <c r="CR15" s="82">
        <v>0</v>
      </c>
      <c r="CS15" s="82">
        <v>0</v>
      </c>
      <c r="CT15" s="82">
        <v>0</v>
      </c>
      <c r="CU15" s="82">
        <v>0</v>
      </c>
      <c r="CV15" s="82">
        <v>0</v>
      </c>
      <c r="CW15" s="82">
        <v>0</v>
      </c>
      <c r="CX15" s="82">
        <v>0</v>
      </c>
      <c r="CY15" s="82">
        <v>0</v>
      </c>
      <c r="CZ15" s="82">
        <v>0</v>
      </c>
      <c r="DA15" s="82">
        <v>0</v>
      </c>
      <c r="DB15" s="82">
        <v>0</v>
      </c>
      <c r="DC15" s="82">
        <v>0</v>
      </c>
      <c r="DD15" s="82">
        <v>0</v>
      </c>
      <c r="DE15" s="82">
        <v>0</v>
      </c>
      <c r="DF15" s="82">
        <v>0</v>
      </c>
      <c r="DG15" s="82">
        <v>0</v>
      </c>
      <c r="DH15" s="82">
        <v>0</v>
      </c>
      <c r="DI15" s="82">
        <v>0</v>
      </c>
      <c r="DJ15" s="82">
        <v>0</v>
      </c>
      <c r="DK15" s="82">
        <v>0</v>
      </c>
      <c r="DL15" s="82">
        <v>0</v>
      </c>
      <c r="DM15" s="82">
        <v>0</v>
      </c>
      <c r="DN15" s="82">
        <v>0</v>
      </c>
      <c r="DO15" s="82">
        <v>245</v>
      </c>
      <c r="DP15" s="82">
        <v>41</v>
      </c>
      <c r="DQ15" s="82">
        <v>558</v>
      </c>
      <c r="DR15" s="82">
        <v>50</v>
      </c>
      <c r="DS15" s="82">
        <v>0</v>
      </c>
      <c r="DT15" s="82"/>
      <c r="DU15" s="82">
        <v>1</v>
      </c>
      <c r="DV15" s="82"/>
      <c r="DW15" s="82"/>
      <c r="DX15" s="82">
        <v>1</v>
      </c>
      <c r="DY15" s="82">
        <v>1</v>
      </c>
      <c r="DZ15" s="82">
        <v>1</v>
      </c>
      <c r="EA15" s="82"/>
      <c r="EB15" s="82"/>
      <c r="EC15" s="84">
        <v>49234</v>
      </c>
      <c r="ED15" s="84">
        <v>642.71</v>
      </c>
      <c r="EE15" s="84">
        <v>51</v>
      </c>
    </row>
    <row r="16" spans="1:135">
      <c r="A16" s="82" t="s">
        <v>387</v>
      </c>
      <c r="B16" s="82" t="s">
        <v>412</v>
      </c>
      <c r="C16" s="133">
        <v>1</v>
      </c>
      <c r="D16" s="82" t="s">
        <v>411</v>
      </c>
      <c r="E16" s="82" t="s">
        <v>1242</v>
      </c>
      <c r="F16" s="134" t="s">
        <v>1243</v>
      </c>
      <c r="G16" s="82">
        <v>28922</v>
      </c>
      <c r="H16" s="82" t="s">
        <v>412</v>
      </c>
      <c r="I16" s="82" t="s">
        <v>1244</v>
      </c>
      <c r="J16" s="82" t="s">
        <v>1245</v>
      </c>
      <c r="K16" s="82" t="s">
        <v>925</v>
      </c>
      <c r="L16" s="82" t="s">
        <v>926</v>
      </c>
      <c r="M16" s="82" t="s">
        <v>1246</v>
      </c>
      <c r="N16" s="82" t="s">
        <v>1247</v>
      </c>
      <c r="O16" s="82"/>
      <c r="P16" s="82">
        <v>325510221</v>
      </c>
      <c r="Q16" s="82" t="s">
        <v>1248</v>
      </c>
      <c r="R16" s="82"/>
      <c r="S16" s="82"/>
      <c r="T16" s="82"/>
      <c r="U16" s="82"/>
      <c r="V16" s="82"/>
      <c r="W16" s="82"/>
      <c r="X16" s="82">
        <v>1</v>
      </c>
      <c r="Y16" s="82">
        <v>0</v>
      </c>
      <c r="Z16" s="82">
        <v>1</v>
      </c>
      <c r="AA16" s="82">
        <v>1</v>
      </c>
      <c r="AB16" s="82">
        <v>0</v>
      </c>
      <c r="AC16" s="82">
        <v>1</v>
      </c>
      <c r="AD16" s="135" t="str">
        <f t="shared" si="0"/>
        <v>A</v>
      </c>
      <c r="AE16" s="82">
        <v>1</v>
      </c>
      <c r="AF16" s="135" t="str">
        <f t="shared" si="1"/>
        <v>A</v>
      </c>
      <c r="AG16" s="82">
        <v>0</v>
      </c>
      <c r="AH16" s="82">
        <v>0</v>
      </c>
      <c r="AI16" s="82">
        <v>0</v>
      </c>
      <c r="AJ16" s="82">
        <v>1</v>
      </c>
      <c r="AK16" s="82">
        <v>1</v>
      </c>
      <c r="AL16" s="135" t="str">
        <f t="shared" si="2"/>
        <v>A</v>
      </c>
      <c r="AM16" s="82">
        <v>0</v>
      </c>
      <c r="AN16" s="82">
        <v>0</v>
      </c>
      <c r="AO16" s="82">
        <v>1</v>
      </c>
      <c r="AP16" s="82">
        <v>1</v>
      </c>
      <c r="AQ16" s="135" t="str">
        <f t="shared" si="3"/>
        <v>A</v>
      </c>
      <c r="AR16" s="82">
        <v>0</v>
      </c>
      <c r="AS16" s="82">
        <v>0</v>
      </c>
      <c r="AT16" s="82">
        <v>0</v>
      </c>
      <c r="AU16" s="82">
        <v>1</v>
      </c>
      <c r="AV16" s="82">
        <v>0</v>
      </c>
      <c r="AW16" s="82">
        <v>0</v>
      </c>
      <c r="AX16" s="82">
        <v>1</v>
      </c>
      <c r="AY16" s="135" t="str">
        <f t="shared" si="4"/>
        <v>A</v>
      </c>
      <c r="AZ16" s="82">
        <v>1</v>
      </c>
      <c r="BA16" s="82">
        <v>0</v>
      </c>
      <c r="BB16" s="82">
        <v>0</v>
      </c>
      <c r="BC16" s="82">
        <v>1</v>
      </c>
      <c r="BD16" s="82">
        <v>0</v>
      </c>
      <c r="BE16" s="82">
        <v>3</v>
      </c>
      <c r="BF16" s="82">
        <v>0</v>
      </c>
      <c r="BG16" s="82">
        <v>47</v>
      </c>
      <c r="BH16" s="82">
        <v>0</v>
      </c>
      <c r="BI16" s="82">
        <v>0</v>
      </c>
      <c r="BJ16" s="82">
        <v>0</v>
      </c>
      <c r="BK16" s="82">
        <v>0</v>
      </c>
      <c r="BL16" s="82">
        <v>48</v>
      </c>
      <c r="BM16" s="82">
        <v>0</v>
      </c>
      <c r="BN16" s="82">
        <v>0</v>
      </c>
      <c r="BO16" s="82">
        <v>1</v>
      </c>
      <c r="BP16" s="82">
        <v>72</v>
      </c>
      <c r="BQ16" s="82">
        <v>0</v>
      </c>
      <c r="BR16" s="82">
        <v>0</v>
      </c>
      <c r="BS16" s="82">
        <v>0</v>
      </c>
      <c r="BT16" s="82">
        <v>0</v>
      </c>
      <c r="BU16" s="82">
        <v>0</v>
      </c>
      <c r="BV16" s="82">
        <v>0</v>
      </c>
      <c r="BW16" s="82">
        <v>0</v>
      </c>
      <c r="BX16" s="82">
        <v>0</v>
      </c>
      <c r="BY16" s="82">
        <v>0</v>
      </c>
      <c r="BZ16" s="82">
        <v>0</v>
      </c>
      <c r="CA16" s="82">
        <v>0</v>
      </c>
      <c r="CB16" s="82">
        <v>0</v>
      </c>
      <c r="CC16" s="82">
        <v>0</v>
      </c>
      <c r="CD16" s="82">
        <v>0</v>
      </c>
      <c r="CE16" s="82">
        <v>0</v>
      </c>
      <c r="CF16" s="82">
        <v>0</v>
      </c>
      <c r="CG16" s="82">
        <v>1</v>
      </c>
      <c r="CH16" s="82">
        <v>0</v>
      </c>
      <c r="CI16" s="82">
        <v>0</v>
      </c>
      <c r="CJ16" s="82">
        <v>0</v>
      </c>
      <c r="CK16" s="82">
        <v>0</v>
      </c>
      <c r="CL16" s="82">
        <v>0</v>
      </c>
      <c r="CM16" s="82">
        <v>0</v>
      </c>
      <c r="CN16" s="82">
        <v>0</v>
      </c>
      <c r="CO16" s="82">
        <v>0</v>
      </c>
      <c r="CP16" s="82">
        <v>0</v>
      </c>
      <c r="CQ16" s="82">
        <v>0</v>
      </c>
      <c r="CR16" s="82">
        <v>0</v>
      </c>
      <c r="CS16" s="82">
        <v>0</v>
      </c>
      <c r="CT16" s="82">
        <v>0</v>
      </c>
      <c r="CU16" s="82">
        <v>0</v>
      </c>
      <c r="CV16" s="82">
        <v>0</v>
      </c>
      <c r="CW16" s="82">
        <v>0</v>
      </c>
      <c r="CX16" s="82">
        <v>0</v>
      </c>
      <c r="CY16" s="82">
        <v>0</v>
      </c>
      <c r="CZ16" s="82">
        <v>0</v>
      </c>
      <c r="DA16" s="82">
        <v>0</v>
      </c>
      <c r="DB16" s="82">
        <v>0</v>
      </c>
      <c r="DC16" s="82">
        <v>0</v>
      </c>
      <c r="DD16" s="82">
        <v>0</v>
      </c>
      <c r="DE16" s="82">
        <v>0</v>
      </c>
      <c r="DF16" s="82">
        <v>0</v>
      </c>
      <c r="DG16" s="82">
        <v>0</v>
      </c>
      <c r="DH16" s="82">
        <v>0</v>
      </c>
      <c r="DI16" s="82">
        <v>0</v>
      </c>
      <c r="DJ16" s="82">
        <v>0</v>
      </c>
      <c r="DK16" s="82">
        <v>0</v>
      </c>
      <c r="DL16" s="82">
        <v>0</v>
      </c>
      <c r="DM16" s="82">
        <v>0</v>
      </c>
      <c r="DN16" s="82">
        <v>0</v>
      </c>
      <c r="DO16" s="82">
        <v>81</v>
      </c>
      <c r="DP16" s="82">
        <v>12</v>
      </c>
      <c r="DQ16" s="82">
        <v>206</v>
      </c>
      <c r="DR16" s="82">
        <v>37</v>
      </c>
      <c r="DS16" s="82">
        <v>0</v>
      </c>
      <c r="DT16" s="82"/>
      <c r="DU16" s="82">
        <v>3</v>
      </c>
      <c r="DV16" s="82" t="s">
        <v>1249</v>
      </c>
      <c r="DW16" s="82" t="s">
        <v>1250</v>
      </c>
      <c r="DX16" s="82">
        <v>1</v>
      </c>
      <c r="DY16" s="82">
        <v>1</v>
      </c>
      <c r="DZ16" s="82">
        <v>1</v>
      </c>
      <c r="EA16" s="82">
        <v>0</v>
      </c>
      <c r="EB16" s="82">
        <v>0</v>
      </c>
      <c r="EC16" s="84">
        <v>23427</v>
      </c>
      <c r="ED16" s="84">
        <v>121.1</v>
      </c>
      <c r="EE16" s="84">
        <v>9</v>
      </c>
    </row>
    <row r="17" spans="1:135">
      <c r="A17" s="82" t="s">
        <v>387</v>
      </c>
      <c r="B17" s="82" t="s">
        <v>414</v>
      </c>
      <c r="C17" s="133">
        <v>1</v>
      </c>
      <c r="D17" s="82" t="s">
        <v>413</v>
      </c>
      <c r="E17" s="82"/>
      <c r="F17" s="134"/>
      <c r="G17" s="82"/>
      <c r="H17" s="82"/>
      <c r="I17" s="82"/>
      <c r="J17" s="82"/>
      <c r="K17" s="82"/>
      <c r="L17" s="82"/>
      <c r="M17" s="82"/>
      <c r="N17" s="82"/>
      <c r="O17" s="82"/>
      <c r="P17" s="82"/>
      <c r="Q17" s="82"/>
      <c r="R17" s="82"/>
      <c r="S17" s="82"/>
      <c r="T17" s="82"/>
      <c r="U17" s="82"/>
      <c r="V17" s="82"/>
      <c r="W17" s="82"/>
      <c r="X17" s="82">
        <v>0</v>
      </c>
      <c r="Y17" s="82">
        <v>0</v>
      </c>
      <c r="Z17" s="82">
        <v>0</v>
      </c>
      <c r="AA17" s="82">
        <v>0</v>
      </c>
      <c r="AB17" s="82">
        <v>0</v>
      </c>
      <c r="AC17" s="82">
        <v>0</v>
      </c>
      <c r="AD17" s="135" t="str">
        <f t="shared" si="0"/>
        <v>A</v>
      </c>
      <c r="AE17" s="82">
        <v>0</v>
      </c>
      <c r="AF17" s="135" t="str">
        <f t="shared" si="1"/>
        <v>A</v>
      </c>
      <c r="AG17" s="82">
        <v>0</v>
      </c>
      <c r="AH17" s="82">
        <v>0</v>
      </c>
      <c r="AI17" s="82">
        <v>0</v>
      </c>
      <c r="AJ17" s="82">
        <v>0</v>
      </c>
      <c r="AK17" s="82">
        <v>0</v>
      </c>
      <c r="AL17" s="135" t="str">
        <f t="shared" si="2"/>
        <v>A</v>
      </c>
      <c r="AM17" s="82">
        <v>0</v>
      </c>
      <c r="AN17" s="82">
        <v>0</v>
      </c>
      <c r="AO17" s="82">
        <v>0</v>
      </c>
      <c r="AP17" s="82">
        <v>0</v>
      </c>
      <c r="AQ17" s="135" t="str">
        <f t="shared" si="3"/>
        <v>A</v>
      </c>
      <c r="AR17" s="82">
        <v>0</v>
      </c>
      <c r="AS17" s="82">
        <v>0</v>
      </c>
      <c r="AT17" s="82">
        <v>0</v>
      </c>
      <c r="AU17" s="82">
        <v>0</v>
      </c>
      <c r="AV17" s="82">
        <v>0</v>
      </c>
      <c r="AW17" s="82">
        <v>0</v>
      </c>
      <c r="AX17" s="82">
        <v>0</v>
      </c>
      <c r="AY17" s="135" t="str">
        <f t="shared" si="4"/>
        <v>A</v>
      </c>
      <c r="AZ17" s="82">
        <v>0</v>
      </c>
      <c r="BA17" s="82">
        <v>0</v>
      </c>
      <c r="BB17" s="82">
        <v>0</v>
      </c>
      <c r="BC17" s="82">
        <v>0</v>
      </c>
      <c r="BD17" s="82">
        <v>0</v>
      </c>
      <c r="BE17" s="82">
        <v>0</v>
      </c>
      <c r="BF17" s="82">
        <v>0</v>
      </c>
      <c r="BG17" s="82">
        <v>0</v>
      </c>
      <c r="BH17" s="82">
        <v>0</v>
      </c>
      <c r="BI17" s="82">
        <v>0</v>
      </c>
      <c r="BJ17" s="82">
        <v>0</v>
      </c>
      <c r="BK17" s="82">
        <v>0</v>
      </c>
      <c r="BL17" s="82">
        <v>0</v>
      </c>
      <c r="BM17" s="82">
        <v>0</v>
      </c>
      <c r="BN17" s="82">
        <v>0</v>
      </c>
      <c r="BO17" s="82">
        <v>0</v>
      </c>
      <c r="BP17" s="82">
        <v>0</v>
      </c>
      <c r="BQ17" s="82">
        <v>0</v>
      </c>
      <c r="BR17" s="82">
        <v>0</v>
      </c>
      <c r="BS17" s="82">
        <v>0</v>
      </c>
      <c r="BT17" s="82">
        <v>0</v>
      </c>
      <c r="BU17" s="82">
        <v>0</v>
      </c>
      <c r="BV17" s="82">
        <v>0</v>
      </c>
      <c r="BW17" s="82">
        <v>0</v>
      </c>
      <c r="BX17" s="82">
        <v>0</v>
      </c>
      <c r="BY17" s="82">
        <v>0</v>
      </c>
      <c r="BZ17" s="82">
        <v>0</v>
      </c>
      <c r="CA17" s="82">
        <v>0</v>
      </c>
      <c r="CB17" s="82">
        <v>0</v>
      </c>
      <c r="CC17" s="82">
        <v>0</v>
      </c>
      <c r="CD17" s="82">
        <v>0</v>
      </c>
      <c r="CE17" s="82">
        <v>0</v>
      </c>
      <c r="CF17" s="82">
        <v>0</v>
      </c>
      <c r="CG17" s="82">
        <v>0</v>
      </c>
      <c r="CH17" s="82">
        <v>0</v>
      </c>
      <c r="CI17" s="82">
        <v>0</v>
      </c>
      <c r="CJ17" s="82">
        <v>0</v>
      </c>
      <c r="CK17" s="82">
        <v>0</v>
      </c>
      <c r="CL17" s="82">
        <v>0</v>
      </c>
      <c r="CM17" s="82">
        <v>0</v>
      </c>
      <c r="CN17" s="82">
        <v>0</v>
      </c>
      <c r="CO17" s="82">
        <v>0</v>
      </c>
      <c r="CP17" s="82">
        <v>0</v>
      </c>
      <c r="CQ17" s="82">
        <v>0</v>
      </c>
      <c r="CR17" s="82">
        <v>0</v>
      </c>
      <c r="CS17" s="82">
        <v>0</v>
      </c>
      <c r="CT17" s="82">
        <v>0</v>
      </c>
      <c r="CU17" s="82">
        <v>0</v>
      </c>
      <c r="CV17" s="82">
        <v>0</v>
      </c>
      <c r="CW17" s="82">
        <v>0</v>
      </c>
      <c r="CX17" s="82">
        <v>0</v>
      </c>
      <c r="CY17" s="82">
        <v>0</v>
      </c>
      <c r="CZ17" s="82">
        <v>0</v>
      </c>
      <c r="DA17" s="82">
        <v>0</v>
      </c>
      <c r="DB17" s="82">
        <v>0</v>
      </c>
      <c r="DC17" s="82">
        <v>0</v>
      </c>
      <c r="DD17" s="82">
        <v>0</v>
      </c>
      <c r="DE17" s="82">
        <v>0</v>
      </c>
      <c r="DF17" s="82">
        <v>0</v>
      </c>
      <c r="DG17" s="82">
        <v>0</v>
      </c>
      <c r="DH17" s="82">
        <v>0</v>
      </c>
      <c r="DI17" s="82">
        <v>0</v>
      </c>
      <c r="DJ17" s="82">
        <v>0</v>
      </c>
      <c r="DK17" s="82">
        <v>0</v>
      </c>
      <c r="DL17" s="82">
        <v>0</v>
      </c>
      <c r="DM17" s="82">
        <v>0</v>
      </c>
      <c r="DN17" s="82">
        <v>0</v>
      </c>
      <c r="DO17" s="82">
        <v>0</v>
      </c>
      <c r="DP17" s="82">
        <v>0</v>
      </c>
      <c r="DQ17" s="82">
        <v>0</v>
      </c>
      <c r="DR17" s="82"/>
      <c r="DS17" s="82"/>
      <c r="DT17" s="82"/>
      <c r="DU17" s="82"/>
      <c r="DV17" s="82"/>
      <c r="DW17" s="82"/>
      <c r="DX17" s="82"/>
      <c r="DY17" s="82"/>
      <c r="DZ17" s="82"/>
      <c r="EA17" s="82"/>
      <c r="EB17" s="82"/>
      <c r="EC17" s="84">
        <v>43144</v>
      </c>
      <c r="ED17" s="84">
        <v>456.76</v>
      </c>
      <c r="EE17" s="84">
        <v>39</v>
      </c>
    </row>
    <row r="18" spans="1:135" ht="36">
      <c r="A18" s="82" t="s">
        <v>387</v>
      </c>
      <c r="B18" s="82" t="s">
        <v>416</v>
      </c>
      <c r="C18" s="133">
        <v>1</v>
      </c>
      <c r="D18" s="82" t="s">
        <v>415</v>
      </c>
      <c r="E18" s="82" t="s">
        <v>1035</v>
      </c>
      <c r="F18" s="134">
        <v>61</v>
      </c>
      <c r="G18" s="82">
        <v>29349</v>
      </c>
      <c r="H18" s="82" t="s">
        <v>416</v>
      </c>
      <c r="I18" s="82" t="s">
        <v>1251</v>
      </c>
      <c r="J18" s="82" t="s">
        <v>1252</v>
      </c>
      <c r="K18" s="82" t="s">
        <v>925</v>
      </c>
      <c r="L18" s="82" t="s">
        <v>926</v>
      </c>
      <c r="M18" s="82" t="s">
        <v>986</v>
      </c>
      <c r="N18" s="82" t="s">
        <v>1253</v>
      </c>
      <c r="O18" s="82"/>
      <c r="P18" s="82">
        <v>326716105</v>
      </c>
      <c r="Q18" s="82" t="s">
        <v>1254</v>
      </c>
      <c r="R18" s="82" t="s">
        <v>926</v>
      </c>
      <c r="S18" s="82" t="s">
        <v>986</v>
      </c>
      <c r="T18" s="82" t="s">
        <v>1253</v>
      </c>
      <c r="U18" s="82"/>
      <c r="V18" s="82">
        <v>326716105</v>
      </c>
      <c r="W18" s="82" t="s">
        <v>1254</v>
      </c>
      <c r="X18" s="82">
        <v>4</v>
      </c>
      <c r="Y18" s="82">
        <v>0</v>
      </c>
      <c r="Z18" s="82">
        <v>4</v>
      </c>
      <c r="AA18" s="82">
        <v>4</v>
      </c>
      <c r="AB18" s="82">
        <v>0</v>
      </c>
      <c r="AC18" s="82">
        <v>4</v>
      </c>
      <c r="AD18" s="135" t="str">
        <f t="shared" si="0"/>
        <v>A</v>
      </c>
      <c r="AE18" s="82">
        <v>4</v>
      </c>
      <c r="AF18" s="135" t="str">
        <f t="shared" si="1"/>
        <v>A</v>
      </c>
      <c r="AG18" s="82">
        <v>0</v>
      </c>
      <c r="AH18" s="82">
        <v>3</v>
      </c>
      <c r="AI18" s="82">
        <v>0</v>
      </c>
      <c r="AJ18" s="82">
        <v>1</v>
      </c>
      <c r="AK18" s="82">
        <v>4</v>
      </c>
      <c r="AL18" s="135" t="str">
        <f t="shared" si="2"/>
        <v>A</v>
      </c>
      <c r="AM18" s="82">
        <v>1</v>
      </c>
      <c r="AN18" s="82">
        <v>1</v>
      </c>
      <c r="AO18" s="82">
        <v>2</v>
      </c>
      <c r="AP18" s="82">
        <v>4</v>
      </c>
      <c r="AQ18" s="135" t="str">
        <f t="shared" si="3"/>
        <v>A</v>
      </c>
      <c r="AR18" s="82">
        <v>0</v>
      </c>
      <c r="AS18" s="82">
        <v>0</v>
      </c>
      <c r="AT18" s="82">
        <v>2</v>
      </c>
      <c r="AU18" s="82">
        <v>1</v>
      </c>
      <c r="AV18" s="82">
        <v>1</v>
      </c>
      <c r="AW18" s="82">
        <v>0</v>
      </c>
      <c r="AX18" s="82">
        <v>4</v>
      </c>
      <c r="AY18" s="135" t="str">
        <f t="shared" si="4"/>
        <v>A</v>
      </c>
      <c r="AZ18" s="82">
        <v>0</v>
      </c>
      <c r="BA18" s="82">
        <v>1</v>
      </c>
      <c r="BB18" s="82">
        <v>1</v>
      </c>
      <c r="BC18" s="82">
        <v>1</v>
      </c>
      <c r="BD18" s="82">
        <v>0</v>
      </c>
      <c r="BE18" s="82">
        <v>6</v>
      </c>
      <c r="BF18" s="82">
        <v>1</v>
      </c>
      <c r="BG18" s="82">
        <v>119</v>
      </c>
      <c r="BH18" s="82">
        <v>0</v>
      </c>
      <c r="BI18" s="82">
        <v>0</v>
      </c>
      <c r="BJ18" s="82">
        <v>20</v>
      </c>
      <c r="BK18" s="82">
        <v>0</v>
      </c>
      <c r="BL18" s="82">
        <v>99</v>
      </c>
      <c r="BM18" s="82">
        <v>0</v>
      </c>
      <c r="BN18" s="82">
        <v>0</v>
      </c>
      <c r="BO18" s="82">
        <v>0</v>
      </c>
      <c r="BP18" s="82">
        <v>119</v>
      </c>
      <c r="BQ18" s="82">
        <v>0</v>
      </c>
      <c r="BR18" s="82">
        <v>0</v>
      </c>
      <c r="BS18" s="82">
        <v>0</v>
      </c>
      <c r="BT18" s="82">
        <v>2</v>
      </c>
      <c r="BU18" s="82">
        <v>0</v>
      </c>
      <c r="BV18" s="82">
        <v>4</v>
      </c>
      <c r="BW18" s="82">
        <v>0</v>
      </c>
      <c r="BX18" s="82">
        <v>0</v>
      </c>
      <c r="BY18" s="82">
        <v>0</v>
      </c>
      <c r="BZ18" s="82">
        <v>0</v>
      </c>
      <c r="CA18" s="82">
        <v>0</v>
      </c>
      <c r="CB18" s="82">
        <v>0</v>
      </c>
      <c r="CC18" s="82">
        <v>0</v>
      </c>
      <c r="CD18" s="82">
        <v>3</v>
      </c>
      <c r="CE18" s="82">
        <v>2</v>
      </c>
      <c r="CF18" s="82">
        <v>2</v>
      </c>
      <c r="CG18" s="82">
        <v>0</v>
      </c>
      <c r="CH18" s="82">
        <v>0</v>
      </c>
      <c r="CI18" s="82">
        <v>0</v>
      </c>
      <c r="CJ18" s="82">
        <v>4</v>
      </c>
      <c r="CK18" s="82">
        <v>0</v>
      </c>
      <c r="CL18" s="82">
        <v>1</v>
      </c>
      <c r="CM18" s="82">
        <v>0</v>
      </c>
      <c r="CN18" s="82">
        <v>0</v>
      </c>
      <c r="CO18" s="82">
        <v>0</v>
      </c>
      <c r="CP18" s="82">
        <v>0</v>
      </c>
      <c r="CQ18" s="82">
        <v>0</v>
      </c>
      <c r="CR18" s="82">
        <v>0</v>
      </c>
      <c r="CS18" s="82">
        <v>0</v>
      </c>
      <c r="CT18" s="82">
        <v>0</v>
      </c>
      <c r="CU18" s="82">
        <v>0</v>
      </c>
      <c r="CV18" s="82">
        <v>0</v>
      </c>
      <c r="CW18" s="82">
        <v>0</v>
      </c>
      <c r="CX18" s="82">
        <v>0</v>
      </c>
      <c r="CY18" s="82">
        <v>0</v>
      </c>
      <c r="CZ18" s="82">
        <v>0</v>
      </c>
      <c r="DA18" s="82">
        <v>0</v>
      </c>
      <c r="DB18" s="82">
        <v>0</v>
      </c>
      <c r="DC18" s="82">
        <v>0</v>
      </c>
      <c r="DD18" s="82">
        <v>0</v>
      </c>
      <c r="DE18" s="82">
        <v>0</v>
      </c>
      <c r="DF18" s="82">
        <v>0</v>
      </c>
      <c r="DG18" s="82">
        <v>0</v>
      </c>
      <c r="DH18" s="82">
        <v>0</v>
      </c>
      <c r="DI18" s="82">
        <v>0</v>
      </c>
      <c r="DJ18" s="82">
        <v>0</v>
      </c>
      <c r="DK18" s="82">
        <v>0</v>
      </c>
      <c r="DL18" s="82">
        <v>0</v>
      </c>
      <c r="DM18" s="82">
        <v>0</v>
      </c>
      <c r="DN18" s="82">
        <v>0</v>
      </c>
      <c r="DO18" s="82">
        <v>296</v>
      </c>
      <c r="DP18" s="82">
        <v>6</v>
      </c>
      <c r="DQ18" s="82">
        <v>700</v>
      </c>
      <c r="DR18" s="82">
        <v>60</v>
      </c>
      <c r="DS18" s="82">
        <v>1</v>
      </c>
      <c r="DT18" s="82" t="s">
        <v>1255</v>
      </c>
      <c r="DU18" s="82">
        <v>5</v>
      </c>
      <c r="DV18" s="82" t="s">
        <v>1256</v>
      </c>
      <c r="DW18" s="82" t="s">
        <v>1257</v>
      </c>
      <c r="DX18" s="82">
        <v>1</v>
      </c>
      <c r="DY18" s="82">
        <v>1</v>
      </c>
      <c r="DZ18" s="82">
        <v>1</v>
      </c>
      <c r="EA18" s="82"/>
      <c r="EB18" s="82" t="s">
        <v>1258</v>
      </c>
      <c r="EC18" s="84">
        <v>107892</v>
      </c>
      <c r="ED18" s="84">
        <v>810.27</v>
      </c>
      <c r="EE18" s="84">
        <v>98</v>
      </c>
    </row>
    <row r="19" spans="1:135" ht="36">
      <c r="A19" s="82" t="s">
        <v>387</v>
      </c>
      <c r="B19" s="82" t="s">
        <v>418</v>
      </c>
      <c r="C19" s="133">
        <v>1</v>
      </c>
      <c r="D19" s="82" t="s">
        <v>417</v>
      </c>
      <c r="E19" s="82" t="s">
        <v>1110</v>
      </c>
      <c r="F19" s="134">
        <v>1</v>
      </c>
      <c r="G19" s="82">
        <v>29501</v>
      </c>
      <c r="H19" s="82" t="s">
        <v>418</v>
      </c>
      <c r="I19" s="82" t="s">
        <v>1259</v>
      </c>
      <c r="J19" s="82" t="s">
        <v>1260</v>
      </c>
      <c r="K19" s="82" t="s">
        <v>1261</v>
      </c>
      <c r="L19" s="82" t="s">
        <v>926</v>
      </c>
      <c r="M19" s="82" t="s">
        <v>1262</v>
      </c>
      <c r="N19" s="82" t="s">
        <v>1263</v>
      </c>
      <c r="O19" s="82"/>
      <c r="P19" s="82">
        <v>326776741</v>
      </c>
      <c r="Q19" s="82" t="s">
        <v>1264</v>
      </c>
      <c r="R19" s="82" t="s">
        <v>926</v>
      </c>
      <c r="S19" s="82" t="s">
        <v>1000</v>
      </c>
      <c r="T19" s="82" t="s">
        <v>1265</v>
      </c>
      <c r="U19" s="82"/>
      <c r="V19" s="82">
        <v>326776420</v>
      </c>
      <c r="W19" s="82" t="s">
        <v>1266</v>
      </c>
      <c r="X19" s="82">
        <v>2</v>
      </c>
      <c r="Y19" s="82">
        <v>0</v>
      </c>
      <c r="Z19" s="82">
        <v>2</v>
      </c>
      <c r="AA19" s="82">
        <v>1.5</v>
      </c>
      <c r="AB19" s="82">
        <v>0</v>
      </c>
      <c r="AC19" s="82">
        <v>1.5</v>
      </c>
      <c r="AD19" s="135" t="str">
        <f t="shared" si="0"/>
        <v>A</v>
      </c>
      <c r="AE19" s="82">
        <v>2</v>
      </c>
      <c r="AF19" s="135" t="str">
        <f t="shared" si="1"/>
        <v>A</v>
      </c>
      <c r="AG19" s="82">
        <v>0</v>
      </c>
      <c r="AH19" s="82">
        <v>0</v>
      </c>
      <c r="AI19" s="82">
        <v>2</v>
      </c>
      <c r="AJ19" s="82">
        <v>0</v>
      </c>
      <c r="AK19" s="82">
        <v>2</v>
      </c>
      <c r="AL19" s="135" t="str">
        <f t="shared" si="2"/>
        <v>A</v>
      </c>
      <c r="AM19" s="82">
        <v>2</v>
      </c>
      <c r="AN19" s="82">
        <v>0</v>
      </c>
      <c r="AO19" s="82">
        <v>0</v>
      </c>
      <c r="AP19" s="82">
        <v>2</v>
      </c>
      <c r="AQ19" s="135" t="str">
        <f t="shared" si="3"/>
        <v>A</v>
      </c>
      <c r="AR19" s="82">
        <v>0</v>
      </c>
      <c r="AS19" s="82">
        <v>0</v>
      </c>
      <c r="AT19" s="82">
        <v>0</v>
      </c>
      <c r="AU19" s="82">
        <v>2</v>
      </c>
      <c r="AV19" s="82">
        <v>0</v>
      </c>
      <c r="AW19" s="82">
        <v>0</v>
      </c>
      <c r="AX19" s="82">
        <v>2</v>
      </c>
      <c r="AY19" s="135" t="str">
        <f t="shared" si="4"/>
        <v>A</v>
      </c>
      <c r="AZ19" s="82">
        <v>0</v>
      </c>
      <c r="BA19" s="82">
        <v>1</v>
      </c>
      <c r="BB19" s="82">
        <v>0</v>
      </c>
      <c r="BC19" s="82">
        <v>1</v>
      </c>
      <c r="BD19" s="82">
        <v>0</v>
      </c>
      <c r="BE19" s="82">
        <v>12</v>
      </c>
      <c r="BF19" s="82">
        <v>0</v>
      </c>
      <c r="BG19" s="82">
        <v>52</v>
      </c>
      <c r="BH19" s="82">
        <v>0</v>
      </c>
      <c r="BI19" s="82">
        <v>0</v>
      </c>
      <c r="BJ19" s="82">
        <v>6</v>
      </c>
      <c r="BK19" s="82">
        <v>2</v>
      </c>
      <c r="BL19" s="82">
        <v>24</v>
      </c>
      <c r="BM19" s="82">
        <v>0</v>
      </c>
      <c r="BN19" s="82">
        <v>0</v>
      </c>
      <c r="BO19" s="82">
        <v>1</v>
      </c>
      <c r="BP19" s="82">
        <v>48</v>
      </c>
      <c r="BQ19" s="82">
        <v>0</v>
      </c>
      <c r="BR19" s="82">
        <v>0</v>
      </c>
      <c r="BS19" s="82">
        <v>0</v>
      </c>
      <c r="BT19" s="82">
        <v>1</v>
      </c>
      <c r="BU19" s="82">
        <v>1</v>
      </c>
      <c r="BV19" s="82">
        <v>1</v>
      </c>
      <c r="BW19" s="82">
        <v>0</v>
      </c>
      <c r="BX19" s="82">
        <v>0</v>
      </c>
      <c r="BY19" s="82">
        <v>0</v>
      </c>
      <c r="BZ19" s="82">
        <v>0</v>
      </c>
      <c r="CA19" s="82">
        <v>0</v>
      </c>
      <c r="CB19" s="82">
        <v>0</v>
      </c>
      <c r="CC19" s="82">
        <v>0</v>
      </c>
      <c r="CD19" s="82">
        <v>0</v>
      </c>
      <c r="CE19" s="82">
        <v>2</v>
      </c>
      <c r="CF19" s="82">
        <v>0</v>
      </c>
      <c r="CG19" s="82">
        <v>1</v>
      </c>
      <c r="CH19" s="82">
        <v>0</v>
      </c>
      <c r="CI19" s="82">
        <v>0</v>
      </c>
      <c r="CJ19" s="82">
        <v>2</v>
      </c>
      <c r="CK19" s="82">
        <v>2</v>
      </c>
      <c r="CL19" s="82">
        <v>5</v>
      </c>
      <c r="CM19" s="82">
        <v>0</v>
      </c>
      <c r="CN19" s="82">
        <v>0</v>
      </c>
      <c r="CO19" s="82">
        <v>0</v>
      </c>
      <c r="CP19" s="82">
        <v>0</v>
      </c>
      <c r="CQ19" s="82">
        <v>0</v>
      </c>
      <c r="CR19" s="82">
        <v>0</v>
      </c>
      <c r="CS19" s="82">
        <v>0</v>
      </c>
      <c r="CT19" s="82">
        <v>0</v>
      </c>
      <c r="CU19" s="82">
        <v>0</v>
      </c>
      <c r="CV19" s="82">
        <v>0</v>
      </c>
      <c r="CW19" s="82">
        <v>0</v>
      </c>
      <c r="CX19" s="82">
        <v>0</v>
      </c>
      <c r="CY19" s="82">
        <v>0</v>
      </c>
      <c r="CZ19" s="82">
        <v>0</v>
      </c>
      <c r="DA19" s="82">
        <v>5</v>
      </c>
      <c r="DB19" s="82">
        <v>0</v>
      </c>
      <c r="DC19" s="82">
        <v>0</v>
      </c>
      <c r="DD19" s="82">
        <v>0</v>
      </c>
      <c r="DE19" s="82">
        <v>0</v>
      </c>
      <c r="DF19" s="82">
        <v>2</v>
      </c>
      <c r="DG19" s="82">
        <v>3</v>
      </c>
      <c r="DH19" s="82">
        <v>0</v>
      </c>
      <c r="DI19" s="82">
        <v>1</v>
      </c>
      <c r="DJ19" s="82">
        <v>0</v>
      </c>
      <c r="DK19" s="82">
        <v>0</v>
      </c>
      <c r="DL19" s="82">
        <v>0</v>
      </c>
      <c r="DM19" s="82">
        <v>0</v>
      </c>
      <c r="DN19" s="82">
        <v>0</v>
      </c>
      <c r="DO19" s="82">
        <v>118</v>
      </c>
      <c r="DP19" s="82">
        <v>0</v>
      </c>
      <c r="DQ19" s="82">
        <v>27</v>
      </c>
      <c r="DR19" s="82">
        <v>50</v>
      </c>
      <c r="DS19" s="82">
        <v>1</v>
      </c>
      <c r="DT19" s="82"/>
      <c r="DU19" s="82">
        <v>2</v>
      </c>
      <c r="DV19" s="82" t="s">
        <v>1267</v>
      </c>
      <c r="DW19" s="82" t="s">
        <v>1268</v>
      </c>
      <c r="DX19" s="82">
        <v>1</v>
      </c>
      <c r="DY19" s="82">
        <v>1</v>
      </c>
      <c r="DZ19" s="82">
        <v>1</v>
      </c>
      <c r="EA19" s="82"/>
      <c r="EB19" s="82"/>
      <c r="EC19" s="84">
        <v>16578</v>
      </c>
      <c r="ED19" s="84">
        <v>212.5</v>
      </c>
      <c r="EE19" s="84">
        <v>22</v>
      </c>
    </row>
    <row r="20" spans="1:135" ht="24">
      <c r="A20" s="82" t="s">
        <v>387</v>
      </c>
      <c r="B20" s="82" t="s">
        <v>420</v>
      </c>
      <c r="C20" s="133">
        <v>1</v>
      </c>
      <c r="D20" s="82" t="s">
        <v>419</v>
      </c>
      <c r="E20" s="82" t="s">
        <v>1269</v>
      </c>
      <c r="F20" s="134">
        <v>1028</v>
      </c>
      <c r="G20" s="82">
        <v>27711</v>
      </c>
      <c r="H20" s="82" t="s">
        <v>420</v>
      </c>
      <c r="I20" s="82" t="s">
        <v>1270</v>
      </c>
      <c r="J20" s="82" t="s">
        <v>1271</v>
      </c>
      <c r="K20" s="82" t="s">
        <v>925</v>
      </c>
      <c r="L20" s="82" t="s">
        <v>926</v>
      </c>
      <c r="M20" s="82" t="s">
        <v>1272</v>
      </c>
      <c r="N20" s="82" t="s">
        <v>1273</v>
      </c>
      <c r="O20" s="82"/>
      <c r="P20" s="82">
        <v>315650334</v>
      </c>
      <c r="Q20" s="82" t="s">
        <v>1274</v>
      </c>
      <c r="R20" s="82"/>
      <c r="S20" s="82" t="s">
        <v>1018</v>
      </c>
      <c r="T20" s="82" t="s">
        <v>1275</v>
      </c>
      <c r="U20" s="82"/>
      <c r="V20" s="82">
        <v>315650357</v>
      </c>
      <c r="W20" s="82" t="s">
        <v>1276</v>
      </c>
      <c r="X20" s="82">
        <v>2</v>
      </c>
      <c r="Y20" s="82">
        <v>0</v>
      </c>
      <c r="Z20" s="82">
        <v>2</v>
      </c>
      <c r="AA20" s="82">
        <v>2</v>
      </c>
      <c r="AB20" s="82">
        <v>0</v>
      </c>
      <c r="AC20" s="82">
        <v>2</v>
      </c>
      <c r="AD20" s="135" t="str">
        <f t="shared" si="0"/>
        <v>A</v>
      </c>
      <c r="AE20" s="82">
        <v>2</v>
      </c>
      <c r="AF20" s="135" t="str">
        <f t="shared" si="1"/>
        <v>A</v>
      </c>
      <c r="AG20" s="82">
        <v>0</v>
      </c>
      <c r="AH20" s="82">
        <v>2</v>
      </c>
      <c r="AI20" s="82">
        <v>0</v>
      </c>
      <c r="AJ20" s="82">
        <v>0</v>
      </c>
      <c r="AK20" s="82">
        <v>2</v>
      </c>
      <c r="AL20" s="135" t="str">
        <f t="shared" si="2"/>
        <v>A</v>
      </c>
      <c r="AM20" s="82">
        <v>0</v>
      </c>
      <c r="AN20" s="82">
        <v>1</v>
      </c>
      <c r="AO20" s="82">
        <v>1</v>
      </c>
      <c r="AP20" s="82">
        <v>2</v>
      </c>
      <c r="AQ20" s="135" t="str">
        <f t="shared" si="3"/>
        <v>A</v>
      </c>
      <c r="AR20" s="82">
        <v>0</v>
      </c>
      <c r="AS20" s="82">
        <v>0</v>
      </c>
      <c r="AT20" s="82">
        <v>0</v>
      </c>
      <c r="AU20" s="82">
        <v>2</v>
      </c>
      <c r="AV20" s="82">
        <v>0</v>
      </c>
      <c r="AW20" s="82">
        <v>0</v>
      </c>
      <c r="AX20" s="82">
        <v>2</v>
      </c>
      <c r="AY20" s="135" t="str">
        <f t="shared" si="4"/>
        <v>A</v>
      </c>
      <c r="AZ20" s="82">
        <v>1</v>
      </c>
      <c r="BA20" s="82">
        <v>1</v>
      </c>
      <c r="BB20" s="82">
        <v>0</v>
      </c>
      <c r="BC20" s="82">
        <v>1</v>
      </c>
      <c r="BD20" s="82">
        <v>0</v>
      </c>
      <c r="BE20" s="82">
        <v>28</v>
      </c>
      <c r="BF20" s="82">
        <v>0</v>
      </c>
      <c r="BG20" s="82">
        <v>224</v>
      </c>
      <c r="BH20" s="82">
        <v>0</v>
      </c>
      <c r="BI20" s="82">
        <v>2</v>
      </c>
      <c r="BJ20" s="82">
        <v>5</v>
      </c>
      <c r="BK20" s="82">
        <v>0</v>
      </c>
      <c r="BL20" s="82">
        <v>33</v>
      </c>
      <c r="BM20" s="82">
        <v>0</v>
      </c>
      <c r="BN20" s="82">
        <v>1</v>
      </c>
      <c r="BO20" s="82">
        <v>5</v>
      </c>
      <c r="BP20" s="82">
        <v>0</v>
      </c>
      <c r="BQ20" s="82">
        <v>4</v>
      </c>
      <c r="BR20" s="82">
        <v>0</v>
      </c>
      <c r="BS20" s="82">
        <v>0</v>
      </c>
      <c r="BT20" s="82">
        <v>0</v>
      </c>
      <c r="BU20" s="82">
        <v>0</v>
      </c>
      <c r="BV20" s="82">
        <v>0</v>
      </c>
      <c r="BW20" s="82">
        <v>0</v>
      </c>
      <c r="BX20" s="82">
        <v>0</v>
      </c>
      <c r="BY20" s="82">
        <v>0</v>
      </c>
      <c r="BZ20" s="82">
        <v>0</v>
      </c>
      <c r="CA20" s="82">
        <v>0</v>
      </c>
      <c r="CB20" s="82">
        <v>0</v>
      </c>
      <c r="CC20" s="82">
        <v>0</v>
      </c>
      <c r="CD20" s="82">
        <v>4</v>
      </c>
      <c r="CE20" s="82">
        <v>2</v>
      </c>
      <c r="CF20" s="82">
        <v>0</v>
      </c>
      <c r="CG20" s="82">
        <v>2</v>
      </c>
      <c r="CH20" s="82">
        <v>0</v>
      </c>
      <c r="CI20" s="82">
        <v>0</v>
      </c>
      <c r="CJ20" s="82">
        <v>2</v>
      </c>
      <c r="CK20" s="82">
        <v>0</v>
      </c>
      <c r="CL20" s="82">
        <v>1</v>
      </c>
      <c r="CM20" s="82">
        <v>0</v>
      </c>
      <c r="CN20" s="82">
        <v>0</v>
      </c>
      <c r="CO20" s="82">
        <v>0</v>
      </c>
      <c r="CP20" s="82">
        <v>0</v>
      </c>
      <c r="CQ20" s="82">
        <v>0</v>
      </c>
      <c r="CR20" s="82">
        <v>0</v>
      </c>
      <c r="CS20" s="82">
        <v>0</v>
      </c>
      <c r="CT20" s="82">
        <v>0</v>
      </c>
      <c r="CU20" s="82">
        <v>0</v>
      </c>
      <c r="CV20" s="82">
        <v>0</v>
      </c>
      <c r="CW20" s="82">
        <v>0</v>
      </c>
      <c r="CX20" s="82">
        <v>0</v>
      </c>
      <c r="CY20" s="82">
        <v>0</v>
      </c>
      <c r="CZ20" s="82">
        <v>0</v>
      </c>
      <c r="DA20" s="82">
        <v>0</v>
      </c>
      <c r="DB20" s="82">
        <v>0</v>
      </c>
      <c r="DC20" s="82">
        <v>0</v>
      </c>
      <c r="DD20" s="82">
        <v>0</v>
      </c>
      <c r="DE20" s="82">
        <v>0</v>
      </c>
      <c r="DF20" s="82">
        <v>0</v>
      </c>
      <c r="DG20" s="82">
        <v>0</v>
      </c>
      <c r="DH20" s="82">
        <v>0</v>
      </c>
      <c r="DI20" s="82">
        <v>0</v>
      </c>
      <c r="DJ20" s="82">
        <v>0</v>
      </c>
      <c r="DK20" s="82">
        <v>0</v>
      </c>
      <c r="DL20" s="82">
        <v>40</v>
      </c>
      <c r="DM20" s="82">
        <v>0</v>
      </c>
      <c r="DN20" s="82">
        <v>0</v>
      </c>
      <c r="DO20" s="82">
        <v>198</v>
      </c>
      <c r="DP20" s="82">
        <v>11</v>
      </c>
      <c r="DQ20" s="82">
        <v>170</v>
      </c>
      <c r="DR20" s="82">
        <v>40</v>
      </c>
      <c r="DS20" s="82">
        <v>1</v>
      </c>
      <c r="DT20" s="82" t="s">
        <v>1277</v>
      </c>
      <c r="DU20" s="82">
        <v>2</v>
      </c>
      <c r="DV20" s="82" t="s">
        <v>1278</v>
      </c>
      <c r="DW20" s="82" t="s">
        <v>1071</v>
      </c>
      <c r="DX20" s="82">
        <v>1</v>
      </c>
      <c r="DY20" s="82">
        <v>1</v>
      </c>
      <c r="DZ20" s="82">
        <v>1</v>
      </c>
      <c r="EA20" s="82" t="s">
        <v>1071</v>
      </c>
      <c r="EB20" s="82" t="s">
        <v>1071</v>
      </c>
      <c r="EC20" s="84">
        <v>30605</v>
      </c>
      <c r="ED20" s="84">
        <v>113.16</v>
      </c>
      <c r="EE20" s="84">
        <v>12</v>
      </c>
    </row>
    <row r="21" spans="1:135" ht="84">
      <c r="A21" s="82" t="s">
        <v>387</v>
      </c>
      <c r="B21" s="82" t="s">
        <v>422</v>
      </c>
      <c r="C21" s="133">
        <v>1</v>
      </c>
      <c r="D21" s="82" t="s">
        <v>421</v>
      </c>
      <c r="E21" s="82" t="s">
        <v>1279</v>
      </c>
      <c r="F21" s="134">
        <v>163</v>
      </c>
      <c r="G21" s="82">
        <v>28828</v>
      </c>
      <c r="H21" s="82" t="s">
        <v>422</v>
      </c>
      <c r="I21" s="82" t="s">
        <v>1280</v>
      </c>
      <c r="J21" s="82" t="s">
        <v>1281</v>
      </c>
      <c r="K21" s="82" t="s">
        <v>925</v>
      </c>
      <c r="L21" s="82"/>
      <c r="M21" s="82" t="s">
        <v>1225</v>
      </c>
      <c r="N21" s="82" t="s">
        <v>1282</v>
      </c>
      <c r="O21" s="82"/>
      <c r="P21" s="82">
        <v>325501401</v>
      </c>
      <c r="Q21" s="82" t="s">
        <v>1283</v>
      </c>
      <c r="R21" s="82"/>
      <c r="S21" s="82" t="s">
        <v>1225</v>
      </c>
      <c r="T21" s="82" t="s">
        <v>1282</v>
      </c>
      <c r="U21" s="82"/>
      <c r="V21" s="82">
        <v>325501401</v>
      </c>
      <c r="W21" s="82" t="s">
        <v>1283</v>
      </c>
      <c r="X21" s="82">
        <v>2</v>
      </c>
      <c r="Y21" s="82">
        <v>7</v>
      </c>
      <c r="Z21" s="82">
        <v>9</v>
      </c>
      <c r="AA21" s="82">
        <v>2</v>
      </c>
      <c r="AB21" s="82">
        <v>0</v>
      </c>
      <c r="AC21" s="82">
        <v>2</v>
      </c>
      <c r="AD21" s="135" t="str">
        <f t="shared" si="0"/>
        <v>A</v>
      </c>
      <c r="AE21" s="82">
        <v>2</v>
      </c>
      <c r="AF21" s="135" t="str">
        <f t="shared" si="1"/>
        <v>A</v>
      </c>
      <c r="AG21" s="82">
        <v>0</v>
      </c>
      <c r="AH21" s="82">
        <v>1</v>
      </c>
      <c r="AI21" s="82">
        <v>0</v>
      </c>
      <c r="AJ21" s="82">
        <v>1</v>
      </c>
      <c r="AK21" s="82">
        <v>2</v>
      </c>
      <c r="AL21" s="135" t="str">
        <f t="shared" si="2"/>
        <v>A</v>
      </c>
      <c r="AM21" s="82">
        <v>0</v>
      </c>
      <c r="AN21" s="82">
        <v>0</v>
      </c>
      <c r="AO21" s="82">
        <v>2</v>
      </c>
      <c r="AP21" s="82">
        <v>2</v>
      </c>
      <c r="AQ21" s="135" t="str">
        <f t="shared" si="3"/>
        <v>A</v>
      </c>
      <c r="AR21" s="82">
        <v>0</v>
      </c>
      <c r="AS21" s="82">
        <v>0</v>
      </c>
      <c r="AT21" s="82">
        <v>2</v>
      </c>
      <c r="AU21" s="82">
        <v>0</v>
      </c>
      <c r="AV21" s="82">
        <v>0</v>
      </c>
      <c r="AW21" s="82">
        <v>0</v>
      </c>
      <c r="AX21" s="82">
        <v>2</v>
      </c>
      <c r="AY21" s="135" t="str">
        <f t="shared" si="4"/>
        <v>A</v>
      </c>
      <c r="AZ21" s="82">
        <v>1</v>
      </c>
      <c r="BA21" s="82">
        <v>1</v>
      </c>
      <c r="BB21" s="82">
        <v>1</v>
      </c>
      <c r="BC21" s="82">
        <v>1</v>
      </c>
      <c r="BD21" s="82">
        <v>0</v>
      </c>
      <c r="BE21" s="82">
        <v>3</v>
      </c>
      <c r="BF21" s="82">
        <v>0</v>
      </c>
      <c r="BG21" s="82">
        <v>68</v>
      </c>
      <c r="BH21" s="82">
        <v>0</v>
      </c>
      <c r="BI21" s="82">
        <v>0</v>
      </c>
      <c r="BJ21" s="82">
        <v>4</v>
      </c>
      <c r="BK21" s="82">
        <v>0</v>
      </c>
      <c r="BL21" s="82">
        <v>54</v>
      </c>
      <c r="BM21" s="82">
        <v>0</v>
      </c>
      <c r="BN21" s="82">
        <v>2</v>
      </c>
      <c r="BO21" s="82">
        <v>5</v>
      </c>
      <c r="BP21" s="82">
        <v>136</v>
      </c>
      <c r="BQ21" s="82">
        <v>0</v>
      </c>
      <c r="BR21" s="82">
        <v>0</v>
      </c>
      <c r="BS21" s="82">
        <v>0</v>
      </c>
      <c r="BT21" s="82">
        <v>1</v>
      </c>
      <c r="BU21" s="82">
        <v>0</v>
      </c>
      <c r="BV21" s="82">
        <v>4</v>
      </c>
      <c r="BW21" s="82">
        <v>0</v>
      </c>
      <c r="BX21" s="82">
        <v>0</v>
      </c>
      <c r="BY21" s="82">
        <v>0</v>
      </c>
      <c r="BZ21" s="82">
        <v>0</v>
      </c>
      <c r="CA21" s="82">
        <v>0</v>
      </c>
      <c r="CB21" s="82">
        <v>0</v>
      </c>
      <c r="CC21" s="82">
        <v>0</v>
      </c>
      <c r="CD21" s="82">
        <v>2</v>
      </c>
      <c r="CE21" s="82">
        <v>1</v>
      </c>
      <c r="CF21" s="82">
        <v>0</v>
      </c>
      <c r="CG21" s="82">
        <v>2</v>
      </c>
      <c r="CH21" s="82">
        <v>0</v>
      </c>
      <c r="CI21" s="82">
        <v>0</v>
      </c>
      <c r="CJ21" s="82">
        <v>4</v>
      </c>
      <c r="CK21" s="82">
        <v>0</v>
      </c>
      <c r="CL21" s="82">
        <v>0</v>
      </c>
      <c r="CM21" s="82">
        <v>0</v>
      </c>
      <c r="CN21" s="82">
        <v>0</v>
      </c>
      <c r="CO21" s="82">
        <v>0</v>
      </c>
      <c r="CP21" s="82">
        <v>0</v>
      </c>
      <c r="CQ21" s="82">
        <v>0</v>
      </c>
      <c r="CR21" s="82">
        <v>0</v>
      </c>
      <c r="CS21" s="82">
        <v>0</v>
      </c>
      <c r="CT21" s="82">
        <v>0</v>
      </c>
      <c r="CU21" s="82">
        <v>0</v>
      </c>
      <c r="CV21" s="82">
        <v>0</v>
      </c>
      <c r="CW21" s="82">
        <v>0</v>
      </c>
      <c r="CX21" s="82">
        <v>0</v>
      </c>
      <c r="CY21" s="82">
        <v>0</v>
      </c>
      <c r="CZ21" s="82">
        <v>0</v>
      </c>
      <c r="DA21" s="82">
        <v>0</v>
      </c>
      <c r="DB21" s="82">
        <v>0</v>
      </c>
      <c r="DC21" s="82">
        <v>0</v>
      </c>
      <c r="DD21" s="82">
        <v>0</v>
      </c>
      <c r="DE21" s="82">
        <v>0</v>
      </c>
      <c r="DF21" s="82">
        <v>0</v>
      </c>
      <c r="DG21" s="82">
        <v>0</v>
      </c>
      <c r="DH21" s="82">
        <v>0</v>
      </c>
      <c r="DI21" s="82">
        <v>0</v>
      </c>
      <c r="DJ21" s="82">
        <v>0</v>
      </c>
      <c r="DK21" s="82">
        <v>0</v>
      </c>
      <c r="DL21" s="82">
        <v>0</v>
      </c>
      <c r="DM21" s="82">
        <v>0</v>
      </c>
      <c r="DN21" s="82">
        <v>0</v>
      </c>
      <c r="DO21" s="82">
        <v>180</v>
      </c>
      <c r="DP21" s="82">
        <v>10</v>
      </c>
      <c r="DQ21" s="82">
        <v>307</v>
      </c>
      <c r="DR21" s="82">
        <v>40</v>
      </c>
      <c r="DS21" s="82">
        <v>1</v>
      </c>
      <c r="DT21" s="82" t="s">
        <v>1284</v>
      </c>
      <c r="DU21" s="83">
        <v>2</v>
      </c>
      <c r="DV21" s="82" t="s">
        <v>1285</v>
      </c>
      <c r="DW21" s="82"/>
      <c r="DX21" s="82">
        <v>1</v>
      </c>
      <c r="DY21" s="82">
        <v>1</v>
      </c>
      <c r="DZ21" s="82">
        <v>0</v>
      </c>
      <c r="EA21" s="82"/>
      <c r="EB21" s="82"/>
      <c r="EC21" s="84">
        <v>39178</v>
      </c>
      <c r="ED21" s="84">
        <v>355.48</v>
      </c>
      <c r="EE21" s="84">
        <v>39</v>
      </c>
    </row>
    <row r="22" spans="1:135" ht="24">
      <c r="A22" s="82" t="s">
        <v>387</v>
      </c>
      <c r="B22" s="82" t="s">
        <v>424</v>
      </c>
      <c r="C22" s="133">
        <v>1</v>
      </c>
      <c r="D22" s="82" t="s">
        <v>423</v>
      </c>
      <c r="E22" s="82" t="s">
        <v>1286</v>
      </c>
      <c r="F22" s="134">
        <v>20</v>
      </c>
      <c r="G22" s="82">
        <v>29031</v>
      </c>
      <c r="H22" s="82" t="s">
        <v>424</v>
      </c>
      <c r="I22" s="82" t="s">
        <v>1287</v>
      </c>
      <c r="J22" s="82" t="s">
        <v>1288</v>
      </c>
      <c r="K22" s="82" t="s">
        <v>1289</v>
      </c>
      <c r="L22" s="82" t="s">
        <v>926</v>
      </c>
      <c r="M22" s="82" t="s">
        <v>1290</v>
      </c>
      <c r="N22" s="82" t="s">
        <v>1291</v>
      </c>
      <c r="O22" s="82"/>
      <c r="P22" s="82">
        <v>325600430</v>
      </c>
      <c r="Q22" s="82" t="s">
        <v>1292</v>
      </c>
      <c r="R22" s="82" t="s">
        <v>926</v>
      </c>
      <c r="S22" s="82" t="s">
        <v>1102</v>
      </c>
      <c r="T22" s="82" t="s">
        <v>1293</v>
      </c>
      <c r="U22" s="82"/>
      <c r="V22" s="82">
        <v>325600480</v>
      </c>
      <c r="W22" s="82" t="s">
        <v>1294</v>
      </c>
      <c r="X22" s="82">
        <v>2</v>
      </c>
      <c r="Y22" s="82">
        <v>0</v>
      </c>
      <c r="Z22" s="82">
        <v>2</v>
      </c>
      <c r="AA22" s="82">
        <v>1.75</v>
      </c>
      <c r="AB22" s="82">
        <v>0</v>
      </c>
      <c r="AC22" s="82">
        <v>1.75</v>
      </c>
      <c r="AD22" s="135" t="str">
        <f t="shared" si="0"/>
        <v>A</v>
      </c>
      <c r="AE22" s="82">
        <v>2</v>
      </c>
      <c r="AF22" s="135" t="str">
        <f t="shared" si="1"/>
        <v>A</v>
      </c>
      <c r="AG22" s="82">
        <v>0</v>
      </c>
      <c r="AH22" s="82">
        <v>1</v>
      </c>
      <c r="AI22" s="82">
        <v>0</v>
      </c>
      <c r="AJ22" s="82">
        <v>1</v>
      </c>
      <c r="AK22" s="82">
        <v>2</v>
      </c>
      <c r="AL22" s="135" t="str">
        <f t="shared" si="2"/>
        <v>A</v>
      </c>
      <c r="AM22" s="82">
        <v>0</v>
      </c>
      <c r="AN22" s="82">
        <v>2</v>
      </c>
      <c r="AO22" s="82">
        <v>0</v>
      </c>
      <c r="AP22" s="82">
        <v>2</v>
      </c>
      <c r="AQ22" s="135" t="str">
        <f t="shared" si="3"/>
        <v>A</v>
      </c>
      <c r="AR22" s="82">
        <v>0</v>
      </c>
      <c r="AS22" s="82">
        <v>0</v>
      </c>
      <c r="AT22" s="82">
        <v>1</v>
      </c>
      <c r="AU22" s="82">
        <v>1</v>
      </c>
      <c r="AV22" s="82">
        <v>0</v>
      </c>
      <c r="AW22" s="82">
        <v>0</v>
      </c>
      <c r="AX22" s="82">
        <v>2</v>
      </c>
      <c r="AY22" s="135" t="str">
        <f t="shared" si="4"/>
        <v>A</v>
      </c>
      <c r="AZ22" s="82">
        <v>1</v>
      </c>
      <c r="BA22" s="82">
        <v>1</v>
      </c>
      <c r="BB22" s="82">
        <v>0</v>
      </c>
      <c r="BC22" s="82">
        <v>1</v>
      </c>
      <c r="BD22" s="82">
        <v>0</v>
      </c>
      <c r="BE22" s="82">
        <v>20</v>
      </c>
      <c r="BF22" s="82">
        <v>0</v>
      </c>
      <c r="BG22" s="82">
        <v>95</v>
      </c>
      <c r="BH22" s="82">
        <v>0</v>
      </c>
      <c r="BI22" s="82">
        <v>0</v>
      </c>
      <c r="BJ22" s="82">
        <v>2</v>
      </c>
      <c r="BK22" s="82">
        <v>0</v>
      </c>
      <c r="BL22" s="82">
        <v>74</v>
      </c>
      <c r="BM22" s="82">
        <v>0</v>
      </c>
      <c r="BN22" s="82">
        <v>0</v>
      </c>
      <c r="BO22" s="82">
        <v>2</v>
      </c>
      <c r="BP22" s="82">
        <v>95</v>
      </c>
      <c r="BQ22" s="82">
        <v>0</v>
      </c>
      <c r="BR22" s="82">
        <v>4</v>
      </c>
      <c r="BS22" s="82">
        <v>0</v>
      </c>
      <c r="BT22" s="82">
        <v>5</v>
      </c>
      <c r="BU22" s="82">
        <v>0</v>
      </c>
      <c r="BV22" s="82">
        <v>0</v>
      </c>
      <c r="BW22" s="82">
        <v>0</v>
      </c>
      <c r="BX22" s="82">
        <v>0</v>
      </c>
      <c r="BY22" s="82">
        <v>0</v>
      </c>
      <c r="BZ22" s="82">
        <v>0</v>
      </c>
      <c r="CA22" s="82">
        <v>0</v>
      </c>
      <c r="CB22" s="82">
        <v>0</v>
      </c>
      <c r="CC22" s="82">
        <v>0</v>
      </c>
      <c r="CD22" s="82">
        <v>0</v>
      </c>
      <c r="CE22" s="82">
        <v>0</v>
      </c>
      <c r="CF22" s="82">
        <v>0</v>
      </c>
      <c r="CG22" s="82">
        <v>2</v>
      </c>
      <c r="CH22" s="82">
        <v>0</v>
      </c>
      <c r="CI22" s="82">
        <v>0</v>
      </c>
      <c r="CJ22" s="82">
        <v>0</v>
      </c>
      <c r="CK22" s="82">
        <v>0</v>
      </c>
      <c r="CL22" s="82">
        <v>0</v>
      </c>
      <c r="CM22" s="82">
        <v>0</v>
      </c>
      <c r="CN22" s="82">
        <v>0</v>
      </c>
      <c r="CO22" s="82">
        <v>0</v>
      </c>
      <c r="CP22" s="82">
        <v>0</v>
      </c>
      <c r="CQ22" s="82">
        <v>0</v>
      </c>
      <c r="CR22" s="82">
        <v>0</v>
      </c>
      <c r="CS22" s="82">
        <v>0</v>
      </c>
      <c r="CT22" s="82">
        <v>0</v>
      </c>
      <c r="CU22" s="82">
        <v>0</v>
      </c>
      <c r="CV22" s="82">
        <v>0</v>
      </c>
      <c r="CW22" s="82">
        <v>0</v>
      </c>
      <c r="CX22" s="82">
        <v>0</v>
      </c>
      <c r="CY22" s="82">
        <v>0</v>
      </c>
      <c r="CZ22" s="82">
        <v>0</v>
      </c>
      <c r="DA22" s="82">
        <v>0</v>
      </c>
      <c r="DB22" s="82">
        <v>0</v>
      </c>
      <c r="DC22" s="82">
        <v>0</v>
      </c>
      <c r="DD22" s="82">
        <v>0</v>
      </c>
      <c r="DE22" s="82">
        <v>0</v>
      </c>
      <c r="DF22" s="82">
        <v>0</v>
      </c>
      <c r="DG22" s="82">
        <v>0</v>
      </c>
      <c r="DH22" s="82">
        <v>0</v>
      </c>
      <c r="DI22" s="82">
        <v>0</v>
      </c>
      <c r="DJ22" s="82">
        <v>0</v>
      </c>
      <c r="DK22" s="82">
        <v>0</v>
      </c>
      <c r="DL22" s="82">
        <v>0</v>
      </c>
      <c r="DM22" s="82">
        <v>15</v>
      </c>
      <c r="DN22" s="82">
        <v>0</v>
      </c>
      <c r="DO22" s="82">
        <v>117</v>
      </c>
      <c r="DP22" s="82">
        <v>7</v>
      </c>
      <c r="DQ22" s="82">
        <v>560</v>
      </c>
      <c r="DR22" s="82">
        <v>55</v>
      </c>
      <c r="DS22" s="82">
        <v>0</v>
      </c>
      <c r="DT22" s="82"/>
      <c r="DU22" s="82">
        <v>3</v>
      </c>
      <c r="DV22" s="82"/>
      <c r="DW22" s="82"/>
      <c r="DX22" s="82">
        <v>1</v>
      </c>
      <c r="DY22" s="82">
        <v>1</v>
      </c>
      <c r="DZ22" s="82">
        <v>0</v>
      </c>
      <c r="EA22" s="82"/>
      <c r="EB22" s="82"/>
      <c r="EC22" s="84">
        <v>30531</v>
      </c>
      <c r="ED22" s="84">
        <v>348.57</v>
      </c>
      <c r="EE22" s="84">
        <v>35</v>
      </c>
    </row>
    <row r="23" spans="1:135" ht="36">
      <c r="A23" s="82" t="s">
        <v>387</v>
      </c>
      <c r="B23" s="82" t="s">
        <v>426</v>
      </c>
      <c r="C23" s="133">
        <v>1</v>
      </c>
      <c r="D23" s="82" t="s">
        <v>425</v>
      </c>
      <c r="E23" s="82" t="s">
        <v>1295</v>
      </c>
      <c r="F23" s="134">
        <v>108</v>
      </c>
      <c r="G23" s="82">
        <v>26119</v>
      </c>
      <c r="H23" s="82" t="s">
        <v>426</v>
      </c>
      <c r="I23" s="82" t="s">
        <v>1296</v>
      </c>
      <c r="J23" s="82" t="s">
        <v>1297</v>
      </c>
      <c r="K23" s="82" t="s">
        <v>970</v>
      </c>
      <c r="L23" s="82"/>
      <c r="M23" s="82" t="s">
        <v>1298</v>
      </c>
      <c r="N23" s="82" t="s">
        <v>1299</v>
      </c>
      <c r="O23" s="82"/>
      <c r="P23" s="82">
        <v>318402482</v>
      </c>
      <c r="Q23" s="82" t="s">
        <v>1300</v>
      </c>
      <c r="R23" s="82" t="s">
        <v>926</v>
      </c>
      <c r="S23" s="82" t="s">
        <v>959</v>
      </c>
      <c r="T23" s="82" t="s">
        <v>1301</v>
      </c>
      <c r="U23" s="82"/>
      <c r="V23" s="82">
        <v>318402484</v>
      </c>
      <c r="W23" s="82" t="s">
        <v>1302</v>
      </c>
      <c r="X23" s="82">
        <v>3</v>
      </c>
      <c r="Y23" s="82">
        <v>0</v>
      </c>
      <c r="Z23" s="82">
        <v>3</v>
      </c>
      <c r="AA23" s="82">
        <v>3</v>
      </c>
      <c r="AB23" s="82">
        <v>0</v>
      </c>
      <c r="AC23" s="82">
        <v>3</v>
      </c>
      <c r="AD23" s="135" t="str">
        <f t="shared" si="0"/>
        <v>A</v>
      </c>
      <c r="AE23" s="82">
        <v>3</v>
      </c>
      <c r="AF23" s="135" t="str">
        <f t="shared" si="1"/>
        <v>A</v>
      </c>
      <c r="AG23" s="82">
        <v>0</v>
      </c>
      <c r="AH23" s="82">
        <v>2</v>
      </c>
      <c r="AI23" s="82">
        <v>0</v>
      </c>
      <c r="AJ23" s="82">
        <v>1</v>
      </c>
      <c r="AK23" s="82">
        <v>3</v>
      </c>
      <c r="AL23" s="135" t="str">
        <f t="shared" si="2"/>
        <v>A</v>
      </c>
      <c r="AM23" s="82">
        <v>0</v>
      </c>
      <c r="AN23" s="82">
        <v>1</v>
      </c>
      <c r="AO23" s="82">
        <v>2</v>
      </c>
      <c r="AP23" s="82">
        <v>3</v>
      </c>
      <c r="AQ23" s="135" t="str">
        <f t="shared" si="3"/>
        <v>A</v>
      </c>
      <c r="AR23" s="82">
        <v>0</v>
      </c>
      <c r="AS23" s="82">
        <v>0</v>
      </c>
      <c r="AT23" s="82">
        <v>0</v>
      </c>
      <c r="AU23" s="82">
        <v>3</v>
      </c>
      <c r="AV23" s="82">
        <v>0</v>
      </c>
      <c r="AW23" s="82">
        <v>0</v>
      </c>
      <c r="AX23" s="82">
        <v>3</v>
      </c>
      <c r="AY23" s="135" t="str">
        <f t="shared" si="4"/>
        <v>A</v>
      </c>
      <c r="AZ23" s="82">
        <v>1</v>
      </c>
      <c r="BA23" s="82">
        <v>1</v>
      </c>
      <c r="BB23" s="82">
        <v>0</v>
      </c>
      <c r="BC23" s="82">
        <v>1</v>
      </c>
      <c r="BD23" s="82">
        <v>0</v>
      </c>
      <c r="BE23" s="82">
        <v>5</v>
      </c>
      <c r="BF23" s="82">
        <v>0</v>
      </c>
      <c r="BG23" s="82">
        <v>126</v>
      </c>
      <c r="BH23" s="82">
        <v>0</v>
      </c>
      <c r="BI23" s="82">
        <v>0</v>
      </c>
      <c r="BJ23" s="82">
        <v>10</v>
      </c>
      <c r="BK23" s="82">
        <v>2</v>
      </c>
      <c r="BL23" s="82">
        <v>130</v>
      </c>
      <c r="BM23" s="82">
        <v>3</v>
      </c>
      <c r="BN23" s="82">
        <v>5</v>
      </c>
      <c r="BO23" s="82">
        <v>15</v>
      </c>
      <c r="BP23" s="82">
        <v>5</v>
      </c>
      <c r="BQ23" s="82">
        <v>3</v>
      </c>
      <c r="BR23" s="82">
        <v>0</v>
      </c>
      <c r="BS23" s="82">
        <v>0</v>
      </c>
      <c r="BT23" s="82">
        <v>0</v>
      </c>
      <c r="BU23" s="82">
        <v>0</v>
      </c>
      <c r="BV23" s="82">
        <v>28</v>
      </c>
      <c r="BW23" s="82">
        <v>0</v>
      </c>
      <c r="BX23" s="82">
        <v>0</v>
      </c>
      <c r="BY23" s="82">
        <v>0</v>
      </c>
      <c r="BZ23" s="82">
        <v>0</v>
      </c>
      <c r="CA23" s="82">
        <v>0</v>
      </c>
      <c r="CB23" s="82">
        <v>0</v>
      </c>
      <c r="CC23" s="82">
        <v>0</v>
      </c>
      <c r="CD23" s="82">
        <v>0</v>
      </c>
      <c r="CE23" s="82">
        <v>0</v>
      </c>
      <c r="CF23" s="82">
        <v>0</v>
      </c>
      <c r="CG23" s="82">
        <v>6</v>
      </c>
      <c r="CH23" s="82">
        <v>0</v>
      </c>
      <c r="CI23" s="82">
        <v>0</v>
      </c>
      <c r="CJ23" s="82">
        <v>3</v>
      </c>
      <c r="CK23" s="82">
        <v>0</v>
      </c>
      <c r="CL23" s="82">
        <v>0</v>
      </c>
      <c r="CM23" s="82">
        <v>0</v>
      </c>
      <c r="CN23" s="82">
        <v>0</v>
      </c>
      <c r="CO23" s="82">
        <v>0</v>
      </c>
      <c r="CP23" s="82">
        <v>0</v>
      </c>
      <c r="CQ23" s="82">
        <v>0</v>
      </c>
      <c r="CR23" s="82">
        <v>0</v>
      </c>
      <c r="CS23" s="82">
        <v>0</v>
      </c>
      <c r="CT23" s="82">
        <v>0</v>
      </c>
      <c r="CU23" s="82">
        <v>0</v>
      </c>
      <c r="CV23" s="82">
        <v>0</v>
      </c>
      <c r="CW23" s="82">
        <v>0</v>
      </c>
      <c r="CX23" s="82">
        <v>0</v>
      </c>
      <c r="CY23" s="82">
        <v>0</v>
      </c>
      <c r="CZ23" s="82">
        <v>0</v>
      </c>
      <c r="DA23" s="82">
        <v>0</v>
      </c>
      <c r="DB23" s="82">
        <v>0</v>
      </c>
      <c r="DC23" s="82">
        <v>0</v>
      </c>
      <c r="DD23" s="82">
        <v>0</v>
      </c>
      <c r="DE23" s="82">
        <v>0</v>
      </c>
      <c r="DF23" s="82">
        <v>0</v>
      </c>
      <c r="DG23" s="82">
        <v>0</v>
      </c>
      <c r="DH23" s="82">
        <v>0</v>
      </c>
      <c r="DI23" s="82">
        <v>0</v>
      </c>
      <c r="DJ23" s="82">
        <v>0</v>
      </c>
      <c r="DK23" s="82">
        <v>0</v>
      </c>
      <c r="DL23" s="82">
        <v>0</v>
      </c>
      <c r="DM23" s="82">
        <v>0</v>
      </c>
      <c r="DN23" s="82">
        <v>0</v>
      </c>
      <c r="DO23" s="82">
        <v>373</v>
      </c>
      <c r="DP23" s="82">
        <v>3</v>
      </c>
      <c r="DQ23" s="82">
        <v>435</v>
      </c>
      <c r="DR23" s="82">
        <v>50</v>
      </c>
      <c r="DS23" s="82">
        <v>0</v>
      </c>
      <c r="DT23" s="82"/>
      <c r="DU23" s="82">
        <v>2</v>
      </c>
      <c r="DV23" s="82"/>
      <c r="DW23" s="82"/>
      <c r="DX23" s="82">
        <v>1</v>
      </c>
      <c r="DY23" s="82">
        <v>1</v>
      </c>
      <c r="DZ23" s="82">
        <v>1</v>
      </c>
      <c r="EA23" s="82"/>
      <c r="EB23" s="82" t="s">
        <v>1303</v>
      </c>
      <c r="EC23" s="84">
        <v>70150</v>
      </c>
      <c r="ED23" s="84">
        <v>925.32</v>
      </c>
      <c r="EE23" s="84">
        <v>75</v>
      </c>
    </row>
    <row r="24" spans="1:135" ht="96">
      <c r="A24" s="82" t="s">
        <v>387</v>
      </c>
      <c r="B24" s="82" t="s">
        <v>428</v>
      </c>
      <c r="C24" s="133">
        <v>1</v>
      </c>
      <c r="D24" s="82" t="s">
        <v>427</v>
      </c>
      <c r="E24" s="82" t="s">
        <v>1242</v>
      </c>
      <c r="F24" s="134">
        <v>27</v>
      </c>
      <c r="G24" s="82">
        <v>26918</v>
      </c>
      <c r="H24" s="82" t="s">
        <v>1304</v>
      </c>
      <c r="I24" s="82" t="s">
        <v>1305</v>
      </c>
      <c r="J24" s="82" t="s">
        <v>1306</v>
      </c>
      <c r="K24" s="82" t="s">
        <v>925</v>
      </c>
      <c r="L24" s="82" t="s">
        <v>926</v>
      </c>
      <c r="M24" s="82" t="s">
        <v>1307</v>
      </c>
      <c r="N24" s="82" t="s">
        <v>1308</v>
      </c>
      <c r="O24" s="82"/>
      <c r="P24" s="82">
        <v>313259237</v>
      </c>
      <c r="Q24" s="82" t="s">
        <v>1309</v>
      </c>
      <c r="R24" s="82" t="s">
        <v>926</v>
      </c>
      <c r="S24" s="82" t="s">
        <v>1307</v>
      </c>
      <c r="T24" s="82" t="s">
        <v>1308</v>
      </c>
      <c r="U24" s="82"/>
      <c r="V24" s="82">
        <v>313259237</v>
      </c>
      <c r="W24" s="82" t="s">
        <v>1309</v>
      </c>
      <c r="X24" s="82">
        <v>6</v>
      </c>
      <c r="Y24" s="82">
        <v>0</v>
      </c>
      <c r="Z24" s="82">
        <v>6</v>
      </c>
      <c r="AA24" s="82">
        <v>6</v>
      </c>
      <c r="AB24" s="82">
        <v>0</v>
      </c>
      <c r="AC24" s="82">
        <v>6</v>
      </c>
      <c r="AD24" s="135" t="str">
        <f t="shared" si="0"/>
        <v>A</v>
      </c>
      <c r="AE24" s="82">
        <v>6</v>
      </c>
      <c r="AF24" s="135" t="str">
        <f t="shared" si="1"/>
        <v>A</v>
      </c>
      <c r="AG24" s="82">
        <v>0</v>
      </c>
      <c r="AH24" s="82">
        <v>3</v>
      </c>
      <c r="AI24" s="82">
        <v>0</v>
      </c>
      <c r="AJ24" s="82">
        <v>3</v>
      </c>
      <c r="AK24" s="82">
        <v>6</v>
      </c>
      <c r="AL24" s="135" t="str">
        <f t="shared" si="2"/>
        <v>A</v>
      </c>
      <c r="AM24" s="82">
        <v>0</v>
      </c>
      <c r="AN24" s="82">
        <v>3</v>
      </c>
      <c r="AO24" s="82">
        <v>3</v>
      </c>
      <c r="AP24" s="82">
        <v>6</v>
      </c>
      <c r="AQ24" s="135" t="str">
        <f t="shared" si="3"/>
        <v>A</v>
      </c>
      <c r="AR24" s="82">
        <v>0</v>
      </c>
      <c r="AS24" s="82">
        <v>0</v>
      </c>
      <c r="AT24" s="82">
        <v>2</v>
      </c>
      <c r="AU24" s="82">
        <v>3</v>
      </c>
      <c r="AV24" s="82">
        <v>1</v>
      </c>
      <c r="AW24" s="82">
        <v>0</v>
      </c>
      <c r="AX24" s="82">
        <v>6</v>
      </c>
      <c r="AY24" s="135" t="str">
        <f t="shared" si="4"/>
        <v>A</v>
      </c>
      <c r="AZ24" s="82">
        <v>1</v>
      </c>
      <c r="BA24" s="82">
        <v>1</v>
      </c>
      <c r="BB24" s="82">
        <v>0</v>
      </c>
      <c r="BC24" s="82">
        <v>1</v>
      </c>
      <c r="BD24" s="82">
        <v>6</v>
      </c>
      <c r="BE24" s="82">
        <v>23</v>
      </c>
      <c r="BF24" s="82">
        <v>0</v>
      </c>
      <c r="BG24" s="82">
        <v>123</v>
      </c>
      <c r="BH24" s="82">
        <v>0</v>
      </c>
      <c r="BI24" s="82">
        <v>0</v>
      </c>
      <c r="BJ24" s="82">
        <v>0</v>
      </c>
      <c r="BK24" s="82">
        <v>0</v>
      </c>
      <c r="BL24" s="82">
        <v>103</v>
      </c>
      <c r="BM24" s="82">
        <v>1</v>
      </c>
      <c r="BN24" s="82">
        <v>0</v>
      </c>
      <c r="BO24" s="82">
        <v>1</v>
      </c>
      <c r="BP24" s="82">
        <v>46</v>
      </c>
      <c r="BQ24" s="82">
        <v>0</v>
      </c>
      <c r="BR24" s="82">
        <v>0</v>
      </c>
      <c r="BS24" s="82">
        <v>0</v>
      </c>
      <c r="BT24" s="82">
        <v>2</v>
      </c>
      <c r="BU24" s="82">
        <v>1</v>
      </c>
      <c r="BV24" s="82">
        <v>1</v>
      </c>
      <c r="BW24" s="82">
        <v>0</v>
      </c>
      <c r="BX24" s="82">
        <v>0</v>
      </c>
      <c r="BY24" s="82">
        <v>0</v>
      </c>
      <c r="BZ24" s="82">
        <v>0</v>
      </c>
      <c r="CA24" s="82">
        <v>0</v>
      </c>
      <c r="CB24" s="82">
        <v>0</v>
      </c>
      <c r="CC24" s="82">
        <v>0</v>
      </c>
      <c r="CD24" s="82">
        <v>65</v>
      </c>
      <c r="CE24" s="82">
        <v>2</v>
      </c>
      <c r="CF24" s="82">
        <v>0</v>
      </c>
      <c r="CG24" s="82">
        <v>0</v>
      </c>
      <c r="CH24" s="82">
        <v>1</v>
      </c>
      <c r="CI24" s="82">
        <v>0</v>
      </c>
      <c r="CJ24" s="82">
        <v>8</v>
      </c>
      <c r="CK24" s="82">
        <v>0</v>
      </c>
      <c r="CL24" s="82">
        <v>3</v>
      </c>
      <c r="CM24" s="82">
        <v>0</v>
      </c>
      <c r="CN24" s="82">
        <v>0</v>
      </c>
      <c r="CO24" s="82">
        <v>0</v>
      </c>
      <c r="CP24" s="82">
        <v>0</v>
      </c>
      <c r="CQ24" s="82">
        <v>0</v>
      </c>
      <c r="CR24" s="82">
        <v>0</v>
      </c>
      <c r="CS24" s="82">
        <v>0</v>
      </c>
      <c r="CT24" s="82">
        <v>0</v>
      </c>
      <c r="CU24" s="82">
        <v>0</v>
      </c>
      <c r="CV24" s="82">
        <v>0</v>
      </c>
      <c r="CW24" s="82">
        <v>0</v>
      </c>
      <c r="CX24" s="82">
        <v>0</v>
      </c>
      <c r="CY24" s="82">
        <v>0</v>
      </c>
      <c r="CZ24" s="82">
        <v>0</v>
      </c>
      <c r="DA24" s="82">
        <v>1</v>
      </c>
      <c r="DB24" s="82">
        <v>0</v>
      </c>
      <c r="DC24" s="82">
        <v>0</v>
      </c>
      <c r="DD24" s="82">
        <v>0</v>
      </c>
      <c r="DE24" s="82">
        <v>0</v>
      </c>
      <c r="DF24" s="82">
        <v>0</v>
      </c>
      <c r="DG24" s="82">
        <v>1</v>
      </c>
      <c r="DH24" s="82">
        <v>0</v>
      </c>
      <c r="DI24" s="82">
        <v>2</v>
      </c>
      <c r="DJ24" s="82">
        <v>0</v>
      </c>
      <c r="DK24" s="82">
        <v>0</v>
      </c>
      <c r="DL24" s="82">
        <v>0</v>
      </c>
      <c r="DM24" s="82">
        <v>0</v>
      </c>
      <c r="DN24" s="82">
        <v>0</v>
      </c>
      <c r="DO24" s="82">
        <v>214</v>
      </c>
      <c r="DP24" s="82">
        <v>8</v>
      </c>
      <c r="DQ24" s="82">
        <v>451</v>
      </c>
      <c r="DR24" s="82">
        <v>40</v>
      </c>
      <c r="DS24" s="82">
        <v>0</v>
      </c>
      <c r="DT24" s="82"/>
      <c r="DU24" s="82">
        <v>3</v>
      </c>
      <c r="DV24" s="82" t="s">
        <v>1310</v>
      </c>
      <c r="DW24" s="82" t="s">
        <v>1311</v>
      </c>
      <c r="DX24" s="82">
        <v>1</v>
      </c>
      <c r="DY24" s="82">
        <v>1</v>
      </c>
      <c r="DZ24" s="82">
        <v>1</v>
      </c>
      <c r="EA24" s="82"/>
      <c r="EB24" s="82" t="s">
        <v>1312</v>
      </c>
      <c r="EC24" s="84">
        <v>55411</v>
      </c>
      <c r="ED24" s="84">
        <v>896.27</v>
      </c>
      <c r="EE24" s="84">
        <v>83</v>
      </c>
    </row>
    <row r="25" spans="1:135" ht="24">
      <c r="A25" s="82" t="s">
        <v>387</v>
      </c>
      <c r="B25" s="82" t="s">
        <v>430</v>
      </c>
      <c r="C25" s="133">
        <v>1</v>
      </c>
      <c r="D25" s="82" t="s">
        <v>429</v>
      </c>
      <c r="E25" s="82" t="s">
        <v>1110</v>
      </c>
      <c r="F25" s="134" t="s">
        <v>1313</v>
      </c>
      <c r="G25" s="82">
        <v>25101</v>
      </c>
      <c r="H25" s="82" t="s">
        <v>430</v>
      </c>
      <c r="I25" s="82" t="s">
        <v>1314</v>
      </c>
      <c r="J25" s="82" t="s">
        <v>1315</v>
      </c>
      <c r="K25" s="82" t="s">
        <v>1113</v>
      </c>
      <c r="L25" s="82" t="s">
        <v>926</v>
      </c>
      <c r="M25" s="82" t="s">
        <v>1316</v>
      </c>
      <c r="N25" s="82" t="s">
        <v>1317</v>
      </c>
      <c r="O25" s="82"/>
      <c r="P25" s="82">
        <v>323618282</v>
      </c>
      <c r="Q25" s="82" t="s">
        <v>1318</v>
      </c>
      <c r="R25" s="82" t="s">
        <v>926</v>
      </c>
      <c r="S25" s="82" t="s">
        <v>1316</v>
      </c>
      <c r="T25" s="82" t="s">
        <v>1317</v>
      </c>
      <c r="U25" s="82"/>
      <c r="V25" s="82">
        <v>323618282</v>
      </c>
      <c r="W25" s="82" t="s">
        <v>1318</v>
      </c>
      <c r="X25" s="82">
        <v>6</v>
      </c>
      <c r="Y25" s="82">
        <v>1</v>
      </c>
      <c r="Z25" s="82">
        <v>7</v>
      </c>
      <c r="AA25" s="82">
        <v>5.8</v>
      </c>
      <c r="AB25" s="82">
        <v>0.5</v>
      </c>
      <c r="AC25" s="82">
        <v>6.3</v>
      </c>
      <c r="AD25" s="135" t="str">
        <f t="shared" si="0"/>
        <v>A</v>
      </c>
      <c r="AE25" s="82">
        <v>6</v>
      </c>
      <c r="AF25" s="135" t="str">
        <f t="shared" si="1"/>
        <v>A</v>
      </c>
      <c r="AG25" s="82">
        <v>0</v>
      </c>
      <c r="AH25" s="82">
        <v>0</v>
      </c>
      <c r="AI25" s="82">
        <v>0</v>
      </c>
      <c r="AJ25" s="82">
        <v>6</v>
      </c>
      <c r="AK25" s="82">
        <v>6</v>
      </c>
      <c r="AL25" s="135" t="str">
        <f t="shared" si="2"/>
        <v>A</v>
      </c>
      <c r="AM25" s="82">
        <v>3</v>
      </c>
      <c r="AN25" s="82">
        <v>2</v>
      </c>
      <c r="AO25" s="82">
        <v>1</v>
      </c>
      <c r="AP25" s="82">
        <v>6</v>
      </c>
      <c r="AQ25" s="135" t="str">
        <f t="shared" si="3"/>
        <v>A</v>
      </c>
      <c r="AR25" s="82">
        <v>0</v>
      </c>
      <c r="AS25" s="82">
        <v>0</v>
      </c>
      <c r="AT25" s="82">
        <v>0</v>
      </c>
      <c r="AU25" s="82">
        <v>5</v>
      </c>
      <c r="AV25" s="82">
        <v>1</v>
      </c>
      <c r="AW25" s="82">
        <v>0</v>
      </c>
      <c r="AX25" s="82">
        <v>6</v>
      </c>
      <c r="AY25" s="135" t="str">
        <f t="shared" si="4"/>
        <v>A</v>
      </c>
      <c r="AZ25" s="82">
        <v>1</v>
      </c>
      <c r="BA25" s="82">
        <v>1</v>
      </c>
      <c r="BB25" s="82">
        <v>0</v>
      </c>
      <c r="BC25" s="82">
        <v>1</v>
      </c>
      <c r="BD25" s="82">
        <v>28</v>
      </c>
      <c r="BE25" s="82">
        <v>42</v>
      </c>
      <c r="BF25" s="82">
        <v>0</v>
      </c>
      <c r="BG25" s="82">
        <v>217</v>
      </c>
      <c r="BH25" s="82">
        <v>0</v>
      </c>
      <c r="BI25" s="82">
        <v>0</v>
      </c>
      <c r="BJ25" s="82">
        <v>47</v>
      </c>
      <c r="BK25" s="82">
        <v>0</v>
      </c>
      <c r="BL25" s="82">
        <v>95</v>
      </c>
      <c r="BM25" s="82">
        <v>0</v>
      </c>
      <c r="BN25" s="82">
        <v>7</v>
      </c>
      <c r="BO25" s="82">
        <v>10</v>
      </c>
      <c r="BP25" s="82">
        <v>3</v>
      </c>
      <c r="BQ25" s="82">
        <v>2</v>
      </c>
      <c r="BR25" s="82">
        <v>1</v>
      </c>
      <c r="BS25" s="82">
        <v>0</v>
      </c>
      <c r="BT25" s="82">
        <v>1</v>
      </c>
      <c r="BU25" s="82">
        <v>1</v>
      </c>
      <c r="BV25" s="82">
        <v>13</v>
      </c>
      <c r="BW25" s="82">
        <v>0</v>
      </c>
      <c r="BX25" s="82">
        <v>0</v>
      </c>
      <c r="BY25" s="82">
        <v>0</v>
      </c>
      <c r="BZ25" s="82">
        <v>0</v>
      </c>
      <c r="CA25" s="82">
        <v>0</v>
      </c>
      <c r="CB25" s="82">
        <v>0</v>
      </c>
      <c r="CC25" s="82">
        <v>0</v>
      </c>
      <c r="CD25" s="82">
        <v>6</v>
      </c>
      <c r="CE25" s="82">
        <v>10</v>
      </c>
      <c r="CF25" s="82">
        <v>1</v>
      </c>
      <c r="CG25" s="82">
        <v>7</v>
      </c>
      <c r="CH25" s="82">
        <v>0</v>
      </c>
      <c r="CI25" s="82">
        <v>8</v>
      </c>
      <c r="CJ25" s="82">
        <v>25</v>
      </c>
      <c r="CK25" s="82">
        <v>9</v>
      </c>
      <c r="CL25" s="82">
        <v>7</v>
      </c>
      <c r="CM25" s="82">
        <v>0</v>
      </c>
      <c r="CN25" s="82">
        <v>0</v>
      </c>
      <c r="CO25" s="82">
        <v>0</v>
      </c>
      <c r="CP25" s="82">
        <v>0</v>
      </c>
      <c r="CQ25" s="82">
        <v>0</v>
      </c>
      <c r="CR25" s="82">
        <v>0</v>
      </c>
      <c r="CS25" s="82">
        <v>0</v>
      </c>
      <c r="CT25" s="82">
        <v>0</v>
      </c>
      <c r="CU25" s="82">
        <v>0</v>
      </c>
      <c r="CV25" s="82">
        <v>0</v>
      </c>
      <c r="CW25" s="82">
        <v>0</v>
      </c>
      <c r="CX25" s="82">
        <v>0</v>
      </c>
      <c r="CY25" s="82">
        <v>0</v>
      </c>
      <c r="CZ25" s="82">
        <v>0</v>
      </c>
      <c r="DA25" s="82">
        <v>4</v>
      </c>
      <c r="DB25" s="82">
        <v>5</v>
      </c>
      <c r="DC25" s="82">
        <v>0</v>
      </c>
      <c r="DD25" s="82">
        <v>0</v>
      </c>
      <c r="DE25" s="82">
        <v>0</v>
      </c>
      <c r="DF25" s="82">
        <v>0</v>
      </c>
      <c r="DG25" s="82">
        <v>5</v>
      </c>
      <c r="DH25" s="82">
        <v>0</v>
      </c>
      <c r="DI25" s="82">
        <v>4</v>
      </c>
      <c r="DJ25" s="82">
        <v>1</v>
      </c>
      <c r="DK25" s="82">
        <v>0</v>
      </c>
      <c r="DL25" s="82">
        <v>8</v>
      </c>
      <c r="DM25" s="82">
        <v>0</v>
      </c>
      <c r="DN25" s="82">
        <v>0</v>
      </c>
      <c r="DO25" s="82">
        <v>300</v>
      </c>
      <c r="DP25" s="82">
        <v>1</v>
      </c>
      <c r="DQ25" s="82">
        <v>796</v>
      </c>
      <c r="DR25" s="82">
        <v>45</v>
      </c>
      <c r="DS25" s="82">
        <v>1</v>
      </c>
      <c r="DT25" s="82" t="s">
        <v>1319</v>
      </c>
      <c r="DU25" s="82">
        <v>2</v>
      </c>
      <c r="DV25" s="82"/>
      <c r="DW25" s="82"/>
      <c r="DX25" s="82">
        <v>1</v>
      </c>
      <c r="DY25" s="82"/>
      <c r="DZ25" s="82">
        <v>1</v>
      </c>
      <c r="EA25" s="82"/>
      <c r="EB25" s="82" t="s">
        <v>1320</v>
      </c>
      <c r="EC25" s="84">
        <v>60009</v>
      </c>
      <c r="ED25" s="84">
        <v>377.19</v>
      </c>
      <c r="EE25" s="84">
        <v>52</v>
      </c>
    </row>
    <row r="26" spans="1:135" ht="24">
      <c r="A26" s="82" t="s">
        <v>387</v>
      </c>
      <c r="B26" s="82" t="s">
        <v>560</v>
      </c>
      <c r="C26" s="133">
        <v>1</v>
      </c>
      <c r="D26" s="82" t="s">
        <v>431</v>
      </c>
      <c r="E26" s="82" t="s">
        <v>1321</v>
      </c>
      <c r="F26" s="134">
        <v>32</v>
      </c>
      <c r="G26" s="82">
        <v>26480</v>
      </c>
      <c r="H26" s="82" t="s">
        <v>1322</v>
      </c>
      <c r="I26" s="82" t="s">
        <v>1323</v>
      </c>
      <c r="J26" s="82" t="s">
        <v>1324</v>
      </c>
      <c r="K26" s="82" t="s">
        <v>925</v>
      </c>
      <c r="L26" s="82" t="s">
        <v>926</v>
      </c>
      <c r="M26" s="82" t="s">
        <v>1325</v>
      </c>
      <c r="N26" s="82" t="s">
        <v>1326</v>
      </c>
      <c r="O26" s="82"/>
      <c r="P26" s="82">
        <v>736264665</v>
      </c>
      <c r="Q26" s="82" t="s">
        <v>1327</v>
      </c>
      <c r="R26" s="82"/>
      <c r="S26" s="82"/>
      <c r="T26" s="82"/>
      <c r="U26" s="82"/>
      <c r="V26" s="82"/>
      <c r="W26" s="82"/>
      <c r="X26" s="82">
        <v>3</v>
      </c>
      <c r="Y26" s="82">
        <v>1</v>
      </c>
      <c r="Z26" s="82">
        <v>4</v>
      </c>
      <c r="AA26" s="82">
        <v>3</v>
      </c>
      <c r="AB26" s="82">
        <v>0.75</v>
      </c>
      <c r="AC26" s="82">
        <v>3.75</v>
      </c>
      <c r="AD26" s="135" t="str">
        <f t="shared" si="0"/>
        <v>A</v>
      </c>
      <c r="AE26" s="82">
        <v>3</v>
      </c>
      <c r="AF26" s="135" t="str">
        <f t="shared" si="1"/>
        <v>A</v>
      </c>
      <c r="AG26" s="82">
        <v>0</v>
      </c>
      <c r="AH26" s="82">
        <v>1</v>
      </c>
      <c r="AI26" s="82">
        <v>0</v>
      </c>
      <c r="AJ26" s="82">
        <v>2</v>
      </c>
      <c r="AK26" s="82">
        <v>3</v>
      </c>
      <c r="AL26" s="135" t="str">
        <f t="shared" si="2"/>
        <v>A</v>
      </c>
      <c r="AM26" s="82">
        <v>0</v>
      </c>
      <c r="AN26" s="82">
        <v>1</v>
      </c>
      <c r="AO26" s="82">
        <v>2</v>
      </c>
      <c r="AP26" s="82">
        <v>3</v>
      </c>
      <c r="AQ26" s="135" t="str">
        <f t="shared" si="3"/>
        <v>A</v>
      </c>
      <c r="AR26" s="82">
        <v>0</v>
      </c>
      <c r="AS26" s="82">
        <v>0</v>
      </c>
      <c r="AT26" s="82">
        <v>1</v>
      </c>
      <c r="AU26" s="82">
        <v>2</v>
      </c>
      <c r="AV26" s="82">
        <v>0</v>
      </c>
      <c r="AW26" s="82">
        <v>0</v>
      </c>
      <c r="AX26" s="82">
        <v>3</v>
      </c>
      <c r="AY26" s="135" t="str">
        <f t="shared" si="4"/>
        <v>A</v>
      </c>
      <c r="AZ26" s="82">
        <v>0</v>
      </c>
      <c r="BA26" s="82">
        <v>1</v>
      </c>
      <c r="BB26" s="82">
        <v>0</v>
      </c>
      <c r="BC26" s="82">
        <v>1</v>
      </c>
      <c r="BD26" s="82">
        <v>0</v>
      </c>
      <c r="BE26" s="82">
        <v>2</v>
      </c>
      <c r="BF26" s="82">
        <v>0</v>
      </c>
      <c r="BG26" s="82">
        <v>153</v>
      </c>
      <c r="BH26" s="82">
        <v>0</v>
      </c>
      <c r="BI26" s="82">
        <v>0</v>
      </c>
      <c r="BJ26" s="82">
        <v>6</v>
      </c>
      <c r="BK26" s="82">
        <v>0</v>
      </c>
      <c r="BL26" s="82">
        <v>68</v>
      </c>
      <c r="BM26" s="82">
        <v>0</v>
      </c>
      <c r="BN26" s="82">
        <v>0</v>
      </c>
      <c r="BO26" s="82">
        <v>2</v>
      </c>
      <c r="BP26" s="82">
        <v>12</v>
      </c>
      <c r="BQ26" s="82">
        <v>0</v>
      </c>
      <c r="BR26" s="82">
        <v>0</v>
      </c>
      <c r="BS26" s="82">
        <v>0</v>
      </c>
      <c r="BT26" s="82">
        <v>0</v>
      </c>
      <c r="BU26" s="82">
        <v>0</v>
      </c>
      <c r="BV26" s="82">
        <v>8</v>
      </c>
      <c r="BW26" s="82">
        <v>0</v>
      </c>
      <c r="BX26" s="82">
        <v>0</v>
      </c>
      <c r="BY26" s="82">
        <v>0</v>
      </c>
      <c r="BZ26" s="82">
        <v>0</v>
      </c>
      <c r="CA26" s="82">
        <v>0</v>
      </c>
      <c r="CB26" s="82">
        <v>0</v>
      </c>
      <c r="CC26" s="82">
        <v>0</v>
      </c>
      <c r="CD26" s="82">
        <v>3</v>
      </c>
      <c r="CE26" s="82">
        <v>3</v>
      </c>
      <c r="CF26" s="82">
        <v>0</v>
      </c>
      <c r="CG26" s="82">
        <v>3</v>
      </c>
      <c r="CH26" s="82">
        <v>0</v>
      </c>
      <c r="CI26" s="82">
        <v>0</v>
      </c>
      <c r="CJ26" s="82">
        <v>15</v>
      </c>
      <c r="CK26" s="82">
        <v>0</v>
      </c>
      <c r="CL26" s="82">
        <v>3</v>
      </c>
      <c r="CM26" s="82">
        <v>0</v>
      </c>
      <c r="CN26" s="82">
        <v>0</v>
      </c>
      <c r="CO26" s="82">
        <v>0</v>
      </c>
      <c r="CP26" s="82">
        <v>0</v>
      </c>
      <c r="CQ26" s="82">
        <v>0</v>
      </c>
      <c r="CR26" s="82">
        <v>1</v>
      </c>
      <c r="CS26" s="82">
        <v>0</v>
      </c>
      <c r="CT26" s="82">
        <v>0</v>
      </c>
      <c r="CU26" s="82">
        <v>0</v>
      </c>
      <c r="CV26" s="82">
        <v>0</v>
      </c>
      <c r="CW26" s="82">
        <v>0</v>
      </c>
      <c r="CX26" s="82">
        <v>0</v>
      </c>
      <c r="CY26" s="82">
        <v>0</v>
      </c>
      <c r="CZ26" s="82">
        <v>0</v>
      </c>
      <c r="DA26" s="82">
        <v>0</v>
      </c>
      <c r="DB26" s="82">
        <v>0</v>
      </c>
      <c r="DC26" s="82">
        <v>0</v>
      </c>
      <c r="DD26" s="82">
        <v>0</v>
      </c>
      <c r="DE26" s="82">
        <v>0</v>
      </c>
      <c r="DF26" s="82">
        <v>3</v>
      </c>
      <c r="DG26" s="82">
        <v>1</v>
      </c>
      <c r="DH26" s="82">
        <v>0</v>
      </c>
      <c r="DI26" s="82">
        <v>2</v>
      </c>
      <c r="DJ26" s="82">
        <v>0</v>
      </c>
      <c r="DK26" s="82">
        <v>0</v>
      </c>
      <c r="DL26" s="82">
        <v>0</v>
      </c>
      <c r="DM26" s="82">
        <v>0</v>
      </c>
      <c r="DN26" s="82">
        <v>0</v>
      </c>
      <c r="DO26" s="82">
        <v>301</v>
      </c>
      <c r="DP26" s="82">
        <v>8</v>
      </c>
      <c r="DQ26" s="82">
        <v>14</v>
      </c>
      <c r="DR26" s="83">
        <v>46</v>
      </c>
      <c r="DS26" s="82">
        <v>1</v>
      </c>
      <c r="DT26" s="82"/>
      <c r="DU26" s="82">
        <v>2</v>
      </c>
      <c r="DV26" s="82"/>
      <c r="DW26" s="82"/>
      <c r="DX26" s="82">
        <v>1</v>
      </c>
      <c r="DY26" s="82">
        <v>1</v>
      </c>
      <c r="DZ26" s="82">
        <v>1</v>
      </c>
      <c r="EA26" s="82"/>
      <c r="EB26" s="82"/>
      <c r="EC26" s="84">
        <v>22219</v>
      </c>
      <c r="ED26" s="84">
        <v>448.66</v>
      </c>
      <c r="EE26" s="84">
        <v>22</v>
      </c>
    </row>
    <row r="27" spans="1:135" ht="36">
      <c r="A27" s="82" t="s">
        <v>387</v>
      </c>
      <c r="B27" s="82" t="s">
        <v>433</v>
      </c>
      <c r="C27" s="133">
        <v>1</v>
      </c>
      <c r="D27" s="82" t="s">
        <v>432</v>
      </c>
      <c r="E27" s="82" t="s">
        <v>1328</v>
      </c>
      <c r="F27" s="134">
        <v>136</v>
      </c>
      <c r="G27" s="82">
        <v>27401</v>
      </c>
      <c r="H27" s="82" t="s">
        <v>433</v>
      </c>
      <c r="I27" s="82" t="s">
        <v>1329</v>
      </c>
      <c r="J27" s="82" t="s">
        <v>1330</v>
      </c>
      <c r="K27" s="82" t="s">
        <v>925</v>
      </c>
      <c r="L27" s="82" t="s">
        <v>926</v>
      </c>
      <c r="M27" s="82" t="s">
        <v>942</v>
      </c>
      <c r="N27" s="82" t="s">
        <v>1331</v>
      </c>
      <c r="O27" s="82"/>
      <c r="P27" s="82">
        <v>312511211</v>
      </c>
      <c r="Q27" s="82" t="s">
        <v>1332</v>
      </c>
      <c r="R27" s="82" t="s">
        <v>926</v>
      </c>
      <c r="S27" s="82" t="s">
        <v>1333</v>
      </c>
      <c r="T27" s="82" t="s">
        <v>1334</v>
      </c>
      <c r="U27" s="82"/>
      <c r="V27" s="82">
        <v>312511215</v>
      </c>
      <c r="W27" s="82" t="s">
        <v>1335</v>
      </c>
      <c r="X27" s="82">
        <v>2</v>
      </c>
      <c r="Y27" s="82">
        <v>0</v>
      </c>
      <c r="Z27" s="82">
        <v>2</v>
      </c>
      <c r="AA27" s="82">
        <v>2</v>
      </c>
      <c r="AB27" s="82">
        <v>0</v>
      </c>
      <c r="AC27" s="82">
        <v>2</v>
      </c>
      <c r="AD27" s="135" t="str">
        <f t="shared" si="0"/>
        <v>A</v>
      </c>
      <c r="AE27" s="82">
        <v>1</v>
      </c>
      <c r="AF27" s="135" t="str">
        <f t="shared" si="1"/>
        <v>A</v>
      </c>
      <c r="AG27" s="82">
        <v>0</v>
      </c>
      <c r="AH27" s="82">
        <v>1</v>
      </c>
      <c r="AI27" s="82">
        <v>0</v>
      </c>
      <c r="AJ27" s="82">
        <v>1</v>
      </c>
      <c r="AK27" s="82">
        <v>2</v>
      </c>
      <c r="AL27" s="135" t="str">
        <f t="shared" si="2"/>
        <v>A</v>
      </c>
      <c r="AM27" s="82">
        <v>0</v>
      </c>
      <c r="AN27" s="82">
        <v>1</v>
      </c>
      <c r="AO27" s="82">
        <v>1</v>
      </c>
      <c r="AP27" s="82">
        <v>2</v>
      </c>
      <c r="AQ27" s="135" t="str">
        <f t="shared" si="3"/>
        <v>A</v>
      </c>
      <c r="AR27" s="82">
        <v>0</v>
      </c>
      <c r="AS27" s="82">
        <v>0</v>
      </c>
      <c r="AT27" s="82">
        <v>2</v>
      </c>
      <c r="AU27" s="82">
        <v>0</v>
      </c>
      <c r="AV27" s="82">
        <v>0</v>
      </c>
      <c r="AW27" s="82">
        <v>0</v>
      </c>
      <c r="AX27" s="82">
        <v>2</v>
      </c>
      <c r="AY27" s="135" t="str">
        <f t="shared" si="4"/>
        <v>A</v>
      </c>
      <c r="AZ27" s="82">
        <v>0</v>
      </c>
      <c r="BA27" s="82">
        <v>1</v>
      </c>
      <c r="BB27" s="82">
        <v>1</v>
      </c>
      <c r="BC27" s="82">
        <v>1</v>
      </c>
      <c r="BD27" s="82">
        <v>0</v>
      </c>
      <c r="BE27" s="82">
        <v>9</v>
      </c>
      <c r="BF27" s="82">
        <v>0</v>
      </c>
      <c r="BG27" s="82">
        <v>39</v>
      </c>
      <c r="BH27" s="82">
        <v>0</v>
      </c>
      <c r="BI27" s="82">
        <v>0</v>
      </c>
      <c r="BJ27" s="82">
        <v>2</v>
      </c>
      <c r="BK27" s="82">
        <v>0</v>
      </c>
      <c r="BL27" s="82">
        <v>39</v>
      </c>
      <c r="BM27" s="82">
        <v>2</v>
      </c>
      <c r="BN27" s="82">
        <v>2</v>
      </c>
      <c r="BO27" s="82">
        <v>2</v>
      </c>
      <c r="BP27" s="82">
        <v>1</v>
      </c>
      <c r="BQ27" s="82">
        <v>0</v>
      </c>
      <c r="BR27" s="82">
        <v>0</v>
      </c>
      <c r="BS27" s="82">
        <v>0</v>
      </c>
      <c r="BT27" s="82">
        <v>0</v>
      </c>
      <c r="BU27" s="82">
        <v>2</v>
      </c>
      <c r="BV27" s="82">
        <v>0</v>
      </c>
      <c r="BW27" s="82">
        <v>0</v>
      </c>
      <c r="BX27" s="82">
        <v>0</v>
      </c>
      <c r="BY27" s="82">
        <v>0</v>
      </c>
      <c r="BZ27" s="82">
        <v>0</v>
      </c>
      <c r="CA27" s="82">
        <v>0</v>
      </c>
      <c r="CB27" s="82">
        <v>0</v>
      </c>
      <c r="CC27" s="82">
        <v>0</v>
      </c>
      <c r="CD27" s="82">
        <v>0</v>
      </c>
      <c r="CE27" s="82">
        <v>0</v>
      </c>
      <c r="CF27" s="82">
        <v>0</v>
      </c>
      <c r="CG27" s="82">
        <v>1</v>
      </c>
      <c r="CH27" s="82">
        <v>0</v>
      </c>
      <c r="CI27" s="82">
        <v>0</v>
      </c>
      <c r="CJ27" s="82">
        <v>6</v>
      </c>
      <c r="CK27" s="82">
        <v>0</v>
      </c>
      <c r="CL27" s="82">
        <v>0</v>
      </c>
      <c r="CM27" s="82">
        <v>0</v>
      </c>
      <c r="CN27" s="82">
        <v>0</v>
      </c>
      <c r="CO27" s="82">
        <v>0</v>
      </c>
      <c r="CP27" s="82">
        <v>0</v>
      </c>
      <c r="CQ27" s="82">
        <v>0</v>
      </c>
      <c r="CR27" s="82">
        <v>0</v>
      </c>
      <c r="CS27" s="82">
        <v>0</v>
      </c>
      <c r="CT27" s="82">
        <v>0</v>
      </c>
      <c r="CU27" s="82">
        <v>0</v>
      </c>
      <c r="CV27" s="82">
        <v>0</v>
      </c>
      <c r="CW27" s="82">
        <v>0</v>
      </c>
      <c r="CX27" s="82">
        <v>0</v>
      </c>
      <c r="CY27" s="82">
        <v>0</v>
      </c>
      <c r="CZ27" s="82">
        <v>0</v>
      </c>
      <c r="DA27" s="82">
        <v>1</v>
      </c>
      <c r="DB27" s="82">
        <v>0</v>
      </c>
      <c r="DC27" s="82">
        <v>0</v>
      </c>
      <c r="DD27" s="82">
        <v>0</v>
      </c>
      <c r="DE27" s="82">
        <v>0</v>
      </c>
      <c r="DF27" s="82">
        <v>0</v>
      </c>
      <c r="DG27" s="82">
        <v>0</v>
      </c>
      <c r="DH27" s="82">
        <v>0</v>
      </c>
      <c r="DI27" s="82">
        <v>0</v>
      </c>
      <c r="DJ27" s="82">
        <v>0</v>
      </c>
      <c r="DK27" s="82">
        <v>0</v>
      </c>
      <c r="DL27" s="82">
        <v>0</v>
      </c>
      <c r="DM27" s="82">
        <v>0</v>
      </c>
      <c r="DN27" s="82">
        <v>0</v>
      </c>
      <c r="DO27" s="82">
        <v>99</v>
      </c>
      <c r="DP27" s="82">
        <v>0</v>
      </c>
      <c r="DQ27" s="82">
        <v>222</v>
      </c>
      <c r="DR27" s="82">
        <v>20</v>
      </c>
      <c r="DS27" s="82">
        <v>1</v>
      </c>
      <c r="DT27" s="82" t="s">
        <v>1336</v>
      </c>
      <c r="DU27" s="82">
        <v>3</v>
      </c>
      <c r="DV27" s="82"/>
      <c r="DW27" s="82"/>
      <c r="DX27" s="82">
        <v>1</v>
      </c>
      <c r="DY27" s="82">
        <v>1</v>
      </c>
      <c r="DZ27" s="82">
        <v>1</v>
      </c>
      <c r="EA27" s="82"/>
      <c r="EB27" s="82"/>
      <c r="EC27" s="84">
        <v>39412</v>
      </c>
      <c r="ED27" s="84">
        <v>368.8</v>
      </c>
      <c r="EE27" s="84">
        <v>52</v>
      </c>
    </row>
    <row r="28" spans="1:135" ht="24">
      <c r="A28" s="82" t="s">
        <v>387</v>
      </c>
      <c r="B28" s="82" t="s">
        <v>435</v>
      </c>
      <c r="C28" s="133">
        <v>1</v>
      </c>
      <c r="D28" s="82" t="s">
        <v>434</v>
      </c>
      <c r="E28" s="82" t="s">
        <v>1337</v>
      </c>
      <c r="F28" s="134">
        <v>302</v>
      </c>
      <c r="G28" s="82">
        <v>25813</v>
      </c>
      <c r="H28" s="82" t="s">
        <v>435</v>
      </c>
      <c r="I28" s="82" t="s">
        <v>1338</v>
      </c>
      <c r="J28" s="82" t="s">
        <v>1339</v>
      </c>
      <c r="K28" s="82" t="s">
        <v>1113</v>
      </c>
      <c r="L28" s="82" t="s">
        <v>926</v>
      </c>
      <c r="M28" s="82" t="s">
        <v>990</v>
      </c>
      <c r="N28" s="82" t="s">
        <v>1340</v>
      </c>
      <c r="O28" s="82"/>
      <c r="P28" s="82">
        <v>777279965</v>
      </c>
      <c r="Q28" s="82" t="s">
        <v>1341</v>
      </c>
      <c r="R28" s="82" t="s">
        <v>926</v>
      </c>
      <c r="S28" s="82" t="s">
        <v>990</v>
      </c>
      <c r="T28" s="82" t="s">
        <v>1340</v>
      </c>
      <c r="U28" s="82"/>
      <c r="V28" s="82">
        <v>777279965</v>
      </c>
      <c r="W28" s="82" t="s">
        <v>1341</v>
      </c>
      <c r="X28" s="82">
        <v>4</v>
      </c>
      <c r="Y28" s="82">
        <v>0</v>
      </c>
      <c r="Z28" s="82">
        <v>4</v>
      </c>
      <c r="AA28" s="82">
        <v>4</v>
      </c>
      <c r="AB28" s="82">
        <v>0</v>
      </c>
      <c r="AC28" s="82">
        <v>4</v>
      </c>
      <c r="AD28" s="135" t="str">
        <f t="shared" si="0"/>
        <v>A</v>
      </c>
      <c r="AE28" s="82">
        <v>3</v>
      </c>
      <c r="AF28" s="135" t="str">
        <f t="shared" si="1"/>
        <v>A</v>
      </c>
      <c r="AG28" s="82">
        <v>0</v>
      </c>
      <c r="AH28" s="82">
        <v>3</v>
      </c>
      <c r="AI28" s="82">
        <v>0</v>
      </c>
      <c r="AJ28" s="82">
        <v>1</v>
      </c>
      <c r="AK28" s="82">
        <v>4</v>
      </c>
      <c r="AL28" s="135" t="str">
        <f t="shared" si="2"/>
        <v>A</v>
      </c>
      <c r="AM28" s="82">
        <v>0</v>
      </c>
      <c r="AN28" s="82">
        <v>1</v>
      </c>
      <c r="AO28" s="82">
        <v>3</v>
      </c>
      <c r="AP28" s="82">
        <v>4</v>
      </c>
      <c r="AQ28" s="135" t="str">
        <f t="shared" si="3"/>
        <v>A</v>
      </c>
      <c r="AR28" s="82">
        <v>0</v>
      </c>
      <c r="AS28" s="82">
        <v>0</v>
      </c>
      <c r="AT28" s="82">
        <v>1</v>
      </c>
      <c r="AU28" s="82">
        <v>3</v>
      </c>
      <c r="AV28" s="82">
        <v>0</v>
      </c>
      <c r="AW28" s="82">
        <v>0</v>
      </c>
      <c r="AX28" s="82">
        <v>4</v>
      </c>
      <c r="AY28" s="135" t="str">
        <f t="shared" si="4"/>
        <v>A</v>
      </c>
      <c r="AZ28" s="82">
        <v>0</v>
      </c>
      <c r="BA28" s="82">
        <v>1</v>
      </c>
      <c r="BB28" s="82">
        <v>1</v>
      </c>
      <c r="BC28" s="82">
        <v>1</v>
      </c>
      <c r="BD28" s="82">
        <v>0</v>
      </c>
      <c r="BE28" s="82">
        <v>40</v>
      </c>
      <c r="BF28" s="82">
        <v>0</v>
      </c>
      <c r="BG28" s="82">
        <v>125</v>
      </c>
      <c r="BH28" s="82">
        <v>0</v>
      </c>
      <c r="BI28" s="82">
        <v>0</v>
      </c>
      <c r="BJ28" s="82">
        <v>26</v>
      </c>
      <c r="BK28" s="82">
        <v>0</v>
      </c>
      <c r="BL28" s="82">
        <v>105</v>
      </c>
      <c r="BM28" s="82">
        <v>0</v>
      </c>
      <c r="BN28" s="82">
        <v>0</v>
      </c>
      <c r="BO28" s="82">
        <v>5</v>
      </c>
      <c r="BP28" s="82">
        <v>140</v>
      </c>
      <c r="BQ28" s="82">
        <v>0</v>
      </c>
      <c r="BR28" s="82">
        <v>0</v>
      </c>
      <c r="BS28" s="82">
        <v>0</v>
      </c>
      <c r="BT28" s="82">
        <v>0</v>
      </c>
      <c r="BU28" s="82">
        <v>0</v>
      </c>
      <c r="BV28" s="82">
        <v>0</v>
      </c>
      <c r="BW28" s="82">
        <v>0</v>
      </c>
      <c r="BX28" s="82">
        <v>0</v>
      </c>
      <c r="BY28" s="82">
        <v>0</v>
      </c>
      <c r="BZ28" s="82">
        <v>0</v>
      </c>
      <c r="CA28" s="82">
        <v>0</v>
      </c>
      <c r="CB28" s="82">
        <v>0</v>
      </c>
      <c r="CC28" s="82">
        <v>0</v>
      </c>
      <c r="CD28" s="82">
        <v>0</v>
      </c>
      <c r="CE28" s="82">
        <v>0</v>
      </c>
      <c r="CF28" s="82">
        <v>0</v>
      </c>
      <c r="CG28" s="82">
        <v>0</v>
      </c>
      <c r="CH28" s="82">
        <v>0</v>
      </c>
      <c r="CI28" s="82">
        <v>0</v>
      </c>
      <c r="CJ28" s="82">
        <v>25</v>
      </c>
      <c r="CK28" s="82">
        <v>0</v>
      </c>
      <c r="CL28" s="82">
        <v>0</v>
      </c>
      <c r="CM28" s="82">
        <v>0</v>
      </c>
      <c r="CN28" s="82">
        <v>0</v>
      </c>
      <c r="CO28" s="82">
        <v>0</v>
      </c>
      <c r="CP28" s="82">
        <v>0</v>
      </c>
      <c r="CQ28" s="82">
        <v>0</v>
      </c>
      <c r="CR28" s="82">
        <v>0</v>
      </c>
      <c r="CS28" s="82">
        <v>0</v>
      </c>
      <c r="CT28" s="82">
        <v>0</v>
      </c>
      <c r="CU28" s="82">
        <v>0</v>
      </c>
      <c r="CV28" s="82">
        <v>0</v>
      </c>
      <c r="CW28" s="82">
        <v>0</v>
      </c>
      <c r="CX28" s="82">
        <v>0</v>
      </c>
      <c r="CY28" s="82">
        <v>0</v>
      </c>
      <c r="CZ28" s="82">
        <v>0</v>
      </c>
      <c r="DA28" s="82">
        <v>0</v>
      </c>
      <c r="DB28" s="82">
        <v>0</v>
      </c>
      <c r="DC28" s="82">
        <v>0</v>
      </c>
      <c r="DD28" s="82">
        <v>0</v>
      </c>
      <c r="DE28" s="82">
        <v>0</v>
      </c>
      <c r="DF28" s="82">
        <v>0</v>
      </c>
      <c r="DG28" s="82">
        <v>0</v>
      </c>
      <c r="DH28" s="82">
        <v>0</v>
      </c>
      <c r="DI28" s="82">
        <v>0</v>
      </c>
      <c r="DJ28" s="82">
        <v>0</v>
      </c>
      <c r="DK28" s="82">
        <v>0</v>
      </c>
      <c r="DL28" s="82">
        <v>0</v>
      </c>
      <c r="DM28" s="82">
        <v>0</v>
      </c>
      <c r="DN28" s="82">
        <v>0</v>
      </c>
      <c r="DO28" s="82">
        <v>75</v>
      </c>
      <c r="DP28" s="82">
        <v>6</v>
      </c>
      <c r="DQ28" s="82">
        <v>745</v>
      </c>
      <c r="DR28" s="82">
        <v>75</v>
      </c>
      <c r="DS28" s="82">
        <v>1</v>
      </c>
      <c r="DT28" s="82" t="s">
        <v>1342</v>
      </c>
      <c r="DU28" s="82">
        <v>2</v>
      </c>
      <c r="DV28" s="82"/>
      <c r="DW28" s="82"/>
      <c r="DX28" s="82">
        <v>1</v>
      </c>
      <c r="DY28" s="82">
        <v>1</v>
      </c>
      <c r="DZ28" s="82">
        <v>1</v>
      </c>
      <c r="EA28" s="82" t="s">
        <v>1343</v>
      </c>
      <c r="EB28" s="82" t="s">
        <v>1344</v>
      </c>
      <c r="EC28" s="84">
        <v>25756</v>
      </c>
      <c r="ED28" s="84">
        <v>495.96</v>
      </c>
      <c r="EE28" s="84">
        <v>48</v>
      </c>
    </row>
    <row r="29" spans="1:135" ht="60">
      <c r="A29" s="82" t="s">
        <v>387</v>
      </c>
      <c r="B29" s="82" t="s">
        <v>437</v>
      </c>
      <c r="C29" s="133">
        <v>1</v>
      </c>
      <c r="D29" s="82" t="s">
        <v>436</v>
      </c>
      <c r="E29" s="82" t="s">
        <v>1345</v>
      </c>
      <c r="F29" s="134">
        <v>700</v>
      </c>
      <c r="G29" s="82">
        <v>25917</v>
      </c>
      <c r="H29" s="82" t="s">
        <v>437</v>
      </c>
      <c r="I29" s="82" t="s">
        <v>1346</v>
      </c>
      <c r="J29" s="82" t="s">
        <v>1347</v>
      </c>
      <c r="K29" s="82" t="s">
        <v>1348</v>
      </c>
      <c r="L29" s="82" t="s">
        <v>926</v>
      </c>
      <c r="M29" s="82" t="s">
        <v>971</v>
      </c>
      <c r="N29" s="82" t="s">
        <v>1349</v>
      </c>
      <c r="O29" s="82" t="s">
        <v>1071</v>
      </c>
      <c r="P29" s="82">
        <v>317830130</v>
      </c>
      <c r="Q29" s="82" t="s">
        <v>1350</v>
      </c>
      <c r="R29" s="82" t="s">
        <v>926</v>
      </c>
      <c r="S29" s="82" t="s">
        <v>971</v>
      </c>
      <c r="T29" s="82" t="s">
        <v>1349</v>
      </c>
      <c r="U29" s="82" t="s">
        <v>1071</v>
      </c>
      <c r="V29" s="82">
        <v>317830130</v>
      </c>
      <c r="W29" s="82" t="s">
        <v>1350</v>
      </c>
      <c r="X29" s="82">
        <v>1</v>
      </c>
      <c r="Y29" s="82">
        <v>0</v>
      </c>
      <c r="Z29" s="82">
        <v>1</v>
      </c>
      <c r="AA29" s="82">
        <v>1</v>
      </c>
      <c r="AB29" s="82">
        <v>0</v>
      </c>
      <c r="AC29" s="82">
        <v>1</v>
      </c>
      <c r="AD29" s="135" t="str">
        <f t="shared" si="0"/>
        <v>A</v>
      </c>
      <c r="AE29" s="82">
        <v>1</v>
      </c>
      <c r="AF29" s="135" t="str">
        <f t="shared" si="1"/>
        <v>A</v>
      </c>
      <c r="AG29" s="82">
        <v>0</v>
      </c>
      <c r="AH29" s="82">
        <v>0</v>
      </c>
      <c r="AI29" s="82">
        <v>0</v>
      </c>
      <c r="AJ29" s="82">
        <v>1</v>
      </c>
      <c r="AK29" s="82">
        <v>1</v>
      </c>
      <c r="AL29" s="135" t="str">
        <f t="shared" si="2"/>
        <v>A</v>
      </c>
      <c r="AM29" s="82">
        <v>0</v>
      </c>
      <c r="AN29" s="82">
        <v>1</v>
      </c>
      <c r="AO29" s="82">
        <v>0</v>
      </c>
      <c r="AP29" s="82">
        <v>1</v>
      </c>
      <c r="AQ29" s="135" t="str">
        <f t="shared" si="3"/>
        <v>A</v>
      </c>
      <c r="AR29" s="82">
        <v>0</v>
      </c>
      <c r="AS29" s="82">
        <v>0</v>
      </c>
      <c r="AT29" s="82">
        <v>0</v>
      </c>
      <c r="AU29" s="82">
        <v>0</v>
      </c>
      <c r="AV29" s="82">
        <v>1</v>
      </c>
      <c r="AW29" s="82">
        <v>0</v>
      </c>
      <c r="AX29" s="82">
        <v>1</v>
      </c>
      <c r="AY29" s="135" t="str">
        <f t="shared" si="4"/>
        <v>A</v>
      </c>
      <c r="AZ29" s="82">
        <v>0</v>
      </c>
      <c r="BA29" s="82">
        <v>1</v>
      </c>
      <c r="BB29" s="82">
        <v>0</v>
      </c>
      <c r="BC29" s="82">
        <v>1</v>
      </c>
      <c r="BD29" s="82">
        <v>0</v>
      </c>
      <c r="BE29" s="82">
        <v>5</v>
      </c>
      <c r="BF29" s="82">
        <v>0</v>
      </c>
      <c r="BG29" s="82">
        <v>32</v>
      </c>
      <c r="BH29" s="82">
        <v>0</v>
      </c>
      <c r="BI29" s="82">
        <v>0</v>
      </c>
      <c r="BJ29" s="82">
        <v>2</v>
      </c>
      <c r="BK29" s="82">
        <v>0</v>
      </c>
      <c r="BL29" s="82">
        <v>34</v>
      </c>
      <c r="BM29" s="82">
        <v>1</v>
      </c>
      <c r="BN29" s="82">
        <v>0</v>
      </c>
      <c r="BO29" s="82">
        <v>1</v>
      </c>
      <c r="BP29" s="82">
        <v>34</v>
      </c>
      <c r="BQ29" s="82">
        <v>0</v>
      </c>
      <c r="BR29" s="82">
        <v>0</v>
      </c>
      <c r="BS29" s="82">
        <v>0</v>
      </c>
      <c r="BT29" s="82">
        <v>0</v>
      </c>
      <c r="BU29" s="82">
        <v>0</v>
      </c>
      <c r="BV29" s="82">
        <v>1</v>
      </c>
      <c r="BW29" s="82">
        <v>0</v>
      </c>
      <c r="BX29" s="82">
        <v>0</v>
      </c>
      <c r="BY29" s="82">
        <v>0</v>
      </c>
      <c r="BZ29" s="82">
        <v>0</v>
      </c>
      <c r="CA29" s="82">
        <v>0</v>
      </c>
      <c r="CB29" s="82">
        <v>0</v>
      </c>
      <c r="CC29" s="82">
        <v>0</v>
      </c>
      <c r="CD29" s="82">
        <v>0</v>
      </c>
      <c r="CE29" s="82">
        <v>0</v>
      </c>
      <c r="CF29" s="82">
        <v>0</v>
      </c>
      <c r="CG29" s="82">
        <v>0</v>
      </c>
      <c r="CH29" s="82">
        <v>0</v>
      </c>
      <c r="CI29" s="82">
        <v>0</v>
      </c>
      <c r="CJ29" s="82">
        <v>0</v>
      </c>
      <c r="CK29" s="82">
        <v>1</v>
      </c>
      <c r="CL29" s="82">
        <v>4</v>
      </c>
      <c r="CM29" s="82">
        <v>0</v>
      </c>
      <c r="CN29" s="82">
        <v>0</v>
      </c>
      <c r="CO29" s="82">
        <v>0</v>
      </c>
      <c r="CP29" s="82">
        <v>0</v>
      </c>
      <c r="CQ29" s="82">
        <v>0</v>
      </c>
      <c r="CR29" s="82">
        <v>0</v>
      </c>
      <c r="CS29" s="82">
        <v>0</v>
      </c>
      <c r="CT29" s="82">
        <v>0</v>
      </c>
      <c r="CU29" s="82">
        <v>0</v>
      </c>
      <c r="CV29" s="82">
        <v>0</v>
      </c>
      <c r="CW29" s="82">
        <v>0</v>
      </c>
      <c r="CX29" s="82">
        <v>0</v>
      </c>
      <c r="CY29" s="82">
        <v>0</v>
      </c>
      <c r="CZ29" s="82">
        <v>0</v>
      </c>
      <c r="DA29" s="82">
        <v>3</v>
      </c>
      <c r="DB29" s="82">
        <v>0</v>
      </c>
      <c r="DC29" s="82">
        <v>0</v>
      </c>
      <c r="DD29" s="82">
        <v>0</v>
      </c>
      <c r="DE29" s="82">
        <v>0</v>
      </c>
      <c r="DF29" s="82">
        <v>0</v>
      </c>
      <c r="DG29" s="82">
        <v>0</v>
      </c>
      <c r="DH29" s="82">
        <v>0</v>
      </c>
      <c r="DI29" s="82">
        <v>0</v>
      </c>
      <c r="DJ29" s="82">
        <v>0</v>
      </c>
      <c r="DK29" s="82">
        <v>0</v>
      </c>
      <c r="DL29" s="82">
        <v>0</v>
      </c>
      <c r="DM29" s="82">
        <v>0</v>
      </c>
      <c r="DN29" s="82">
        <v>0</v>
      </c>
      <c r="DO29" s="82">
        <v>54</v>
      </c>
      <c r="DP29" s="82">
        <v>1</v>
      </c>
      <c r="DQ29" s="82">
        <v>210</v>
      </c>
      <c r="DR29" s="82">
        <v>40</v>
      </c>
      <c r="DS29" s="82">
        <v>1</v>
      </c>
      <c r="DT29" s="82" t="s">
        <v>1351</v>
      </c>
      <c r="DU29" s="82">
        <v>2</v>
      </c>
      <c r="DV29" s="82" t="s">
        <v>1352</v>
      </c>
      <c r="DW29" s="82" t="s">
        <v>1353</v>
      </c>
      <c r="DX29" s="82">
        <v>1</v>
      </c>
      <c r="DY29" s="82">
        <v>1</v>
      </c>
      <c r="DZ29" s="82">
        <v>1</v>
      </c>
      <c r="EA29" s="82"/>
      <c r="EB29" s="82" t="s">
        <v>1354</v>
      </c>
      <c r="EC29" s="84">
        <v>12312</v>
      </c>
      <c r="ED29" s="84">
        <v>288.79000000000002</v>
      </c>
      <c r="EE29" s="84">
        <v>15</v>
      </c>
    </row>
    <row r="30" spans="1:135">
      <c r="A30" s="82" t="s">
        <v>99</v>
      </c>
      <c r="B30" s="82" t="s">
        <v>101</v>
      </c>
      <c r="C30" s="133">
        <v>1</v>
      </c>
      <c r="D30" s="82" t="s">
        <v>100</v>
      </c>
      <c r="E30" s="82" t="s">
        <v>1355</v>
      </c>
      <c r="F30" s="134">
        <v>322</v>
      </c>
      <c r="G30" s="82">
        <v>38811</v>
      </c>
      <c r="H30" s="82" t="s">
        <v>101</v>
      </c>
      <c r="I30" s="82" t="s">
        <v>1356</v>
      </c>
      <c r="J30" s="82" t="s">
        <v>1357</v>
      </c>
      <c r="K30" s="82" t="s">
        <v>925</v>
      </c>
      <c r="L30" s="82" t="s">
        <v>926</v>
      </c>
      <c r="M30" s="82" t="s">
        <v>1358</v>
      </c>
      <c r="N30" s="82" t="s">
        <v>1359</v>
      </c>
      <c r="O30" s="82"/>
      <c r="P30" s="82">
        <v>383416230</v>
      </c>
      <c r="Q30" s="82" t="s">
        <v>1360</v>
      </c>
      <c r="R30" s="82"/>
      <c r="S30" s="82" t="s">
        <v>1272</v>
      </c>
      <c r="T30" s="82" t="s">
        <v>1361</v>
      </c>
      <c r="U30" s="82" t="s">
        <v>1362</v>
      </c>
      <c r="V30" s="82">
        <v>383416236</v>
      </c>
      <c r="W30" s="82" t="s">
        <v>1363</v>
      </c>
      <c r="X30" s="82">
        <v>2</v>
      </c>
      <c r="Y30" s="82">
        <v>0</v>
      </c>
      <c r="Z30" s="82">
        <v>2</v>
      </c>
      <c r="AA30" s="82">
        <v>1.25</v>
      </c>
      <c r="AB30" s="82">
        <v>0</v>
      </c>
      <c r="AC30" s="82">
        <v>1.25</v>
      </c>
      <c r="AD30" s="135" t="str">
        <f t="shared" si="0"/>
        <v>A</v>
      </c>
      <c r="AE30" s="82">
        <v>2</v>
      </c>
      <c r="AF30" s="135" t="str">
        <f t="shared" si="1"/>
        <v>A</v>
      </c>
      <c r="AG30" s="82">
        <v>0</v>
      </c>
      <c r="AH30" s="82">
        <v>1</v>
      </c>
      <c r="AI30" s="82">
        <v>0</v>
      </c>
      <c r="AJ30" s="82">
        <v>1</v>
      </c>
      <c r="AK30" s="82">
        <v>2</v>
      </c>
      <c r="AL30" s="135" t="str">
        <f t="shared" si="2"/>
        <v>A</v>
      </c>
      <c r="AM30" s="82">
        <v>0</v>
      </c>
      <c r="AN30" s="82">
        <v>0</v>
      </c>
      <c r="AO30" s="82">
        <v>2</v>
      </c>
      <c r="AP30" s="82">
        <v>2</v>
      </c>
      <c r="AQ30" s="135" t="str">
        <f t="shared" si="3"/>
        <v>A</v>
      </c>
      <c r="AR30" s="82">
        <v>0</v>
      </c>
      <c r="AS30" s="82">
        <v>0</v>
      </c>
      <c r="AT30" s="82">
        <v>1</v>
      </c>
      <c r="AU30" s="82">
        <v>0</v>
      </c>
      <c r="AV30" s="82">
        <v>1</v>
      </c>
      <c r="AW30" s="82">
        <v>0</v>
      </c>
      <c r="AX30" s="82">
        <v>2</v>
      </c>
      <c r="AY30" s="135" t="str">
        <f t="shared" si="4"/>
        <v>A</v>
      </c>
      <c r="AZ30" s="82">
        <v>0</v>
      </c>
      <c r="BA30" s="82">
        <v>1</v>
      </c>
      <c r="BB30" s="82">
        <v>1</v>
      </c>
      <c r="BC30" s="82">
        <v>1</v>
      </c>
      <c r="BD30" s="82">
        <v>2</v>
      </c>
      <c r="BE30" s="82">
        <v>11</v>
      </c>
      <c r="BF30" s="82">
        <v>0</v>
      </c>
      <c r="BG30" s="82">
        <v>52</v>
      </c>
      <c r="BH30" s="82">
        <v>0</v>
      </c>
      <c r="BI30" s="82">
        <v>0</v>
      </c>
      <c r="BJ30" s="82">
        <v>4</v>
      </c>
      <c r="BK30" s="82">
        <v>0</v>
      </c>
      <c r="BL30" s="82">
        <v>36</v>
      </c>
      <c r="BM30" s="82">
        <v>0</v>
      </c>
      <c r="BN30" s="82">
        <v>1</v>
      </c>
      <c r="BO30" s="82">
        <v>1</v>
      </c>
      <c r="BP30" s="82">
        <v>52</v>
      </c>
      <c r="BQ30" s="82">
        <v>0</v>
      </c>
      <c r="BR30" s="82">
        <v>0</v>
      </c>
      <c r="BS30" s="82">
        <v>0</v>
      </c>
      <c r="BT30" s="82">
        <v>0</v>
      </c>
      <c r="BU30" s="82">
        <v>0</v>
      </c>
      <c r="BV30" s="82">
        <v>3</v>
      </c>
      <c r="BW30" s="82">
        <v>2</v>
      </c>
      <c r="BX30" s="82">
        <v>0</v>
      </c>
      <c r="BY30" s="82">
        <v>0</v>
      </c>
      <c r="BZ30" s="82">
        <v>0</v>
      </c>
      <c r="CA30" s="82">
        <v>1</v>
      </c>
      <c r="CB30" s="82">
        <v>0</v>
      </c>
      <c r="CC30" s="82">
        <v>0</v>
      </c>
      <c r="CD30" s="82">
        <v>0</v>
      </c>
      <c r="CE30" s="82">
        <v>0</v>
      </c>
      <c r="CF30" s="82">
        <v>0</v>
      </c>
      <c r="CG30" s="82">
        <v>1</v>
      </c>
      <c r="CH30" s="82">
        <v>0</v>
      </c>
      <c r="CI30" s="82">
        <v>2</v>
      </c>
      <c r="CJ30" s="82">
        <v>2</v>
      </c>
      <c r="CK30" s="82">
        <v>2</v>
      </c>
      <c r="CL30" s="82">
        <v>0</v>
      </c>
      <c r="CM30" s="82">
        <v>0</v>
      </c>
      <c r="CN30" s="82">
        <v>0</v>
      </c>
      <c r="CO30" s="82">
        <v>0</v>
      </c>
      <c r="CP30" s="82">
        <v>0</v>
      </c>
      <c r="CQ30" s="82">
        <v>0</v>
      </c>
      <c r="CR30" s="82">
        <v>2</v>
      </c>
      <c r="CS30" s="82">
        <v>0</v>
      </c>
      <c r="CT30" s="82">
        <v>0</v>
      </c>
      <c r="CU30" s="82">
        <v>0</v>
      </c>
      <c r="CV30" s="82">
        <v>0</v>
      </c>
      <c r="CW30" s="82">
        <v>0</v>
      </c>
      <c r="CX30" s="82">
        <v>0</v>
      </c>
      <c r="CY30" s="82">
        <v>0</v>
      </c>
      <c r="CZ30" s="82">
        <v>0</v>
      </c>
      <c r="DA30" s="82">
        <v>11</v>
      </c>
      <c r="DB30" s="82">
        <v>0</v>
      </c>
      <c r="DC30" s="82">
        <v>0</v>
      </c>
      <c r="DD30" s="82">
        <v>0</v>
      </c>
      <c r="DE30" s="82">
        <v>0</v>
      </c>
      <c r="DF30" s="82">
        <v>0</v>
      </c>
      <c r="DG30" s="82">
        <v>0</v>
      </c>
      <c r="DH30" s="82">
        <v>0</v>
      </c>
      <c r="DI30" s="82">
        <v>0</v>
      </c>
      <c r="DJ30" s="82">
        <v>0</v>
      </c>
      <c r="DK30" s="82">
        <v>0</v>
      </c>
      <c r="DL30" s="82">
        <v>0</v>
      </c>
      <c r="DM30" s="82">
        <v>0</v>
      </c>
      <c r="DN30" s="82">
        <v>0</v>
      </c>
      <c r="DO30" s="82">
        <v>225</v>
      </c>
      <c r="DP30" s="82">
        <v>19</v>
      </c>
      <c r="DQ30" s="82">
        <v>201</v>
      </c>
      <c r="DR30" s="82">
        <v>40</v>
      </c>
      <c r="DS30" s="82">
        <v>0</v>
      </c>
      <c r="DT30" s="82"/>
      <c r="DU30" s="82">
        <v>2</v>
      </c>
      <c r="DV30" s="82"/>
      <c r="DW30" s="82"/>
      <c r="DX30" s="82">
        <v>1</v>
      </c>
      <c r="DY30" s="82">
        <v>1</v>
      </c>
      <c r="DZ30" s="82">
        <v>0</v>
      </c>
      <c r="EA30" s="82"/>
      <c r="EB30" s="82"/>
      <c r="EC30" s="84">
        <v>13833</v>
      </c>
      <c r="ED30" s="84">
        <v>278.57</v>
      </c>
      <c r="EE30" s="84">
        <v>26</v>
      </c>
    </row>
    <row r="31" spans="1:135" ht="48">
      <c r="A31" s="82" t="s">
        <v>99</v>
      </c>
      <c r="B31" s="82" t="s">
        <v>103</v>
      </c>
      <c r="C31" s="133">
        <v>1</v>
      </c>
      <c r="D31" s="82" t="s">
        <v>102</v>
      </c>
      <c r="E31" s="136" t="s">
        <v>1364</v>
      </c>
      <c r="F31" s="134" t="s">
        <v>1127</v>
      </c>
      <c r="G31" s="82">
        <v>37092</v>
      </c>
      <c r="H31" s="82" t="s">
        <v>952</v>
      </c>
      <c r="I31" s="82" t="s">
        <v>1365</v>
      </c>
      <c r="J31" s="82" t="s">
        <v>1366</v>
      </c>
      <c r="K31" s="82" t="s">
        <v>1367</v>
      </c>
      <c r="L31" s="82" t="s">
        <v>926</v>
      </c>
      <c r="M31" s="82" t="s">
        <v>1368</v>
      </c>
      <c r="N31" s="82" t="s">
        <v>1369</v>
      </c>
      <c r="O31" s="82"/>
      <c r="P31" s="82">
        <v>386801101</v>
      </c>
      <c r="Q31" s="82" t="s">
        <v>1370</v>
      </c>
      <c r="R31" s="82" t="s">
        <v>926</v>
      </c>
      <c r="S31" s="82" t="s">
        <v>1371</v>
      </c>
      <c r="T31" s="82" t="s">
        <v>1372</v>
      </c>
      <c r="U31" s="82"/>
      <c r="V31" s="82">
        <v>386801110</v>
      </c>
      <c r="W31" s="82" t="s">
        <v>1373</v>
      </c>
      <c r="X31" s="82">
        <v>5</v>
      </c>
      <c r="Y31" s="82">
        <v>0</v>
      </c>
      <c r="Z31" s="82">
        <v>5</v>
      </c>
      <c r="AA31" s="82">
        <v>5</v>
      </c>
      <c r="AB31" s="82">
        <v>0</v>
      </c>
      <c r="AC31" s="82">
        <v>5</v>
      </c>
      <c r="AD31" s="135" t="str">
        <f t="shared" si="0"/>
        <v>A</v>
      </c>
      <c r="AE31" s="82">
        <v>4</v>
      </c>
      <c r="AF31" s="135" t="str">
        <f t="shared" si="1"/>
        <v>A</v>
      </c>
      <c r="AG31" s="82">
        <v>1</v>
      </c>
      <c r="AH31" s="82">
        <v>0</v>
      </c>
      <c r="AI31" s="82">
        <v>0</v>
      </c>
      <c r="AJ31" s="82">
        <v>4</v>
      </c>
      <c r="AK31" s="82">
        <v>5</v>
      </c>
      <c r="AL31" s="135" t="str">
        <f t="shared" si="2"/>
        <v>A</v>
      </c>
      <c r="AM31" s="82">
        <v>1</v>
      </c>
      <c r="AN31" s="82">
        <v>1</v>
      </c>
      <c r="AO31" s="82">
        <v>3</v>
      </c>
      <c r="AP31" s="82">
        <v>5</v>
      </c>
      <c r="AQ31" s="135" t="str">
        <f t="shared" si="3"/>
        <v>A</v>
      </c>
      <c r="AR31" s="82">
        <v>0</v>
      </c>
      <c r="AS31" s="82">
        <v>0</v>
      </c>
      <c r="AT31" s="82">
        <v>2</v>
      </c>
      <c r="AU31" s="82">
        <v>3</v>
      </c>
      <c r="AV31" s="82">
        <v>0</v>
      </c>
      <c r="AW31" s="82">
        <v>0</v>
      </c>
      <c r="AX31" s="82">
        <v>5</v>
      </c>
      <c r="AY31" s="135" t="str">
        <f t="shared" si="4"/>
        <v>A</v>
      </c>
      <c r="AZ31" s="82">
        <v>1</v>
      </c>
      <c r="BA31" s="82">
        <v>1</v>
      </c>
      <c r="BB31" s="82">
        <v>0</v>
      </c>
      <c r="BC31" s="82">
        <v>1</v>
      </c>
      <c r="BD31" s="82">
        <v>0</v>
      </c>
      <c r="BE31" s="82">
        <v>20</v>
      </c>
      <c r="BF31" s="82">
        <v>0</v>
      </c>
      <c r="BG31" s="82">
        <v>222</v>
      </c>
      <c r="BH31" s="82">
        <v>0</v>
      </c>
      <c r="BI31" s="82">
        <v>0</v>
      </c>
      <c r="BJ31" s="82">
        <v>0</v>
      </c>
      <c r="BK31" s="82">
        <v>0</v>
      </c>
      <c r="BL31" s="82">
        <v>128</v>
      </c>
      <c r="BM31" s="82">
        <v>0</v>
      </c>
      <c r="BN31" s="82">
        <v>0</v>
      </c>
      <c r="BO31" s="82">
        <v>5</v>
      </c>
      <c r="BP31" s="82">
        <v>17</v>
      </c>
      <c r="BQ31" s="82">
        <v>0</v>
      </c>
      <c r="BR31" s="82">
        <v>0</v>
      </c>
      <c r="BS31" s="82">
        <v>0</v>
      </c>
      <c r="BT31" s="82">
        <v>0</v>
      </c>
      <c r="BU31" s="82">
        <v>0</v>
      </c>
      <c r="BV31" s="82">
        <v>4</v>
      </c>
      <c r="BW31" s="82">
        <v>0</v>
      </c>
      <c r="BX31" s="82">
        <v>0</v>
      </c>
      <c r="BY31" s="82">
        <v>0</v>
      </c>
      <c r="BZ31" s="82">
        <v>0</v>
      </c>
      <c r="CA31" s="82">
        <v>0</v>
      </c>
      <c r="CB31" s="82">
        <v>0</v>
      </c>
      <c r="CC31" s="82">
        <v>0</v>
      </c>
      <c r="CD31" s="82">
        <v>6</v>
      </c>
      <c r="CE31" s="82">
        <v>4</v>
      </c>
      <c r="CF31" s="82">
        <v>0</v>
      </c>
      <c r="CG31" s="82">
        <v>2</v>
      </c>
      <c r="CH31" s="82">
        <v>0</v>
      </c>
      <c r="CI31" s="82">
        <v>0</v>
      </c>
      <c r="CJ31" s="82">
        <v>0</v>
      </c>
      <c r="CK31" s="82">
        <v>2</v>
      </c>
      <c r="CL31" s="82">
        <v>1</v>
      </c>
      <c r="CM31" s="82">
        <v>0</v>
      </c>
      <c r="CN31" s="82">
        <v>0</v>
      </c>
      <c r="CO31" s="82">
        <v>0</v>
      </c>
      <c r="CP31" s="82">
        <v>0</v>
      </c>
      <c r="CQ31" s="82">
        <v>0</v>
      </c>
      <c r="CR31" s="82">
        <v>0</v>
      </c>
      <c r="CS31" s="82">
        <v>0</v>
      </c>
      <c r="CT31" s="82">
        <v>0</v>
      </c>
      <c r="CU31" s="82">
        <v>0</v>
      </c>
      <c r="CV31" s="82">
        <v>0</v>
      </c>
      <c r="CW31" s="82">
        <v>0</v>
      </c>
      <c r="CX31" s="82">
        <v>0</v>
      </c>
      <c r="CY31" s="82">
        <v>0</v>
      </c>
      <c r="CZ31" s="82">
        <v>0</v>
      </c>
      <c r="DA31" s="82">
        <v>10</v>
      </c>
      <c r="DB31" s="82">
        <v>0</v>
      </c>
      <c r="DC31" s="82">
        <v>0</v>
      </c>
      <c r="DD31" s="82">
        <v>0</v>
      </c>
      <c r="DE31" s="82">
        <v>0</v>
      </c>
      <c r="DF31" s="82">
        <v>0</v>
      </c>
      <c r="DG31" s="82">
        <v>0</v>
      </c>
      <c r="DH31" s="82">
        <v>0</v>
      </c>
      <c r="DI31" s="82">
        <v>0</v>
      </c>
      <c r="DJ31" s="82">
        <v>1</v>
      </c>
      <c r="DK31" s="82">
        <v>0</v>
      </c>
      <c r="DL31" s="82">
        <v>3</v>
      </c>
      <c r="DM31" s="82">
        <v>0</v>
      </c>
      <c r="DN31" s="82">
        <v>0</v>
      </c>
      <c r="DO31" s="82">
        <v>152</v>
      </c>
      <c r="DP31" s="82">
        <v>25</v>
      </c>
      <c r="DQ31" s="82">
        <v>1990</v>
      </c>
      <c r="DR31" s="82">
        <v>75</v>
      </c>
      <c r="DS31" s="82">
        <v>1</v>
      </c>
      <c r="DT31" s="82" t="s">
        <v>1374</v>
      </c>
      <c r="DU31" s="82">
        <v>2</v>
      </c>
      <c r="DV31" s="82"/>
      <c r="DW31" s="82" t="s">
        <v>1375</v>
      </c>
      <c r="DX31" s="82">
        <v>1</v>
      </c>
      <c r="DY31" s="82">
        <v>1</v>
      </c>
      <c r="DZ31" s="82">
        <v>1</v>
      </c>
      <c r="EA31" s="82"/>
      <c r="EB31" s="82" t="s">
        <v>1376</v>
      </c>
      <c r="EC31" s="84">
        <v>155589</v>
      </c>
      <c r="ED31" s="84">
        <v>923.78</v>
      </c>
      <c r="EE31" s="84">
        <v>79</v>
      </c>
    </row>
    <row r="32" spans="1:135" ht="36">
      <c r="A32" s="82" t="s">
        <v>99</v>
      </c>
      <c r="B32" s="82" t="s">
        <v>105</v>
      </c>
      <c r="C32" s="133">
        <v>1</v>
      </c>
      <c r="D32" s="82" t="s">
        <v>104</v>
      </c>
      <c r="E32" s="82" t="s">
        <v>1377</v>
      </c>
      <c r="F32" s="134">
        <v>439</v>
      </c>
      <c r="G32" s="82">
        <v>38101</v>
      </c>
      <c r="H32" s="82" t="s">
        <v>105</v>
      </c>
      <c r="I32" s="82" t="s">
        <v>1378</v>
      </c>
      <c r="J32" s="82" t="s">
        <v>1379</v>
      </c>
      <c r="K32" s="82" t="s">
        <v>999</v>
      </c>
      <c r="L32" s="82"/>
      <c r="M32" s="82"/>
      <c r="N32" s="82"/>
      <c r="O32" s="82"/>
      <c r="P32" s="82"/>
      <c r="Q32" s="82"/>
      <c r="R32" s="82"/>
      <c r="S32" s="82" t="s">
        <v>1225</v>
      </c>
      <c r="T32" s="82" t="s">
        <v>1380</v>
      </c>
      <c r="U32" s="82" t="s">
        <v>1362</v>
      </c>
      <c r="V32" s="82" t="s">
        <v>1381</v>
      </c>
      <c r="W32" s="82" t="s">
        <v>1382</v>
      </c>
      <c r="X32" s="82">
        <v>3</v>
      </c>
      <c r="Y32" s="82">
        <v>1</v>
      </c>
      <c r="Z32" s="82">
        <v>4</v>
      </c>
      <c r="AA32" s="82">
        <v>3</v>
      </c>
      <c r="AB32" s="82">
        <v>1</v>
      </c>
      <c r="AC32" s="82">
        <v>4</v>
      </c>
      <c r="AD32" s="135" t="str">
        <f t="shared" si="0"/>
        <v>A</v>
      </c>
      <c r="AE32" s="82">
        <v>3</v>
      </c>
      <c r="AF32" s="135" t="str">
        <f t="shared" si="1"/>
        <v>A</v>
      </c>
      <c r="AG32" s="82">
        <v>0</v>
      </c>
      <c r="AH32" s="82">
        <v>1</v>
      </c>
      <c r="AI32" s="82">
        <v>0</v>
      </c>
      <c r="AJ32" s="82">
        <v>2</v>
      </c>
      <c r="AK32" s="82">
        <v>3</v>
      </c>
      <c r="AL32" s="135" t="str">
        <f t="shared" si="2"/>
        <v>A</v>
      </c>
      <c r="AM32" s="82">
        <v>1</v>
      </c>
      <c r="AN32" s="82">
        <v>2</v>
      </c>
      <c r="AO32" s="82">
        <v>0</v>
      </c>
      <c r="AP32" s="82">
        <v>3</v>
      </c>
      <c r="AQ32" s="135" t="str">
        <f t="shared" si="3"/>
        <v>A</v>
      </c>
      <c r="AR32" s="82">
        <v>0</v>
      </c>
      <c r="AS32" s="82">
        <v>0</v>
      </c>
      <c r="AT32" s="82">
        <v>3</v>
      </c>
      <c r="AU32" s="82">
        <v>0</v>
      </c>
      <c r="AV32" s="82">
        <v>0</v>
      </c>
      <c r="AW32" s="82">
        <v>0</v>
      </c>
      <c r="AX32" s="82">
        <v>3</v>
      </c>
      <c r="AY32" s="135" t="str">
        <f t="shared" si="4"/>
        <v>A</v>
      </c>
      <c r="AZ32" s="82">
        <v>1</v>
      </c>
      <c r="BA32" s="82">
        <v>1</v>
      </c>
      <c r="BB32" s="82">
        <v>1</v>
      </c>
      <c r="BC32" s="82">
        <v>1</v>
      </c>
      <c r="BD32" s="82">
        <v>0</v>
      </c>
      <c r="BE32" s="82">
        <v>9</v>
      </c>
      <c r="BF32" s="82">
        <v>0</v>
      </c>
      <c r="BG32" s="82">
        <v>115</v>
      </c>
      <c r="BH32" s="82">
        <v>0</v>
      </c>
      <c r="BI32" s="82">
        <v>0</v>
      </c>
      <c r="BJ32" s="82">
        <v>17</v>
      </c>
      <c r="BK32" s="82">
        <v>0</v>
      </c>
      <c r="BL32" s="82">
        <v>70</v>
      </c>
      <c r="BM32" s="82">
        <v>0</v>
      </c>
      <c r="BN32" s="82">
        <v>0</v>
      </c>
      <c r="BO32" s="82">
        <v>6</v>
      </c>
      <c r="BP32" s="82">
        <v>5</v>
      </c>
      <c r="BQ32" s="82">
        <v>0</v>
      </c>
      <c r="BR32" s="82">
        <v>0</v>
      </c>
      <c r="BS32" s="82">
        <v>0</v>
      </c>
      <c r="BT32" s="82">
        <v>0</v>
      </c>
      <c r="BU32" s="82">
        <v>3</v>
      </c>
      <c r="BV32" s="82">
        <v>7</v>
      </c>
      <c r="BW32" s="82">
        <v>0</v>
      </c>
      <c r="BX32" s="82">
        <v>0</v>
      </c>
      <c r="BY32" s="82">
        <v>0</v>
      </c>
      <c r="BZ32" s="82">
        <v>0</v>
      </c>
      <c r="CA32" s="82">
        <v>0</v>
      </c>
      <c r="CB32" s="82">
        <v>0</v>
      </c>
      <c r="CC32" s="82">
        <v>0</v>
      </c>
      <c r="CD32" s="82">
        <v>0</v>
      </c>
      <c r="CE32" s="82">
        <v>0</v>
      </c>
      <c r="CF32" s="82">
        <v>0</v>
      </c>
      <c r="CG32" s="82">
        <v>6</v>
      </c>
      <c r="CH32" s="82">
        <v>0</v>
      </c>
      <c r="CI32" s="82">
        <v>0</v>
      </c>
      <c r="CJ32" s="82">
        <v>3</v>
      </c>
      <c r="CK32" s="82">
        <v>2</v>
      </c>
      <c r="CL32" s="82">
        <v>1</v>
      </c>
      <c r="CM32" s="82">
        <v>0</v>
      </c>
      <c r="CN32" s="82">
        <v>0</v>
      </c>
      <c r="CO32" s="82">
        <v>0</v>
      </c>
      <c r="CP32" s="82">
        <v>0</v>
      </c>
      <c r="CQ32" s="82">
        <v>0</v>
      </c>
      <c r="CR32" s="82">
        <v>7</v>
      </c>
      <c r="CS32" s="82">
        <v>0</v>
      </c>
      <c r="CT32" s="82">
        <v>0</v>
      </c>
      <c r="CU32" s="82">
        <v>0</v>
      </c>
      <c r="CV32" s="82">
        <v>0</v>
      </c>
      <c r="CW32" s="82">
        <v>0</v>
      </c>
      <c r="CX32" s="82">
        <v>0</v>
      </c>
      <c r="CY32" s="82">
        <v>0</v>
      </c>
      <c r="CZ32" s="82">
        <v>0</v>
      </c>
      <c r="DA32" s="82">
        <v>3</v>
      </c>
      <c r="DB32" s="82">
        <v>2</v>
      </c>
      <c r="DC32" s="82">
        <v>0</v>
      </c>
      <c r="DD32" s="82">
        <v>0</v>
      </c>
      <c r="DE32" s="82">
        <v>0</v>
      </c>
      <c r="DF32" s="82">
        <v>0</v>
      </c>
      <c r="DG32" s="82">
        <v>0</v>
      </c>
      <c r="DH32" s="82">
        <v>0</v>
      </c>
      <c r="DI32" s="82">
        <v>0</v>
      </c>
      <c r="DJ32" s="82">
        <v>0</v>
      </c>
      <c r="DK32" s="82">
        <v>0</v>
      </c>
      <c r="DL32" s="82">
        <v>1</v>
      </c>
      <c r="DM32" s="82">
        <v>0</v>
      </c>
      <c r="DN32" s="82">
        <v>0</v>
      </c>
      <c r="DO32" s="82">
        <v>167</v>
      </c>
      <c r="DP32" s="82">
        <v>11</v>
      </c>
      <c r="DQ32" s="82">
        <v>126</v>
      </c>
      <c r="DR32" s="82">
        <v>40</v>
      </c>
      <c r="DS32" s="82">
        <v>0</v>
      </c>
      <c r="DT32" s="82"/>
      <c r="DU32" s="82">
        <v>1</v>
      </c>
      <c r="DV32" s="82"/>
      <c r="DW32" s="82" t="s">
        <v>1383</v>
      </c>
      <c r="DX32" s="82">
        <v>0</v>
      </c>
      <c r="DY32" s="82">
        <v>1</v>
      </c>
      <c r="DZ32" s="82">
        <v>1</v>
      </c>
      <c r="EA32" s="82" t="s">
        <v>1384</v>
      </c>
      <c r="EB32" s="82" t="s">
        <v>1385</v>
      </c>
      <c r="EC32" s="84">
        <v>41639</v>
      </c>
      <c r="ED32" s="84">
        <v>1129.94</v>
      </c>
      <c r="EE32" s="84">
        <v>31</v>
      </c>
    </row>
    <row r="33" spans="1:135" ht="36">
      <c r="A33" s="82" t="s">
        <v>99</v>
      </c>
      <c r="B33" s="82" t="s">
        <v>107</v>
      </c>
      <c r="C33" s="133">
        <v>1</v>
      </c>
      <c r="D33" s="82" t="s">
        <v>106</v>
      </c>
      <c r="E33" s="82"/>
      <c r="F33" s="134"/>
      <c r="G33" s="82"/>
      <c r="H33" s="82"/>
      <c r="I33" s="82"/>
      <c r="J33" s="82"/>
      <c r="K33" s="82"/>
      <c r="L33" s="82"/>
      <c r="M33" s="82"/>
      <c r="N33" s="82"/>
      <c r="O33" s="82"/>
      <c r="P33" s="82"/>
      <c r="Q33" s="82"/>
      <c r="R33" s="82"/>
      <c r="S33" s="82"/>
      <c r="T33" s="82"/>
      <c r="U33" s="82"/>
      <c r="V33" s="82"/>
      <c r="W33" s="82"/>
      <c r="X33" s="82">
        <v>0</v>
      </c>
      <c r="Y33" s="82">
        <v>0</v>
      </c>
      <c r="Z33" s="82">
        <v>0</v>
      </c>
      <c r="AA33" s="82">
        <v>0</v>
      </c>
      <c r="AB33" s="82">
        <v>0</v>
      </c>
      <c r="AC33" s="82">
        <v>0</v>
      </c>
      <c r="AD33" s="135" t="str">
        <f t="shared" si="0"/>
        <v>A</v>
      </c>
      <c r="AE33" s="82">
        <v>0</v>
      </c>
      <c r="AF33" s="135" t="str">
        <f t="shared" si="1"/>
        <v>A</v>
      </c>
      <c r="AG33" s="82">
        <v>0</v>
      </c>
      <c r="AH33" s="82">
        <v>0</v>
      </c>
      <c r="AI33" s="82">
        <v>0</v>
      </c>
      <c r="AJ33" s="82">
        <v>0</v>
      </c>
      <c r="AK33" s="82">
        <v>0</v>
      </c>
      <c r="AL33" s="135" t="str">
        <f t="shared" si="2"/>
        <v>A</v>
      </c>
      <c r="AM33" s="82">
        <v>0</v>
      </c>
      <c r="AN33" s="82">
        <v>0</v>
      </c>
      <c r="AO33" s="82">
        <v>0</v>
      </c>
      <c r="AP33" s="82">
        <v>0</v>
      </c>
      <c r="AQ33" s="135" t="str">
        <f t="shared" si="3"/>
        <v>A</v>
      </c>
      <c r="AR33" s="82">
        <v>0</v>
      </c>
      <c r="AS33" s="82">
        <v>0</v>
      </c>
      <c r="AT33" s="82">
        <v>0</v>
      </c>
      <c r="AU33" s="82">
        <v>0</v>
      </c>
      <c r="AV33" s="82">
        <v>0</v>
      </c>
      <c r="AW33" s="82">
        <v>0</v>
      </c>
      <c r="AX33" s="82">
        <v>0</v>
      </c>
      <c r="AY33" s="135" t="str">
        <f t="shared" si="4"/>
        <v>A</v>
      </c>
      <c r="AZ33" s="82">
        <v>0</v>
      </c>
      <c r="BA33" s="82">
        <v>0</v>
      </c>
      <c r="BB33" s="82">
        <v>0</v>
      </c>
      <c r="BC33" s="82">
        <v>0</v>
      </c>
      <c r="BD33" s="82">
        <v>0</v>
      </c>
      <c r="BE33" s="82">
        <v>0</v>
      </c>
      <c r="BF33" s="82">
        <v>0</v>
      </c>
      <c r="BG33" s="82">
        <v>0</v>
      </c>
      <c r="BH33" s="82">
        <v>0</v>
      </c>
      <c r="BI33" s="82">
        <v>0</v>
      </c>
      <c r="BJ33" s="82">
        <v>0</v>
      </c>
      <c r="BK33" s="82">
        <v>0</v>
      </c>
      <c r="BL33" s="82">
        <v>0</v>
      </c>
      <c r="BM33" s="82">
        <v>0</v>
      </c>
      <c r="BN33" s="82">
        <v>0</v>
      </c>
      <c r="BO33" s="82">
        <v>0</v>
      </c>
      <c r="BP33" s="82">
        <v>0</v>
      </c>
      <c r="BQ33" s="82">
        <v>0</v>
      </c>
      <c r="BR33" s="82">
        <v>0</v>
      </c>
      <c r="BS33" s="82">
        <v>0</v>
      </c>
      <c r="BT33" s="82">
        <v>0</v>
      </c>
      <c r="BU33" s="82">
        <v>0</v>
      </c>
      <c r="BV33" s="82">
        <v>0</v>
      </c>
      <c r="BW33" s="82">
        <v>0</v>
      </c>
      <c r="BX33" s="82">
        <v>0</v>
      </c>
      <c r="BY33" s="82">
        <v>0</v>
      </c>
      <c r="BZ33" s="82">
        <v>0</v>
      </c>
      <c r="CA33" s="82">
        <v>0</v>
      </c>
      <c r="CB33" s="82">
        <v>0</v>
      </c>
      <c r="CC33" s="82">
        <v>0</v>
      </c>
      <c r="CD33" s="82">
        <v>0</v>
      </c>
      <c r="CE33" s="82">
        <v>0</v>
      </c>
      <c r="CF33" s="82">
        <v>0</v>
      </c>
      <c r="CG33" s="82">
        <v>0</v>
      </c>
      <c r="CH33" s="82">
        <v>0</v>
      </c>
      <c r="CI33" s="82">
        <v>0</v>
      </c>
      <c r="CJ33" s="82">
        <v>0</v>
      </c>
      <c r="CK33" s="82">
        <v>0</v>
      </c>
      <c r="CL33" s="82">
        <v>0</v>
      </c>
      <c r="CM33" s="82">
        <v>0</v>
      </c>
      <c r="CN33" s="82">
        <v>0</v>
      </c>
      <c r="CO33" s="82">
        <v>0</v>
      </c>
      <c r="CP33" s="82">
        <v>0</v>
      </c>
      <c r="CQ33" s="82">
        <v>0</v>
      </c>
      <c r="CR33" s="82">
        <v>0</v>
      </c>
      <c r="CS33" s="82">
        <v>0</v>
      </c>
      <c r="CT33" s="82">
        <v>0</v>
      </c>
      <c r="CU33" s="82">
        <v>0</v>
      </c>
      <c r="CV33" s="82">
        <v>0</v>
      </c>
      <c r="CW33" s="82">
        <v>0</v>
      </c>
      <c r="CX33" s="82">
        <v>0</v>
      </c>
      <c r="CY33" s="82">
        <v>0</v>
      </c>
      <c r="CZ33" s="82">
        <v>0</v>
      </c>
      <c r="DA33" s="82">
        <v>0</v>
      </c>
      <c r="DB33" s="82">
        <v>0</v>
      </c>
      <c r="DC33" s="82">
        <v>0</v>
      </c>
      <c r="DD33" s="82">
        <v>0</v>
      </c>
      <c r="DE33" s="82">
        <v>0</v>
      </c>
      <c r="DF33" s="82">
        <v>0</v>
      </c>
      <c r="DG33" s="82">
        <v>0</v>
      </c>
      <c r="DH33" s="82">
        <v>0</v>
      </c>
      <c r="DI33" s="82">
        <v>0</v>
      </c>
      <c r="DJ33" s="82">
        <v>0</v>
      </c>
      <c r="DK33" s="82">
        <v>0</v>
      </c>
      <c r="DL33" s="82">
        <v>0</v>
      </c>
      <c r="DM33" s="82">
        <v>0</v>
      </c>
      <c r="DN33" s="82">
        <v>0</v>
      </c>
      <c r="DO33" s="82">
        <v>0</v>
      </c>
      <c r="DP33" s="82">
        <v>0</v>
      </c>
      <c r="DQ33" s="82">
        <v>0</v>
      </c>
      <c r="DR33" s="82"/>
      <c r="DS33" s="82"/>
      <c r="DT33" s="82"/>
      <c r="DU33" s="82"/>
      <c r="DV33" s="82"/>
      <c r="DW33" s="82" t="s">
        <v>1386</v>
      </c>
      <c r="DX33" s="82">
        <v>1</v>
      </c>
      <c r="DY33" s="82">
        <v>1</v>
      </c>
      <c r="DZ33" s="82">
        <v>1</v>
      </c>
      <c r="EA33" s="82"/>
      <c r="EB33" s="82"/>
      <c r="EC33" s="84">
        <v>19601</v>
      </c>
      <c r="ED33" s="84">
        <v>471.89</v>
      </c>
      <c r="EE33" s="84">
        <v>23</v>
      </c>
    </row>
    <row r="34" spans="1:135" ht="24">
      <c r="A34" s="82" t="s">
        <v>99</v>
      </c>
      <c r="B34" s="82" t="s">
        <v>109</v>
      </c>
      <c r="C34" s="133">
        <v>1</v>
      </c>
      <c r="D34" s="82" t="s">
        <v>108</v>
      </c>
      <c r="E34" s="82" t="s">
        <v>1387</v>
      </c>
      <c r="F34" s="134" t="s">
        <v>1388</v>
      </c>
      <c r="G34" s="82">
        <v>37701</v>
      </c>
      <c r="H34" s="82" t="s">
        <v>109</v>
      </c>
      <c r="I34" s="82" t="s">
        <v>1389</v>
      </c>
      <c r="J34" s="82" t="s">
        <v>1390</v>
      </c>
      <c r="K34" s="82" t="s">
        <v>970</v>
      </c>
      <c r="L34" s="82" t="s">
        <v>926</v>
      </c>
      <c r="M34" s="82" t="s">
        <v>1225</v>
      </c>
      <c r="N34" s="82" t="s">
        <v>1391</v>
      </c>
      <c r="O34" s="82"/>
      <c r="P34" s="82">
        <v>384351280</v>
      </c>
      <c r="Q34" s="82" t="s">
        <v>1392</v>
      </c>
      <c r="R34" s="82" t="s">
        <v>926</v>
      </c>
      <c r="S34" s="82" t="s">
        <v>1225</v>
      </c>
      <c r="T34" s="82" t="s">
        <v>1393</v>
      </c>
      <c r="U34" s="82"/>
      <c r="V34" s="82">
        <v>384351281</v>
      </c>
      <c r="W34" s="82" t="s">
        <v>1394</v>
      </c>
      <c r="X34" s="82">
        <v>3</v>
      </c>
      <c r="Y34" s="82">
        <v>0</v>
      </c>
      <c r="Z34" s="82">
        <v>3</v>
      </c>
      <c r="AA34" s="82">
        <v>3</v>
      </c>
      <c r="AB34" s="82">
        <v>0</v>
      </c>
      <c r="AC34" s="82">
        <v>3</v>
      </c>
      <c r="AD34" s="135" t="str">
        <f t="shared" si="0"/>
        <v>A</v>
      </c>
      <c r="AE34" s="82">
        <v>3</v>
      </c>
      <c r="AF34" s="135" t="str">
        <f t="shared" si="1"/>
        <v>A</v>
      </c>
      <c r="AG34" s="82">
        <v>0</v>
      </c>
      <c r="AH34" s="82">
        <v>0</v>
      </c>
      <c r="AI34" s="82">
        <v>0</v>
      </c>
      <c r="AJ34" s="82">
        <v>3</v>
      </c>
      <c r="AK34" s="82">
        <v>3</v>
      </c>
      <c r="AL34" s="135" t="str">
        <f t="shared" si="2"/>
        <v>A</v>
      </c>
      <c r="AM34" s="82">
        <v>0</v>
      </c>
      <c r="AN34" s="82">
        <v>0</v>
      </c>
      <c r="AO34" s="82">
        <v>3</v>
      </c>
      <c r="AP34" s="82">
        <v>3</v>
      </c>
      <c r="AQ34" s="135" t="str">
        <f t="shared" si="3"/>
        <v>A</v>
      </c>
      <c r="AR34" s="82">
        <v>0</v>
      </c>
      <c r="AS34" s="82">
        <v>0</v>
      </c>
      <c r="AT34" s="82">
        <v>1</v>
      </c>
      <c r="AU34" s="82">
        <v>2</v>
      </c>
      <c r="AV34" s="82">
        <v>0</v>
      </c>
      <c r="AW34" s="82">
        <v>0</v>
      </c>
      <c r="AX34" s="82">
        <v>3</v>
      </c>
      <c r="AY34" s="135" t="str">
        <f t="shared" si="4"/>
        <v>A</v>
      </c>
      <c r="AZ34" s="82">
        <v>0</v>
      </c>
      <c r="BA34" s="82">
        <v>1</v>
      </c>
      <c r="BB34" s="82">
        <v>0</v>
      </c>
      <c r="BC34" s="82">
        <v>1</v>
      </c>
      <c r="BD34" s="82">
        <v>1</v>
      </c>
      <c r="BE34" s="82">
        <v>22</v>
      </c>
      <c r="BF34" s="82">
        <v>0</v>
      </c>
      <c r="BG34" s="82">
        <v>124</v>
      </c>
      <c r="BH34" s="82">
        <v>0</v>
      </c>
      <c r="BI34" s="82">
        <v>0</v>
      </c>
      <c r="BJ34" s="82">
        <v>6</v>
      </c>
      <c r="BK34" s="82">
        <v>0</v>
      </c>
      <c r="BL34" s="82">
        <v>99</v>
      </c>
      <c r="BM34" s="82">
        <v>0</v>
      </c>
      <c r="BN34" s="82">
        <v>0</v>
      </c>
      <c r="BO34" s="82">
        <v>3</v>
      </c>
      <c r="BP34" s="82">
        <v>128</v>
      </c>
      <c r="BQ34" s="82">
        <v>0</v>
      </c>
      <c r="BR34" s="82">
        <v>0</v>
      </c>
      <c r="BS34" s="82">
        <v>0</v>
      </c>
      <c r="BT34" s="82">
        <v>1</v>
      </c>
      <c r="BU34" s="82">
        <v>0</v>
      </c>
      <c r="BV34" s="82">
        <v>6</v>
      </c>
      <c r="BW34" s="82">
        <v>0</v>
      </c>
      <c r="BX34" s="82">
        <v>0</v>
      </c>
      <c r="BY34" s="82">
        <v>0</v>
      </c>
      <c r="BZ34" s="82">
        <v>0</v>
      </c>
      <c r="CA34" s="82">
        <v>0</v>
      </c>
      <c r="CB34" s="82">
        <v>0</v>
      </c>
      <c r="CC34" s="82">
        <v>0</v>
      </c>
      <c r="CD34" s="82">
        <v>1</v>
      </c>
      <c r="CE34" s="82">
        <v>0</v>
      </c>
      <c r="CF34" s="82">
        <v>0</v>
      </c>
      <c r="CG34" s="82">
        <v>1</v>
      </c>
      <c r="CH34" s="82">
        <v>0</v>
      </c>
      <c r="CI34" s="82">
        <v>1</v>
      </c>
      <c r="CJ34" s="82">
        <v>5</v>
      </c>
      <c r="CK34" s="82">
        <v>0</v>
      </c>
      <c r="CL34" s="82">
        <v>2</v>
      </c>
      <c r="CM34" s="82">
        <v>0</v>
      </c>
      <c r="CN34" s="82">
        <v>0</v>
      </c>
      <c r="CO34" s="82">
        <v>0</v>
      </c>
      <c r="CP34" s="82">
        <v>0</v>
      </c>
      <c r="CQ34" s="82">
        <v>0</v>
      </c>
      <c r="CR34" s="82">
        <v>0</v>
      </c>
      <c r="CS34" s="82">
        <v>0</v>
      </c>
      <c r="CT34" s="82">
        <v>0</v>
      </c>
      <c r="CU34" s="82">
        <v>0</v>
      </c>
      <c r="CV34" s="82">
        <v>0</v>
      </c>
      <c r="CW34" s="82">
        <v>0</v>
      </c>
      <c r="CX34" s="82">
        <v>0</v>
      </c>
      <c r="CY34" s="82">
        <v>0</v>
      </c>
      <c r="CZ34" s="82">
        <v>0</v>
      </c>
      <c r="DA34" s="82">
        <v>0</v>
      </c>
      <c r="DB34" s="82">
        <v>0</v>
      </c>
      <c r="DC34" s="82">
        <v>2</v>
      </c>
      <c r="DD34" s="82">
        <v>0</v>
      </c>
      <c r="DE34" s="82">
        <v>1</v>
      </c>
      <c r="DF34" s="82">
        <v>1</v>
      </c>
      <c r="DG34" s="82">
        <v>0</v>
      </c>
      <c r="DH34" s="82">
        <v>0</v>
      </c>
      <c r="DI34" s="82">
        <v>1</v>
      </c>
      <c r="DJ34" s="82">
        <v>0</v>
      </c>
      <c r="DK34" s="82">
        <v>0</v>
      </c>
      <c r="DL34" s="82">
        <v>5</v>
      </c>
      <c r="DM34" s="82">
        <v>0</v>
      </c>
      <c r="DN34" s="82">
        <v>0</v>
      </c>
      <c r="DO34" s="82">
        <v>217</v>
      </c>
      <c r="DP34" s="82">
        <v>19</v>
      </c>
      <c r="DQ34" s="82">
        <v>1212</v>
      </c>
      <c r="DR34" s="82">
        <v>70</v>
      </c>
      <c r="DS34" s="82">
        <v>0</v>
      </c>
      <c r="DT34" s="82"/>
      <c r="DU34" s="82">
        <v>1</v>
      </c>
      <c r="DV34" s="82"/>
      <c r="DW34" s="82" t="s">
        <v>1395</v>
      </c>
      <c r="DX34" s="82">
        <v>1</v>
      </c>
      <c r="DY34" s="82">
        <v>1</v>
      </c>
      <c r="DZ34" s="82">
        <v>0</v>
      </c>
      <c r="EA34" s="82"/>
      <c r="EB34" s="82"/>
      <c r="EC34" s="84">
        <v>47595</v>
      </c>
      <c r="ED34" s="84">
        <v>933.51</v>
      </c>
      <c r="EE34" s="84">
        <v>58</v>
      </c>
    </row>
    <row r="35" spans="1:135" ht="156">
      <c r="A35" s="82" t="s">
        <v>99</v>
      </c>
      <c r="B35" s="82" t="s">
        <v>111</v>
      </c>
      <c r="C35" s="133">
        <v>1</v>
      </c>
      <c r="D35" s="82" t="s">
        <v>110</v>
      </c>
      <c r="E35" s="82" t="s">
        <v>1396</v>
      </c>
      <c r="F35" s="134">
        <v>70</v>
      </c>
      <c r="G35" s="82">
        <v>38241</v>
      </c>
      <c r="H35" s="82" t="s">
        <v>111</v>
      </c>
      <c r="I35" s="82" t="s">
        <v>1397</v>
      </c>
      <c r="J35" s="82" t="s">
        <v>1398</v>
      </c>
      <c r="K35" s="82" t="s">
        <v>1399</v>
      </c>
      <c r="L35" s="82" t="s">
        <v>926</v>
      </c>
      <c r="M35" s="82" t="s">
        <v>1400</v>
      </c>
      <c r="N35" s="82" t="s">
        <v>1401</v>
      </c>
      <c r="O35" s="82"/>
      <c r="P35" s="82">
        <v>380303149</v>
      </c>
      <c r="Q35" s="82" t="s">
        <v>1402</v>
      </c>
      <c r="R35" s="82" t="s">
        <v>989</v>
      </c>
      <c r="S35" s="82" t="s">
        <v>1403</v>
      </c>
      <c r="T35" s="82" t="s">
        <v>1404</v>
      </c>
      <c r="U35" s="82"/>
      <c r="V35" s="82">
        <v>380303142</v>
      </c>
      <c r="W35" s="82" t="s">
        <v>1405</v>
      </c>
      <c r="X35" s="82">
        <v>2</v>
      </c>
      <c r="Y35" s="82">
        <v>0</v>
      </c>
      <c r="Z35" s="82">
        <v>2</v>
      </c>
      <c r="AA35" s="82">
        <v>2</v>
      </c>
      <c r="AB35" s="82">
        <v>0</v>
      </c>
      <c r="AC35" s="82">
        <v>2</v>
      </c>
      <c r="AD35" s="135" t="str">
        <f t="shared" si="0"/>
        <v>A</v>
      </c>
      <c r="AE35" s="82">
        <v>1</v>
      </c>
      <c r="AF35" s="135" t="str">
        <f t="shared" si="1"/>
        <v>A</v>
      </c>
      <c r="AG35" s="82">
        <v>0</v>
      </c>
      <c r="AH35" s="82">
        <v>0</v>
      </c>
      <c r="AI35" s="82">
        <v>1</v>
      </c>
      <c r="AJ35" s="82">
        <v>1</v>
      </c>
      <c r="AK35" s="82">
        <v>2</v>
      </c>
      <c r="AL35" s="135" t="str">
        <f t="shared" si="2"/>
        <v>A</v>
      </c>
      <c r="AM35" s="82">
        <v>1</v>
      </c>
      <c r="AN35" s="82">
        <v>1</v>
      </c>
      <c r="AO35" s="82">
        <v>0</v>
      </c>
      <c r="AP35" s="82">
        <v>2</v>
      </c>
      <c r="AQ35" s="135" t="str">
        <f t="shared" si="3"/>
        <v>A</v>
      </c>
      <c r="AR35" s="82">
        <v>0</v>
      </c>
      <c r="AS35" s="82">
        <v>0</v>
      </c>
      <c r="AT35" s="82">
        <v>0</v>
      </c>
      <c r="AU35" s="82">
        <v>2</v>
      </c>
      <c r="AV35" s="82">
        <v>0</v>
      </c>
      <c r="AW35" s="82">
        <v>0</v>
      </c>
      <c r="AX35" s="82">
        <v>2</v>
      </c>
      <c r="AY35" s="135" t="str">
        <f t="shared" si="4"/>
        <v>A</v>
      </c>
      <c r="AZ35" s="82">
        <v>0</v>
      </c>
      <c r="BA35" s="82">
        <v>1</v>
      </c>
      <c r="BB35" s="82">
        <v>0</v>
      </c>
      <c r="BC35" s="82">
        <v>1</v>
      </c>
      <c r="BD35" s="82">
        <v>0</v>
      </c>
      <c r="BE35" s="82">
        <v>20</v>
      </c>
      <c r="BF35" s="82">
        <v>0</v>
      </c>
      <c r="BG35" s="82">
        <v>30</v>
      </c>
      <c r="BH35" s="82">
        <v>0</v>
      </c>
      <c r="BI35" s="82">
        <v>0</v>
      </c>
      <c r="BJ35" s="82">
        <v>3</v>
      </c>
      <c r="BK35" s="82">
        <v>0</v>
      </c>
      <c r="BL35" s="82">
        <v>29</v>
      </c>
      <c r="BM35" s="82">
        <v>0</v>
      </c>
      <c r="BN35" s="82">
        <v>0</v>
      </c>
      <c r="BO35" s="82">
        <v>1</v>
      </c>
      <c r="BP35" s="82">
        <v>8</v>
      </c>
      <c r="BQ35" s="82">
        <v>0</v>
      </c>
      <c r="BR35" s="82">
        <v>0</v>
      </c>
      <c r="BS35" s="82">
        <v>0</v>
      </c>
      <c r="BT35" s="82">
        <v>0</v>
      </c>
      <c r="BU35" s="82">
        <v>0</v>
      </c>
      <c r="BV35" s="82">
        <v>1</v>
      </c>
      <c r="BW35" s="82">
        <v>0</v>
      </c>
      <c r="BX35" s="82">
        <v>0</v>
      </c>
      <c r="BY35" s="82">
        <v>0</v>
      </c>
      <c r="BZ35" s="82">
        <v>0</v>
      </c>
      <c r="CA35" s="82">
        <v>0</v>
      </c>
      <c r="CB35" s="82">
        <v>0</v>
      </c>
      <c r="CC35" s="82">
        <v>0</v>
      </c>
      <c r="CD35" s="82">
        <v>2</v>
      </c>
      <c r="CE35" s="82">
        <v>1</v>
      </c>
      <c r="CF35" s="82">
        <v>0</v>
      </c>
      <c r="CG35" s="82">
        <v>1</v>
      </c>
      <c r="CH35" s="82">
        <v>0</v>
      </c>
      <c r="CI35" s="82">
        <v>0</v>
      </c>
      <c r="CJ35" s="82">
        <v>2</v>
      </c>
      <c r="CK35" s="82">
        <v>0</v>
      </c>
      <c r="CL35" s="82">
        <v>3</v>
      </c>
      <c r="CM35" s="82">
        <v>0</v>
      </c>
      <c r="CN35" s="82">
        <v>0</v>
      </c>
      <c r="CO35" s="82">
        <v>0</v>
      </c>
      <c r="CP35" s="82">
        <v>0</v>
      </c>
      <c r="CQ35" s="82">
        <v>0</v>
      </c>
      <c r="CR35" s="82">
        <v>3</v>
      </c>
      <c r="CS35" s="82">
        <v>1</v>
      </c>
      <c r="CT35" s="82">
        <v>0</v>
      </c>
      <c r="CU35" s="82">
        <v>0</v>
      </c>
      <c r="CV35" s="82">
        <v>0</v>
      </c>
      <c r="CW35" s="82">
        <v>0</v>
      </c>
      <c r="CX35" s="82">
        <v>0</v>
      </c>
      <c r="CY35" s="82">
        <v>0</v>
      </c>
      <c r="CZ35" s="82">
        <v>0</v>
      </c>
      <c r="DA35" s="82">
        <v>0</v>
      </c>
      <c r="DB35" s="82">
        <v>0</v>
      </c>
      <c r="DC35" s="82">
        <v>0</v>
      </c>
      <c r="DD35" s="82">
        <v>0</v>
      </c>
      <c r="DE35" s="82">
        <v>0</v>
      </c>
      <c r="DF35" s="82">
        <v>0</v>
      </c>
      <c r="DG35" s="82">
        <v>1</v>
      </c>
      <c r="DH35" s="82">
        <v>0</v>
      </c>
      <c r="DI35" s="82">
        <v>2</v>
      </c>
      <c r="DJ35" s="82">
        <v>0</v>
      </c>
      <c r="DK35" s="82">
        <v>0</v>
      </c>
      <c r="DL35" s="82">
        <v>0</v>
      </c>
      <c r="DM35" s="82">
        <v>0</v>
      </c>
      <c r="DN35" s="82">
        <v>0</v>
      </c>
      <c r="DO35" s="82">
        <v>91</v>
      </c>
      <c r="DP35" s="82">
        <v>4</v>
      </c>
      <c r="DQ35" s="82">
        <v>95</v>
      </c>
      <c r="DR35" s="82">
        <v>40</v>
      </c>
      <c r="DS35" s="82">
        <v>1</v>
      </c>
      <c r="DT35" s="82" t="s">
        <v>1406</v>
      </c>
      <c r="DU35" s="82">
        <v>4</v>
      </c>
      <c r="DV35" s="82" t="s">
        <v>1407</v>
      </c>
      <c r="DW35" s="82" t="s">
        <v>1408</v>
      </c>
      <c r="DX35" s="82">
        <v>1</v>
      </c>
      <c r="DY35" s="82">
        <v>1</v>
      </c>
      <c r="DZ35" s="82">
        <v>1</v>
      </c>
      <c r="EA35" s="82"/>
      <c r="EB35" s="82" t="s">
        <v>1409</v>
      </c>
      <c r="EC35" s="84">
        <v>19592</v>
      </c>
      <c r="ED35" s="84">
        <v>484.72</v>
      </c>
      <c r="EE35" s="84">
        <v>15</v>
      </c>
    </row>
    <row r="36" spans="1:135" ht="24">
      <c r="A36" s="82" t="s">
        <v>99</v>
      </c>
      <c r="B36" s="82" t="s">
        <v>113</v>
      </c>
      <c r="C36" s="133">
        <v>1</v>
      </c>
      <c r="D36" s="82" t="s">
        <v>112</v>
      </c>
      <c r="E36" s="82" t="s">
        <v>1410</v>
      </c>
      <c r="F36" s="134">
        <v>420</v>
      </c>
      <c r="G36" s="82">
        <v>39901</v>
      </c>
      <c r="H36" s="82" t="s">
        <v>113</v>
      </c>
      <c r="I36" s="82" t="s">
        <v>1411</v>
      </c>
      <c r="J36" s="82" t="s">
        <v>1412</v>
      </c>
      <c r="K36" s="82" t="s">
        <v>925</v>
      </c>
      <c r="L36" s="82" t="s">
        <v>926</v>
      </c>
      <c r="M36" s="82" t="s">
        <v>986</v>
      </c>
      <c r="N36" s="82" t="s">
        <v>1413</v>
      </c>
      <c r="O36" s="82"/>
      <c r="P36" s="82">
        <v>382504202</v>
      </c>
      <c r="Q36" s="82" t="s">
        <v>1414</v>
      </c>
      <c r="R36" s="82" t="s">
        <v>989</v>
      </c>
      <c r="S36" s="82" t="s">
        <v>1272</v>
      </c>
      <c r="T36" s="82" t="s">
        <v>1415</v>
      </c>
      <c r="U36" s="82"/>
      <c r="V36" s="82">
        <v>382504208</v>
      </c>
      <c r="W36" s="82" t="s">
        <v>1416</v>
      </c>
      <c r="X36" s="82">
        <v>2</v>
      </c>
      <c r="Y36" s="82">
        <v>0</v>
      </c>
      <c r="Z36" s="82">
        <v>2</v>
      </c>
      <c r="AA36" s="82">
        <v>1.85</v>
      </c>
      <c r="AB36" s="82">
        <v>0</v>
      </c>
      <c r="AC36" s="82">
        <v>1.85</v>
      </c>
      <c r="AD36" s="135" t="str">
        <f t="shared" si="0"/>
        <v>A</v>
      </c>
      <c r="AE36" s="82">
        <v>2</v>
      </c>
      <c r="AF36" s="135" t="str">
        <f t="shared" si="1"/>
        <v>A</v>
      </c>
      <c r="AG36" s="82">
        <v>0</v>
      </c>
      <c r="AH36" s="82">
        <v>0</v>
      </c>
      <c r="AI36" s="82">
        <v>1</v>
      </c>
      <c r="AJ36" s="82">
        <v>1</v>
      </c>
      <c r="AK36" s="82">
        <v>2</v>
      </c>
      <c r="AL36" s="135" t="str">
        <f t="shared" si="2"/>
        <v>A</v>
      </c>
      <c r="AM36" s="82">
        <v>0</v>
      </c>
      <c r="AN36" s="82">
        <v>0</v>
      </c>
      <c r="AO36" s="82">
        <v>2</v>
      </c>
      <c r="AP36" s="82">
        <v>2</v>
      </c>
      <c r="AQ36" s="135" t="str">
        <f t="shared" si="3"/>
        <v>A</v>
      </c>
      <c r="AR36" s="82">
        <v>0</v>
      </c>
      <c r="AS36" s="82">
        <v>0</v>
      </c>
      <c r="AT36" s="82">
        <v>0</v>
      </c>
      <c r="AU36" s="82">
        <v>2</v>
      </c>
      <c r="AV36" s="82">
        <v>0</v>
      </c>
      <c r="AW36" s="82">
        <v>0</v>
      </c>
      <c r="AX36" s="82">
        <v>2</v>
      </c>
      <c r="AY36" s="135" t="str">
        <f t="shared" si="4"/>
        <v>A</v>
      </c>
      <c r="AZ36" s="82">
        <v>0</v>
      </c>
      <c r="BA36" s="82">
        <v>1</v>
      </c>
      <c r="BB36" s="82">
        <v>1</v>
      </c>
      <c r="BC36" s="82">
        <v>1</v>
      </c>
      <c r="BD36" s="82">
        <v>0</v>
      </c>
      <c r="BE36" s="82">
        <v>11</v>
      </c>
      <c r="BF36" s="82">
        <v>0</v>
      </c>
      <c r="BG36" s="82">
        <v>44</v>
      </c>
      <c r="BH36" s="82">
        <v>0</v>
      </c>
      <c r="BI36" s="82">
        <v>0</v>
      </c>
      <c r="BJ36" s="82">
        <v>2</v>
      </c>
      <c r="BK36" s="82">
        <v>0</v>
      </c>
      <c r="BL36" s="82">
        <v>25</v>
      </c>
      <c r="BM36" s="82">
        <v>3</v>
      </c>
      <c r="BN36" s="82">
        <v>0</v>
      </c>
      <c r="BO36" s="82">
        <v>2</v>
      </c>
      <c r="BP36" s="82">
        <v>0</v>
      </c>
      <c r="BQ36" s="82">
        <v>0</v>
      </c>
      <c r="BR36" s="82">
        <v>0</v>
      </c>
      <c r="BS36" s="82">
        <v>0</v>
      </c>
      <c r="BT36" s="82">
        <v>0</v>
      </c>
      <c r="BU36" s="82">
        <v>1</v>
      </c>
      <c r="BV36" s="82">
        <v>4</v>
      </c>
      <c r="BW36" s="82">
        <v>0</v>
      </c>
      <c r="BX36" s="82">
        <v>0</v>
      </c>
      <c r="BY36" s="82">
        <v>0</v>
      </c>
      <c r="BZ36" s="82">
        <v>0</v>
      </c>
      <c r="CA36" s="82">
        <v>0</v>
      </c>
      <c r="CB36" s="82">
        <v>0</v>
      </c>
      <c r="CC36" s="82">
        <v>0</v>
      </c>
      <c r="CD36" s="82">
        <v>2</v>
      </c>
      <c r="CE36" s="82">
        <v>1</v>
      </c>
      <c r="CF36" s="82">
        <v>0</v>
      </c>
      <c r="CG36" s="82">
        <v>2</v>
      </c>
      <c r="CH36" s="82">
        <v>0</v>
      </c>
      <c r="CI36" s="82">
        <v>0</v>
      </c>
      <c r="CJ36" s="82">
        <v>3</v>
      </c>
      <c r="CK36" s="82">
        <v>3</v>
      </c>
      <c r="CL36" s="82">
        <v>1</v>
      </c>
      <c r="CM36" s="82">
        <v>0</v>
      </c>
      <c r="CN36" s="82">
        <v>0</v>
      </c>
      <c r="CO36" s="82">
        <v>0</v>
      </c>
      <c r="CP36" s="82">
        <v>0</v>
      </c>
      <c r="CQ36" s="82">
        <v>0</v>
      </c>
      <c r="CR36" s="82">
        <v>2</v>
      </c>
      <c r="CS36" s="82">
        <v>0</v>
      </c>
      <c r="CT36" s="82">
        <v>0</v>
      </c>
      <c r="CU36" s="82">
        <v>0</v>
      </c>
      <c r="CV36" s="82">
        <v>0</v>
      </c>
      <c r="CW36" s="82">
        <v>0</v>
      </c>
      <c r="CX36" s="82">
        <v>0</v>
      </c>
      <c r="CY36" s="82">
        <v>0</v>
      </c>
      <c r="CZ36" s="82">
        <v>0</v>
      </c>
      <c r="DA36" s="82">
        <v>4</v>
      </c>
      <c r="DB36" s="82">
        <v>2</v>
      </c>
      <c r="DC36" s="82">
        <v>0</v>
      </c>
      <c r="DD36" s="82">
        <v>0</v>
      </c>
      <c r="DE36" s="82">
        <v>0</v>
      </c>
      <c r="DF36" s="82">
        <v>0</v>
      </c>
      <c r="DG36" s="82">
        <v>1</v>
      </c>
      <c r="DH36" s="82">
        <v>0</v>
      </c>
      <c r="DI36" s="82">
        <v>0</v>
      </c>
      <c r="DJ36" s="82">
        <v>0</v>
      </c>
      <c r="DK36" s="82">
        <v>0</v>
      </c>
      <c r="DL36" s="82">
        <v>0</v>
      </c>
      <c r="DM36" s="82">
        <v>0</v>
      </c>
      <c r="DN36" s="82">
        <v>0</v>
      </c>
      <c r="DO36" s="82">
        <v>118</v>
      </c>
      <c r="DP36" s="82">
        <v>18</v>
      </c>
      <c r="DQ36" s="82">
        <v>430</v>
      </c>
      <c r="DR36" s="82">
        <v>40</v>
      </c>
      <c r="DS36" s="82">
        <v>1</v>
      </c>
      <c r="DT36" s="82" t="s">
        <v>1417</v>
      </c>
      <c r="DU36" s="82">
        <v>2</v>
      </c>
      <c r="DV36" s="82" t="s">
        <v>1418</v>
      </c>
      <c r="DW36" s="82"/>
      <c r="DX36" s="82">
        <v>1</v>
      </c>
      <c r="DY36" s="82">
        <v>1</v>
      </c>
      <c r="DZ36" s="82">
        <v>1</v>
      </c>
      <c r="EA36" s="82"/>
      <c r="EB36" s="82" t="s">
        <v>1419</v>
      </c>
      <c r="EC36" s="84">
        <v>18546</v>
      </c>
      <c r="ED36" s="84">
        <v>385.21</v>
      </c>
      <c r="EE36" s="84">
        <v>26</v>
      </c>
    </row>
    <row r="37" spans="1:135" ht="84">
      <c r="A37" s="82" t="s">
        <v>99</v>
      </c>
      <c r="B37" s="82" t="s">
        <v>115</v>
      </c>
      <c r="C37" s="133">
        <v>1</v>
      </c>
      <c r="D37" s="82" t="s">
        <v>114</v>
      </c>
      <c r="E37" s="82" t="s">
        <v>1420</v>
      </c>
      <c r="F37" s="134" t="s">
        <v>1421</v>
      </c>
      <c r="G37" s="82">
        <v>39719</v>
      </c>
      <c r="H37" s="82" t="s">
        <v>115</v>
      </c>
      <c r="I37" s="82" t="s">
        <v>1422</v>
      </c>
      <c r="J37" s="82" t="s">
        <v>1423</v>
      </c>
      <c r="K37" s="82" t="s">
        <v>925</v>
      </c>
      <c r="L37" s="82" t="s">
        <v>926</v>
      </c>
      <c r="M37" s="82" t="s">
        <v>1424</v>
      </c>
      <c r="N37" s="82" t="s">
        <v>1425</v>
      </c>
      <c r="O37" s="82"/>
      <c r="P37" s="82">
        <v>382330650</v>
      </c>
      <c r="Q37" s="82"/>
      <c r="R37" s="82" t="s">
        <v>926</v>
      </c>
      <c r="S37" s="82" t="s">
        <v>1426</v>
      </c>
      <c r="T37" s="82" t="s">
        <v>1427</v>
      </c>
      <c r="U37" s="82"/>
      <c r="V37" s="82">
        <v>398330653</v>
      </c>
      <c r="W37" s="82" t="s">
        <v>1428</v>
      </c>
      <c r="X37" s="82">
        <v>3</v>
      </c>
      <c r="Y37" s="82">
        <v>0</v>
      </c>
      <c r="Z37" s="82">
        <v>3</v>
      </c>
      <c r="AA37" s="82">
        <v>3</v>
      </c>
      <c r="AB37" s="82">
        <v>0</v>
      </c>
      <c r="AC37" s="82">
        <v>3</v>
      </c>
      <c r="AD37" s="135" t="str">
        <f t="shared" si="0"/>
        <v>A</v>
      </c>
      <c r="AE37" s="82">
        <v>3</v>
      </c>
      <c r="AF37" s="135" t="str">
        <f t="shared" si="1"/>
        <v>A</v>
      </c>
      <c r="AG37" s="82">
        <v>0</v>
      </c>
      <c r="AH37" s="82">
        <v>2</v>
      </c>
      <c r="AI37" s="82">
        <v>0</v>
      </c>
      <c r="AJ37" s="82">
        <v>1</v>
      </c>
      <c r="AK37" s="82">
        <v>3</v>
      </c>
      <c r="AL37" s="135" t="str">
        <f t="shared" si="2"/>
        <v>A</v>
      </c>
      <c r="AM37" s="82">
        <v>0</v>
      </c>
      <c r="AN37" s="82">
        <v>0</v>
      </c>
      <c r="AO37" s="82">
        <v>3</v>
      </c>
      <c r="AP37" s="82">
        <v>3</v>
      </c>
      <c r="AQ37" s="135" t="str">
        <f t="shared" si="3"/>
        <v>A</v>
      </c>
      <c r="AR37" s="82">
        <v>0</v>
      </c>
      <c r="AS37" s="82">
        <v>0</v>
      </c>
      <c r="AT37" s="82">
        <v>2</v>
      </c>
      <c r="AU37" s="82">
        <v>1</v>
      </c>
      <c r="AV37" s="82">
        <v>0</v>
      </c>
      <c r="AW37" s="82">
        <v>0</v>
      </c>
      <c r="AX37" s="82">
        <v>3</v>
      </c>
      <c r="AY37" s="135" t="str">
        <f t="shared" si="4"/>
        <v>A</v>
      </c>
      <c r="AZ37" s="82">
        <v>0</v>
      </c>
      <c r="BA37" s="82">
        <v>1</v>
      </c>
      <c r="BB37" s="82">
        <v>0</v>
      </c>
      <c r="BC37" s="82">
        <v>1</v>
      </c>
      <c r="BD37" s="82">
        <v>5</v>
      </c>
      <c r="BE37" s="82">
        <v>28</v>
      </c>
      <c r="BF37" s="82">
        <v>0</v>
      </c>
      <c r="BG37" s="82">
        <v>113</v>
      </c>
      <c r="BH37" s="82">
        <v>0</v>
      </c>
      <c r="BI37" s="82">
        <v>0</v>
      </c>
      <c r="BJ37" s="82">
        <v>10</v>
      </c>
      <c r="BK37" s="82">
        <v>0</v>
      </c>
      <c r="BL37" s="82">
        <v>35</v>
      </c>
      <c r="BM37" s="82">
        <v>2</v>
      </c>
      <c r="BN37" s="82">
        <v>0</v>
      </c>
      <c r="BO37" s="82">
        <v>3</v>
      </c>
      <c r="BP37" s="82">
        <v>3</v>
      </c>
      <c r="BQ37" s="82">
        <v>0</v>
      </c>
      <c r="BR37" s="82">
        <v>0</v>
      </c>
      <c r="BS37" s="82">
        <v>0</v>
      </c>
      <c r="BT37" s="82">
        <v>0</v>
      </c>
      <c r="BU37" s="82">
        <v>0</v>
      </c>
      <c r="BV37" s="82">
        <v>11</v>
      </c>
      <c r="BW37" s="82">
        <v>0</v>
      </c>
      <c r="BX37" s="82">
        <v>0</v>
      </c>
      <c r="BY37" s="82">
        <v>0</v>
      </c>
      <c r="BZ37" s="82">
        <v>0</v>
      </c>
      <c r="CA37" s="82">
        <v>0</v>
      </c>
      <c r="CB37" s="82">
        <v>0</v>
      </c>
      <c r="CC37" s="82">
        <v>0</v>
      </c>
      <c r="CD37" s="82">
        <v>0</v>
      </c>
      <c r="CE37" s="82">
        <v>0</v>
      </c>
      <c r="CF37" s="82">
        <v>0</v>
      </c>
      <c r="CG37" s="82">
        <v>3</v>
      </c>
      <c r="CH37" s="82">
        <v>0</v>
      </c>
      <c r="CI37" s="82">
        <v>0</v>
      </c>
      <c r="CJ37" s="82">
        <v>19</v>
      </c>
      <c r="CK37" s="82">
        <v>2</v>
      </c>
      <c r="CL37" s="82">
        <v>1</v>
      </c>
      <c r="CM37" s="82">
        <v>0</v>
      </c>
      <c r="CN37" s="82">
        <v>0</v>
      </c>
      <c r="CO37" s="82">
        <v>0</v>
      </c>
      <c r="CP37" s="82">
        <v>0</v>
      </c>
      <c r="CQ37" s="82">
        <v>0</v>
      </c>
      <c r="CR37" s="82">
        <v>0</v>
      </c>
      <c r="CS37" s="82">
        <v>0</v>
      </c>
      <c r="CT37" s="82">
        <v>0</v>
      </c>
      <c r="CU37" s="82">
        <v>0</v>
      </c>
      <c r="CV37" s="82">
        <v>0</v>
      </c>
      <c r="CW37" s="82">
        <v>0</v>
      </c>
      <c r="CX37" s="82">
        <v>0</v>
      </c>
      <c r="CY37" s="82">
        <v>0</v>
      </c>
      <c r="CZ37" s="82">
        <v>0</v>
      </c>
      <c r="DA37" s="82">
        <v>0</v>
      </c>
      <c r="DB37" s="82">
        <v>0</v>
      </c>
      <c r="DC37" s="82">
        <v>0</v>
      </c>
      <c r="DD37" s="82">
        <v>0</v>
      </c>
      <c r="DE37" s="82">
        <v>0</v>
      </c>
      <c r="DF37" s="82">
        <v>0</v>
      </c>
      <c r="DG37" s="82">
        <v>0</v>
      </c>
      <c r="DH37" s="82">
        <v>0</v>
      </c>
      <c r="DI37" s="82">
        <v>1</v>
      </c>
      <c r="DJ37" s="82">
        <v>0</v>
      </c>
      <c r="DK37" s="82">
        <v>0</v>
      </c>
      <c r="DL37" s="82">
        <v>0</v>
      </c>
      <c r="DM37" s="82">
        <v>0</v>
      </c>
      <c r="DN37" s="82">
        <v>0</v>
      </c>
      <c r="DO37" s="82">
        <v>351</v>
      </c>
      <c r="DP37" s="82">
        <v>28</v>
      </c>
      <c r="DQ37" s="82">
        <v>1372</v>
      </c>
      <c r="DR37" s="82">
        <v>35</v>
      </c>
      <c r="DS37" s="82">
        <v>1</v>
      </c>
      <c r="DT37" s="82" t="s">
        <v>1429</v>
      </c>
      <c r="DU37" s="82">
        <v>1</v>
      </c>
      <c r="DV37" s="82" t="s">
        <v>1071</v>
      </c>
      <c r="DW37" s="82" t="s">
        <v>1071</v>
      </c>
      <c r="DX37" s="82">
        <v>1</v>
      </c>
      <c r="DY37" s="82">
        <v>1</v>
      </c>
      <c r="DZ37" s="82">
        <v>1</v>
      </c>
      <c r="EA37" s="82" t="s">
        <v>1071</v>
      </c>
      <c r="EB37" s="82" t="s">
        <v>1430</v>
      </c>
      <c r="EC37" s="84">
        <v>51978</v>
      </c>
      <c r="ED37" s="84">
        <v>741.68</v>
      </c>
      <c r="EE37" s="84">
        <v>49</v>
      </c>
    </row>
    <row r="38" spans="1:135">
      <c r="A38" s="82" t="s">
        <v>99</v>
      </c>
      <c r="B38" s="82" t="s">
        <v>117</v>
      </c>
      <c r="C38" s="133">
        <v>1</v>
      </c>
      <c r="D38" s="82" t="s">
        <v>116</v>
      </c>
      <c r="E38" s="82" t="s">
        <v>1420</v>
      </c>
      <c r="F38" s="134">
        <v>3</v>
      </c>
      <c r="G38" s="82">
        <v>38301</v>
      </c>
      <c r="H38" s="82" t="s">
        <v>117</v>
      </c>
      <c r="I38" s="82" t="s">
        <v>1431</v>
      </c>
      <c r="J38" s="82" t="s">
        <v>1432</v>
      </c>
      <c r="K38" s="82" t="s">
        <v>925</v>
      </c>
      <c r="L38" s="82"/>
      <c r="M38" s="82" t="s">
        <v>1433</v>
      </c>
      <c r="N38" s="82" t="s">
        <v>1434</v>
      </c>
      <c r="O38" s="82"/>
      <c r="P38" s="82">
        <v>388607214</v>
      </c>
      <c r="Q38" s="82" t="s">
        <v>1435</v>
      </c>
      <c r="R38" s="82"/>
      <c r="S38" s="82" t="s">
        <v>1433</v>
      </c>
      <c r="T38" s="82" t="s">
        <v>1434</v>
      </c>
      <c r="U38" s="82"/>
      <c r="V38" s="82">
        <v>388307214</v>
      </c>
      <c r="W38" s="82" t="s">
        <v>1435</v>
      </c>
      <c r="X38" s="82">
        <v>3</v>
      </c>
      <c r="Y38" s="82">
        <v>0</v>
      </c>
      <c r="Z38" s="82">
        <v>3</v>
      </c>
      <c r="AA38" s="82">
        <v>3</v>
      </c>
      <c r="AB38" s="82">
        <v>0</v>
      </c>
      <c r="AC38" s="82">
        <v>3</v>
      </c>
      <c r="AD38" s="135" t="str">
        <f t="shared" si="0"/>
        <v>A</v>
      </c>
      <c r="AE38" s="82">
        <v>3</v>
      </c>
      <c r="AF38" s="135" t="str">
        <f t="shared" si="1"/>
        <v>A</v>
      </c>
      <c r="AG38" s="82">
        <v>0</v>
      </c>
      <c r="AH38" s="82">
        <v>1</v>
      </c>
      <c r="AI38" s="82">
        <v>0</v>
      </c>
      <c r="AJ38" s="82">
        <v>2</v>
      </c>
      <c r="AK38" s="82">
        <v>3</v>
      </c>
      <c r="AL38" s="135" t="str">
        <f t="shared" si="2"/>
        <v>A</v>
      </c>
      <c r="AM38" s="82">
        <v>0</v>
      </c>
      <c r="AN38" s="82">
        <v>1</v>
      </c>
      <c r="AO38" s="82">
        <v>2</v>
      </c>
      <c r="AP38" s="82">
        <v>3</v>
      </c>
      <c r="AQ38" s="135" t="str">
        <f t="shared" si="3"/>
        <v>A</v>
      </c>
      <c r="AR38" s="82">
        <v>0</v>
      </c>
      <c r="AS38" s="82">
        <v>0</v>
      </c>
      <c r="AT38" s="82">
        <v>0</v>
      </c>
      <c r="AU38" s="82">
        <v>3</v>
      </c>
      <c r="AV38" s="82">
        <v>0</v>
      </c>
      <c r="AW38" s="82">
        <v>0</v>
      </c>
      <c r="AX38" s="82">
        <v>3</v>
      </c>
      <c r="AY38" s="135" t="str">
        <f t="shared" si="4"/>
        <v>A</v>
      </c>
      <c r="AZ38" s="82">
        <v>0</v>
      </c>
      <c r="BA38" s="82">
        <v>1</v>
      </c>
      <c r="BB38" s="82">
        <v>0</v>
      </c>
      <c r="BC38" s="82">
        <v>1</v>
      </c>
      <c r="BD38" s="82">
        <v>0</v>
      </c>
      <c r="BE38" s="82">
        <v>8</v>
      </c>
      <c r="BF38" s="82">
        <v>0</v>
      </c>
      <c r="BG38" s="82">
        <v>55</v>
      </c>
      <c r="BH38" s="82">
        <v>2</v>
      </c>
      <c r="BI38" s="82">
        <v>0</v>
      </c>
      <c r="BJ38" s="82">
        <v>2</v>
      </c>
      <c r="BK38" s="82">
        <v>0</v>
      </c>
      <c r="BL38" s="82">
        <v>37</v>
      </c>
      <c r="BM38" s="82">
        <v>0</v>
      </c>
      <c r="BN38" s="82">
        <v>0</v>
      </c>
      <c r="BO38" s="82">
        <v>0</v>
      </c>
      <c r="BP38" s="82">
        <v>2</v>
      </c>
      <c r="BQ38" s="82">
        <v>0</v>
      </c>
      <c r="BR38" s="82">
        <v>0</v>
      </c>
      <c r="BS38" s="82">
        <v>0</v>
      </c>
      <c r="BT38" s="82">
        <v>0</v>
      </c>
      <c r="BU38" s="82">
        <v>0</v>
      </c>
      <c r="BV38" s="82">
        <v>0</v>
      </c>
      <c r="BW38" s="82">
        <v>0</v>
      </c>
      <c r="BX38" s="82">
        <v>0</v>
      </c>
      <c r="BY38" s="82">
        <v>0</v>
      </c>
      <c r="BZ38" s="82">
        <v>0</v>
      </c>
      <c r="CA38" s="82">
        <v>0</v>
      </c>
      <c r="CB38" s="82">
        <v>0</v>
      </c>
      <c r="CC38" s="82">
        <v>0</v>
      </c>
      <c r="CD38" s="82">
        <v>0</v>
      </c>
      <c r="CE38" s="82">
        <v>0</v>
      </c>
      <c r="CF38" s="82">
        <v>0</v>
      </c>
      <c r="CG38" s="82">
        <v>2</v>
      </c>
      <c r="CH38" s="82">
        <v>0</v>
      </c>
      <c r="CI38" s="82">
        <v>0</v>
      </c>
      <c r="CJ38" s="82">
        <v>5</v>
      </c>
      <c r="CK38" s="82">
        <v>0</v>
      </c>
      <c r="CL38" s="82">
        <v>0</v>
      </c>
      <c r="CM38" s="82">
        <v>0</v>
      </c>
      <c r="CN38" s="82">
        <v>0</v>
      </c>
      <c r="CO38" s="82">
        <v>0</v>
      </c>
      <c r="CP38" s="82">
        <v>0</v>
      </c>
      <c r="CQ38" s="82">
        <v>0</v>
      </c>
      <c r="CR38" s="82">
        <v>0</v>
      </c>
      <c r="CS38" s="82">
        <v>0</v>
      </c>
      <c r="CT38" s="82">
        <v>0</v>
      </c>
      <c r="CU38" s="82">
        <v>0</v>
      </c>
      <c r="CV38" s="82">
        <v>0</v>
      </c>
      <c r="CW38" s="82">
        <v>0</v>
      </c>
      <c r="CX38" s="82">
        <v>0</v>
      </c>
      <c r="CY38" s="82">
        <v>0</v>
      </c>
      <c r="CZ38" s="82">
        <v>0</v>
      </c>
      <c r="DA38" s="82">
        <v>0</v>
      </c>
      <c r="DB38" s="82">
        <v>0</v>
      </c>
      <c r="DC38" s="82">
        <v>0</v>
      </c>
      <c r="DD38" s="82">
        <v>0</v>
      </c>
      <c r="DE38" s="82">
        <v>0</v>
      </c>
      <c r="DF38" s="82">
        <v>0</v>
      </c>
      <c r="DG38" s="82">
        <v>0</v>
      </c>
      <c r="DH38" s="82">
        <v>0</v>
      </c>
      <c r="DI38" s="82">
        <v>0</v>
      </c>
      <c r="DJ38" s="82">
        <v>0</v>
      </c>
      <c r="DK38" s="82">
        <v>0</v>
      </c>
      <c r="DL38" s="82">
        <v>1</v>
      </c>
      <c r="DM38" s="82">
        <v>0</v>
      </c>
      <c r="DN38" s="82">
        <v>0</v>
      </c>
      <c r="DO38" s="82">
        <v>165</v>
      </c>
      <c r="DP38" s="82">
        <v>5</v>
      </c>
      <c r="DQ38" s="82">
        <v>376</v>
      </c>
      <c r="DR38" s="82">
        <v>50</v>
      </c>
      <c r="DS38" s="82">
        <v>1</v>
      </c>
      <c r="DT38" s="82" t="s">
        <v>1342</v>
      </c>
      <c r="DU38" s="82">
        <v>3</v>
      </c>
      <c r="DV38" s="82"/>
      <c r="DW38" s="82" t="s">
        <v>1436</v>
      </c>
      <c r="DX38" s="82">
        <v>1</v>
      </c>
      <c r="DY38" s="82">
        <v>1</v>
      </c>
      <c r="DZ38" s="82">
        <v>1</v>
      </c>
      <c r="EA38" s="82"/>
      <c r="EB38" s="82"/>
      <c r="EC38" s="84">
        <v>33449</v>
      </c>
      <c r="ED38" s="84">
        <v>839.58</v>
      </c>
      <c r="EE38" s="84">
        <v>44</v>
      </c>
    </row>
    <row r="39" spans="1:135" ht="36">
      <c r="A39" s="82" t="s">
        <v>99</v>
      </c>
      <c r="B39" s="82" t="s">
        <v>119</v>
      </c>
      <c r="C39" s="133">
        <v>1</v>
      </c>
      <c r="D39" s="82" t="s">
        <v>118</v>
      </c>
      <c r="E39" s="82" t="s">
        <v>1437</v>
      </c>
      <c r="F39" s="134" t="s">
        <v>1438</v>
      </c>
      <c r="G39" s="82">
        <v>39217</v>
      </c>
      <c r="H39" s="82" t="s">
        <v>119</v>
      </c>
      <c r="I39" s="82" t="s">
        <v>1439</v>
      </c>
      <c r="J39" s="82" t="s">
        <v>1440</v>
      </c>
      <c r="K39" s="82" t="s">
        <v>925</v>
      </c>
      <c r="L39" s="82" t="s">
        <v>926</v>
      </c>
      <c r="M39" s="82" t="s">
        <v>971</v>
      </c>
      <c r="N39" s="82" t="s">
        <v>1441</v>
      </c>
      <c r="O39" s="82" t="s">
        <v>1071</v>
      </c>
      <c r="P39" s="82"/>
      <c r="Q39" s="82"/>
      <c r="R39" s="82"/>
      <c r="S39" s="82"/>
      <c r="T39" s="82"/>
      <c r="U39" s="82"/>
      <c r="V39" s="82">
        <v>381508148</v>
      </c>
      <c r="W39" s="82" t="s">
        <v>1442</v>
      </c>
      <c r="X39" s="82">
        <v>3</v>
      </c>
      <c r="Y39" s="82">
        <v>0</v>
      </c>
      <c r="Z39" s="82">
        <v>3</v>
      </c>
      <c r="AA39" s="82">
        <v>2.5</v>
      </c>
      <c r="AB39" s="82">
        <v>0</v>
      </c>
      <c r="AC39" s="82">
        <v>2.5</v>
      </c>
      <c r="AD39" s="135" t="str">
        <f t="shared" si="0"/>
        <v>A</v>
      </c>
      <c r="AE39" s="82">
        <v>2</v>
      </c>
      <c r="AF39" s="135" t="str">
        <f t="shared" si="1"/>
        <v>A</v>
      </c>
      <c r="AG39" s="82">
        <v>0</v>
      </c>
      <c r="AH39" s="82">
        <v>0</v>
      </c>
      <c r="AI39" s="82">
        <v>0</v>
      </c>
      <c r="AJ39" s="82">
        <v>3</v>
      </c>
      <c r="AK39" s="82">
        <v>3</v>
      </c>
      <c r="AL39" s="135" t="str">
        <f t="shared" si="2"/>
        <v>A</v>
      </c>
      <c r="AM39" s="82">
        <v>0</v>
      </c>
      <c r="AN39" s="82">
        <v>0</v>
      </c>
      <c r="AO39" s="82">
        <v>3</v>
      </c>
      <c r="AP39" s="82">
        <v>3</v>
      </c>
      <c r="AQ39" s="135" t="str">
        <f t="shared" si="3"/>
        <v>A</v>
      </c>
      <c r="AR39" s="82">
        <v>0</v>
      </c>
      <c r="AS39" s="82">
        <v>0</v>
      </c>
      <c r="AT39" s="82">
        <v>0</v>
      </c>
      <c r="AU39" s="82">
        <v>3</v>
      </c>
      <c r="AV39" s="82">
        <v>0</v>
      </c>
      <c r="AW39" s="82">
        <v>0</v>
      </c>
      <c r="AX39" s="82">
        <v>3</v>
      </c>
      <c r="AY39" s="135" t="str">
        <f t="shared" si="4"/>
        <v>A</v>
      </c>
      <c r="AZ39" s="82">
        <v>0</v>
      </c>
      <c r="BA39" s="82">
        <v>1</v>
      </c>
      <c r="BB39" s="82">
        <v>0</v>
      </c>
      <c r="BC39" s="82">
        <v>1</v>
      </c>
      <c r="BD39" s="82">
        <v>0</v>
      </c>
      <c r="BE39" s="82">
        <v>3</v>
      </c>
      <c r="BF39" s="82">
        <v>0</v>
      </c>
      <c r="BG39" s="82">
        <v>35</v>
      </c>
      <c r="BH39" s="82">
        <v>0</v>
      </c>
      <c r="BI39" s="82">
        <v>0</v>
      </c>
      <c r="BJ39" s="82">
        <v>4</v>
      </c>
      <c r="BK39" s="82">
        <v>0</v>
      </c>
      <c r="BL39" s="82">
        <v>25</v>
      </c>
      <c r="BM39" s="82">
        <v>0</v>
      </c>
      <c r="BN39" s="82">
        <v>2</v>
      </c>
      <c r="BO39" s="82">
        <v>1</v>
      </c>
      <c r="BP39" s="82">
        <v>0</v>
      </c>
      <c r="BQ39" s="82">
        <v>0</v>
      </c>
      <c r="BR39" s="82">
        <v>0</v>
      </c>
      <c r="BS39" s="82">
        <v>0</v>
      </c>
      <c r="BT39" s="82">
        <v>0</v>
      </c>
      <c r="BU39" s="82">
        <v>0</v>
      </c>
      <c r="BV39" s="82">
        <v>8</v>
      </c>
      <c r="BW39" s="82">
        <v>0</v>
      </c>
      <c r="BX39" s="82">
        <v>2</v>
      </c>
      <c r="BY39" s="82">
        <v>0</v>
      </c>
      <c r="BZ39" s="82">
        <v>0</v>
      </c>
      <c r="CA39" s="82">
        <v>0</v>
      </c>
      <c r="CB39" s="82">
        <v>0</v>
      </c>
      <c r="CC39" s="82">
        <v>0</v>
      </c>
      <c r="CD39" s="82">
        <v>2</v>
      </c>
      <c r="CE39" s="82">
        <v>0</v>
      </c>
      <c r="CF39" s="82">
        <v>0</v>
      </c>
      <c r="CG39" s="82">
        <v>0</v>
      </c>
      <c r="CH39" s="82">
        <v>0</v>
      </c>
      <c r="CI39" s="82">
        <v>0</v>
      </c>
      <c r="CJ39" s="82">
        <v>4</v>
      </c>
      <c r="CK39" s="82">
        <v>0</v>
      </c>
      <c r="CL39" s="82">
        <v>0</v>
      </c>
      <c r="CM39" s="82">
        <v>0</v>
      </c>
      <c r="CN39" s="82">
        <v>0</v>
      </c>
      <c r="CO39" s="82">
        <v>0</v>
      </c>
      <c r="CP39" s="82">
        <v>0</v>
      </c>
      <c r="CQ39" s="82">
        <v>0</v>
      </c>
      <c r="CR39" s="82">
        <v>0</v>
      </c>
      <c r="CS39" s="82">
        <v>0</v>
      </c>
      <c r="CT39" s="82">
        <v>0</v>
      </c>
      <c r="CU39" s="82">
        <v>0</v>
      </c>
      <c r="CV39" s="82">
        <v>0</v>
      </c>
      <c r="CW39" s="82">
        <v>0</v>
      </c>
      <c r="CX39" s="82">
        <v>0</v>
      </c>
      <c r="CY39" s="82">
        <v>0</v>
      </c>
      <c r="CZ39" s="82">
        <v>0</v>
      </c>
      <c r="DA39" s="82">
        <v>2</v>
      </c>
      <c r="DB39" s="82">
        <v>0</v>
      </c>
      <c r="DC39" s="82">
        <v>0</v>
      </c>
      <c r="DD39" s="82">
        <v>0</v>
      </c>
      <c r="DE39" s="82">
        <v>0</v>
      </c>
      <c r="DF39" s="82">
        <v>0</v>
      </c>
      <c r="DG39" s="82">
        <v>0</v>
      </c>
      <c r="DH39" s="82">
        <v>0</v>
      </c>
      <c r="DI39" s="82">
        <v>0</v>
      </c>
      <c r="DJ39" s="82">
        <v>0</v>
      </c>
      <c r="DK39" s="82">
        <v>0</v>
      </c>
      <c r="DL39" s="82">
        <v>0</v>
      </c>
      <c r="DM39" s="82">
        <v>0</v>
      </c>
      <c r="DN39" s="82">
        <v>0</v>
      </c>
      <c r="DO39" s="82">
        <v>61</v>
      </c>
      <c r="DP39" s="82">
        <v>23</v>
      </c>
      <c r="DQ39" s="82">
        <v>263</v>
      </c>
      <c r="DR39" s="82">
        <v>50</v>
      </c>
      <c r="DS39" s="82">
        <v>1</v>
      </c>
      <c r="DT39" s="82" t="s">
        <v>1443</v>
      </c>
      <c r="DU39" s="82">
        <v>2</v>
      </c>
      <c r="DV39" s="82" t="s">
        <v>1444</v>
      </c>
      <c r="DW39" s="82" t="s">
        <v>1445</v>
      </c>
      <c r="DX39" s="82">
        <v>1</v>
      </c>
      <c r="DY39" s="82">
        <v>1</v>
      </c>
      <c r="DZ39" s="82">
        <v>1</v>
      </c>
      <c r="EA39" s="82"/>
      <c r="EB39" s="82" t="s">
        <v>1446</v>
      </c>
      <c r="EC39" s="84">
        <v>22071</v>
      </c>
      <c r="ED39" s="84">
        <v>323.85000000000002</v>
      </c>
      <c r="EE39" s="84">
        <v>31</v>
      </c>
    </row>
    <row r="40" spans="1:135" ht="24">
      <c r="A40" s="82" t="s">
        <v>99</v>
      </c>
      <c r="B40" s="82" t="s">
        <v>121</v>
      </c>
      <c r="C40" s="133">
        <v>1</v>
      </c>
      <c r="D40" s="82" t="s">
        <v>120</v>
      </c>
      <c r="E40" s="82" t="s">
        <v>1420</v>
      </c>
      <c r="F40" s="134">
        <v>2</v>
      </c>
      <c r="G40" s="82">
        <v>38621</v>
      </c>
      <c r="H40" s="82" t="s">
        <v>121</v>
      </c>
      <c r="I40" s="82" t="s">
        <v>1447</v>
      </c>
      <c r="J40" s="82" t="s">
        <v>1448</v>
      </c>
      <c r="K40" s="82" t="s">
        <v>970</v>
      </c>
      <c r="L40" s="82" t="s">
        <v>926</v>
      </c>
      <c r="M40" s="82" t="s">
        <v>1146</v>
      </c>
      <c r="N40" s="82" t="s">
        <v>1449</v>
      </c>
      <c r="O40" s="82"/>
      <c r="P40" s="82">
        <v>383700277</v>
      </c>
      <c r="Q40" s="82" t="s">
        <v>1450</v>
      </c>
      <c r="R40" s="82" t="s">
        <v>926</v>
      </c>
      <c r="S40" s="82" t="s">
        <v>1146</v>
      </c>
      <c r="T40" s="82" t="s">
        <v>1449</v>
      </c>
      <c r="U40" s="82"/>
      <c r="V40" s="82">
        <v>383700277</v>
      </c>
      <c r="W40" s="82" t="s">
        <v>1450</v>
      </c>
      <c r="X40" s="82">
        <v>5</v>
      </c>
      <c r="Y40" s="82">
        <v>1</v>
      </c>
      <c r="Z40" s="82">
        <v>6</v>
      </c>
      <c r="AA40" s="82">
        <v>5</v>
      </c>
      <c r="AB40" s="82">
        <v>1</v>
      </c>
      <c r="AC40" s="82">
        <v>6</v>
      </c>
      <c r="AD40" s="135" t="str">
        <f t="shared" si="0"/>
        <v>A</v>
      </c>
      <c r="AE40" s="82">
        <v>4</v>
      </c>
      <c r="AF40" s="135" t="str">
        <f t="shared" si="1"/>
        <v>A</v>
      </c>
      <c r="AG40" s="82">
        <v>0</v>
      </c>
      <c r="AH40" s="82">
        <v>0</v>
      </c>
      <c r="AI40" s="82">
        <v>0</v>
      </c>
      <c r="AJ40" s="82">
        <v>5</v>
      </c>
      <c r="AK40" s="82">
        <v>5</v>
      </c>
      <c r="AL40" s="135" t="str">
        <f t="shared" si="2"/>
        <v>A</v>
      </c>
      <c r="AM40" s="82">
        <v>0</v>
      </c>
      <c r="AN40" s="82">
        <v>1</v>
      </c>
      <c r="AO40" s="82">
        <v>4</v>
      </c>
      <c r="AP40" s="82">
        <v>5</v>
      </c>
      <c r="AQ40" s="135" t="str">
        <f t="shared" si="3"/>
        <v>A</v>
      </c>
      <c r="AR40" s="82">
        <v>0</v>
      </c>
      <c r="AS40" s="82">
        <v>0</v>
      </c>
      <c r="AT40" s="82">
        <v>0</v>
      </c>
      <c r="AU40" s="82">
        <v>2</v>
      </c>
      <c r="AV40" s="82">
        <v>3</v>
      </c>
      <c r="AW40" s="82">
        <v>0</v>
      </c>
      <c r="AX40" s="82">
        <v>5</v>
      </c>
      <c r="AY40" s="135" t="str">
        <f t="shared" si="4"/>
        <v>A</v>
      </c>
      <c r="AZ40" s="82">
        <v>0</v>
      </c>
      <c r="BA40" s="82">
        <v>1</v>
      </c>
      <c r="BB40" s="82">
        <v>0</v>
      </c>
      <c r="BC40" s="82">
        <v>1</v>
      </c>
      <c r="BD40" s="82">
        <v>0</v>
      </c>
      <c r="BE40" s="82">
        <v>0</v>
      </c>
      <c r="BF40" s="82">
        <v>0</v>
      </c>
      <c r="BG40" s="82">
        <v>176</v>
      </c>
      <c r="BH40" s="82">
        <v>0</v>
      </c>
      <c r="BI40" s="82">
        <v>0</v>
      </c>
      <c r="BJ40" s="82">
        <v>7</v>
      </c>
      <c r="BK40" s="82">
        <v>0</v>
      </c>
      <c r="BL40" s="82">
        <v>108</v>
      </c>
      <c r="BM40" s="82">
        <v>0</v>
      </c>
      <c r="BN40" s="82">
        <v>1</v>
      </c>
      <c r="BO40" s="82">
        <v>6</v>
      </c>
      <c r="BP40" s="82">
        <v>22</v>
      </c>
      <c r="BQ40" s="82">
        <v>2</v>
      </c>
      <c r="BR40" s="82">
        <v>3</v>
      </c>
      <c r="BS40" s="82">
        <v>0</v>
      </c>
      <c r="BT40" s="82">
        <v>0</v>
      </c>
      <c r="BU40" s="82">
        <v>24</v>
      </c>
      <c r="BV40" s="82">
        <v>41</v>
      </c>
      <c r="BW40" s="82">
        <v>0</v>
      </c>
      <c r="BX40" s="82">
        <v>0</v>
      </c>
      <c r="BY40" s="82">
        <v>0</v>
      </c>
      <c r="BZ40" s="82">
        <v>0</v>
      </c>
      <c r="CA40" s="82">
        <v>0</v>
      </c>
      <c r="CB40" s="82">
        <v>0</v>
      </c>
      <c r="CC40" s="82">
        <v>0</v>
      </c>
      <c r="CD40" s="82">
        <v>0</v>
      </c>
      <c r="CE40" s="82">
        <v>5</v>
      </c>
      <c r="CF40" s="82">
        <v>0</v>
      </c>
      <c r="CG40" s="82">
        <v>7</v>
      </c>
      <c r="CH40" s="82">
        <v>2</v>
      </c>
      <c r="CI40" s="82">
        <v>0</v>
      </c>
      <c r="CJ40" s="82">
        <v>20</v>
      </c>
      <c r="CK40" s="82">
        <v>3</v>
      </c>
      <c r="CL40" s="82">
        <v>6</v>
      </c>
      <c r="CM40" s="82">
        <v>0</v>
      </c>
      <c r="CN40" s="82">
        <v>0</v>
      </c>
      <c r="CO40" s="82">
        <v>0</v>
      </c>
      <c r="CP40" s="82">
        <v>0</v>
      </c>
      <c r="CQ40" s="82">
        <v>0</v>
      </c>
      <c r="CR40" s="82">
        <v>0</v>
      </c>
      <c r="CS40" s="82">
        <v>0</v>
      </c>
      <c r="CT40" s="82">
        <v>0</v>
      </c>
      <c r="CU40" s="82">
        <v>0</v>
      </c>
      <c r="CV40" s="82">
        <v>0</v>
      </c>
      <c r="CW40" s="82">
        <v>0</v>
      </c>
      <c r="CX40" s="82">
        <v>0</v>
      </c>
      <c r="CY40" s="82">
        <v>0</v>
      </c>
      <c r="CZ40" s="82">
        <v>0</v>
      </c>
      <c r="DA40" s="82">
        <v>0</v>
      </c>
      <c r="DB40" s="82">
        <v>0</v>
      </c>
      <c r="DC40" s="82">
        <v>0</v>
      </c>
      <c r="DD40" s="82">
        <v>0</v>
      </c>
      <c r="DE40" s="82">
        <v>0</v>
      </c>
      <c r="DF40" s="82">
        <v>6</v>
      </c>
      <c r="DG40" s="82">
        <v>0</v>
      </c>
      <c r="DH40" s="82">
        <v>0</v>
      </c>
      <c r="DI40" s="82">
        <v>0</v>
      </c>
      <c r="DJ40" s="82">
        <v>0</v>
      </c>
      <c r="DK40" s="82">
        <v>0</v>
      </c>
      <c r="DL40" s="82">
        <v>0</v>
      </c>
      <c r="DM40" s="82">
        <v>0</v>
      </c>
      <c r="DN40" s="82">
        <v>0</v>
      </c>
      <c r="DO40" s="82">
        <v>325</v>
      </c>
      <c r="DP40" s="82">
        <v>34</v>
      </c>
      <c r="DQ40" s="82">
        <v>632</v>
      </c>
      <c r="DR40" s="82">
        <v>40</v>
      </c>
      <c r="DS40" s="82">
        <v>0</v>
      </c>
      <c r="DT40" s="82"/>
      <c r="DU40" s="82">
        <v>2</v>
      </c>
      <c r="DV40" s="82"/>
      <c r="DW40" s="82"/>
      <c r="DX40" s="82">
        <v>1</v>
      </c>
      <c r="DY40" s="82">
        <v>1</v>
      </c>
      <c r="DZ40" s="82">
        <v>1</v>
      </c>
      <c r="EA40" s="82"/>
      <c r="EB40" s="82"/>
      <c r="EC40" s="84">
        <v>45154</v>
      </c>
      <c r="ED40" s="84">
        <v>574.09</v>
      </c>
      <c r="EE40" s="84">
        <v>69</v>
      </c>
    </row>
    <row r="41" spans="1:135" ht="72">
      <c r="A41" s="82" t="s">
        <v>99</v>
      </c>
      <c r="B41" s="82" t="s">
        <v>123</v>
      </c>
      <c r="C41" s="133">
        <v>1</v>
      </c>
      <c r="D41" s="82" t="s">
        <v>122</v>
      </c>
      <c r="E41" s="82" t="s">
        <v>1451</v>
      </c>
      <c r="F41" s="134" t="s">
        <v>922</v>
      </c>
      <c r="G41" s="82">
        <v>39015</v>
      </c>
      <c r="H41" s="82" t="s">
        <v>123</v>
      </c>
      <c r="I41" s="82" t="s">
        <v>1452</v>
      </c>
      <c r="J41" s="82" t="s">
        <v>1453</v>
      </c>
      <c r="K41" s="82" t="s">
        <v>925</v>
      </c>
      <c r="L41" s="82" t="s">
        <v>926</v>
      </c>
      <c r="M41" s="82" t="s">
        <v>1187</v>
      </c>
      <c r="N41" s="82" t="s">
        <v>1454</v>
      </c>
      <c r="O41" s="82"/>
      <c r="P41" s="82">
        <v>381486480</v>
      </c>
      <c r="Q41" s="82" t="s">
        <v>1455</v>
      </c>
      <c r="R41" s="82" t="s">
        <v>926</v>
      </c>
      <c r="S41" s="82" t="s">
        <v>1307</v>
      </c>
      <c r="T41" s="82" t="s">
        <v>1456</v>
      </c>
      <c r="U41" s="82"/>
      <c r="V41" s="82">
        <v>381486496</v>
      </c>
      <c r="W41" s="82" t="s">
        <v>1457</v>
      </c>
      <c r="X41" s="82">
        <v>4</v>
      </c>
      <c r="Y41" s="82">
        <v>0</v>
      </c>
      <c r="Z41" s="82">
        <v>4</v>
      </c>
      <c r="AA41" s="82">
        <v>4</v>
      </c>
      <c r="AB41" s="82">
        <v>0</v>
      </c>
      <c r="AC41" s="82">
        <v>4</v>
      </c>
      <c r="AD41" s="135" t="str">
        <f t="shared" si="0"/>
        <v>A</v>
      </c>
      <c r="AE41" s="82">
        <v>4</v>
      </c>
      <c r="AF41" s="135" t="str">
        <f t="shared" si="1"/>
        <v>A</v>
      </c>
      <c r="AG41" s="82">
        <v>0</v>
      </c>
      <c r="AH41" s="82">
        <v>0</v>
      </c>
      <c r="AI41" s="82">
        <v>0</v>
      </c>
      <c r="AJ41" s="82">
        <v>4</v>
      </c>
      <c r="AK41" s="82">
        <v>4</v>
      </c>
      <c r="AL41" s="135" t="str">
        <f t="shared" si="2"/>
        <v>A</v>
      </c>
      <c r="AM41" s="82">
        <v>0</v>
      </c>
      <c r="AN41" s="82">
        <v>1</v>
      </c>
      <c r="AO41" s="82">
        <v>3</v>
      </c>
      <c r="AP41" s="82">
        <v>4</v>
      </c>
      <c r="AQ41" s="135" t="str">
        <f t="shared" si="3"/>
        <v>A</v>
      </c>
      <c r="AR41" s="82">
        <v>0</v>
      </c>
      <c r="AS41" s="82">
        <v>0</v>
      </c>
      <c r="AT41" s="82">
        <v>0</v>
      </c>
      <c r="AU41" s="82">
        <v>3</v>
      </c>
      <c r="AV41" s="82">
        <v>1</v>
      </c>
      <c r="AW41" s="82">
        <v>0</v>
      </c>
      <c r="AX41" s="82">
        <v>4</v>
      </c>
      <c r="AY41" s="135" t="str">
        <f t="shared" si="4"/>
        <v>A</v>
      </c>
      <c r="AZ41" s="82">
        <v>0</v>
      </c>
      <c r="BA41" s="82">
        <v>1</v>
      </c>
      <c r="BB41" s="82">
        <v>0</v>
      </c>
      <c r="BC41" s="82">
        <v>1</v>
      </c>
      <c r="BD41" s="82">
        <v>0</v>
      </c>
      <c r="BE41" s="82">
        <v>14</v>
      </c>
      <c r="BF41" s="82">
        <v>1</v>
      </c>
      <c r="BG41" s="82">
        <v>155</v>
      </c>
      <c r="BH41" s="82">
        <v>0</v>
      </c>
      <c r="BI41" s="82">
        <v>0</v>
      </c>
      <c r="BJ41" s="82">
        <v>13</v>
      </c>
      <c r="BK41" s="82">
        <v>0</v>
      </c>
      <c r="BL41" s="82">
        <v>59</v>
      </c>
      <c r="BM41" s="82">
        <v>0</v>
      </c>
      <c r="BN41" s="82">
        <v>2</v>
      </c>
      <c r="BO41" s="82">
        <v>3</v>
      </c>
      <c r="BP41" s="82">
        <v>2</v>
      </c>
      <c r="BQ41" s="82">
        <v>0</v>
      </c>
      <c r="BR41" s="82">
        <v>0</v>
      </c>
      <c r="BS41" s="82">
        <v>0</v>
      </c>
      <c r="BT41" s="82">
        <v>3</v>
      </c>
      <c r="BU41" s="82">
        <v>0</v>
      </c>
      <c r="BV41" s="82">
        <v>2</v>
      </c>
      <c r="BW41" s="82">
        <v>0</v>
      </c>
      <c r="BX41" s="82">
        <v>0</v>
      </c>
      <c r="BY41" s="82">
        <v>0</v>
      </c>
      <c r="BZ41" s="82">
        <v>0</v>
      </c>
      <c r="CA41" s="82">
        <v>0</v>
      </c>
      <c r="CB41" s="82">
        <v>0</v>
      </c>
      <c r="CC41" s="82">
        <v>0</v>
      </c>
      <c r="CD41" s="82">
        <v>0</v>
      </c>
      <c r="CE41" s="82">
        <v>1</v>
      </c>
      <c r="CF41" s="82">
        <v>0</v>
      </c>
      <c r="CG41" s="82">
        <v>5</v>
      </c>
      <c r="CH41" s="82">
        <v>0</v>
      </c>
      <c r="CI41" s="82">
        <v>1</v>
      </c>
      <c r="CJ41" s="82">
        <v>10</v>
      </c>
      <c r="CK41" s="82">
        <v>2</v>
      </c>
      <c r="CL41" s="82">
        <v>3</v>
      </c>
      <c r="CM41" s="82">
        <v>0</v>
      </c>
      <c r="CN41" s="82">
        <v>0</v>
      </c>
      <c r="CO41" s="82">
        <v>2</v>
      </c>
      <c r="CP41" s="82">
        <v>0</v>
      </c>
      <c r="CQ41" s="82">
        <v>0</v>
      </c>
      <c r="CR41" s="82">
        <v>0</v>
      </c>
      <c r="CS41" s="82">
        <v>0</v>
      </c>
      <c r="CT41" s="82">
        <v>0</v>
      </c>
      <c r="CU41" s="82">
        <v>0</v>
      </c>
      <c r="CV41" s="82">
        <v>0</v>
      </c>
      <c r="CW41" s="82">
        <v>0</v>
      </c>
      <c r="CX41" s="82">
        <v>0</v>
      </c>
      <c r="CY41" s="82">
        <v>0</v>
      </c>
      <c r="CZ41" s="82">
        <v>0</v>
      </c>
      <c r="DA41" s="82">
        <v>0</v>
      </c>
      <c r="DB41" s="82">
        <v>0</v>
      </c>
      <c r="DC41" s="82">
        <v>0</v>
      </c>
      <c r="DD41" s="82">
        <v>0</v>
      </c>
      <c r="DE41" s="82">
        <v>0</v>
      </c>
      <c r="DF41" s="82">
        <v>0</v>
      </c>
      <c r="DG41" s="82">
        <v>0</v>
      </c>
      <c r="DH41" s="82">
        <v>0</v>
      </c>
      <c r="DI41" s="82">
        <v>0</v>
      </c>
      <c r="DJ41" s="82">
        <v>0</v>
      </c>
      <c r="DK41" s="82">
        <v>0</v>
      </c>
      <c r="DL41" s="82">
        <v>0</v>
      </c>
      <c r="DM41" s="82">
        <v>0</v>
      </c>
      <c r="DN41" s="82">
        <v>0</v>
      </c>
      <c r="DO41" s="82">
        <v>384</v>
      </c>
      <c r="DP41" s="82">
        <v>17</v>
      </c>
      <c r="DQ41" s="82">
        <v>878</v>
      </c>
      <c r="DR41" s="82">
        <v>35</v>
      </c>
      <c r="DS41" s="82">
        <v>1</v>
      </c>
      <c r="DT41" s="82" t="s">
        <v>1458</v>
      </c>
      <c r="DU41" s="82">
        <v>2</v>
      </c>
      <c r="DV41" s="82" t="s">
        <v>1459</v>
      </c>
      <c r="DW41" s="82" t="s">
        <v>1460</v>
      </c>
      <c r="DX41" s="82"/>
      <c r="DY41" s="82">
        <v>1</v>
      </c>
      <c r="DZ41" s="82">
        <v>1</v>
      </c>
      <c r="EA41" s="82" t="s">
        <v>1461</v>
      </c>
      <c r="EB41" s="82" t="s">
        <v>1462</v>
      </c>
      <c r="EC41" s="84">
        <v>80612</v>
      </c>
      <c r="ED41" s="84">
        <v>1002.12</v>
      </c>
      <c r="EE41" s="84">
        <v>79</v>
      </c>
    </row>
    <row r="42" spans="1:135" ht="72">
      <c r="A42" s="82" t="s">
        <v>99</v>
      </c>
      <c r="B42" s="82" t="s">
        <v>125</v>
      </c>
      <c r="C42" s="133">
        <v>1</v>
      </c>
      <c r="D42" s="82" t="s">
        <v>124</v>
      </c>
      <c r="E42" s="82" t="s">
        <v>1463</v>
      </c>
      <c r="F42" s="134">
        <v>32</v>
      </c>
      <c r="G42" s="82">
        <v>37401</v>
      </c>
      <c r="H42" s="82" t="s">
        <v>125</v>
      </c>
      <c r="I42" s="82" t="s">
        <v>1464</v>
      </c>
      <c r="J42" s="82" t="s">
        <v>1465</v>
      </c>
      <c r="K42" s="82" t="s">
        <v>970</v>
      </c>
      <c r="L42" s="82" t="s">
        <v>926</v>
      </c>
      <c r="M42" s="82" t="s">
        <v>1466</v>
      </c>
      <c r="N42" s="82" t="s">
        <v>1467</v>
      </c>
      <c r="O42" s="82"/>
      <c r="P42" s="82">
        <v>386301451</v>
      </c>
      <c r="Q42" s="82" t="s">
        <v>1468</v>
      </c>
      <c r="R42" s="82" t="s">
        <v>926</v>
      </c>
      <c r="S42" s="82" t="s">
        <v>1466</v>
      </c>
      <c r="T42" s="82" t="s">
        <v>1467</v>
      </c>
      <c r="U42" s="82"/>
      <c r="V42" s="82">
        <v>386301451</v>
      </c>
      <c r="W42" s="82" t="s">
        <v>1468</v>
      </c>
      <c r="X42" s="82">
        <v>1</v>
      </c>
      <c r="Y42" s="82">
        <v>1</v>
      </c>
      <c r="Z42" s="82">
        <v>2</v>
      </c>
      <c r="AA42" s="82">
        <v>1</v>
      </c>
      <c r="AB42" s="82">
        <v>1</v>
      </c>
      <c r="AC42" s="82">
        <v>2</v>
      </c>
      <c r="AD42" s="135" t="str">
        <f t="shared" si="0"/>
        <v>A</v>
      </c>
      <c r="AE42" s="82">
        <v>1</v>
      </c>
      <c r="AF42" s="135" t="str">
        <f t="shared" si="1"/>
        <v>A</v>
      </c>
      <c r="AG42" s="82">
        <v>0</v>
      </c>
      <c r="AH42" s="82">
        <v>0</v>
      </c>
      <c r="AI42" s="82">
        <v>0</v>
      </c>
      <c r="AJ42" s="82">
        <v>1</v>
      </c>
      <c r="AK42" s="82">
        <v>1</v>
      </c>
      <c r="AL42" s="135" t="str">
        <f t="shared" si="2"/>
        <v>A</v>
      </c>
      <c r="AM42" s="82">
        <v>0</v>
      </c>
      <c r="AN42" s="82">
        <v>0</v>
      </c>
      <c r="AO42" s="82">
        <v>1</v>
      </c>
      <c r="AP42" s="82">
        <v>1</v>
      </c>
      <c r="AQ42" s="135" t="str">
        <f t="shared" si="3"/>
        <v>A</v>
      </c>
      <c r="AR42" s="82">
        <v>0</v>
      </c>
      <c r="AS42" s="82">
        <v>0</v>
      </c>
      <c r="AT42" s="82">
        <v>0</v>
      </c>
      <c r="AU42" s="82">
        <v>1</v>
      </c>
      <c r="AV42" s="82">
        <v>0</v>
      </c>
      <c r="AW42" s="82">
        <v>0</v>
      </c>
      <c r="AX42" s="82">
        <v>1</v>
      </c>
      <c r="AY42" s="135" t="str">
        <f t="shared" si="4"/>
        <v>A</v>
      </c>
      <c r="AZ42" s="82">
        <v>0</v>
      </c>
      <c r="BA42" s="82">
        <v>1</v>
      </c>
      <c r="BB42" s="82">
        <v>0</v>
      </c>
      <c r="BC42" s="82">
        <v>1</v>
      </c>
      <c r="BD42" s="82">
        <v>0</v>
      </c>
      <c r="BE42" s="82">
        <v>19</v>
      </c>
      <c r="BF42" s="82">
        <v>0</v>
      </c>
      <c r="BG42" s="82">
        <v>60</v>
      </c>
      <c r="BH42" s="82">
        <v>0</v>
      </c>
      <c r="BI42" s="82">
        <v>0</v>
      </c>
      <c r="BJ42" s="82">
        <v>0</v>
      </c>
      <c r="BK42" s="82">
        <v>0</v>
      </c>
      <c r="BL42" s="82">
        <v>50</v>
      </c>
      <c r="BM42" s="82">
        <v>0</v>
      </c>
      <c r="BN42" s="82">
        <v>0</v>
      </c>
      <c r="BO42" s="82">
        <v>1</v>
      </c>
      <c r="BP42" s="82">
        <v>24</v>
      </c>
      <c r="BQ42" s="82">
        <v>0</v>
      </c>
      <c r="BR42" s="82">
        <v>0</v>
      </c>
      <c r="BS42" s="82">
        <v>0</v>
      </c>
      <c r="BT42" s="82">
        <v>0</v>
      </c>
      <c r="BU42" s="82">
        <v>0</v>
      </c>
      <c r="BV42" s="82">
        <v>0</v>
      </c>
      <c r="BW42" s="82">
        <v>0</v>
      </c>
      <c r="BX42" s="82">
        <v>0</v>
      </c>
      <c r="BY42" s="82">
        <v>0</v>
      </c>
      <c r="BZ42" s="82">
        <v>0</v>
      </c>
      <c r="CA42" s="82">
        <v>0</v>
      </c>
      <c r="CB42" s="82">
        <v>0</v>
      </c>
      <c r="CC42" s="82">
        <v>0</v>
      </c>
      <c r="CD42" s="82">
        <v>0</v>
      </c>
      <c r="CE42" s="82">
        <v>0</v>
      </c>
      <c r="CF42" s="82">
        <v>0</v>
      </c>
      <c r="CG42" s="82">
        <v>2</v>
      </c>
      <c r="CH42" s="82">
        <v>0</v>
      </c>
      <c r="CI42" s="82">
        <v>0</v>
      </c>
      <c r="CJ42" s="82">
        <v>0</v>
      </c>
      <c r="CK42" s="82">
        <v>0</v>
      </c>
      <c r="CL42" s="82">
        <v>1</v>
      </c>
      <c r="CM42" s="82">
        <v>0</v>
      </c>
      <c r="CN42" s="82">
        <v>0</v>
      </c>
      <c r="CO42" s="82">
        <v>0</v>
      </c>
      <c r="CP42" s="82">
        <v>0</v>
      </c>
      <c r="CQ42" s="82">
        <v>0</v>
      </c>
      <c r="CR42" s="82">
        <v>0</v>
      </c>
      <c r="CS42" s="82">
        <v>0</v>
      </c>
      <c r="CT42" s="82">
        <v>0</v>
      </c>
      <c r="CU42" s="82">
        <v>0</v>
      </c>
      <c r="CV42" s="82">
        <v>0</v>
      </c>
      <c r="CW42" s="82">
        <v>0</v>
      </c>
      <c r="CX42" s="82">
        <v>0</v>
      </c>
      <c r="CY42" s="82">
        <v>0</v>
      </c>
      <c r="CZ42" s="82">
        <v>0</v>
      </c>
      <c r="DA42" s="82">
        <v>1</v>
      </c>
      <c r="DB42" s="82">
        <v>0</v>
      </c>
      <c r="DC42" s="82">
        <v>0</v>
      </c>
      <c r="DD42" s="82">
        <v>0</v>
      </c>
      <c r="DE42" s="82">
        <v>0</v>
      </c>
      <c r="DF42" s="82">
        <v>0</v>
      </c>
      <c r="DG42" s="82">
        <v>1</v>
      </c>
      <c r="DH42" s="82">
        <v>0</v>
      </c>
      <c r="DI42" s="82">
        <v>0</v>
      </c>
      <c r="DJ42" s="82">
        <v>0</v>
      </c>
      <c r="DK42" s="82">
        <v>0</v>
      </c>
      <c r="DL42" s="82">
        <v>0</v>
      </c>
      <c r="DM42" s="82">
        <v>0</v>
      </c>
      <c r="DN42" s="82">
        <v>0</v>
      </c>
      <c r="DO42" s="82">
        <v>80</v>
      </c>
      <c r="DP42" s="82">
        <v>8</v>
      </c>
      <c r="DQ42" s="82">
        <v>234</v>
      </c>
      <c r="DR42" s="82">
        <v>50</v>
      </c>
      <c r="DS42" s="82">
        <v>1</v>
      </c>
      <c r="DT42" s="82" t="s">
        <v>1469</v>
      </c>
      <c r="DU42" s="82">
        <v>3</v>
      </c>
      <c r="DV42" s="82" t="s">
        <v>1470</v>
      </c>
      <c r="DW42" s="82" t="s">
        <v>1471</v>
      </c>
      <c r="DX42" s="82">
        <v>1</v>
      </c>
      <c r="DY42" s="82">
        <v>0</v>
      </c>
      <c r="DZ42" s="82">
        <v>1</v>
      </c>
      <c r="EA42" s="82" t="s">
        <v>1472</v>
      </c>
      <c r="EB42" s="82" t="s">
        <v>1473</v>
      </c>
      <c r="EC42" s="84">
        <v>18563</v>
      </c>
      <c r="ED42" s="84">
        <v>452.34</v>
      </c>
      <c r="EE42" s="84">
        <v>16</v>
      </c>
    </row>
    <row r="43" spans="1:135" ht="36">
      <c r="A43" s="82" t="s">
        <v>99</v>
      </c>
      <c r="B43" s="82" t="s">
        <v>127</v>
      </c>
      <c r="C43" s="133">
        <v>1</v>
      </c>
      <c r="D43" s="82" t="s">
        <v>126</v>
      </c>
      <c r="E43" s="82" t="s">
        <v>1474</v>
      </c>
      <c r="F43" s="134" t="s">
        <v>1475</v>
      </c>
      <c r="G43" s="82">
        <v>37901</v>
      </c>
      <c r="H43" s="82" t="s">
        <v>127</v>
      </c>
      <c r="I43" s="82" t="s">
        <v>1476</v>
      </c>
      <c r="J43" s="82" t="s">
        <v>1477</v>
      </c>
      <c r="K43" s="82" t="s">
        <v>925</v>
      </c>
      <c r="L43" s="82" t="s">
        <v>926</v>
      </c>
      <c r="M43" s="82" t="s">
        <v>1049</v>
      </c>
      <c r="N43" s="82" t="s">
        <v>1478</v>
      </c>
      <c r="O43" s="82"/>
      <c r="P43" s="82">
        <v>384342175</v>
      </c>
      <c r="Q43" s="82" t="s">
        <v>1479</v>
      </c>
      <c r="R43" s="82" t="s">
        <v>926</v>
      </c>
      <c r="S43" s="82" t="s">
        <v>1163</v>
      </c>
      <c r="T43" s="82" t="s">
        <v>1480</v>
      </c>
      <c r="U43" s="82"/>
      <c r="V43" s="82">
        <v>384342177</v>
      </c>
      <c r="W43" s="82" t="s">
        <v>1481</v>
      </c>
      <c r="X43" s="82">
        <v>3</v>
      </c>
      <c r="Y43" s="82">
        <v>1</v>
      </c>
      <c r="Z43" s="82">
        <v>4</v>
      </c>
      <c r="AA43" s="82">
        <v>3</v>
      </c>
      <c r="AB43" s="82">
        <v>1</v>
      </c>
      <c r="AC43" s="82">
        <v>4</v>
      </c>
      <c r="AD43" s="135" t="str">
        <f t="shared" si="0"/>
        <v>A</v>
      </c>
      <c r="AE43" s="82">
        <v>3</v>
      </c>
      <c r="AF43" s="135" t="str">
        <f t="shared" si="1"/>
        <v>A</v>
      </c>
      <c r="AG43" s="82">
        <v>0</v>
      </c>
      <c r="AH43" s="82">
        <v>0</v>
      </c>
      <c r="AI43" s="82">
        <v>0</v>
      </c>
      <c r="AJ43" s="82">
        <v>3</v>
      </c>
      <c r="AK43" s="82">
        <v>3</v>
      </c>
      <c r="AL43" s="135" t="str">
        <f t="shared" si="2"/>
        <v>A</v>
      </c>
      <c r="AM43" s="82">
        <v>3</v>
      </c>
      <c r="AN43" s="82">
        <v>0</v>
      </c>
      <c r="AO43" s="82">
        <v>0</v>
      </c>
      <c r="AP43" s="82">
        <v>3</v>
      </c>
      <c r="AQ43" s="135" t="str">
        <f t="shared" si="3"/>
        <v>A</v>
      </c>
      <c r="AR43" s="82">
        <v>0</v>
      </c>
      <c r="AS43" s="82">
        <v>0</v>
      </c>
      <c r="AT43" s="82">
        <v>0</v>
      </c>
      <c r="AU43" s="82">
        <v>2</v>
      </c>
      <c r="AV43" s="82">
        <v>1</v>
      </c>
      <c r="AW43" s="82">
        <v>0</v>
      </c>
      <c r="AX43" s="82">
        <v>3</v>
      </c>
      <c r="AY43" s="135" t="str">
        <f t="shared" si="4"/>
        <v>A</v>
      </c>
      <c r="AZ43" s="82">
        <v>0</v>
      </c>
      <c r="BA43" s="82">
        <v>1</v>
      </c>
      <c r="BB43" s="82">
        <v>1</v>
      </c>
      <c r="BC43" s="82">
        <v>1</v>
      </c>
      <c r="BD43" s="82">
        <v>1</v>
      </c>
      <c r="BE43" s="82">
        <v>0</v>
      </c>
      <c r="BF43" s="82">
        <v>0</v>
      </c>
      <c r="BG43" s="82">
        <v>25</v>
      </c>
      <c r="BH43" s="82">
        <v>0</v>
      </c>
      <c r="BI43" s="82">
        <v>0</v>
      </c>
      <c r="BJ43" s="82">
        <v>16</v>
      </c>
      <c r="BK43" s="82">
        <v>0</v>
      </c>
      <c r="BL43" s="82">
        <v>33</v>
      </c>
      <c r="BM43" s="82">
        <v>0</v>
      </c>
      <c r="BN43" s="82">
        <v>0</v>
      </c>
      <c r="BO43" s="82">
        <v>6</v>
      </c>
      <c r="BP43" s="82">
        <v>0</v>
      </c>
      <c r="BQ43" s="82">
        <v>0</v>
      </c>
      <c r="BR43" s="82">
        <v>0</v>
      </c>
      <c r="BS43" s="82">
        <v>0</v>
      </c>
      <c r="BT43" s="82">
        <v>0</v>
      </c>
      <c r="BU43" s="82">
        <v>0</v>
      </c>
      <c r="BV43" s="82">
        <v>11</v>
      </c>
      <c r="BW43" s="82">
        <v>0</v>
      </c>
      <c r="BX43" s="82">
        <v>0</v>
      </c>
      <c r="BY43" s="82">
        <v>0</v>
      </c>
      <c r="BZ43" s="82">
        <v>0</v>
      </c>
      <c r="CA43" s="82">
        <v>0</v>
      </c>
      <c r="CB43" s="82">
        <v>0</v>
      </c>
      <c r="CC43" s="82">
        <v>0</v>
      </c>
      <c r="CD43" s="82">
        <v>0</v>
      </c>
      <c r="CE43" s="82">
        <v>0</v>
      </c>
      <c r="CF43" s="82">
        <v>0</v>
      </c>
      <c r="CG43" s="82">
        <v>1</v>
      </c>
      <c r="CH43" s="82">
        <v>0</v>
      </c>
      <c r="CI43" s="82">
        <v>0</v>
      </c>
      <c r="CJ43" s="82">
        <v>4</v>
      </c>
      <c r="CK43" s="82">
        <v>2</v>
      </c>
      <c r="CL43" s="82">
        <v>0</v>
      </c>
      <c r="CM43" s="82">
        <v>0</v>
      </c>
      <c r="CN43" s="82">
        <v>0</v>
      </c>
      <c r="CO43" s="82">
        <v>0</v>
      </c>
      <c r="CP43" s="82">
        <v>0</v>
      </c>
      <c r="CQ43" s="82">
        <v>0</v>
      </c>
      <c r="CR43" s="82">
        <v>0</v>
      </c>
      <c r="CS43" s="82">
        <v>0</v>
      </c>
      <c r="CT43" s="82">
        <v>0</v>
      </c>
      <c r="CU43" s="82">
        <v>0</v>
      </c>
      <c r="CV43" s="82">
        <v>0</v>
      </c>
      <c r="CW43" s="82">
        <v>0</v>
      </c>
      <c r="CX43" s="82">
        <v>0</v>
      </c>
      <c r="CY43" s="82">
        <v>0</v>
      </c>
      <c r="CZ43" s="82">
        <v>0</v>
      </c>
      <c r="DA43" s="82">
        <v>0</v>
      </c>
      <c r="DB43" s="82">
        <v>0</v>
      </c>
      <c r="DC43" s="82">
        <v>0</v>
      </c>
      <c r="DD43" s="82">
        <v>0</v>
      </c>
      <c r="DE43" s="82">
        <v>0</v>
      </c>
      <c r="DF43" s="82">
        <v>0</v>
      </c>
      <c r="DG43" s="82">
        <v>0</v>
      </c>
      <c r="DH43" s="82">
        <v>0</v>
      </c>
      <c r="DI43" s="82">
        <v>1</v>
      </c>
      <c r="DJ43" s="82">
        <v>0</v>
      </c>
      <c r="DK43" s="82">
        <v>0</v>
      </c>
      <c r="DL43" s="82">
        <v>0</v>
      </c>
      <c r="DM43" s="82">
        <v>0</v>
      </c>
      <c r="DN43" s="82">
        <v>0</v>
      </c>
      <c r="DO43" s="82">
        <v>75</v>
      </c>
      <c r="DP43" s="82">
        <v>6</v>
      </c>
      <c r="DQ43" s="82">
        <v>398</v>
      </c>
      <c r="DR43" s="82">
        <v>40</v>
      </c>
      <c r="DS43" s="82">
        <v>0</v>
      </c>
      <c r="DT43" s="82"/>
      <c r="DU43" s="82">
        <v>2</v>
      </c>
      <c r="DV43" s="82" t="s">
        <v>1482</v>
      </c>
      <c r="DW43" s="82" t="s">
        <v>1483</v>
      </c>
      <c r="DX43" s="82">
        <v>1</v>
      </c>
      <c r="DY43" s="82">
        <v>1</v>
      </c>
      <c r="DZ43" s="82">
        <v>1</v>
      </c>
      <c r="EA43" s="82"/>
      <c r="EB43" s="82" t="s">
        <v>1484</v>
      </c>
      <c r="EC43" s="84">
        <v>25026</v>
      </c>
      <c r="ED43" s="84">
        <v>538.14</v>
      </c>
      <c r="EE43" s="84">
        <v>25</v>
      </c>
    </row>
    <row r="44" spans="1:135" ht="24">
      <c r="A44" s="82" t="s">
        <v>99</v>
      </c>
      <c r="B44" s="82" t="s">
        <v>129</v>
      </c>
      <c r="C44" s="133">
        <v>1</v>
      </c>
      <c r="D44" s="82" t="s">
        <v>128</v>
      </c>
      <c r="E44" s="82" t="s">
        <v>1485</v>
      </c>
      <c r="F44" s="134">
        <v>2</v>
      </c>
      <c r="G44" s="82">
        <v>37501</v>
      </c>
      <c r="H44" s="82" t="s">
        <v>1486</v>
      </c>
      <c r="I44" s="82" t="s">
        <v>1487</v>
      </c>
      <c r="J44" s="82" t="s">
        <v>1488</v>
      </c>
      <c r="K44" s="82" t="s">
        <v>925</v>
      </c>
      <c r="L44" s="82" t="s">
        <v>926</v>
      </c>
      <c r="M44" s="82" t="s">
        <v>1489</v>
      </c>
      <c r="N44" s="82" t="s">
        <v>1490</v>
      </c>
      <c r="O44" s="82"/>
      <c r="P44" s="82">
        <v>385772271</v>
      </c>
      <c r="Q44" s="82" t="s">
        <v>1491</v>
      </c>
      <c r="R44" s="82"/>
      <c r="S44" s="82" t="s">
        <v>1489</v>
      </c>
      <c r="T44" s="82" t="s">
        <v>1490</v>
      </c>
      <c r="U44" s="82"/>
      <c r="V44" s="82">
        <v>385772271</v>
      </c>
      <c r="W44" s="82" t="s">
        <v>1491</v>
      </c>
      <c r="X44" s="82">
        <v>2</v>
      </c>
      <c r="Y44" s="82">
        <v>0</v>
      </c>
      <c r="Z44" s="82">
        <v>2</v>
      </c>
      <c r="AA44" s="82">
        <v>2</v>
      </c>
      <c r="AB44" s="82">
        <v>0</v>
      </c>
      <c r="AC44" s="82">
        <v>2</v>
      </c>
      <c r="AD44" s="135" t="str">
        <f t="shared" si="0"/>
        <v>A</v>
      </c>
      <c r="AE44" s="82">
        <v>2</v>
      </c>
      <c r="AF44" s="135" t="str">
        <f t="shared" si="1"/>
        <v>A</v>
      </c>
      <c r="AG44" s="82">
        <v>0</v>
      </c>
      <c r="AH44" s="82">
        <v>0</v>
      </c>
      <c r="AI44" s="82">
        <v>1</v>
      </c>
      <c r="AJ44" s="82">
        <v>1</v>
      </c>
      <c r="AK44" s="82">
        <v>2</v>
      </c>
      <c r="AL44" s="135" t="str">
        <f t="shared" si="2"/>
        <v>A</v>
      </c>
      <c r="AM44" s="82">
        <v>0</v>
      </c>
      <c r="AN44" s="82">
        <v>0</v>
      </c>
      <c r="AO44" s="82">
        <v>2</v>
      </c>
      <c r="AP44" s="82">
        <v>2</v>
      </c>
      <c r="AQ44" s="135" t="str">
        <f t="shared" si="3"/>
        <v>A</v>
      </c>
      <c r="AR44" s="82">
        <v>0</v>
      </c>
      <c r="AS44" s="82">
        <v>0</v>
      </c>
      <c r="AT44" s="82">
        <v>0</v>
      </c>
      <c r="AU44" s="82">
        <v>2</v>
      </c>
      <c r="AV44" s="82">
        <v>0</v>
      </c>
      <c r="AW44" s="82">
        <v>0</v>
      </c>
      <c r="AX44" s="82">
        <v>2</v>
      </c>
      <c r="AY44" s="135" t="str">
        <f t="shared" si="4"/>
        <v>A</v>
      </c>
      <c r="AZ44" s="82">
        <v>1</v>
      </c>
      <c r="BA44" s="82">
        <v>1</v>
      </c>
      <c r="BB44" s="82">
        <v>0</v>
      </c>
      <c r="BC44" s="82">
        <v>1</v>
      </c>
      <c r="BD44" s="82">
        <v>4</v>
      </c>
      <c r="BE44" s="82">
        <v>39</v>
      </c>
      <c r="BF44" s="82">
        <v>0</v>
      </c>
      <c r="BG44" s="82">
        <v>225</v>
      </c>
      <c r="BH44" s="82">
        <v>0</v>
      </c>
      <c r="BI44" s="82">
        <v>0</v>
      </c>
      <c r="BJ44" s="82">
        <v>25</v>
      </c>
      <c r="BK44" s="82">
        <v>0</v>
      </c>
      <c r="BL44" s="82">
        <v>118</v>
      </c>
      <c r="BM44" s="82">
        <v>0</v>
      </c>
      <c r="BN44" s="82">
        <v>0</v>
      </c>
      <c r="BO44" s="82">
        <v>4</v>
      </c>
      <c r="BP44" s="82">
        <v>265</v>
      </c>
      <c r="BQ44" s="82">
        <v>0</v>
      </c>
      <c r="BR44" s="82">
        <v>0</v>
      </c>
      <c r="BS44" s="82">
        <v>0</v>
      </c>
      <c r="BT44" s="82">
        <v>2</v>
      </c>
      <c r="BU44" s="82">
        <v>1</v>
      </c>
      <c r="BV44" s="82">
        <v>35</v>
      </c>
      <c r="BW44" s="82">
        <v>0</v>
      </c>
      <c r="BX44" s="82">
        <v>0</v>
      </c>
      <c r="BY44" s="82">
        <v>0</v>
      </c>
      <c r="BZ44" s="82">
        <v>0</v>
      </c>
      <c r="CA44" s="82">
        <v>0</v>
      </c>
      <c r="CB44" s="82">
        <v>0</v>
      </c>
      <c r="CC44" s="82">
        <v>0</v>
      </c>
      <c r="CD44" s="82">
        <v>1</v>
      </c>
      <c r="CE44" s="82">
        <v>2</v>
      </c>
      <c r="CF44" s="82">
        <v>0</v>
      </c>
      <c r="CG44" s="82">
        <v>4</v>
      </c>
      <c r="CH44" s="82">
        <v>0</v>
      </c>
      <c r="CI44" s="82">
        <v>0</v>
      </c>
      <c r="CJ44" s="82">
        <v>1</v>
      </c>
      <c r="CK44" s="82">
        <v>15</v>
      </c>
      <c r="CL44" s="82">
        <v>0</v>
      </c>
      <c r="CM44" s="82">
        <v>0</v>
      </c>
      <c r="CN44" s="82">
        <v>0</v>
      </c>
      <c r="CO44" s="82">
        <v>0</v>
      </c>
      <c r="CP44" s="82">
        <v>0</v>
      </c>
      <c r="CQ44" s="82">
        <v>0</v>
      </c>
      <c r="CR44" s="82">
        <v>0</v>
      </c>
      <c r="CS44" s="82">
        <v>0</v>
      </c>
      <c r="CT44" s="82">
        <v>0</v>
      </c>
      <c r="CU44" s="82">
        <v>0</v>
      </c>
      <c r="CV44" s="82">
        <v>0</v>
      </c>
      <c r="CW44" s="82">
        <v>0</v>
      </c>
      <c r="CX44" s="82">
        <v>0</v>
      </c>
      <c r="CY44" s="82">
        <v>0</v>
      </c>
      <c r="CZ44" s="82">
        <v>0</v>
      </c>
      <c r="DA44" s="82">
        <v>26</v>
      </c>
      <c r="DB44" s="82">
        <v>0</v>
      </c>
      <c r="DC44" s="82">
        <v>0</v>
      </c>
      <c r="DD44" s="82">
        <v>0</v>
      </c>
      <c r="DE44" s="82">
        <v>0</v>
      </c>
      <c r="DF44" s="82">
        <v>0</v>
      </c>
      <c r="DG44" s="82">
        <v>2</v>
      </c>
      <c r="DH44" s="82">
        <v>0</v>
      </c>
      <c r="DI44" s="82">
        <v>0</v>
      </c>
      <c r="DJ44" s="82">
        <v>0</v>
      </c>
      <c r="DK44" s="82">
        <v>0</v>
      </c>
      <c r="DL44" s="82">
        <v>0</v>
      </c>
      <c r="DM44" s="82">
        <v>0</v>
      </c>
      <c r="DN44" s="82">
        <v>0</v>
      </c>
      <c r="DO44" s="82">
        <v>265</v>
      </c>
      <c r="DP44" s="82">
        <v>12</v>
      </c>
      <c r="DQ44" s="82">
        <v>149</v>
      </c>
      <c r="DR44" s="82">
        <v>70</v>
      </c>
      <c r="DS44" s="82">
        <v>0</v>
      </c>
      <c r="DT44" s="82">
        <v>0</v>
      </c>
      <c r="DU44" s="82">
        <v>3</v>
      </c>
      <c r="DV44" s="82">
        <v>0</v>
      </c>
      <c r="DW44" s="82" t="s">
        <v>1492</v>
      </c>
      <c r="DX44" s="82">
        <v>1</v>
      </c>
      <c r="DY44" s="82">
        <v>1</v>
      </c>
      <c r="DZ44" s="82"/>
      <c r="EA44" s="82">
        <v>0</v>
      </c>
      <c r="EB44" s="82" t="s">
        <v>1493</v>
      </c>
      <c r="EC44" s="84">
        <v>14112</v>
      </c>
      <c r="ED44" s="84">
        <v>262.39</v>
      </c>
      <c r="EE44" s="84">
        <v>14</v>
      </c>
    </row>
    <row r="45" spans="1:135" ht="72">
      <c r="A45" s="82" t="s">
        <v>99</v>
      </c>
      <c r="B45" s="82" t="s">
        <v>131</v>
      </c>
      <c r="C45" s="133">
        <v>1</v>
      </c>
      <c r="D45" s="82" t="s">
        <v>130</v>
      </c>
      <c r="E45" s="82" t="s">
        <v>1494</v>
      </c>
      <c r="F45" s="134">
        <v>6</v>
      </c>
      <c r="G45" s="82">
        <v>38517</v>
      </c>
      <c r="H45" s="82" t="s">
        <v>131</v>
      </c>
      <c r="I45" s="82" t="s">
        <v>1495</v>
      </c>
      <c r="J45" s="82" t="s">
        <v>1496</v>
      </c>
      <c r="K45" s="82" t="s">
        <v>925</v>
      </c>
      <c r="L45" s="82" t="s">
        <v>926</v>
      </c>
      <c r="M45" s="82" t="s">
        <v>927</v>
      </c>
      <c r="N45" s="82" t="s">
        <v>1497</v>
      </c>
      <c r="O45" s="82"/>
      <c r="P45" s="82">
        <v>606907553</v>
      </c>
      <c r="Q45" s="82" t="s">
        <v>1498</v>
      </c>
      <c r="R45" s="82"/>
      <c r="S45" s="82" t="s">
        <v>1187</v>
      </c>
      <c r="T45" s="82" t="s">
        <v>1499</v>
      </c>
      <c r="U45" s="82"/>
      <c r="V45" s="82">
        <v>388402253</v>
      </c>
      <c r="W45" s="82" t="s">
        <v>1500</v>
      </c>
      <c r="X45" s="82">
        <v>3</v>
      </c>
      <c r="Y45" s="82">
        <v>0</v>
      </c>
      <c r="Z45" s="82">
        <v>3</v>
      </c>
      <c r="AA45" s="82">
        <v>2.4</v>
      </c>
      <c r="AB45" s="82">
        <v>0</v>
      </c>
      <c r="AC45" s="82">
        <v>2.4</v>
      </c>
      <c r="AD45" s="135" t="str">
        <f t="shared" si="0"/>
        <v>A</v>
      </c>
      <c r="AE45" s="82">
        <v>3</v>
      </c>
      <c r="AF45" s="135" t="str">
        <f t="shared" si="1"/>
        <v>A</v>
      </c>
      <c r="AG45" s="82">
        <v>0</v>
      </c>
      <c r="AH45" s="82">
        <v>1</v>
      </c>
      <c r="AI45" s="82">
        <v>1</v>
      </c>
      <c r="AJ45" s="82">
        <v>1</v>
      </c>
      <c r="AK45" s="82">
        <v>3</v>
      </c>
      <c r="AL45" s="135" t="str">
        <f t="shared" si="2"/>
        <v>A</v>
      </c>
      <c r="AM45" s="82">
        <v>0</v>
      </c>
      <c r="AN45" s="82">
        <v>1</v>
      </c>
      <c r="AO45" s="82">
        <v>2</v>
      </c>
      <c r="AP45" s="82">
        <v>3</v>
      </c>
      <c r="AQ45" s="135" t="str">
        <f t="shared" si="3"/>
        <v>A</v>
      </c>
      <c r="AR45" s="82">
        <v>0</v>
      </c>
      <c r="AS45" s="82">
        <v>0</v>
      </c>
      <c r="AT45" s="82">
        <v>0</v>
      </c>
      <c r="AU45" s="82">
        <v>3</v>
      </c>
      <c r="AV45" s="82">
        <v>0</v>
      </c>
      <c r="AW45" s="82">
        <v>0</v>
      </c>
      <c r="AX45" s="82">
        <v>3</v>
      </c>
      <c r="AY45" s="135" t="str">
        <f t="shared" si="4"/>
        <v>A</v>
      </c>
      <c r="AZ45" s="82">
        <v>0</v>
      </c>
      <c r="BA45" s="82">
        <v>1</v>
      </c>
      <c r="BB45" s="82">
        <v>0</v>
      </c>
      <c r="BC45" s="82">
        <v>1</v>
      </c>
      <c r="BD45" s="82">
        <v>0</v>
      </c>
      <c r="BE45" s="82">
        <v>16</v>
      </c>
      <c r="BF45" s="82">
        <v>2</v>
      </c>
      <c r="BG45" s="82">
        <v>25</v>
      </c>
      <c r="BH45" s="82">
        <v>0</v>
      </c>
      <c r="BI45" s="82">
        <v>0</v>
      </c>
      <c r="BJ45" s="82">
        <v>1</v>
      </c>
      <c r="BK45" s="82">
        <v>0</v>
      </c>
      <c r="BL45" s="82">
        <v>28</v>
      </c>
      <c r="BM45" s="82">
        <v>0</v>
      </c>
      <c r="BN45" s="82">
        <v>0</v>
      </c>
      <c r="BO45" s="82">
        <v>0</v>
      </c>
      <c r="BP45" s="82">
        <v>7</v>
      </c>
      <c r="BQ45" s="82">
        <v>0</v>
      </c>
      <c r="BR45" s="82">
        <v>0</v>
      </c>
      <c r="BS45" s="82">
        <v>0</v>
      </c>
      <c r="BT45" s="82">
        <v>0</v>
      </c>
      <c r="BU45" s="82">
        <v>0</v>
      </c>
      <c r="BV45" s="82">
        <v>7</v>
      </c>
      <c r="BW45" s="82">
        <v>0</v>
      </c>
      <c r="BX45" s="82">
        <v>0</v>
      </c>
      <c r="BY45" s="82">
        <v>0</v>
      </c>
      <c r="BZ45" s="82">
        <v>0</v>
      </c>
      <c r="CA45" s="82">
        <v>0</v>
      </c>
      <c r="CB45" s="82">
        <v>0</v>
      </c>
      <c r="CC45" s="82">
        <v>0</v>
      </c>
      <c r="CD45" s="82">
        <v>0</v>
      </c>
      <c r="CE45" s="82">
        <v>0</v>
      </c>
      <c r="CF45" s="82">
        <v>0</v>
      </c>
      <c r="CG45" s="82">
        <v>0</v>
      </c>
      <c r="CH45" s="82">
        <v>0</v>
      </c>
      <c r="CI45" s="82">
        <v>0</v>
      </c>
      <c r="CJ45" s="82">
        <v>0</v>
      </c>
      <c r="CK45" s="82">
        <v>0</v>
      </c>
      <c r="CL45" s="82">
        <v>0</v>
      </c>
      <c r="CM45" s="82">
        <v>0</v>
      </c>
      <c r="CN45" s="82">
        <v>0</v>
      </c>
      <c r="CO45" s="82">
        <v>0</v>
      </c>
      <c r="CP45" s="82">
        <v>0</v>
      </c>
      <c r="CQ45" s="82">
        <v>0</v>
      </c>
      <c r="CR45" s="82">
        <v>0</v>
      </c>
      <c r="CS45" s="82">
        <v>0</v>
      </c>
      <c r="CT45" s="82">
        <v>0</v>
      </c>
      <c r="CU45" s="82">
        <v>0</v>
      </c>
      <c r="CV45" s="82">
        <v>0</v>
      </c>
      <c r="CW45" s="82">
        <v>0</v>
      </c>
      <c r="CX45" s="82">
        <v>0</v>
      </c>
      <c r="CY45" s="82">
        <v>0</v>
      </c>
      <c r="CZ45" s="82">
        <v>0</v>
      </c>
      <c r="DA45" s="82">
        <v>0</v>
      </c>
      <c r="DB45" s="82">
        <v>0</v>
      </c>
      <c r="DC45" s="82">
        <v>0</v>
      </c>
      <c r="DD45" s="82">
        <v>0</v>
      </c>
      <c r="DE45" s="82">
        <v>0</v>
      </c>
      <c r="DF45" s="82">
        <v>0</v>
      </c>
      <c r="DG45" s="82">
        <v>0</v>
      </c>
      <c r="DH45" s="82">
        <v>0</v>
      </c>
      <c r="DI45" s="82">
        <v>0</v>
      </c>
      <c r="DJ45" s="82">
        <v>0</v>
      </c>
      <c r="DK45" s="82">
        <v>0</v>
      </c>
      <c r="DL45" s="82">
        <v>0</v>
      </c>
      <c r="DM45" s="82">
        <v>0</v>
      </c>
      <c r="DN45" s="82">
        <v>0</v>
      </c>
      <c r="DO45" s="82">
        <v>135</v>
      </c>
      <c r="DP45" s="82">
        <v>4</v>
      </c>
      <c r="DQ45" s="82">
        <v>127</v>
      </c>
      <c r="DR45" s="82">
        <v>35</v>
      </c>
      <c r="DS45" s="82">
        <v>1</v>
      </c>
      <c r="DT45" s="82" t="s">
        <v>1501</v>
      </c>
      <c r="DU45" s="82">
        <v>2</v>
      </c>
      <c r="DV45" s="82" t="s">
        <v>1502</v>
      </c>
      <c r="DW45" s="82" t="s">
        <v>1503</v>
      </c>
      <c r="DX45" s="82">
        <v>1</v>
      </c>
      <c r="DY45" s="82">
        <v>1</v>
      </c>
      <c r="DZ45" s="82"/>
      <c r="EA45" s="82"/>
      <c r="EB45" s="82"/>
      <c r="EC45" s="84">
        <v>17581</v>
      </c>
      <c r="ED45" s="84">
        <v>535.35</v>
      </c>
      <c r="EE45" s="84">
        <v>21</v>
      </c>
    </row>
    <row r="46" spans="1:135">
      <c r="A46" s="82" t="s">
        <v>99</v>
      </c>
      <c r="B46" s="82" t="s">
        <v>133</v>
      </c>
      <c r="C46" s="133">
        <v>1</v>
      </c>
      <c r="D46" s="82" t="s">
        <v>132</v>
      </c>
      <c r="E46" s="82" t="s">
        <v>1504</v>
      </c>
      <c r="F46" s="134">
        <v>18</v>
      </c>
      <c r="G46" s="82">
        <v>38901</v>
      </c>
      <c r="H46" s="82" t="s">
        <v>1505</v>
      </c>
      <c r="I46" s="82" t="s">
        <v>1506</v>
      </c>
      <c r="J46" s="82" t="s">
        <v>1507</v>
      </c>
      <c r="K46" s="82" t="s">
        <v>925</v>
      </c>
      <c r="L46" s="82"/>
      <c r="M46" s="82"/>
      <c r="N46" s="82"/>
      <c r="O46" s="82"/>
      <c r="P46" s="82"/>
      <c r="Q46" s="82"/>
      <c r="R46" s="82"/>
      <c r="S46" s="82"/>
      <c r="T46" s="82"/>
      <c r="U46" s="82"/>
      <c r="V46" s="82"/>
      <c r="W46" s="82"/>
      <c r="X46" s="82">
        <v>0</v>
      </c>
      <c r="Y46" s="82">
        <v>0</v>
      </c>
      <c r="Z46" s="82">
        <v>0</v>
      </c>
      <c r="AA46" s="82">
        <v>0</v>
      </c>
      <c r="AB46" s="82">
        <v>0</v>
      </c>
      <c r="AC46" s="82">
        <v>0</v>
      </c>
      <c r="AD46" s="135" t="str">
        <f t="shared" si="0"/>
        <v>A</v>
      </c>
      <c r="AE46" s="82">
        <v>0</v>
      </c>
      <c r="AF46" s="135" t="str">
        <f t="shared" si="1"/>
        <v>A</v>
      </c>
      <c r="AG46" s="82">
        <v>0</v>
      </c>
      <c r="AH46" s="82">
        <v>0</v>
      </c>
      <c r="AI46" s="82">
        <v>0</v>
      </c>
      <c r="AJ46" s="82">
        <v>0</v>
      </c>
      <c r="AK46" s="82">
        <v>0</v>
      </c>
      <c r="AL46" s="135" t="str">
        <f t="shared" si="2"/>
        <v>A</v>
      </c>
      <c r="AM46" s="82">
        <v>0</v>
      </c>
      <c r="AN46" s="82">
        <v>0</v>
      </c>
      <c r="AO46" s="82">
        <v>0</v>
      </c>
      <c r="AP46" s="82">
        <v>0</v>
      </c>
      <c r="AQ46" s="135" t="str">
        <f t="shared" si="3"/>
        <v>A</v>
      </c>
      <c r="AR46" s="82">
        <v>0</v>
      </c>
      <c r="AS46" s="82">
        <v>0</v>
      </c>
      <c r="AT46" s="82">
        <v>0</v>
      </c>
      <c r="AU46" s="82">
        <v>0</v>
      </c>
      <c r="AV46" s="82">
        <v>0</v>
      </c>
      <c r="AW46" s="82">
        <v>0</v>
      </c>
      <c r="AX46" s="82">
        <v>0</v>
      </c>
      <c r="AY46" s="135" t="str">
        <f t="shared" si="4"/>
        <v>A</v>
      </c>
      <c r="AZ46" s="82">
        <v>0</v>
      </c>
      <c r="BA46" s="82">
        <v>0</v>
      </c>
      <c r="BB46" s="82">
        <v>0</v>
      </c>
      <c r="BC46" s="82">
        <v>0</v>
      </c>
      <c r="BD46" s="82">
        <v>0</v>
      </c>
      <c r="BE46" s="82">
        <v>6</v>
      </c>
      <c r="BF46" s="82">
        <v>0</v>
      </c>
      <c r="BG46" s="82">
        <v>18</v>
      </c>
      <c r="BH46" s="82">
        <v>0</v>
      </c>
      <c r="BI46" s="82">
        <v>0</v>
      </c>
      <c r="BJ46" s="82">
        <v>0</v>
      </c>
      <c r="BK46" s="82">
        <v>0</v>
      </c>
      <c r="BL46" s="82">
        <v>17</v>
      </c>
      <c r="BM46" s="82">
        <v>0</v>
      </c>
      <c r="BN46" s="82">
        <v>0</v>
      </c>
      <c r="BO46" s="82">
        <v>1</v>
      </c>
      <c r="BP46" s="82">
        <v>24</v>
      </c>
      <c r="BQ46" s="82">
        <v>0</v>
      </c>
      <c r="BR46" s="82">
        <v>0</v>
      </c>
      <c r="BS46" s="82">
        <v>0</v>
      </c>
      <c r="BT46" s="82">
        <v>0</v>
      </c>
      <c r="BU46" s="82">
        <v>0</v>
      </c>
      <c r="BV46" s="82">
        <v>1</v>
      </c>
      <c r="BW46" s="82">
        <v>0</v>
      </c>
      <c r="BX46" s="82">
        <v>0</v>
      </c>
      <c r="BY46" s="82">
        <v>0</v>
      </c>
      <c r="BZ46" s="82">
        <v>0</v>
      </c>
      <c r="CA46" s="82">
        <v>0</v>
      </c>
      <c r="CB46" s="82">
        <v>0</v>
      </c>
      <c r="CC46" s="82">
        <v>0</v>
      </c>
      <c r="CD46" s="82">
        <v>0</v>
      </c>
      <c r="CE46" s="82">
        <v>0</v>
      </c>
      <c r="CF46" s="82">
        <v>0</v>
      </c>
      <c r="CG46" s="82">
        <v>0</v>
      </c>
      <c r="CH46" s="82">
        <v>0</v>
      </c>
      <c r="CI46" s="82">
        <v>0</v>
      </c>
      <c r="CJ46" s="82">
        <v>1</v>
      </c>
      <c r="CK46" s="82">
        <v>0</v>
      </c>
      <c r="CL46" s="82">
        <v>0</v>
      </c>
      <c r="CM46" s="82">
        <v>0</v>
      </c>
      <c r="CN46" s="82">
        <v>0</v>
      </c>
      <c r="CO46" s="82">
        <v>0</v>
      </c>
      <c r="CP46" s="82">
        <v>0</v>
      </c>
      <c r="CQ46" s="82">
        <v>0</v>
      </c>
      <c r="CR46" s="82">
        <v>0</v>
      </c>
      <c r="CS46" s="82">
        <v>0</v>
      </c>
      <c r="CT46" s="82">
        <v>0</v>
      </c>
      <c r="CU46" s="82">
        <v>0</v>
      </c>
      <c r="CV46" s="82">
        <v>0</v>
      </c>
      <c r="CW46" s="82">
        <v>0</v>
      </c>
      <c r="CX46" s="82">
        <v>0</v>
      </c>
      <c r="CY46" s="82">
        <v>0</v>
      </c>
      <c r="CZ46" s="82">
        <v>0</v>
      </c>
      <c r="DA46" s="82">
        <v>0</v>
      </c>
      <c r="DB46" s="82">
        <v>0</v>
      </c>
      <c r="DC46" s="82">
        <v>0</v>
      </c>
      <c r="DD46" s="82">
        <v>0</v>
      </c>
      <c r="DE46" s="82">
        <v>0</v>
      </c>
      <c r="DF46" s="82">
        <v>0</v>
      </c>
      <c r="DG46" s="82">
        <v>0</v>
      </c>
      <c r="DH46" s="82">
        <v>0</v>
      </c>
      <c r="DI46" s="82">
        <v>0</v>
      </c>
      <c r="DJ46" s="82">
        <v>0</v>
      </c>
      <c r="DK46" s="82">
        <v>0</v>
      </c>
      <c r="DL46" s="82">
        <v>0</v>
      </c>
      <c r="DM46" s="82">
        <v>0</v>
      </c>
      <c r="DN46" s="82">
        <v>0</v>
      </c>
      <c r="DO46" s="82">
        <v>62</v>
      </c>
      <c r="DP46" s="82">
        <v>5</v>
      </c>
      <c r="DQ46" s="82">
        <v>157</v>
      </c>
      <c r="DR46" s="82">
        <v>32</v>
      </c>
      <c r="DS46" s="82">
        <v>1</v>
      </c>
      <c r="DT46" s="82"/>
      <c r="DU46" s="82">
        <v>4</v>
      </c>
      <c r="DV46" s="82"/>
      <c r="DW46" s="82"/>
      <c r="DX46" s="82"/>
      <c r="DY46" s="82"/>
      <c r="DZ46" s="82"/>
      <c r="EA46" s="82"/>
      <c r="EB46" s="82"/>
      <c r="EC46" s="84">
        <v>11670</v>
      </c>
      <c r="ED46" s="84">
        <v>179.21</v>
      </c>
      <c r="EE46" s="84">
        <v>17</v>
      </c>
    </row>
    <row r="47" spans="1:135" ht="24">
      <c r="A47" s="82" t="s">
        <v>358</v>
      </c>
      <c r="B47" s="82" t="s">
        <v>360</v>
      </c>
      <c r="C47" s="133">
        <v>1</v>
      </c>
      <c r="D47" s="82" t="s">
        <v>359</v>
      </c>
      <c r="E47" s="82" t="s">
        <v>1110</v>
      </c>
      <c r="F47" s="134">
        <v>143</v>
      </c>
      <c r="G47" s="82">
        <v>33601</v>
      </c>
      <c r="H47" s="82" t="s">
        <v>360</v>
      </c>
      <c r="I47" s="82" t="s">
        <v>1508</v>
      </c>
      <c r="J47" s="82" t="s">
        <v>1509</v>
      </c>
      <c r="K47" s="82" t="s">
        <v>925</v>
      </c>
      <c r="L47" s="82" t="s">
        <v>926</v>
      </c>
      <c r="M47" s="82" t="s">
        <v>1510</v>
      </c>
      <c r="N47" s="82" t="s">
        <v>1511</v>
      </c>
      <c r="O47" s="82"/>
      <c r="P47" s="82">
        <v>371516156</v>
      </c>
      <c r="Q47" s="82" t="s">
        <v>1512</v>
      </c>
      <c r="R47" s="82" t="s">
        <v>989</v>
      </c>
      <c r="S47" s="82" t="s">
        <v>1513</v>
      </c>
      <c r="T47" s="82" t="s">
        <v>1514</v>
      </c>
      <c r="U47" s="82"/>
      <c r="V47" s="82">
        <v>371156157</v>
      </c>
      <c r="W47" s="82" t="s">
        <v>1515</v>
      </c>
      <c r="X47" s="82">
        <v>2</v>
      </c>
      <c r="Y47" s="82">
        <v>0</v>
      </c>
      <c r="Z47" s="82">
        <v>2</v>
      </c>
      <c r="AA47" s="82">
        <v>2</v>
      </c>
      <c r="AB47" s="82">
        <v>0</v>
      </c>
      <c r="AC47" s="82">
        <v>2</v>
      </c>
      <c r="AD47" s="135" t="str">
        <f t="shared" si="0"/>
        <v>A</v>
      </c>
      <c r="AE47" s="82">
        <v>2</v>
      </c>
      <c r="AF47" s="135" t="str">
        <f t="shared" si="1"/>
        <v>A</v>
      </c>
      <c r="AG47" s="82">
        <v>0</v>
      </c>
      <c r="AH47" s="82">
        <v>1</v>
      </c>
      <c r="AI47" s="82">
        <v>1</v>
      </c>
      <c r="AJ47" s="82">
        <v>0</v>
      </c>
      <c r="AK47" s="82">
        <v>2</v>
      </c>
      <c r="AL47" s="135" t="str">
        <f t="shared" si="2"/>
        <v>A</v>
      </c>
      <c r="AM47" s="82">
        <v>0</v>
      </c>
      <c r="AN47" s="82">
        <v>0</v>
      </c>
      <c r="AO47" s="82">
        <v>2</v>
      </c>
      <c r="AP47" s="82">
        <v>2</v>
      </c>
      <c r="AQ47" s="135" t="str">
        <f t="shared" si="3"/>
        <v>A</v>
      </c>
      <c r="AR47" s="82">
        <v>0</v>
      </c>
      <c r="AS47" s="82">
        <v>0</v>
      </c>
      <c r="AT47" s="82">
        <v>1</v>
      </c>
      <c r="AU47" s="82">
        <v>1</v>
      </c>
      <c r="AV47" s="82">
        <v>0</v>
      </c>
      <c r="AW47" s="82">
        <v>0</v>
      </c>
      <c r="AX47" s="82">
        <v>2</v>
      </c>
      <c r="AY47" s="135" t="str">
        <f t="shared" si="4"/>
        <v>A</v>
      </c>
      <c r="AZ47" s="82">
        <v>1</v>
      </c>
      <c r="BA47" s="82">
        <v>1</v>
      </c>
      <c r="BB47" s="82">
        <v>1</v>
      </c>
      <c r="BC47" s="82">
        <v>1</v>
      </c>
      <c r="BD47" s="82">
        <v>0</v>
      </c>
      <c r="BE47" s="82">
        <v>0</v>
      </c>
      <c r="BF47" s="82">
        <v>0</v>
      </c>
      <c r="BG47" s="82">
        <v>41</v>
      </c>
      <c r="BH47" s="82">
        <v>0</v>
      </c>
      <c r="BI47" s="82">
        <v>0</v>
      </c>
      <c r="BJ47" s="82">
        <v>5</v>
      </c>
      <c r="BK47" s="82">
        <v>0</v>
      </c>
      <c r="BL47" s="82">
        <v>30</v>
      </c>
      <c r="BM47" s="82">
        <v>0</v>
      </c>
      <c r="BN47" s="82">
        <v>0</v>
      </c>
      <c r="BO47" s="82">
        <v>1</v>
      </c>
      <c r="BP47" s="82">
        <v>4</v>
      </c>
      <c r="BQ47" s="82">
        <v>1</v>
      </c>
      <c r="BR47" s="82">
        <v>0</v>
      </c>
      <c r="BS47" s="82">
        <v>0</v>
      </c>
      <c r="BT47" s="82">
        <v>0</v>
      </c>
      <c r="BU47" s="82">
        <v>0</v>
      </c>
      <c r="BV47" s="82">
        <v>3</v>
      </c>
      <c r="BW47" s="82">
        <v>0</v>
      </c>
      <c r="BX47" s="82">
        <v>0</v>
      </c>
      <c r="BY47" s="82">
        <v>0</v>
      </c>
      <c r="BZ47" s="82">
        <v>0</v>
      </c>
      <c r="CA47" s="82">
        <v>0</v>
      </c>
      <c r="CB47" s="82">
        <v>0</v>
      </c>
      <c r="CC47" s="82">
        <v>0</v>
      </c>
      <c r="CD47" s="82">
        <v>0</v>
      </c>
      <c r="CE47" s="82">
        <v>0</v>
      </c>
      <c r="CF47" s="82">
        <v>0</v>
      </c>
      <c r="CG47" s="82">
        <v>0</v>
      </c>
      <c r="CH47" s="82">
        <v>0</v>
      </c>
      <c r="CI47" s="82">
        <v>0</v>
      </c>
      <c r="CJ47" s="82">
        <v>3</v>
      </c>
      <c r="CK47" s="82">
        <v>0</v>
      </c>
      <c r="CL47" s="82">
        <v>0</v>
      </c>
      <c r="CM47" s="82">
        <v>0</v>
      </c>
      <c r="CN47" s="82">
        <v>0</v>
      </c>
      <c r="CO47" s="82">
        <v>0</v>
      </c>
      <c r="CP47" s="82">
        <v>0</v>
      </c>
      <c r="CQ47" s="82">
        <v>0</v>
      </c>
      <c r="CR47" s="82">
        <v>0</v>
      </c>
      <c r="CS47" s="82">
        <v>0</v>
      </c>
      <c r="CT47" s="82">
        <v>0</v>
      </c>
      <c r="CU47" s="82">
        <v>0</v>
      </c>
      <c r="CV47" s="82">
        <v>0</v>
      </c>
      <c r="CW47" s="82">
        <v>0</v>
      </c>
      <c r="CX47" s="82">
        <v>0</v>
      </c>
      <c r="CY47" s="82">
        <v>0</v>
      </c>
      <c r="CZ47" s="82">
        <v>0</v>
      </c>
      <c r="DA47" s="82">
        <v>0</v>
      </c>
      <c r="DB47" s="82">
        <v>0</v>
      </c>
      <c r="DC47" s="82">
        <v>0</v>
      </c>
      <c r="DD47" s="82">
        <v>0</v>
      </c>
      <c r="DE47" s="82">
        <v>0</v>
      </c>
      <c r="DF47" s="82">
        <v>0</v>
      </c>
      <c r="DG47" s="82">
        <v>0</v>
      </c>
      <c r="DH47" s="82">
        <v>0</v>
      </c>
      <c r="DI47" s="82">
        <v>0</v>
      </c>
      <c r="DJ47" s="82">
        <v>0</v>
      </c>
      <c r="DK47" s="82">
        <v>0</v>
      </c>
      <c r="DL47" s="82">
        <v>0</v>
      </c>
      <c r="DM47" s="82">
        <v>0</v>
      </c>
      <c r="DN47" s="82">
        <v>0</v>
      </c>
      <c r="DO47" s="82">
        <v>60</v>
      </c>
      <c r="DP47" s="82">
        <v>0</v>
      </c>
      <c r="DQ47" s="82">
        <v>124</v>
      </c>
      <c r="DR47" s="82">
        <v>50</v>
      </c>
      <c r="DS47" s="82">
        <v>0</v>
      </c>
      <c r="DT47" s="82"/>
      <c r="DU47" s="82">
        <v>2</v>
      </c>
      <c r="DV47" s="82" t="s">
        <v>1516</v>
      </c>
      <c r="DW47" s="82"/>
      <c r="DX47" s="82">
        <v>1</v>
      </c>
      <c r="DY47" s="82">
        <v>1</v>
      </c>
      <c r="DZ47" s="82">
        <v>1</v>
      </c>
      <c r="EA47" s="82" t="s">
        <v>1517</v>
      </c>
      <c r="EB47" s="82"/>
      <c r="EC47" s="84">
        <v>11759</v>
      </c>
      <c r="ED47" s="84">
        <v>222.5</v>
      </c>
      <c r="EE47" s="84">
        <v>19</v>
      </c>
    </row>
    <row r="48" spans="1:135" ht="36">
      <c r="A48" s="82" t="s">
        <v>358</v>
      </c>
      <c r="B48" s="82" t="s">
        <v>362</v>
      </c>
      <c r="C48" s="133">
        <v>1</v>
      </c>
      <c r="D48" s="82" t="s">
        <v>361</v>
      </c>
      <c r="E48" s="82" t="s">
        <v>1485</v>
      </c>
      <c r="F48" s="134">
        <v>1</v>
      </c>
      <c r="G48" s="82">
        <v>34401</v>
      </c>
      <c r="H48" s="82" t="s">
        <v>362</v>
      </c>
      <c r="I48" s="82" t="s">
        <v>1518</v>
      </c>
      <c r="J48" s="82" t="s">
        <v>1519</v>
      </c>
      <c r="K48" s="82" t="s">
        <v>925</v>
      </c>
      <c r="L48" s="82" t="s">
        <v>985</v>
      </c>
      <c r="M48" s="82" t="s">
        <v>1510</v>
      </c>
      <c r="N48" s="82" t="s">
        <v>1520</v>
      </c>
      <c r="O48" s="82"/>
      <c r="P48" s="82">
        <v>379719261</v>
      </c>
      <c r="Q48" s="82" t="s">
        <v>1521</v>
      </c>
      <c r="R48" s="82"/>
      <c r="S48" s="82" t="s">
        <v>1102</v>
      </c>
      <c r="T48" s="82" t="s">
        <v>1522</v>
      </c>
      <c r="U48" s="82"/>
      <c r="V48" s="82">
        <v>379719263</v>
      </c>
      <c r="W48" s="82" t="s">
        <v>1523</v>
      </c>
      <c r="X48" s="82">
        <v>2</v>
      </c>
      <c r="Y48" s="82">
        <v>1</v>
      </c>
      <c r="Z48" s="82">
        <v>3</v>
      </c>
      <c r="AA48" s="82">
        <v>2</v>
      </c>
      <c r="AB48" s="82">
        <v>0.2</v>
      </c>
      <c r="AC48" s="82">
        <v>2.2000000000000002</v>
      </c>
      <c r="AD48" s="135" t="str">
        <f t="shared" si="0"/>
        <v>A</v>
      </c>
      <c r="AE48" s="82">
        <v>2</v>
      </c>
      <c r="AF48" s="135" t="str">
        <f t="shared" si="1"/>
        <v>A</v>
      </c>
      <c r="AG48" s="82">
        <v>0</v>
      </c>
      <c r="AH48" s="82">
        <v>1</v>
      </c>
      <c r="AI48" s="82">
        <v>0</v>
      </c>
      <c r="AJ48" s="82">
        <v>1</v>
      </c>
      <c r="AK48" s="82">
        <v>2</v>
      </c>
      <c r="AL48" s="135" t="str">
        <f t="shared" si="2"/>
        <v>A</v>
      </c>
      <c r="AM48" s="82">
        <v>1</v>
      </c>
      <c r="AN48" s="82">
        <v>0</v>
      </c>
      <c r="AO48" s="82">
        <v>1</v>
      </c>
      <c r="AP48" s="82">
        <v>2</v>
      </c>
      <c r="AQ48" s="135" t="str">
        <f t="shared" si="3"/>
        <v>A</v>
      </c>
      <c r="AR48" s="82">
        <v>0</v>
      </c>
      <c r="AS48" s="82">
        <v>0</v>
      </c>
      <c r="AT48" s="82">
        <v>2</v>
      </c>
      <c r="AU48" s="82">
        <v>0</v>
      </c>
      <c r="AV48" s="82">
        <v>0</v>
      </c>
      <c r="AW48" s="82">
        <v>0</v>
      </c>
      <c r="AX48" s="82">
        <v>2</v>
      </c>
      <c r="AY48" s="135" t="str">
        <f t="shared" si="4"/>
        <v>A</v>
      </c>
      <c r="AZ48" s="82">
        <v>1</v>
      </c>
      <c r="BA48" s="82">
        <v>1</v>
      </c>
      <c r="BB48" s="82">
        <v>0</v>
      </c>
      <c r="BC48" s="82">
        <v>1</v>
      </c>
      <c r="BD48" s="82">
        <v>1</v>
      </c>
      <c r="BE48" s="82">
        <v>15</v>
      </c>
      <c r="BF48" s="82">
        <v>0</v>
      </c>
      <c r="BG48" s="82">
        <v>88</v>
      </c>
      <c r="BH48" s="82">
        <v>0</v>
      </c>
      <c r="BI48" s="82">
        <v>0</v>
      </c>
      <c r="BJ48" s="82">
        <v>2</v>
      </c>
      <c r="BK48" s="82">
        <v>0</v>
      </c>
      <c r="BL48" s="82">
        <v>31</v>
      </c>
      <c r="BM48" s="82">
        <v>0</v>
      </c>
      <c r="BN48" s="82">
        <v>0</v>
      </c>
      <c r="BO48" s="82">
        <v>1</v>
      </c>
      <c r="BP48" s="82">
        <v>11</v>
      </c>
      <c r="BQ48" s="82">
        <v>0</v>
      </c>
      <c r="BR48" s="82">
        <v>0</v>
      </c>
      <c r="BS48" s="82">
        <v>0</v>
      </c>
      <c r="BT48" s="82">
        <v>0</v>
      </c>
      <c r="BU48" s="82">
        <v>0</v>
      </c>
      <c r="BV48" s="82">
        <v>0</v>
      </c>
      <c r="BW48" s="82">
        <v>0</v>
      </c>
      <c r="BX48" s="82">
        <v>0</v>
      </c>
      <c r="BY48" s="82">
        <v>0</v>
      </c>
      <c r="BZ48" s="82">
        <v>0</v>
      </c>
      <c r="CA48" s="82">
        <v>0</v>
      </c>
      <c r="CB48" s="82">
        <v>0</v>
      </c>
      <c r="CC48" s="82">
        <v>0</v>
      </c>
      <c r="CD48" s="82">
        <v>0</v>
      </c>
      <c r="CE48" s="82">
        <v>0</v>
      </c>
      <c r="CF48" s="82">
        <v>0</v>
      </c>
      <c r="CG48" s="82">
        <v>1</v>
      </c>
      <c r="CH48" s="82">
        <v>0</v>
      </c>
      <c r="CI48" s="82">
        <v>0</v>
      </c>
      <c r="CJ48" s="82">
        <v>1</v>
      </c>
      <c r="CK48" s="82">
        <v>0</v>
      </c>
      <c r="CL48" s="82">
        <v>0</v>
      </c>
      <c r="CM48" s="82">
        <v>0</v>
      </c>
      <c r="CN48" s="82">
        <v>0</v>
      </c>
      <c r="CO48" s="82">
        <v>0</v>
      </c>
      <c r="CP48" s="82">
        <v>0</v>
      </c>
      <c r="CQ48" s="82">
        <v>0</v>
      </c>
      <c r="CR48" s="82">
        <v>0</v>
      </c>
      <c r="CS48" s="82">
        <v>0</v>
      </c>
      <c r="CT48" s="82">
        <v>0</v>
      </c>
      <c r="CU48" s="82">
        <v>0</v>
      </c>
      <c r="CV48" s="82">
        <v>0</v>
      </c>
      <c r="CW48" s="82">
        <v>0</v>
      </c>
      <c r="CX48" s="82">
        <v>0</v>
      </c>
      <c r="CY48" s="82">
        <v>0</v>
      </c>
      <c r="CZ48" s="82">
        <v>0</v>
      </c>
      <c r="DA48" s="82">
        <v>0</v>
      </c>
      <c r="DB48" s="82">
        <v>0</v>
      </c>
      <c r="DC48" s="82">
        <v>0</v>
      </c>
      <c r="DD48" s="82">
        <v>0</v>
      </c>
      <c r="DE48" s="82">
        <v>0</v>
      </c>
      <c r="DF48" s="82">
        <v>0</v>
      </c>
      <c r="DG48" s="82">
        <v>0</v>
      </c>
      <c r="DH48" s="82">
        <v>0</v>
      </c>
      <c r="DI48" s="82">
        <v>0</v>
      </c>
      <c r="DJ48" s="82">
        <v>0</v>
      </c>
      <c r="DK48" s="82">
        <v>0</v>
      </c>
      <c r="DL48" s="82">
        <v>0</v>
      </c>
      <c r="DM48" s="82">
        <v>0</v>
      </c>
      <c r="DN48" s="82">
        <v>0</v>
      </c>
      <c r="DO48" s="82">
        <v>133</v>
      </c>
      <c r="DP48" s="82">
        <v>30</v>
      </c>
      <c r="DQ48" s="82">
        <v>434</v>
      </c>
      <c r="DR48" s="82">
        <v>40</v>
      </c>
      <c r="DS48" s="82">
        <v>1</v>
      </c>
      <c r="DT48" s="82" t="s">
        <v>1524</v>
      </c>
      <c r="DU48" s="82">
        <v>2</v>
      </c>
      <c r="DV48" s="82" t="s">
        <v>1525</v>
      </c>
      <c r="DW48" s="82" t="s">
        <v>1526</v>
      </c>
      <c r="DX48" s="82">
        <v>1</v>
      </c>
      <c r="DY48" s="82">
        <v>1</v>
      </c>
      <c r="DZ48" s="82">
        <v>0</v>
      </c>
      <c r="EA48" s="82"/>
      <c r="EB48" s="82"/>
      <c r="EC48" s="84">
        <v>40296</v>
      </c>
      <c r="ED48" s="84">
        <v>763.08</v>
      </c>
      <c r="EE48" s="84">
        <v>58</v>
      </c>
    </row>
    <row r="49" spans="1:135" ht="84">
      <c r="A49" s="82" t="s">
        <v>358</v>
      </c>
      <c r="B49" s="82" t="s">
        <v>364</v>
      </c>
      <c r="C49" s="133">
        <v>1</v>
      </c>
      <c r="D49" s="82" t="s">
        <v>363</v>
      </c>
      <c r="E49" s="82" t="s">
        <v>1173</v>
      </c>
      <c r="F49" s="134">
        <v>1</v>
      </c>
      <c r="G49" s="82">
        <v>34101</v>
      </c>
      <c r="H49" s="82" t="s">
        <v>364</v>
      </c>
      <c r="I49" s="82" t="s">
        <v>1527</v>
      </c>
      <c r="J49" s="82" t="s">
        <v>1528</v>
      </c>
      <c r="K49" s="82" t="s">
        <v>1113</v>
      </c>
      <c r="L49" s="82" t="s">
        <v>926</v>
      </c>
      <c r="M49" s="82" t="s">
        <v>1121</v>
      </c>
      <c r="N49" s="82" t="s">
        <v>1529</v>
      </c>
      <c r="O49" s="82"/>
      <c r="P49" s="82">
        <v>371430545</v>
      </c>
      <c r="Q49" s="82" t="s">
        <v>1530</v>
      </c>
      <c r="R49" s="82" t="s">
        <v>926</v>
      </c>
      <c r="S49" s="82" t="s">
        <v>1121</v>
      </c>
      <c r="T49" s="82" t="s">
        <v>1529</v>
      </c>
      <c r="U49" s="82"/>
      <c r="V49" s="82">
        <v>371430545</v>
      </c>
      <c r="W49" s="82" t="s">
        <v>1530</v>
      </c>
      <c r="X49" s="82">
        <v>2</v>
      </c>
      <c r="Y49" s="82">
        <v>0</v>
      </c>
      <c r="Z49" s="82">
        <v>2</v>
      </c>
      <c r="AA49" s="82">
        <v>1.5</v>
      </c>
      <c r="AB49" s="82">
        <v>0</v>
      </c>
      <c r="AC49" s="82">
        <v>1.5</v>
      </c>
      <c r="AD49" s="135" t="str">
        <f t="shared" si="0"/>
        <v>A</v>
      </c>
      <c r="AE49" s="82">
        <v>2</v>
      </c>
      <c r="AF49" s="135" t="str">
        <f t="shared" si="1"/>
        <v>A</v>
      </c>
      <c r="AG49" s="82">
        <v>0</v>
      </c>
      <c r="AH49" s="82">
        <v>0</v>
      </c>
      <c r="AI49" s="82">
        <v>0</v>
      </c>
      <c r="AJ49" s="82">
        <v>2</v>
      </c>
      <c r="AK49" s="82">
        <v>2</v>
      </c>
      <c r="AL49" s="135" t="str">
        <f t="shared" si="2"/>
        <v>A</v>
      </c>
      <c r="AM49" s="82">
        <v>0</v>
      </c>
      <c r="AN49" s="82">
        <v>0</v>
      </c>
      <c r="AO49" s="82">
        <v>2</v>
      </c>
      <c r="AP49" s="82">
        <v>2</v>
      </c>
      <c r="AQ49" s="135" t="str">
        <f t="shared" si="3"/>
        <v>A</v>
      </c>
      <c r="AR49" s="82">
        <v>0</v>
      </c>
      <c r="AS49" s="82">
        <v>0</v>
      </c>
      <c r="AT49" s="82">
        <v>2</v>
      </c>
      <c r="AU49" s="82">
        <v>0</v>
      </c>
      <c r="AV49" s="82">
        <v>0</v>
      </c>
      <c r="AW49" s="82">
        <v>0</v>
      </c>
      <c r="AX49" s="82">
        <v>2</v>
      </c>
      <c r="AY49" s="135" t="str">
        <f t="shared" si="4"/>
        <v>A</v>
      </c>
      <c r="AZ49" s="82">
        <v>0</v>
      </c>
      <c r="BA49" s="82">
        <v>1</v>
      </c>
      <c r="BB49" s="82">
        <v>0</v>
      </c>
      <c r="BC49" s="82">
        <v>1</v>
      </c>
      <c r="BD49" s="82">
        <v>0</v>
      </c>
      <c r="BE49" s="82">
        <v>0</v>
      </c>
      <c r="BF49" s="82">
        <v>0</v>
      </c>
      <c r="BG49" s="82">
        <v>49</v>
      </c>
      <c r="BH49" s="82">
        <v>0</v>
      </c>
      <c r="BI49" s="82">
        <v>0</v>
      </c>
      <c r="BJ49" s="82">
        <v>1</v>
      </c>
      <c r="BK49" s="82">
        <v>0</v>
      </c>
      <c r="BL49" s="82">
        <v>34</v>
      </c>
      <c r="BM49" s="82">
        <v>2</v>
      </c>
      <c r="BN49" s="82">
        <v>0</v>
      </c>
      <c r="BO49" s="82">
        <v>0</v>
      </c>
      <c r="BP49" s="82">
        <v>37</v>
      </c>
      <c r="BQ49" s="82">
        <v>3</v>
      </c>
      <c r="BR49" s="82">
        <v>0</v>
      </c>
      <c r="BS49" s="82">
        <v>0</v>
      </c>
      <c r="BT49" s="82">
        <v>0</v>
      </c>
      <c r="BU49" s="82">
        <v>0</v>
      </c>
      <c r="BV49" s="82">
        <v>0</v>
      </c>
      <c r="BW49" s="82">
        <v>0</v>
      </c>
      <c r="BX49" s="82">
        <v>0</v>
      </c>
      <c r="BY49" s="82">
        <v>0</v>
      </c>
      <c r="BZ49" s="82">
        <v>0</v>
      </c>
      <c r="CA49" s="82">
        <v>0</v>
      </c>
      <c r="CB49" s="82">
        <v>0</v>
      </c>
      <c r="CC49" s="82">
        <v>0</v>
      </c>
      <c r="CD49" s="82">
        <v>0</v>
      </c>
      <c r="CE49" s="82">
        <v>0</v>
      </c>
      <c r="CF49" s="82">
        <v>0</v>
      </c>
      <c r="CG49" s="82">
        <v>0</v>
      </c>
      <c r="CH49" s="82">
        <v>0</v>
      </c>
      <c r="CI49" s="82">
        <v>0</v>
      </c>
      <c r="CJ49" s="82">
        <v>18</v>
      </c>
      <c r="CK49" s="82">
        <v>0</v>
      </c>
      <c r="CL49" s="82">
        <v>0</v>
      </c>
      <c r="CM49" s="82">
        <v>0</v>
      </c>
      <c r="CN49" s="82">
        <v>0</v>
      </c>
      <c r="CO49" s="82">
        <v>0</v>
      </c>
      <c r="CP49" s="82">
        <v>0</v>
      </c>
      <c r="CQ49" s="82">
        <v>0</v>
      </c>
      <c r="CR49" s="82">
        <v>0</v>
      </c>
      <c r="CS49" s="82">
        <v>0</v>
      </c>
      <c r="CT49" s="82">
        <v>0</v>
      </c>
      <c r="CU49" s="82">
        <v>0</v>
      </c>
      <c r="CV49" s="82">
        <v>0</v>
      </c>
      <c r="CW49" s="82">
        <v>0</v>
      </c>
      <c r="CX49" s="82">
        <v>0</v>
      </c>
      <c r="CY49" s="82">
        <v>0</v>
      </c>
      <c r="CZ49" s="82">
        <v>0</v>
      </c>
      <c r="DA49" s="82">
        <v>0</v>
      </c>
      <c r="DB49" s="82">
        <v>0</v>
      </c>
      <c r="DC49" s="82">
        <v>0</v>
      </c>
      <c r="DD49" s="82">
        <v>0</v>
      </c>
      <c r="DE49" s="82">
        <v>0</v>
      </c>
      <c r="DF49" s="82">
        <v>0</v>
      </c>
      <c r="DG49" s="82">
        <v>0</v>
      </c>
      <c r="DH49" s="82">
        <v>0</v>
      </c>
      <c r="DI49" s="82">
        <v>0</v>
      </c>
      <c r="DJ49" s="82">
        <v>2</v>
      </c>
      <c r="DK49" s="82">
        <v>0</v>
      </c>
      <c r="DL49" s="82">
        <v>0</v>
      </c>
      <c r="DM49" s="82">
        <v>0</v>
      </c>
      <c r="DN49" s="82">
        <v>0</v>
      </c>
      <c r="DO49" s="82">
        <v>130</v>
      </c>
      <c r="DP49" s="82">
        <v>10</v>
      </c>
      <c r="DQ49" s="82">
        <v>252</v>
      </c>
      <c r="DR49" s="82">
        <v>2</v>
      </c>
      <c r="DS49" s="82">
        <v>1</v>
      </c>
      <c r="DT49" s="82" t="s">
        <v>1531</v>
      </c>
      <c r="DU49" s="82">
        <v>2</v>
      </c>
      <c r="DV49" s="82" t="s">
        <v>1532</v>
      </c>
      <c r="DW49" s="82" t="s">
        <v>1533</v>
      </c>
      <c r="DX49" s="82">
        <v>1</v>
      </c>
      <c r="DY49" s="82">
        <v>1</v>
      </c>
      <c r="DZ49" s="82">
        <v>1</v>
      </c>
      <c r="EA49" s="82"/>
      <c r="EB49" s="82" t="s">
        <v>1534</v>
      </c>
      <c r="EC49" s="84">
        <v>12010</v>
      </c>
      <c r="ED49" s="84">
        <v>258.75</v>
      </c>
      <c r="EE49" s="84">
        <v>20</v>
      </c>
    </row>
    <row r="50" spans="1:135" ht="36">
      <c r="A50" s="82" t="s">
        <v>358</v>
      </c>
      <c r="B50" s="82" t="s">
        <v>366</v>
      </c>
      <c r="C50" s="133">
        <v>1</v>
      </c>
      <c r="D50" s="82" t="s">
        <v>365</v>
      </c>
      <c r="E50" s="82" t="s">
        <v>1437</v>
      </c>
      <c r="F50" s="134">
        <v>52</v>
      </c>
      <c r="G50" s="82">
        <v>34561</v>
      </c>
      <c r="H50" s="82" t="s">
        <v>366</v>
      </c>
      <c r="I50" s="82" t="s">
        <v>1535</v>
      </c>
      <c r="J50" s="82" t="s">
        <v>1536</v>
      </c>
      <c r="K50" s="82" t="s">
        <v>1113</v>
      </c>
      <c r="L50" s="82" t="s">
        <v>926</v>
      </c>
      <c r="M50" s="82" t="s">
        <v>1121</v>
      </c>
      <c r="N50" s="82" t="s">
        <v>1537</v>
      </c>
      <c r="O50" s="82"/>
      <c r="P50" s="82">
        <v>379415170</v>
      </c>
      <c r="Q50" s="82" t="s">
        <v>1538</v>
      </c>
      <c r="R50" s="82"/>
      <c r="S50" s="82" t="s">
        <v>974</v>
      </c>
      <c r="T50" s="82" t="s">
        <v>1539</v>
      </c>
      <c r="U50" s="82"/>
      <c r="V50" s="82">
        <v>379415175</v>
      </c>
      <c r="W50" s="82" t="s">
        <v>1540</v>
      </c>
      <c r="X50" s="82">
        <v>1</v>
      </c>
      <c r="Y50" s="82">
        <v>1</v>
      </c>
      <c r="Z50" s="82">
        <v>2</v>
      </c>
      <c r="AA50" s="82">
        <v>1</v>
      </c>
      <c r="AB50" s="82">
        <v>1</v>
      </c>
      <c r="AC50" s="82">
        <v>2</v>
      </c>
      <c r="AD50" s="135" t="str">
        <f t="shared" si="0"/>
        <v>A</v>
      </c>
      <c r="AE50" s="82">
        <v>1</v>
      </c>
      <c r="AF50" s="135" t="str">
        <f t="shared" si="1"/>
        <v>A</v>
      </c>
      <c r="AG50" s="82">
        <v>0</v>
      </c>
      <c r="AH50" s="82">
        <v>1</v>
      </c>
      <c r="AI50" s="82">
        <v>0</v>
      </c>
      <c r="AJ50" s="82">
        <v>0</v>
      </c>
      <c r="AK50" s="82">
        <v>1</v>
      </c>
      <c r="AL50" s="135" t="str">
        <f t="shared" si="2"/>
        <v>A</v>
      </c>
      <c r="AM50" s="82">
        <v>0</v>
      </c>
      <c r="AN50" s="82">
        <v>1</v>
      </c>
      <c r="AO50" s="82">
        <v>0</v>
      </c>
      <c r="AP50" s="82">
        <v>1</v>
      </c>
      <c r="AQ50" s="135" t="str">
        <f t="shared" si="3"/>
        <v>A</v>
      </c>
      <c r="AR50" s="82">
        <v>0</v>
      </c>
      <c r="AS50" s="82">
        <v>0</v>
      </c>
      <c r="AT50" s="82">
        <v>1</v>
      </c>
      <c r="AU50" s="82">
        <v>0</v>
      </c>
      <c r="AV50" s="82">
        <v>0</v>
      </c>
      <c r="AW50" s="82">
        <v>0</v>
      </c>
      <c r="AX50" s="82">
        <v>1</v>
      </c>
      <c r="AY50" s="135" t="str">
        <f t="shared" si="4"/>
        <v>A</v>
      </c>
      <c r="AZ50" s="82">
        <v>0</v>
      </c>
      <c r="BA50" s="82">
        <v>1</v>
      </c>
      <c r="BB50" s="82">
        <v>1</v>
      </c>
      <c r="BC50" s="82">
        <v>1</v>
      </c>
      <c r="BD50" s="82">
        <v>0</v>
      </c>
      <c r="BE50" s="82">
        <v>4</v>
      </c>
      <c r="BF50" s="82">
        <v>0</v>
      </c>
      <c r="BG50" s="82">
        <v>0</v>
      </c>
      <c r="BH50" s="82">
        <v>0</v>
      </c>
      <c r="BI50" s="82">
        <v>0</v>
      </c>
      <c r="BJ50" s="82">
        <v>4</v>
      </c>
      <c r="BK50" s="82">
        <v>0</v>
      </c>
      <c r="BL50" s="82">
        <v>29</v>
      </c>
      <c r="BM50" s="82">
        <v>0</v>
      </c>
      <c r="BN50" s="82">
        <v>2</v>
      </c>
      <c r="BO50" s="82">
        <v>1</v>
      </c>
      <c r="BP50" s="82">
        <v>63</v>
      </c>
      <c r="BQ50" s="82">
        <v>0</v>
      </c>
      <c r="BR50" s="82">
        <v>0</v>
      </c>
      <c r="BS50" s="82">
        <v>0</v>
      </c>
      <c r="BT50" s="82">
        <v>16</v>
      </c>
      <c r="BU50" s="82">
        <v>0</v>
      </c>
      <c r="BV50" s="82">
        <v>1</v>
      </c>
      <c r="BW50" s="82">
        <v>0</v>
      </c>
      <c r="BX50" s="82">
        <v>0</v>
      </c>
      <c r="BY50" s="82">
        <v>0</v>
      </c>
      <c r="BZ50" s="82">
        <v>0</v>
      </c>
      <c r="CA50" s="82">
        <v>0</v>
      </c>
      <c r="CB50" s="82">
        <v>0</v>
      </c>
      <c r="CC50" s="82">
        <v>0</v>
      </c>
      <c r="CD50" s="82">
        <v>2</v>
      </c>
      <c r="CE50" s="82">
        <v>0</v>
      </c>
      <c r="CF50" s="82">
        <v>0</v>
      </c>
      <c r="CG50" s="82">
        <v>2</v>
      </c>
      <c r="CH50" s="82">
        <v>0</v>
      </c>
      <c r="CI50" s="82">
        <v>0</v>
      </c>
      <c r="CJ50" s="82">
        <v>2</v>
      </c>
      <c r="CK50" s="82">
        <v>0</v>
      </c>
      <c r="CL50" s="82">
        <v>1</v>
      </c>
      <c r="CM50" s="82">
        <v>0</v>
      </c>
      <c r="CN50" s="82">
        <v>0</v>
      </c>
      <c r="CO50" s="82">
        <v>0</v>
      </c>
      <c r="CP50" s="82">
        <v>0</v>
      </c>
      <c r="CQ50" s="82">
        <v>0</v>
      </c>
      <c r="CR50" s="82">
        <v>0</v>
      </c>
      <c r="CS50" s="82">
        <v>0</v>
      </c>
      <c r="CT50" s="82">
        <v>0</v>
      </c>
      <c r="CU50" s="82">
        <v>0</v>
      </c>
      <c r="CV50" s="82">
        <v>0</v>
      </c>
      <c r="CW50" s="82">
        <v>0</v>
      </c>
      <c r="CX50" s="82">
        <v>0</v>
      </c>
      <c r="CY50" s="82">
        <v>0</v>
      </c>
      <c r="CZ50" s="82">
        <v>0</v>
      </c>
      <c r="DA50" s="82">
        <v>2</v>
      </c>
      <c r="DB50" s="82">
        <v>2</v>
      </c>
      <c r="DC50" s="82">
        <v>0</v>
      </c>
      <c r="DD50" s="82">
        <v>0</v>
      </c>
      <c r="DE50" s="82">
        <v>0</v>
      </c>
      <c r="DF50" s="82">
        <v>0</v>
      </c>
      <c r="DG50" s="82">
        <v>0</v>
      </c>
      <c r="DH50" s="82">
        <v>0</v>
      </c>
      <c r="DI50" s="82">
        <v>1</v>
      </c>
      <c r="DJ50" s="82">
        <v>0</v>
      </c>
      <c r="DK50" s="82">
        <v>0</v>
      </c>
      <c r="DL50" s="82">
        <v>0</v>
      </c>
      <c r="DM50" s="82">
        <v>0</v>
      </c>
      <c r="DN50" s="82">
        <v>0</v>
      </c>
      <c r="DO50" s="82">
        <v>63</v>
      </c>
      <c r="DP50" s="82">
        <v>26</v>
      </c>
      <c r="DQ50" s="82">
        <v>125</v>
      </c>
      <c r="DR50" s="82">
        <v>30</v>
      </c>
      <c r="DS50" s="82">
        <v>1</v>
      </c>
      <c r="DT50" s="82" t="s">
        <v>1541</v>
      </c>
      <c r="DU50" s="82">
        <v>2</v>
      </c>
      <c r="DV50" s="82" t="s">
        <v>1542</v>
      </c>
      <c r="DW50" s="82" t="s">
        <v>1543</v>
      </c>
      <c r="DX50" s="82">
        <v>1</v>
      </c>
      <c r="DY50" s="82">
        <v>1</v>
      </c>
      <c r="DZ50" s="82">
        <v>1</v>
      </c>
      <c r="EA50" s="82"/>
      <c r="EB50" s="82"/>
      <c r="EC50" s="84">
        <v>14276</v>
      </c>
      <c r="ED50" s="84">
        <v>288.70999999999998</v>
      </c>
      <c r="EE50" s="84">
        <v>18</v>
      </c>
    </row>
    <row r="51" spans="1:135" ht="60">
      <c r="A51" s="82" t="s">
        <v>358</v>
      </c>
      <c r="B51" s="82" t="s">
        <v>368</v>
      </c>
      <c r="C51" s="133">
        <v>1</v>
      </c>
      <c r="D51" s="82" t="s">
        <v>367</v>
      </c>
      <c r="E51" s="82" t="s">
        <v>1485</v>
      </c>
      <c r="F51" s="134">
        <v>62</v>
      </c>
      <c r="G51" s="82">
        <v>33901</v>
      </c>
      <c r="H51" s="82" t="s">
        <v>1544</v>
      </c>
      <c r="I51" s="82" t="s">
        <v>1545</v>
      </c>
      <c r="J51" s="82" t="s">
        <v>1546</v>
      </c>
      <c r="K51" s="82" t="s">
        <v>925</v>
      </c>
      <c r="L51" s="82" t="s">
        <v>926</v>
      </c>
      <c r="M51" s="82" t="s">
        <v>1547</v>
      </c>
      <c r="N51" s="82" t="s">
        <v>1548</v>
      </c>
      <c r="O51" s="82"/>
      <c r="P51" s="82">
        <v>376347383</v>
      </c>
      <c r="Q51" s="82" t="s">
        <v>1549</v>
      </c>
      <c r="R51" s="82"/>
      <c r="S51" s="82" t="s">
        <v>1176</v>
      </c>
      <c r="T51" s="82" t="s">
        <v>1550</v>
      </c>
      <c r="U51" s="82"/>
      <c r="V51" s="82">
        <v>376347241</v>
      </c>
      <c r="W51" s="82" t="s">
        <v>1551</v>
      </c>
      <c r="X51" s="82">
        <v>5</v>
      </c>
      <c r="Y51" s="82">
        <v>2</v>
      </c>
      <c r="Z51" s="82">
        <v>7</v>
      </c>
      <c r="AA51" s="82">
        <v>3.75</v>
      </c>
      <c r="AB51" s="82">
        <v>2</v>
      </c>
      <c r="AC51" s="82">
        <v>5.75</v>
      </c>
      <c r="AD51" s="135" t="str">
        <f t="shared" si="0"/>
        <v>A</v>
      </c>
      <c r="AE51" s="82">
        <v>3</v>
      </c>
      <c r="AF51" s="135" t="str">
        <f t="shared" si="1"/>
        <v>A</v>
      </c>
      <c r="AG51" s="82">
        <v>0</v>
      </c>
      <c r="AH51" s="82">
        <v>2</v>
      </c>
      <c r="AI51" s="82">
        <v>0</v>
      </c>
      <c r="AJ51" s="82">
        <v>3</v>
      </c>
      <c r="AK51" s="82">
        <v>5</v>
      </c>
      <c r="AL51" s="135" t="str">
        <f t="shared" si="2"/>
        <v>A</v>
      </c>
      <c r="AM51" s="82">
        <v>1</v>
      </c>
      <c r="AN51" s="82">
        <v>0</v>
      </c>
      <c r="AO51" s="82">
        <v>4</v>
      </c>
      <c r="AP51" s="82">
        <v>5</v>
      </c>
      <c r="AQ51" s="135" t="str">
        <f t="shared" si="3"/>
        <v>A</v>
      </c>
      <c r="AR51" s="82">
        <v>0</v>
      </c>
      <c r="AS51" s="82">
        <v>0</v>
      </c>
      <c r="AT51" s="82">
        <v>4</v>
      </c>
      <c r="AU51" s="82">
        <v>1</v>
      </c>
      <c r="AV51" s="82">
        <v>0</v>
      </c>
      <c r="AW51" s="82">
        <v>0</v>
      </c>
      <c r="AX51" s="82">
        <v>5</v>
      </c>
      <c r="AY51" s="135" t="str">
        <f t="shared" si="4"/>
        <v>A</v>
      </c>
      <c r="AZ51" s="82">
        <v>0</v>
      </c>
      <c r="BA51" s="82">
        <v>1</v>
      </c>
      <c r="BB51" s="82">
        <v>1</v>
      </c>
      <c r="BC51" s="82">
        <v>1</v>
      </c>
      <c r="BD51" s="82">
        <v>0</v>
      </c>
      <c r="BE51" s="82">
        <v>35</v>
      </c>
      <c r="BF51" s="82">
        <v>0</v>
      </c>
      <c r="BG51" s="82">
        <v>138</v>
      </c>
      <c r="BH51" s="82">
        <v>1</v>
      </c>
      <c r="BI51" s="82">
        <v>0</v>
      </c>
      <c r="BJ51" s="82">
        <v>5</v>
      </c>
      <c r="BK51" s="82">
        <v>0</v>
      </c>
      <c r="BL51" s="82">
        <v>39</v>
      </c>
      <c r="BM51" s="82">
        <v>0</v>
      </c>
      <c r="BN51" s="82">
        <v>0</v>
      </c>
      <c r="BO51" s="82">
        <v>0</v>
      </c>
      <c r="BP51" s="82">
        <v>8</v>
      </c>
      <c r="BQ51" s="82">
        <v>0</v>
      </c>
      <c r="BR51" s="82">
        <v>0</v>
      </c>
      <c r="BS51" s="82">
        <v>0</v>
      </c>
      <c r="BT51" s="82">
        <v>0</v>
      </c>
      <c r="BU51" s="82">
        <v>0</v>
      </c>
      <c r="BV51" s="82">
        <v>6</v>
      </c>
      <c r="BW51" s="82">
        <v>0</v>
      </c>
      <c r="BX51" s="82">
        <v>0</v>
      </c>
      <c r="BY51" s="82">
        <v>0</v>
      </c>
      <c r="BZ51" s="82">
        <v>0</v>
      </c>
      <c r="CA51" s="82">
        <v>0</v>
      </c>
      <c r="CB51" s="82">
        <v>0</v>
      </c>
      <c r="CC51" s="82">
        <v>0</v>
      </c>
      <c r="CD51" s="82">
        <v>2</v>
      </c>
      <c r="CE51" s="82">
        <v>2</v>
      </c>
      <c r="CF51" s="82">
        <v>0</v>
      </c>
      <c r="CG51" s="82">
        <v>0</v>
      </c>
      <c r="CH51" s="82">
        <v>0</v>
      </c>
      <c r="CI51" s="82">
        <v>0</v>
      </c>
      <c r="CJ51" s="82">
        <v>13</v>
      </c>
      <c r="CK51" s="82">
        <v>2</v>
      </c>
      <c r="CL51" s="82">
        <v>2</v>
      </c>
      <c r="CM51" s="82">
        <v>0</v>
      </c>
      <c r="CN51" s="82">
        <v>0</v>
      </c>
      <c r="CO51" s="82">
        <v>0</v>
      </c>
      <c r="CP51" s="82">
        <v>0</v>
      </c>
      <c r="CQ51" s="82">
        <v>0</v>
      </c>
      <c r="CR51" s="82">
        <v>0</v>
      </c>
      <c r="CS51" s="82">
        <v>0</v>
      </c>
      <c r="CT51" s="82">
        <v>0</v>
      </c>
      <c r="CU51" s="82">
        <v>0</v>
      </c>
      <c r="CV51" s="82">
        <v>0</v>
      </c>
      <c r="CW51" s="82">
        <v>0</v>
      </c>
      <c r="CX51" s="82">
        <v>0</v>
      </c>
      <c r="CY51" s="82">
        <v>0</v>
      </c>
      <c r="CZ51" s="82">
        <v>0</v>
      </c>
      <c r="DA51" s="82">
        <v>0</v>
      </c>
      <c r="DB51" s="82">
        <v>0</v>
      </c>
      <c r="DC51" s="82">
        <v>0</v>
      </c>
      <c r="DD51" s="82">
        <v>0</v>
      </c>
      <c r="DE51" s="82">
        <v>0</v>
      </c>
      <c r="DF51" s="82">
        <v>0</v>
      </c>
      <c r="DG51" s="82">
        <v>0</v>
      </c>
      <c r="DH51" s="82">
        <v>0</v>
      </c>
      <c r="DI51" s="82">
        <v>2</v>
      </c>
      <c r="DJ51" s="82">
        <v>0</v>
      </c>
      <c r="DK51" s="82">
        <v>0</v>
      </c>
      <c r="DL51" s="82">
        <v>0</v>
      </c>
      <c r="DM51" s="82">
        <v>0</v>
      </c>
      <c r="DN51" s="82">
        <v>0</v>
      </c>
      <c r="DO51" s="82">
        <v>209</v>
      </c>
      <c r="DP51" s="82">
        <v>26</v>
      </c>
      <c r="DQ51" s="82">
        <v>351</v>
      </c>
      <c r="DR51" s="82">
        <v>40</v>
      </c>
      <c r="DS51" s="82">
        <v>1</v>
      </c>
      <c r="DT51" s="82" t="s">
        <v>1552</v>
      </c>
      <c r="DU51" s="82">
        <v>4</v>
      </c>
      <c r="DV51" s="82" t="s">
        <v>1553</v>
      </c>
      <c r="DW51" s="82" t="s">
        <v>1554</v>
      </c>
      <c r="DX51" s="82">
        <v>1</v>
      </c>
      <c r="DY51" s="82">
        <v>1</v>
      </c>
      <c r="DZ51" s="82">
        <v>0</v>
      </c>
      <c r="EA51" s="82" t="s">
        <v>1555</v>
      </c>
      <c r="EB51" s="82" t="s">
        <v>1556</v>
      </c>
      <c r="EC51" s="84">
        <v>50751</v>
      </c>
      <c r="ED51" s="84">
        <v>906.32</v>
      </c>
      <c r="EE51" s="84">
        <v>44</v>
      </c>
    </row>
    <row r="52" spans="1:135">
      <c r="A52" s="82" t="s">
        <v>358</v>
      </c>
      <c r="B52" s="82" t="s">
        <v>370</v>
      </c>
      <c r="C52" s="133">
        <v>1</v>
      </c>
      <c r="D52" s="82" t="s">
        <v>369</v>
      </c>
      <c r="E52" s="82" t="s">
        <v>1557</v>
      </c>
      <c r="F52" s="134">
        <v>2</v>
      </c>
      <c r="G52" s="82">
        <v>33141</v>
      </c>
      <c r="H52" s="82" t="s">
        <v>370</v>
      </c>
      <c r="I52" s="82" t="s">
        <v>1558</v>
      </c>
      <c r="J52" s="82" t="s">
        <v>1559</v>
      </c>
      <c r="K52" s="82" t="s">
        <v>925</v>
      </c>
      <c r="L52" s="82" t="s">
        <v>1560</v>
      </c>
      <c r="M52" s="82" t="s">
        <v>1272</v>
      </c>
      <c r="N52" s="82" t="s">
        <v>1561</v>
      </c>
      <c r="O52" s="82"/>
      <c r="P52" s="82">
        <v>373300255</v>
      </c>
      <c r="Q52" s="82" t="s">
        <v>1562</v>
      </c>
      <c r="R52" s="82" t="s">
        <v>989</v>
      </c>
      <c r="S52" s="82" t="s">
        <v>1563</v>
      </c>
      <c r="T52" s="82" t="s">
        <v>1564</v>
      </c>
      <c r="U52" s="82"/>
      <c r="V52" s="82">
        <v>373300238</v>
      </c>
      <c r="W52" s="82" t="s">
        <v>1565</v>
      </c>
      <c r="X52" s="82">
        <v>2</v>
      </c>
      <c r="Y52" s="82">
        <v>0</v>
      </c>
      <c r="Z52" s="82">
        <v>2</v>
      </c>
      <c r="AA52" s="82">
        <v>2</v>
      </c>
      <c r="AB52" s="82">
        <v>0</v>
      </c>
      <c r="AC52" s="82">
        <v>2</v>
      </c>
      <c r="AD52" s="135" t="str">
        <f t="shared" si="0"/>
        <v>A</v>
      </c>
      <c r="AE52" s="82">
        <v>2</v>
      </c>
      <c r="AF52" s="135" t="str">
        <f t="shared" si="1"/>
        <v>A</v>
      </c>
      <c r="AG52" s="82">
        <v>0</v>
      </c>
      <c r="AH52" s="82">
        <v>1</v>
      </c>
      <c r="AI52" s="82">
        <v>1</v>
      </c>
      <c r="AJ52" s="82">
        <v>0</v>
      </c>
      <c r="AK52" s="82">
        <v>2</v>
      </c>
      <c r="AL52" s="135" t="str">
        <f t="shared" si="2"/>
        <v>A</v>
      </c>
      <c r="AM52" s="82">
        <v>1</v>
      </c>
      <c r="AN52" s="82">
        <v>1</v>
      </c>
      <c r="AO52" s="82">
        <v>0</v>
      </c>
      <c r="AP52" s="82">
        <v>2</v>
      </c>
      <c r="AQ52" s="135" t="str">
        <f t="shared" si="3"/>
        <v>A</v>
      </c>
      <c r="AR52" s="82">
        <v>0</v>
      </c>
      <c r="AS52" s="82">
        <v>0</v>
      </c>
      <c r="AT52" s="82">
        <v>1</v>
      </c>
      <c r="AU52" s="82">
        <v>1</v>
      </c>
      <c r="AV52" s="82">
        <v>0</v>
      </c>
      <c r="AW52" s="82">
        <v>0</v>
      </c>
      <c r="AX52" s="82">
        <v>2</v>
      </c>
      <c r="AY52" s="135" t="str">
        <f t="shared" si="4"/>
        <v>A</v>
      </c>
      <c r="AZ52" s="82">
        <v>1</v>
      </c>
      <c r="BA52" s="82">
        <v>1</v>
      </c>
      <c r="BB52" s="82">
        <v>1</v>
      </c>
      <c r="BC52" s="82">
        <v>1</v>
      </c>
      <c r="BD52" s="82">
        <v>1</v>
      </c>
      <c r="BE52" s="82">
        <v>6</v>
      </c>
      <c r="BF52" s="82">
        <v>0</v>
      </c>
      <c r="BG52" s="82">
        <v>0</v>
      </c>
      <c r="BH52" s="82">
        <v>0</v>
      </c>
      <c r="BI52" s="82">
        <v>0</v>
      </c>
      <c r="BJ52" s="82">
        <v>3</v>
      </c>
      <c r="BK52" s="82">
        <v>0</v>
      </c>
      <c r="BL52" s="82">
        <v>54</v>
      </c>
      <c r="BM52" s="82">
        <v>0</v>
      </c>
      <c r="BN52" s="82">
        <v>2</v>
      </c>
      <c r="BO52" s="82">
        <v>12</v>
      </c>
      <c r="BP52" s="82">
        <v>5</v>
      </c>
      <c r="BQ52" s="82">
        <v>0</v>
      </c>
      <c r="BR52" s="82">
        <v>0</v>
      </c>
      <c r="BS52" s="82">
        <v>0</v>
      </c>
      <c r="BT52" s="82">
        <v>0</v>
      </c>
      <c r="BU52" s="82">
        <v>0</v>
      </c>
      <c r="BV52" s="82">
        <v>8</v>
      </c>
      <c r="BW52" s="82">
        <v>0</v>
      </c>
      <c r="BX52" s="82">
        <v>0</v>
      </c>
      <c r="BY52" s="82">
        <v>0</v>
      </c>
      <c r="BZ52" s="82">
        <v>0</v>
      </c>
      <c r="CA52" s="82">
        <v>0</v>
      </c>
      <c r="CB52" s="82">
        <v>0</v>
      </c>
      <c r="CC52" s="82">
        <v>0</v>
      </c>
      <c r="CD52" s="82">
        <v>2</v>
      </c>
      <c r="CE52" s="82">
        <v>1</v>
      </c>
      <c r="CF52" s="82">
        <v>0</v>
      </c>
      <c r="CG52" s="82">
        <v>0</v>
      </c>
      <c r="CH52" s="82">
        <v>0</v>
      </c>
      <c r="CI52" s="82">
        <v>0</v>
      </c>
      <c r="CJ52" s="82">
        <v>1</v>
      </c>
      <c r="CK52" s="82">
        <v>0</v>
      </c>
      <c r="CL52" s="82">
        <v>1</v>
      </c>
      <c r="CM52" s="82">
        <v>0</v>
      </c>
      <c r="CN52" s="82">
        <v>0</v>
      </c>
      <c r="CO52" s="82">
        <v>0</v>
      </c>
      <c r="CP52" s="82">
        <v>0</v>
      </c>
      <c r="CQ52" s="82">
        <v>0</v>
      </c>
      <c r="CR52" s="82">
        <v>0</v>
      </c>
      <c r="CS52" s="82">
        <v>0</v>
      </c>
      <c r="CT52" s="82">
        <v>0</v>
      </c>
      <c r="CU52" s="82">
        <v>0</v>
      </c>
      <c r="CV52" s="82">
        <v>0</v>
      </c>
      <c r="CW52" s="82">
        <v>0</v>
      </c>
      <c r="CX52" s="82">
        <v>0</v>
      </c>
      <c r="CY52" s="82">
        <v>0</v>
      </c>
      <c r="CZ52" s="82">
        <v>0</v>
      </c>
      <c r="DA52" s="82">
        <v>0</v>
      </c>
      <c r="DB52" s="82">
        <v>0</v>
      </c>
      <c r="DC52" s="82">
        <v>0</v>
      </c>
      <c r="DD52" s="82">
        <v>0</v>
      </c>
      <c r="DE52" s="82">
        <v>0</v>
      </c>
      <c r="DF52" s="82">
        <v>0</v>
      </c>
      <c r="DG52" s="82">
        <v>0</v>
      </c>
      <c r="DH52" s="82">
        <v>0</v>
      </c>
      <c r="DI52" s="82">
        <v>1</v>
      </c>
      <c r="DJ52" s="82">
        <v>0</v>
      </c>
      <c r="DK52" s="82">
        <v>0</v>
      </c>
      <c r="DL52" s="82">
        <v>0</v>
      </c>
      <c r="DM52" s="82">
        <v>0</v>
      </c>
      <c r="DN52" s="82">
        <v>0</v>
      </c>
      <c r="DO52" s="82">
        <v>192</v>
      </c>
      <c r="DP52" s="82">
        <v>21</v>
      </c>
      <c r="DQ52" s="82">
        <v>171</v>
      </c>
      <c r="DR52" s="82">
        <v>80</v>
      </c>
      <c r="DS52" s="82">
        <v>0</v>
      </c>
      <c r="DT52" s="82"/>
      <c r="DU52" s="82">
        <v>4</v>
      </c>
      <c r="DV52" s="82" t="s">
        <v>1566</v>
      </c>
      <c r="DW52" s="82" t="s">
        <v>1567</v>
      </c>
      <c r="DX52" s="82">
        <v>1</v>
      </c>
      <c r="DY52" s="82">
        <v>1</v>
      </c>
      <c r="DZ52" s="82">
        <v>1</v>
      </c>
      <c r="EA52" s="82"/>
      <c r="EB52" s="82"/>
      <c r="EC52" s="84">
        <v>22283</v>
      </c>
      <c r="ED52" s="84">
        <v>659.22</v>
      </c>
      <c r="EE52" s="84">
        <v>44</v>
      </c>
    </row>
    <row r="53" spans="1:135" ht="36">
      <c r="A53" s="82" t="s">
        <v>358</v>
      </c>
      <c r="B53" s="82" t="s">
        <v>372</v>
      </c>
      <c r="C53" s="133">
        <v>1</v>
      </c>
      <c r="D53" s="82" t="s">
        <v>371</v>
      </c>
      <c r="E53" s="82" t="s">
        <v>1568</v>
      </c>
      <c r="F53" s="134">
        <v>63</v>
      </c>
      <c r="G53" s="82">
        <v>33501</v>
      </c>
      <c r="H53" s="82" t="s">
        <v>1569</v>
      </c>
      <c r="I53" s="82" t="s">
        <v>1570</v>
      </c>
      <c r="J53" s="82" t="s">
        <v>1571</v>
      </c>
      <c r="K53" s="82" t="s">
        <v>1572</v>
      </c>
      <c r="L53" s="82" t="s">
        <v>926</v>
      </c>
      <c r="M53" s="82" t="s">
        <v>1510</v>
      </c>
      <c r="N53" s="82" t="s">
        <v>1573</v>
      </c>
      <c r="O53" s="82"/>
      <c r="P53" s="82">
        <v>371519730</v>
      </c>
      <c r="Q53" s="82" t="s">
        <v>1574</v>
      </c>
      <c r="R53" s="82"/>
      <c r="S53" s="82" t="s">
        <v>1575</v>
      </c>
      <c r="T53" s="82" t="s">
        <v>1576</v>
      </c>
      <c r="U53" s="82"/>
      <c r="V53" s="82">
        <v>371519725</v>
      </c>
      <c r="W53" s="82" t="s">
        <v>1577</v>
      </c>
      <c r="X53" s="82">
        <v>1</v>
      </c>
      <c r="Y53" s="82">
        <v>0</v>
      </c>
      <c r="Z53" s="82">
        <v>1</v>
      </c>
      <c r="AA53" s="82">
        <v>1</v>
      </c>
      <c r="AB53" s="82">
        <v>0</v>
      </c>
      <c r="AC53" s="82">
        <v>1</v>
      </c>
      <c r="AD53" s="135" t="str">
        <f t="shared" si="0"/>
        <v>A</v>
      </c>
      <c r="AE53" s="82">
        <v>1</v>
      </c>
      <c r="AF53" s="135" t="str">
        <f t="shared" si="1"/>
        <v>A</v>
      </c>
      <c r="AG53" s="82">
        <v>0</v>
      </c>
      <c r="AH53" s="82">
        <v>1</v>
      </c>
      <c r="AI53" s="82">
        <v>0</v>
      </c>
      <c r="AJ53" s="82">
        <v>0</v>
      </c>
      <c r="AK53" s="82">
        <v>1</v>
      </c>
      <c r="AL53" s="135" t="str">
        <f t="shared" si="2"/>
        <v>A</v>
      </c>
      <c r="AM53" s="82">
        <v>0</v>
      </c>
      <c r="AN53" s="82">
        <v>0</v>
      </c>
      <c r="AO53" s="82">
        <v>1</v>
      </c>
      <c r="AP53" s="82">
        <v>1</v>
      </c>
      <c r="AQ53" s="135" t="str">
        <f t="shared" si="3"/>
        <v>A</v>
      </c>
      <c r="AR53" s="82">
        <v>0</v>
      </c>
      <c r="AS53" s="82">
        <v>1</v>
      </c>
      <c r="AT53" s="82">
        <v>0</v>
      </c>
      <c r="AU53" s="82">
        <v>0</v>
      </c>
      <c r="AV53" s="82">
        <v>0</v>
      </c>
      <c r="AW53" s="82">
        <v>0</v>
      </c>
      <c r="AX53" s="82">
        <v>1</v>
      </c>
      <c r="AY53" s="135" t="str">
        <f t="shared" si="4"/>
        <v>A</v>
      </c>
      <c r="AZ53" s="82">
        <v>1</v>
      </c>
      <c r="BA53" s="82">
        <v>1</v>
      </c>
      <c r="BB53" s="82">
        <v>0</v>
      </c>
      <c r="BC53" s="82">
        <v>0</v>
      </c>
      <c r="BD53" s="82">
        <v>0</v>
      </c>
      <c r="BE53" s="82">
        <v>0</v>
      </c>
      <c r="BF53" s="82">
        <v>0</v>
      </c>
      <c r="BG53" s="82">
        <v>44</v>
      </c>
      <c r="BH53" s="82">
        <v>0</v>
      </c>
      <c r="BI53" s="82">
        <v>0</v>
      </c>
      <c r="BJ53" s="82">
        <v>1</v>
      </c>
      <c r="BK53" s="82">
        <v>0</v>
      </c>
      <c r="BL53" s="82">
        <v>23</v>
      </c>
      <c r="BM53" s="82">
        <v>0</v>
      </c>
      <c r="BN53" s="82">
        <v>0</v>
      </c>
      <c r="BO53" s="82">
        <v>0</v>
      </c>
      <c r="BP53" s="82">
        <v>44</v>
      </c>
      <c r="BQ53" s="82">
        <v>0</v>
      </c>
      <c r="BR53" s="82">
        <v>0</v>
      </c>
      <c r="BS53" s="82">
        <v>0</v>
      </c>
      <c r="BT53" s="82">
        <v>0</v>
      </c>
      <c r="BU53" s="82">
        <v>0</v>
      </c>
      <c r="BV53" s="82">
        <v>0</v>
      </c>
      <c r="BW53" s="82">
        <v>0</v>
      </c>
      <c r="BX53" s="82">
        <v>0</v>
      </c>
      <c r="BY53" s="82">
        <v>0</v>
      </c>
      <c r="BZ53" s="82">
        <v>0</v>
      </c>
      <c r="CA53" s="82">
        <v>0</v>
      </c>
      <c r="CB53" s="82">
        <v>0</v>
      </c>
      <c r="CC53" s="82">
        <v>0</v>
      </c>
      <c r="CD53" s="82">
        <v>0</v>
      </c>
      <c r="CE53" s="82">
        <v>1</v>
      </c>
      <c r="CF53" s="82">
        <v>0</v>
      </c>
      <c r="CG53" s="82">
        <v>0</v>
      </c>
      <c r="CH53" s="82">
        <v>0</v>
      </c>
      <c r="CI53" s="82">
        <v>0</v>
      </c>
      <c r="CJ53" s="82">
        <v>0</v>
      </c>
      <c r="CK53" s="82">
        <v>0</v>
      </c>
      <c r="CL53" s="82">
        <v>1</v>
      </c>
      <c r="CM53" s="82">
        <v>0</v>
      </c>
      <c r="CN53" s="82">
        <v>0</v>
      </c>
      <c r="CO53" s="82">
        <v>0</v>
      </c>
      <c r="CP53" s="82">
        <v>0</v>
      </c>
      <c r="CQ53" s="82">
        <v>0</v>
      </c>
      <c r="CR53" s="82">
        <v>0</v>
      </c>
      <c r="CS53" s="82">
        <v>0</v>
      </c>
      <c r="CT53" s="82">
        <v>0</v>
      </c>
      <c r="CU53" s="82">
        <v>0</v>
      </c>
      <c r="CV53" s="82">
        <v>0</v>
      </c>
      <c r="CW53" s="82">
        <v>0</v>
      </c>
      <c r="CX53" s="82">
        <v>0</v>
      </c>
      <c r="CY53" s="82">
        <v>0</v>
      </c>
      <c r="CZ53" s="82">
        <v>0</v>
      </c>
      <c r="DA53" s="82">
        <v>0</v>
      </c>
      <c r="DB53" s="82">
        <v>0</v>
      </c>
      <c r="DC53" s="82">
        <v>0</v>
      </c>
      <c r="DD53" s="82">
        <v>0</v>
      </c>
      <c r="DE53" s="82">
        <v>0</v>
      </c>
      <c r="DF53" s="82">
        <v>0</v>
      </c>
      <c r="DG53" s="82">
        <v>1</v>
      </c>
      <c r="DH53" s="82">
        <v>0</v>
      </c>
      <c r="DI53" s="82">
        <v>0</v>
      </c>
      <c r="DJ53" s="82">
        <v>0</v>
      </c>
      <c r="DK53" s="82">
        <v>0</v>
      </c>
      <c r="DL53" s="82">
        <v>0</v>
      </c>
      <c r="DM53" s="82">
        <v>0</v>
      </c>
      <c r="DN53" s="82">
        <v>0</v>
      </c>
      <c r="DO53" s="82">
        <v>70</v>
      </c>
      <c r="DP53" s="82">
        <v>28</v>
      </c>
      <c r="DQ53" s="82">
        <v>45</v>
      </c>
      <c r="DR53" s="82">
        <v>65</v>
      </c>
      <c r="DS53" s="82">
        <v>1</v>
      </c>
      <c r="DT53" s="82" t="s">
        <v>1578</v>
      </c>
      <c r="DU53" s="82">
        <v>3</v>
      </c>
      <c r="DV53" s="82"/>
      <c r="DW53" s="82"/>
      <c r="DX53" s="82">
        <v>0</v>
      </c>
      <c r="DY53" s="82">
        <v>1</v>
      </c>
      <c r="DZ53" s="82">
        <v>0</v>
      </c>
      <c r="EA53" s="82"/>
      <c r="EB53" s="82"/>
      <c r="EC53" s="84">
        <v>11713</v>
      </c>
      <c r="ED53" s="84">
        <v>308.70999999999998</v>
      </c>
      <c r="EE53" s="84">
        <v>26</v>
      </c>
    </row>
    <row r="54" spans="1:135" ht="48">
      <c r="A54" s="82" t="s">
        <v>358</v>
      </c>
      <c r="B54" s="82" t="s">
        <v>374</v>
      </c>
      <c r="C54" s="133">
        <v>1</v>
      </c>
      <c r="D54" s="82" t="s">
        <v>373</v>
      </c>
      <c r="E54" s="82" t="s">
        <v>1579</v>
      </c>
      <c r="F54" s="134">
        <v>295</v>
      </c>
      <c r="G54" s="82">
        <v>33023</v>
      </c>
      <c r="H54" s="82" t="s">
        <v>374</v>
      </c>
      <c r="I54" s="82" t="s">
        <v>1580</v>
      </c>
      <c r="J54" s="82" t="s">
        <v>1581</v>
      </c>
      <c r="K54" s="82" t="s">
        <v>1582</v>
      </c>
      <c r="L54" s="82" t="s">
        <v>926</v>
      </c>
      <c r="M54" s="82" t="s">
        <v>1272</v>
      </c>
      <c r="N54" s="82" t="s">
        <v>1583</v>
      </c>
      <c r="O54" s="82"/>
      <c r="P54" s="82">
        <v>377168019</v>
      </c>
      <c r="Q54" s="82" t="s">
        <v>1584</v>
      </c>
      <c r="R54" s="82" t="s">
        <v>926</v>
      </c>
      <c r="S54" s="82" t="s">
        <v>1272</v>
      </c>
      <c r="T54" s="82" t="s">
        <v>1585</v>
      </c>
      <c r="U54" s="82"/>
      <c r="V54" s="82">
        <v>377168052</v>
      </c>
      <c r="W54" s="82" t="s">
        <v>1586</v>
      </c>
      <c r="X54" s="82">
        <v>4</v>
      </c>
      <c r="Y54" s="82">
        <v>6</v>
      </c>
      <c r="Z54" s="82">
        <v>10</v>
      </c>
      <c r="AA54" s="82">
        <v>4</v>
      </c>
      <c r="AB54" s="82">
        <v>6</v>
      </c>
      <c r="AC54" s="82">
        <v>10</v>
      </c>
      <c r="AD54" s="135" t="str">
        <f t="shared" ref="AD54:AD117" si="5">IF(AC54&lt;=Z54,"A","N")</f>
        <v>A</v>
      </c>
      <c r="AE54" s="82">
        <v>4</v>
      </c>
      <c r="AF54" s="135" t="str">
        <f t="shared" ref="AF54:AF117" si="6">IF(AE54&lt;=X54,"A","N")</f>
        <v>A</v>
      </c>
      <c r="AG54" s="82">
        <v>0</v>
      </c>
      <c r="AH54" s="82">
        <v>0</v>
      </c>
      <c r="AI54" s="82">
        <v>2</v>
      </c>
      <c r="AJ54" s="82">
        <v>2</v>
      </c>
      <c r="AK54" s="82">
        <v>4</v>
      </c>
      <c r="AL54" s="135" t="str">
        <f t="shared" ref="AL54:AL117" si="7">IF(AK54=X54,"A","N")</f>
        <v>A</v>
      </c>
      <c r="AM54" s="82">
        <v>3</v>
      </c>
      <c r="AN54" s="82">
        <v>1</v>
      </c>
      <c r="AO54" s="82">
        <v>0</v>
      </c>
      <c r="AP54" s="82">
        <v>4</v>
      </c>
      <c r="AQ54" s="135" t="str">
        <f t="shared" ref="AQ54:AQ117" si="8">IF(AP54=X54,"A","N")</f>
        <v>A</v>
      </c>
      <c r="AR54" s="82">
        <v>0</v>
      </c>
      <c r="AS54" s="82">
        <v>0</v>
      </c>
      <c r="AT54" s="82">
        <v>0</v>
      </c>
      <c r="AU54" s="82">
        <v>4</v>
      </c>
      <c r="AV54" s="82">
        <v>0</v>
      </c>
      <c r="AW54" s="82">
        <v>0</v>
      </c>
      <c r="AX54" s="82">
        <v>4</v>
      </c>
      <c r="AY54" s="135" t="str">
        <f t="shared" ref="AY54:AY117" si="9">IF(AX54=X54,"A","N")</f>
        <v>A</v>
      </c>
      <c r="AZ54" s="82">
        <v>0</v>
      </c>
      <c r="BA54" s="82">
        <v>1</v>
      </c>
      <c r="BB54" s="82">
        <v>1</v>
      </c>
      <c r="BC54" s="82">
        <v>1</v>
      </c>
      <c r="BD54" s="82">
        <v>0</v>
      </c>
      <c r="BE54" s="82">
        <v>3</v>
      </c>
      <c r="BF54" s="82">
        <v>0</v>
      </c>
      <c r="BG54" s="82">
        <v>159</v>
      </c>
      <c r="BH54" s="82">
        <v>0</v>
      </c>
      <c r="BI54" s="82">
        <v>0</v>
      </c>
      <c r="BJ54" s="82">
        <v>0</v>
      </c>
      <c r="BK54" s="82">
        <v>0</v>
      </c>
      <c r="BL54" s="82">
        <v>131</v>
      </c>
      <c r="BM54" s="82">
        <v>0</v>
      </c>
      <c r="BN54" s="82">
        <v>0</v>
      </c>
      <c r="BO54" s="82">
        <v>4</v>
      </c>
      <c r="BP54" s="82">
        <v>30</v>
      </c>
      <c r="BQ54" s="82">
        <v>0</v>
      </c>
      <c r="BR54" s="82">
        <v>0</v>
      </c>
      <c r="BS54" s="82">
        <v>0</v>
      </c>
      <c r="BT54" s="82">
        <v>1</v>
      </c>
      <c r="BU54" s="82">
        <v>0</v>
      </c>
      <c r="BV54" s="82">
        <v>10</v>
      </c>
      <c r="BW54" s="82">
        <v>0</v>
      </c>
      <c r="BX54" s="82">
        <v>1</v>
      </c>
      <c r="BY54" s="82">
        <v>0</v>
      </c>
      <c r="BZ54" s="82">
        <v>0</v>
      </c>
      <c r="CA54" s="82">
        <v>0</v>
      </c>
      <c r="CB54" s="82">
        <v>0</v>
      </c>
      <c r="CC54" s="82">
        <v>0</v>
      </c>
      <c r="CD54" s="82">
        <v>0</v>
      </c>
      <c r="CE54" s="82">
        <v>0</v>
      </c>
      <c r="CF54" s="82">
        <v>0</v>
      </c>
      <c r="CG54" s="82">
        <v>0</v>
      </c>
      <c r="CH54" s="82">
        <v>0</v>
      </c>
      <c r="CI54" s="82">
        <v>0</v>
      </c>
      <c r="CJ54" s="82">
        <v>1</v>
      </c>
      <c r="CK54" s="82">
        <v>8</v>
      </c>
      <c r="CL54" s="82">
        <v>4</v>
      </c>
      <c r="CM54" s="82">
        <v>0</v>
      </c>
      <c r="CN54" s="82">
        <v>0</v>
      </c>
      <c r="CO54" s="82">
        <v>0</v>
      </c>
      <c r="CP54" s="82">
        <v>0</v>
      </c>
      <c r="CQ54" s="82">
        <v>0</v>
      </c>
      <c r="CR54" s="82">
        <v>1</v>
      </c>
      <c r="CS54" s="82">
        <v>0</v>
      </c>
      <c r="CT54" s="82">
        <v>0</v>
      </c>
      <c r="CU54" s="82">
        <v>0</v>
      </c>
      <c r="CV54" s="82">
        <v>0</v>
      </c>
      <c r="CW54" s="82">
        <v>0</v>
      </c>
      <c r="CX54" s="82">
        <v>0</v>
      </c>
      <c r="CY54" s="82">
        <v>0</v>
      </c>
      <c r="CZ54" s="82">
        <v>0</v>
      </c>
      <c r="DA54" s="82">
        <v>0</v>
      </c>
      <c r="DB54" s="82">
        <v>0</v>
      </c>
      <c r="DC54" s="82">
        <v>0</v>
      </c>
      <c r="DD54" s="82">
        <v>0</v>
      </c>
      <c r="DE54" s="82">
        <v>0</v>
      </c>
      <c r="DF54" s="82">
        <v>0</v>
      </c>
      <c r="DG54" s="82">
        <v>0</v>
      </c>
      <c r="DH54" s="82">
        <v>0</v>
      </c>
      <c r="DI54" s="82">
        <v>3</v>
      </c>
      <c r="DJ54" s="82">
        <v>1</v>
      </c>
      <c r="DK54" s="82">
        <v>0</v>
      </c>
      <c r="DL54" s="82">
        <v>2</v>
      </c>
      <c r="DM54" s="82">
        <v>0</v>
      </c>
      <c r="DN54" s="82">
        <v>0</v>
      </c>
      <c r="DO54" s="82">
        <v>289</v>
      </c>
      <c r="DP54" s="82">
        <v>34</v>
      </c>
      <c r="DQ54" s="82">
        <v>231</v>
      </c>
      <c r="DR54" s="82">
        <v>70</v>
      </c>
      <c r="DS54" s="82">
        <v>1</v>
      </c>
      <c r="DT54" s="82" t="s">
        <v>1587</v>
      </c>
      <c r="DU54" s="82">
        <v>3</v>
      </c>
      <c r="DV54" s="82" t="s">
        <v>1588</v>
      </c>
      <c r="DW54" s="82" t="s">
        <v>1589</v>
      </c>
      <c r="DX54" s="82"/>
      <c r="DY54" s="82">
        <v>1</v>
      </c>
      <c r="DZ54" s="82">
        <v>1</v>
      </c>
      <c r="EA54" s="82"/>
      <c r="EB54" s="82" t="s">
        <v>1590</v>
      </c>
      <c r="EC54" s="84">
        <v>53949</v>
      </c>
      <c r="ED54" s="84">
        <v>627.52</v>
      </c>
      <c r="EE54" s="84">
        <v>54</v>
      </c>
    </row>
    <row r="55" spans="1:135" ht="24">
      <c r="A55" s="82" t="s">
        <v>358</v>
      </c>
      <c r="B55" s="82" t="s">
        <v>341</v>
      </c>
      <c r="C55" s="133">
        <v>2</v>
      </c>
      <c r="D55" s="82" t="s">
        <v>342</v>
      </c>
      <c r="E55" s="82" t="s">
        <v>965</v>
      </c>
      <c r="F55" s="134" t="s">
        <v>1591</v>
      </c>
      <c r="G55" s="82">
        <v>30632</v>
      </c>
      <c r="H55" s="82" t="s">
        <v>343</v>
      </c>
      <c r="I55" s="82" t="s">
        <v>1592</v>
      </c>
      <c r="J55" s="82" t="s">
        <v>1593</v>
      </c>
      <c r="K55" s="82" t="s">
        <v>1594</v>
      </c>
      <c r="L55" s="82" t="s">
        <v>926</v>
      </c>
      <c r="M55" s="82" t="s">
        <v>1595</v>
      </c>
      <c r="N55" s="82" t="s">
        <v>1596</v>
      </c>
      <c r="O55" s="82"/>
      <c r="P55" s="82">
        <v>378034130</v>
      </c>
      <c r="Q55" s="82" t="s">
        <v>1597</v>
      </c>
      <c r="R55" s="82" t="s">
        <v>926</v>
      </c>
      <c r="S55" s="82" t="s">
        <v>1595</v>
      </c>
      <c r="T55" s="82" t="s">
        <v>1596</v>
      </c>
      <c r="U55" s="82"/>
      <c r="V55" s="82">
        <v>378034130</v>
      </c>
      <c r="W55" s="82" t="s">
        <v>1597</v>
      </c>
      <c r="X55" s="82">
        <v>4</v>
      </c>
      <c r="Y55" s="82">
        <v>0</v>
      </c>
      <c r="Z55" s="82">
        <v>4</v>
      </c>
      <c r="AA55" s="82">
        <v>4</v>
      </c>
      <c r="AB55" s="82">
        <v>0</v>
      </c>
      <c r="AC55" s="82">
        <v>4</v>
      </c>
      <c r="AD55" s="135" t="str">
        <f t="shared" si="5"/>
        <v>A</v>
      </c>
      <c r="AE55" s="82">
        <v>4</v>
      </c>
      <c r="AF55" s="135" t="str">
        <f t="shared" si="6"/>
        <v>A</v>
      </c>
      <c r="AG55" s="82">
        <v>0</v>
      </c>
      <c r="AH55" s="82">
        <v>0</v>
      </c>
      <c r="AI55" s="82">
        <v>0</v>
      </c>
      <c r="AJ55" s="82">
        <v>4</v>
      </c>
      <c r="AK55" s="82">
        <v>4</v>
      </c>
      <c r="AL55" s="135" t="str">
        <f t="shared" si="7"/>
        <v>A</v>
      </c>
      <c r="AM55" s="82">
        <v>2</v>
      </c>
      <c r="AN55" s="82">
        <v>0</v>
      </c>
      <c r="AO55" s="82">
        <v>2</v>
      </c>
      <c r="AP55" s="82">
        <v>4</v>
      </c>
      <c r="AQ55" s="135" t="str">
        <f t="shared" si="8"/>
        <v>A</v>
      </c>
      <c r="AR55" s="82">
        <v>0</v>
      </c>
      <c r="AS55" s="82">
        <v>0</v>
      </c>
      <c r="AT55" s="82">
        <v>0</v>
      </c>
      <c r="AU55" s="82">
        <v>3</v>
      </c>
      <c r="AV55" s="82">
        <v>1</v>
      </c>
      <c r="AW55" s="82">
        <v>0</v>
      </c>
      <c r="AX55" s="82">
        <v>4</v>
      </c>
      <c r="AY55" s="135" t="str">
        <f t="shared" si="9"/>
        <v>A</v>
      </c>
      <c r="AZ55" s="82">
        <v>1</v>
      </c>
      <c r="BA55" s="82">
        <v>0</v>
      </c>
      <c r="BB55" s="82">
        <v>0</v>
      </c>
      <c r="BC55" s="82">
        <v>1</v>
      </c>
      <c r="BD55" s="82">
        <v>0</v>
      </c>
      <c r="BE55" s="82">
        <v>16</v>
      </c>
      <c r="BF55" s="82">
        <v>0</v>
      </c>
      <c r="BG55" s="82">
        <v>154</v>
      </c>
      <c r="BH55" s="82">
        <v>0</v>
      </c>
      <c r="BI55" s="82">
        <v>0</v>
      </c>
      <c r="BJ55" s="82">
        <v>7</v>
      </c>
      <c r="BK55" s="82">
        <v>1</v>
      </c>
      <c r="BL55" s="82">
        <v>72</v>
      </c>
      <c r="BM55" s="82">
        <v>1</v>
      </c>
      <c r="BN55" s="82">
        <v>7</v>
      </c>
      <c r="BO55" s="82">
        <v>13</v>
      </c>
      <c r="BP55" s="82">
        <v>11</v>
      </c>
      <c r="BQ55" s="82">
        <v>0</v>
      </c>
      <c r="BR55" s="82">
        <v>0</v>
      </c>
      <c r="BS55" s="82">
        <v>0</v>
      </c>
      <c r="BT55" s="82">
        <v>5</v>
      </c>
      <c r="BU55" s="82">
        <v>0</v>
      </c>
      <c r="BV55" s="82">
        <v>1</v>
      </c>
      <c r="BW55" s="82">
        <v>0</v>
      </c>
      <c r="BX55" s="82">
        <v>0</v>
      </c>
      <c r="BY55" s="82">
        <v>0</v>
      </c>
      <c r="BZ55" s="82">
        <v>0</v>
      </c>
      <c r="CA55" s="82">
        <v>0</v>
      </c>
      <c r="CB55" s="82">
        <v>0</v>
      </c>
      <c r="CC55" s="82">
        <v>0</v>
      </c>
      <c r="CD55" s="82">
        <v>0</v>
      </c>
      <c r="CE55" s="82">
        <v>0</v>
      </c>
      <c r="CF55" s="82">
        <v>0</v>
      </c>
      <c r="CG55" s="82">
        <v>1</v>
      </c>
      <c r="CH55" s="82">
        <v>0</v>
      </c>
      <c r="CI55" s="82">
        <v>0</v>
      </c>
      <c r="CJ55" s="82">
        <v>15</v>
      </c>
      <c r="CK55" s="82">
        <v>0</v>
      </c>
      <c r="CL55" s="82">
        <v>1</v>
      </c>
      <c r="CM55" s="82">
        <v>0</v>
      </c>
      <c r="CN55" s="82">
        <v>0</v>
      </c>
      <c r="CO55" s="82">
        <v>0</v>
      </c>
      <c r="CP55" s="82">
        <v>0</v>
      </c>
      <c r="CQ55" s="82">
        <v>0</v>
      </c>
      <c r="CR55" s="82">
        <v>0</v>
      </c>
      <c r="CS55" s="82">
        <v>0</v>
      </c>
      <c r="CT55" s="82">
        <v>0</v>
      </c>
      <c r="CU55" s="82">
        <v>0</v>
      </c>
      <c r="CV55" s="82">
        <v>0</v>
      </c>
      <c r="CW55" s="82">
        <v>0</v>
      </c>
      <c r="CX55" s="82">
        <v>0</v>
      </c>
      <c r="CY55" s="82">
        <v>0</v>
      </c>
      <c r="CZ55" s="82">
        <v>0</v>
      </c>
      <c r="DA55" s="82">
        <v>1</v>
      </c>
      <c r="DB55" s="82">
        <v>0</v>
      </c>
      <c r="DC55" s="82">
        <v>0</v>
      </c>
      <c r="DD55" s="82">
        <v>0</v>
      </c>
      <c r="DE55" s="82">
        <v>0</v>
      </c>
      <c r="DF55" s="82">
        <v>0</v>
      </c>
      <c r="DG55" s="82">
        <v>0</v>
      </c>
      <c r="DH55" s="82">
        <v>0</v>
      </c>
      <c r="DI55" s="82">
        <v>0</v>
      </c>
      <c r="DJ55" s="82">
        <v>0</v>
      </c>
      <c r="DK55" s="82">
        <v>0</v>
      </c>
      <c r="DL55" s="82">
        <v>1</v>
      </c>
      <c r="DM55" s="82">
        <v>0</v>
      </c>
      <c r="DN55" s="82">
        <v>0</v>
      </c>
      <c r="DO55" s="82">
        <v>158</v>
      </c>
      <c r="DP55" s="82">
        <v>9</v>
      </c>
      <c r="DQ55" s="82">
        <v>25</v>
      </c>
      <c r="DR55" s="82">
        <v>80</v>
      </c>
      <c r="DS55" s="82">
        <v>0</v>
      </c>
      <c r="DT55" s="82"/>
      <c r="DU55" s="82">
        <v>2</v>
      </c>
      <c r="DV55" s="82"/>
      <c r="DW55" s="82"/>
      <c r="DX55" s="82">
        <v>1</v>
      </c>
      <c r="DY55" s="82">
        <v>1</v>
      </c>
      <c r="DZ55" s="82"/>
      <c r="EA55" s="82"/>
      <c r="EB55" s="82"/>
      <c r="EC55" s="84">
        <v>185275</v>
      </c>
      <c r="ED55" s="84">
        <v>261.39</v>
      </c>
      <c r="EE55" s="84">
        <v>15</v>
      </c>
    </row>
    <row r="56" spans="1:135" ht="24">
      <c r="A56" s="82" t="s">
        <v>358</v>
      </c>
      <c r="B56" s="82" t="s">
        <v>376</v>
      </c>
      <c r="C56" s="133">
        <v>1</v>
      </c>
      <c r="D56" s="82" t="s">
        <v>375</v>
      </c>
      <c r="E56" s="82" t="s">
        <v>1598</v>
      </c>
      <c r="F56" s="134">
        <v>107</v>
      </c>
      <c r="G56" s="82">
        <v>33401</v>
      </c>
      <c r="H56" s="82" t="s">
        <v>376</v>
      </c>
      <c r="I56" s="82" t="s">
        <v>1599</v>
      </c>
      <c r="J56" s="82" t="s">
        <v>1600</v>
      </c>
      <c r="K56" s="82" t="s">
        <v>925</v>
      </c>
      <c r="L56" s="82" t="s">
        <v>989</v>
      </c>
      <c r="M56" s="82" t="s">
        <v>1601</v>
      </c>
      <c r="N56" s="82" t="s">
        <v>1247</v>
      </c>
      <c r="O56" s="82"/>
      <c r="P56" s="82">
        <v>377332520</v>
      </c>
      <c r="Q56" s="82" t="s">
        <v>1602</v>
      </c>
      <c r="R56" s="82" t="s">
        <v>989</v>
      </c>
      <c r="S56" s="82" t="s">
        <v>1272</v>
      </c>
      <c r="T56" s="82" t="s">
        <v>1603</v>
      </c>
      <c r="U56" s="82"/>
      <c r="V56" s="82">
        <v>377332521</v>
      </c>
      <c r="W56" s="82" t="s">
        <v>1604</v>
      </c>
      <c r="X56" s="82">
        <v>3</v>
      </c>
      <c r="Y56" s="82">
        <v>0</v>
      </c>
      <c r="Z56" s="82">
        <v>3</v>
      </c>
      <c r="AA56" s="82">
        <v>2.2999999999999998</v>
      </c>
      <c r="AB56" s="82">
        <v>0</v>
      </c>
      <c r="AC56" s="82">
        <v>2.2999999999999998</v>
      </c>
      <c r="AD56" s="135" t="str">
        <f t="shared" si="5"/>
        <v>A</v>
      </c>
      <c r="AE56" s="82">
        <v>3</v>
      </c>
      <c r="AF56" s="135" t="str">
        <f t="shared" si="6"/>
        <v>A</v>
      </c>
      <c r="AG56" s="82">
        <v>0</v>
      </c>
      <c r="AH56" s="82">
        <v>1</v>
      </c>
      <c r="AI56" s="82">
        <v>1</v>
      </c>
      <c r="AJ56" s="82">
        <v>1</v>
      </c>
      <c r="AK56" s="82">
        <v>3</v>
      </c>
      <c r="AL56" s="135" t="str">
        <f t="shared" si="7"/>
        <v>A</v>
      </c>
      <c r="AM56" s="82">
        <v>0</v>
      </c>
      <c r="AN56" s="82">
        <v>2</v>
      </c>
      <c r="AO56" s="82">
        <v>1</v>
      </c>
      <c r="AP56" s="82">
        <v>3</v>
      </c>
      <c r="AQ56" s="135" t="str">
        <f t="shared" si="8"/>
        <v>A</v>
      </c>
      <c r="AR56" s="82">
        <v>0</v>
      </c>
      <c r="AS56" s="82">
        <v>0</v>
      </c>
      <c r="AT56" s="82">
        <v>2</v>
      </c>
      <c r="AU56" s="82">
        <v>1</v>
      </c>
      <c r="AV56" s="82">
        <v>0</v>
      </c>
      <c r="AW56" s="82">
        <v>0</v>
      </c>
      <c r="AX56" s="82">
        <v>3</v>
      </c>
      <c r="AY56" s="135" t="str">
        <f t="shared" si="9"/>
        <v>A</v>
      </c>
      <c r="AZ56" s="82">
        <v>1</v>
      </c>
      <c r="BA56" s="82">
        <v>1</v>
      </c>
      <c r="BB56" s="82">
        <v>0</v>
      </c>
      <c r="BC56" s="82">
        <v>1</v>
      </c>
      <c r="BD56" s="82">
        <v>1</v>
      </c>
      <c r="BE56" s="82">
        <v>12</v>
      </c>
      <c r="BF56" s="82">
        <v>1</v>
      </c>
      <c r="BG56" s="82">
        <v>87</v>
      </c>
      <c r="BH56" s="82">
        <v>0</v>
      </c>
      <c r="BI56" s="82">
        <v>0</v>
      </c>
      <c r="BJ56" s="82">
        <v>5</v>
      </c>
      <c r="BK56" s="82">
        <v>0</v>
      </c>
      <c r="BL56" s="82">
        <v>19</v>
      </c>
      <c r="BM56" s="82">
        <v>0</v>
      </c>
      <c r="BN56" s="82">
        <v>2</v>
      </c>
      <c r="BO56" s="82">
        <v>3</v>
      </c>
      <c r="BP56" s="82">
        <v>18</v>
      </c>
      <c r="BQ56" s="82">
        <v>2</v>
      </c>
      <c r="BR56" s="82">
        <v>0</v>
      </c>
      <c r="BS56" s="82">
        <v>0</v>
      </c>
      <c r="BT56" s="82">
        <v>0</v>
      </c>
      <c r="BU56" s="82">
        <v>1</v>
      </c>
      <c r="BV56" s="82">
        <v>6</v>
      </c>
      <c r="BW56" s="82">
        <v>0</v>
      </c>
      <c r="BX56" s="82">
        <v>0</v>
      </c>
      <c r="BY56" s="82">
        <v>0</v>
      </c>
      <c r="BZ56" s="82">
        <v>0</v>
      </c>
      <c r="CA56" s="82">
        <v>0</v>
      </c>
      <c r="CB56" s="82">
        <v>0</v>
      </c>
      <c r="CC56" s="82">
        <v>0</v>
      </c>
      <c r="CD56" s="82">
        <v>0</v>
      </c>
      <c r="CE56" s="82">
        <v>0</v>
      </c>
      <c r="CF56" s="82">
        <v>0</v>
      </c>
      <c r="CG56" s="82">
        <v>1</v>
      </c>
      <c r="CH56" s="82">
        <v>2</v>
      </c>
      <c r="CI56" s="82">
        <v>0</v>
      </c>
      <c r="CJ56" s="82">
        <v>2</v>
      </c>
      <c r="CK56" s="82">
        <v>3</v>
      </c>
      <c r="CL56" s="82">
        <v>2</v>
      </c>
      <c r="CM56" s="82">
        <v>0</v>
      </c>
      <c r="CN56" s="82">
        <v>1</v>
      </c>
      <c r="CO56" s="82">
        <v>0</v>
      </c>
      <c r="CP56" s="82">
        <v>0</v>
      </c>
      <c r="CQ56" s="82">
        <v>0</v>
      </c>
      <c r="CR56" s="82">
        <v>0</v>
      </c>
      <c r="CS56" s="82">
        <v>0</v>
      </c>
      <c r="CT56" s="82">
        <v>0</v>
      </c>
      <c r="CU56" s="82">
        <v>0</v>
      </c>
      <c r="CV56" s="82">
        <v>0</v>
      </c>
      <c r="CW56" s="82">
        <v>0</v>
      </c>
      <c r="CX56" s="82">
        <v>0</v>
      </c>
      <c r="CY56" s="82">
        <v>0</v>
      </c>
      <c r="CZ56" s="82">
        <v>0</v>
      </c>
      <c r="DA56" s="82">
        <v>3</v>
      </c>
      <c r="DB56" s="82">
        <v>0</v>
      </c>
      <c r="DC56" s="82">
        <v>0</v>
      </c>
      <c r="DD56" s="82">
        <v>0</v>
      </c>
      <c r="DE56" s="82">
        <v>0</v>
      </c>
      <c r="DF56" s="82">
        <v>0</v>
      </c>
      <c r="DG56" s="82">
        <v>2</v>
      </c>
      <c r="DH56" s="82">
        <v>0</v>
      </c>
      <c r="DI56" s="82">
        <v>0</v>
      </c>
      <c r="DJ56" s="82">
        <v>0</v>
      </c>
      <c r="DK56" s="82">
        <v>0</v>
      </c>
      <c r="DL56" s="82">
        <v>0</v>
      </c>
      <c r="DM56" s="82">
        <v>0</v>
      </c>
      <c r="DN56" s="82">
        <v>0</v>
      </c>
      <c r="DO56" s="82">
        <v>124</v>
      </c>
      <c r="DP56" s="82">
        <v>8</v>
      </c>
      <c r="DQ56" s="82">
        <v>84</v>
      </c>
      <c r="DR56" s="82">
        <v>35</v>
      </c>
      <c r="DS56" s="82">
        <v>1</v>
      </c>
      <c r="DT56" s="82" t="s">
        <v>1605</v>
      </c>
      <c r="DU56" s="82">
        <v>3</v>
      </c>
      <c r="DV56" s="82"/>
      <c r="DW56" s="82"/>
      <c r="DX56" s="82">
        <v>1</v>
      </c>
      <c r="DY56" s="82">
        <v>1</v>
      </c>
      <c r="DZ56" s="82">
        <v>1</v>
      </c>
      <c r="EA56" s="82"/>
      <c r="EB56" s="82"/>
      <c r="EC56" s="84">
        <v>22203</v>
      </c>
      <c r="ED56" s="84">
        <v>271.16000000000003</v>
      </c>
      <c r="EE56" s="84">
        <v>30</v>
      </c>
    </row>
    <row r="57" spans="1:135" ht="60">
      <c r="A57" s="82" t="s">
        <v>358</v>
      </c>
      <c r="B57" s="82" t="s">
        <v>378</v>
      </c>
      <c r="C57" s="133">
        <v>1</v>
      </c>
      <c r="D57" s="82" t="s">
        <v>377</v>
      </c>
      <c r="E57" s="82" t="s">
        <v>1110</v>
      </c>
      <c r="F57" s="134">
        <v>1</v>
      </c>
      <c r="G57" s="82">
        <v>33701</v>
      </c>
      <c r="H57" s="82" t="s">
        <v>378</v>
      </c>
      <c r="I57" s="82" t="s">
        <v>1606</v>
      </c>
      <c r="J57" s="82" t="s">
        <v>1607</v>
      </c>
      <c r="K57" s="82" t="s">
        <v>925</v>
      </c>
      <c r="L57" s="82" t="s">
        <v>926</v>
      </c>
      <c r="M57" s="82" t="s">
        <v>1608</v>
      </c>
      <c r="N57" s="82" t="s">
        <v>1609</v>
      </c>
      <c r="O57" s="82"/>
      <c r="P57" s="82">
        <v>371706240</v>
      </c>
      <c r="Q57" s="82" t="s">
        <v>1610</v>
      </c>
      <c r="R57" s="82"/>
      <c r="S57" s="82" t="s">
        <v>1611</v>
      </c>
      <c r="T57" s="82" t="s">
        <v>1612</v>
      </c>
      <c r="U57" s="82"/>
      <c r="V57" s="82">
        <v>371706247</v>
      </c>
      <c r="W57" s="82" t="s">
        <v>1613</v>
      </c>
      <c r="X57" s="82">
        <v>3</v>
      </c>
      <c r="Y57" s="82">
        <v>0</v>
      </c>
      <c r="Z57" s="82">
        <v>3</v>
      </c>
      <c r="AA57" s="82">
        <v>3</v>
      </c>
      <c r="AB57" s="82">
        <v>0</v>
      </c>
      <c r="AC57" s="82">
        <v>3</v>
      </c>
      <c r="AD57" s="135" t="str">
        <f t="shared" si="5"/>
        <v>A</v>
      </c>
      <c r="AE57" s="82">
        <v>2</v>
      </c>
      <c r="AF57" s="135" t="str">
        <f t="shared" si="6"/>
        <v>A</v>
      </c>
      <c r="AG57" s="82">
        <v>0</v>
      </c>
      <c r="AH57" s="82">
        <v>2</v>
      </c>
      <c r="AI57" s="82">
        <v>0</v>
      </c>
      <c r="AJ57" s="82">
        <v>1</v>
      </c>
      <c r="AK57" s="82">
        <v>3</v>
      </c>
      <c r="AL57" s="135" t="str">
        <f t="shared" si="7"/>
        <v>A</v>
      </c>
      <c r="AM57" s="82">
        <v>1</v>
      </c>
      <c r="AN57" s="82">
        <v>1</v>
      </c>
      <c r="AO57" s="82">
        <v>1</v>
      </c>
      <c r="AP57" s="82">
        <v>3</v>
      </c>
      <c r="AQ57" s="135" t="str">
        <f t="shared" si="8"/>
        <v>A</v>
      </c>
      <c r="AR57" s="82">
        <v>0</v>
      </c>
      <c r="AS57" s="82">
        <v>0</v>
      </c>
      <c r="AT57" s="82">
        <v>3</v>
      </c>
      <c r="AU57" s="82">
        <v>0</v>
      </c>
      <c r="AV57" s="82">
        <v>0</v>
      </c>
      <c r="AW57" s="82">
        <v>0</v>
      </c>
      <c r="AX57" s="82">
        <v>3</v>
      </c>
      <c r="AY57" s="135" t="str">
        <f t="shared" si="9"/>
        <v>A</v>
      </c>
      <c r="AZ57" s="82">
        <v>0</v>
      </c>
      <c r="BA57" s="82">
        <v>1</v>
      </c>
      <c r="BB57" s="82">
        <v>0</v>
      </c>
      <c r="BC57" s="82">
        <v>1</v>
      </c>
      <c r="BD57" s="82">
        <v>0</v>
      </c>
      <c r="BE57" s="82">
        <v>5</v>
      </c>
      <c r="BF57" s="82">
        <v>0</v>
      </c>
      <c r="BG57" s="82">
        <v>127</v>
      </c>
      <c r="BH57" s="82">
        <v>0</v>
      </c>
      <c r="BI57" s="82">
        <v>0</v>
      </c>
      <c r="BJ57" s="82">
        <v>0</v>
      </c>
      <c r="BK57" s="82">
        <v>0</v>
      </c>
      <c r="BL57" s="82">
        <v>119</v>
      </c>
      <c r="BM57" s="82">
        <v>0</v>
      </c>
      <c r="BN57" s="82">
        <v>0</v>
      </c>
      <c r="BO57" s="82">
        <v>2</v>
      </c>
      <c r="BP57" s="82">
        <v>119</v>
      </c>
      <c r="BQ57" s="82">
        <v>0</v>
      </c>
      <c r="BR57" s="82">
        <v>0</v>
      </c>
      <c r="BS57" s="82">
        <v>0</v>
      </c>
      <c r="BT57" s="82">
        <v>1</v>
      </c>
      <c r="BU57" s="82">
        <v>0</v>
      </c>
      <c r="BV57" s="82">
        <v>7</v>
      </c>
      <c r="BW57" s="82">
        <v>0</v>
      </c>
      <c r="BX57" s="82">
        <v>0</v>
      </c>
      <c r="BY57" s="82">
        <v>0</v>
      </c>
      <c r="BZ57" s="82">
        <v>0</v>
      </c>
      <c r="CA57" s="82">
        <v>0</v>
      </c>
      <c r="CB57" s="82">
        <v>0</v>
      </c>
      <c r="CC57" s="82">
        <v>0</v>
      </c>
      <c r="CD57" s="82">
        <v>0</v>
      </c>
      <c r="CE57" s="82">
        <v>0</v>
      </c>
      <c r="CF57" s="82">
        <v>0</v>
      </c>
      <c r="CG57" s="82">
        <v>0</v>
      </c>
      <c r="CH57" s="82">
        <v>0</v>
      </c>
      <c r="CI57" s="82">
        <v>0</v>
      </c>
      <c r="CJ57" s="82">
        <v>0</v>
      </c>
      <c r="CK57" s="82">
        <v>7</v>
      </c>
      <c r="CL57" s="82">
        <v>3</v>
      </c>
      <c r="CM57" s="82">
        <v>0</v>
      </c>
      <c r="CN57" s="82">
        <v>0</v>
      </c>
      <c r="CO57" s="82">
        <v>0</v>
      </c>
      <c r="CP57" s="82">
        <v>0</v>
      </c>
      <c r="CQ57" s="82">
        <v>0</v>
      </c>
      <c r="CR57" s="82">
        <v>0</v>
      </c>
      <c r="CS57" s="82">
        <v>0</v>
      </c>
      <c r="CT57" s="82">
        <v>0</v>
      </c>
      <c r="CU57" s="82">
        <v>0</v>
      </c>
      <c r="CV57" s="82">
        <v>0</v>
      </c>
      <c r="CW57" s="82">
        <v>0</v>
      </c>
      <c r="CX57" s="82">
        <v>0</v>
      </c>
      <c r="CY57" s="82">
        <v>0</v>
      </c>
      <c r="CZ57" s="82">
        <v>0</v>
      </c>
      <c r="DA57" s="82">
        <v>2</v>
      </c>
      <c r="DB57" s="82">
        <v>0</v>
      </c>
      <c r="DC57" s="82">
        <v>0</v>
      </c>
      <c r="DD57" s="82">
        <v>0</v>
      </c>
      <c r="DE57" s="82">
        <v>0</v>
      </c>
      <c r="DF57" s="82">
        <v>1</v>
      </c>
      <c r="DG57" s="82">
        <v>2</v>
      </c>
      <c r="DH57" s="82">
        <v>0</v>
      </c>
      <c r="DI57" s="82">
        <v>0</v>
      </c>
      <c r="DJ57" s="82">
        <v>0</v>
      </c>
      <c r="DK57" s="82">
        <v>0</v>
      </c>
      <c r="DL57" s="82">
        <v>0</v>
      </c>
      <c r="DM57" s="82">
        <v>0</v>
      </c>
      <c r="DN57" s="82">
        <v>0</v>
      </c>
      <c r="DO57" s="82">
        <v>168</v>
      </c>
      <c r="DP57" s="82">
        <v>101</v>
      </c>
      <c r="DQ57" s="82">
        <v>639</v>
      </c>
      <c r="DR57" s="82">
        <v>40</v>
      </c>
      <c r="DS57" s="82">
        <v>1</v>
      </c>
      <c r="DT57" s="82" t="s">
        <v>1614</v>
      </c>
      <c r="DU57" s="82">
        <v>3</v>
      </c>
      <c r="DV57" s="82" t="s">
        <v>1615</v>
      </c>
      <c r="DW57" s="82" t="s">
        <v>1616</v>
      </c>
      <c r="DX57" s="82">
        <v>1</v>
      </c>
      <c r="DY57" s="82">
        <v>1</v>
      </c>
      <c r="DZ57" s="82">
        <v>1</v>
      </c>
      <c r="EA57" s="82"/>
      <c r="EB57" s="82" t="s">
        <v>1617</v>
      </c>
      <c r="EC57" s="84">
        <v>47770</v>
      </c>
      <c r="ED57" s="84">
        <v>575.20000000000005</v>
      </c>
      <c r="EE57" s="84">
        <v>68</v>
      </c>
    </row>
    <row r="58" spans="1:135" ht="48">
      <c r="A58" s="82" t="s">
        <v>358</v>
      </c>
      <c r="B58" s="82" t="s">
        <v>380</v>
      </c>
      <c r="C58" s="133">
        <v>1</v>
      </c>
      <c r="D58" s="82" t="s">
        <v>379</v>
      </c>
      <c r="E58" s="82" t="s">
        <v>1618</v>
      </c>
      <c r="F58" s="134">
        <v>294</v>
      </c>
      <c r="G58" s="82">
        <v>33301</v>
      </c>
      <c r="H58" s="82" t="s">
        <v>380</v>
      </c>
      <c r="I58" s="82" t="s">
        <v>1619</v>
      </c>
      <c r="J58" s="82" t="s">
        <v>1620</v>
      </c>
      <c r="K58" s="82" t="s">
        <v>925</v>
      </c>
      <c r="L58" s="82"/>
      <c r="M58" s="82" t="s">
        <v>990</v>
      </c>
      <c r="N58" s="82" t="s">
        <v>1621</v>
      </c>
      <c r="O58" s="82"/>
      <c r="P58" s="82">
        <v>379209450</v>
      </c>
      <c r="Q58" s="82" t="s">
        <v>1622</v>
      </c>
      <c r="R58" s="82"/>
      <c r="S58" s="82" t="s">
        <v>1623</v>
      </c>
      <c r="T58" s="82" t="s">
        <v>1624</v>
      </c>
      <c r="U58" s="82"/>
      <c r="V58" s="82">
        <v>379209453</v>
      </c>
      <c r="W58" s="82" t="s">
        <v>1625</v>
      </c>
      <c r="X58" s="82">
        <v>2</v>
      </c>
      <c r="Y58" s="82">
        <v>0</v>
      </c>
      <c r="Z58" s="82">
        <v>2</v>
      </c>
      <c r="AA58" s="82">
        <v>2</v>
      </c>
      <c r="AB58" s="82">
        <v>0</v>
      </c>
      <c r="AC58" s="82">
        <v>2</v>
      </c>
      <c r="AD58" s="135" t="str">
        <f t="shared" si="5"/>
        <v>A</v>
      </c>
      <c r="AE58" s="82">
        <v>2</v>
      </c>
      <c r="AF58" s="135" t="str">
        <f t="shared" si="6"/>
        <v>A</v>
      </c>
      <c r="AG58" s="82">
        <v>0</v>
      </c>
      <c r="AH58" s="82">
        <v>2</v>
      </c>
      <c r="AI58" s="82">
        <v>0</v>
      </c>
      <c r="AJ58" s="82">
        <v>0</v>
      </c>
      <c r="AK58" s="82">
        <v>2</v>
      </c>
      <c r="AL58" s="135" t="str">
        <f t="shared" si="7"/>
        <v>A</v>
      </c>
      <c r="AM58" s="82">
        <v>0</v>
      </c>
      <c r="AN58" s="82">
        <v>2</v>
      </c>
      <c r="AO58" s="82">
        <v>0</v>
      </c>
      <c r="AP58" s="82">
        <v>2</v>
      </c>
      <c r="AQ58" s="135" t="str">
        <f t="shared" si="8"/>
        <v>A</v>
      </c>
      <c r="AR58" s="82">
        <v>0</v>
      </c>
      <c r="AS58" s="82">
        <v>0</v>
      </c>
      <c r="AT58" s="82">
        <v>2</v>
      </c>
      <c r="AU58" s="82">
        <v>0</v>
      </c>
      <c r="AV58" s="82">
        <v>0</v>
      </c>
      <c r="AW58" s="82">
        <v>0</v>
      </c>
      <c r="AX58" s="82">
        <v>2</v>
      </c>
      <c r="AY58" s="135" t="str">
        <f t="shared" si="9"/>
        <v>A</v>
      </c>
      <c r="AZ58" s="82">
        <v>1</v>
      </c>
      <c r="BA58" s="82">
        <v>1</v>
      </c>
      <c r="BB58" s="82">
        <v>0</v>
      </c>
      <c r="BC58" s="82">
        <v>1</v>
      </c>
      <c r="BD58" s="82">
        <v>0</v>
      </c>
      <c r="BE58" s="82">
        <v>5</v>
      </c>
      <c r="BF58" s="82">
        <v>0</v>
      </c>
      <c r="BG58" s="82">
        <v>56</v>
      </c>
      <c r="BH58" s="82">
        <v>1</v>
      </c>
      <c r="BI58" s="82">
        <v>0</v>
      </c>
      <c r="BJ58" s="82">
        <v>3</v>
      </c>
      <c r="BK58" s="82">
        <v>0</v>
      </c>
      <c r="BL58" s="82">
        <v>36</v>
      </c>
      <c r="BM58" s="82">
        <v>0</v>
      </c>
      <c r="BN58" s="82">
        <v>1</v>
      </c>
      <c r="BO58" s="82">
        <v>0</v>
      </c>
      <c r="BP58" s="82">
        <v>8</v>
      </c>
      <c r="BQ58" s="82">
        <v>0</v>
      </c>
      <c r="BR58" s="82">
        <v>0</v>
      </c>
      <c r="BS58" s="82">
        <v>0</v>
      </c>
      <c r="BT58" s="82">
        <v>1</v>
      </c>
      <c r="BU58" s="82">
        <v>0</v>
      </c>
      <c r="BV58" s="82">
        <v>4</v>
      </c>
      <c r="BW58" s="82">
        <v>0</v>
      </c>
      <c r="BX58" s="82">
        <v>0</v>
      </c>
      <c r="BY58" s="82">
        <v>0</v>
      </c>
      <c r="BZ58" s="82">
        <v>0</v>
      </c>
      <c r="CA58" s="82">
        <v>0</v>
      </c>
      <c r="CB58" s="82">
        <v>0</v>
      </c>
      <c r="CC58" s="82">
        <v>0</v>
      </c>
      <c r="CD58" s="82">
        <v>3</v>
      </c>
      <c r="CE58" s="82">
        <v>1</v>
      </c>
      <c r="CF58" s="82">
        <v>0</v>
      </c>
      <c r="CG58" s="82">
        <v>1</v>
      </c>
      <c r="CH58" s="82">
        <v>0</v>
      </c>
      <c r="CI58" s="82">
        <v>0</v>
      </c>
      <c r="CJ58" s="82">
        <v>2</v>
      </c>
      <c r="CK58" s="82">
        <v>0</v>
      </c>
      <c r="CL58" s="82">
        <v>2</v>
      </c>
      <c r="CM58" s="82">
        <v>0</v>
      </c>
      <c r="CN58" s="82">
        <v>0</v>
      </c>
      <c r="CO58" s="82">
        <v>0</v>
      </c>
      <c r="CP58" s="82">
        <v>0</v>
      </c>
      <c r="CQ58" s="82">
        <v>0</v>
      </c>
      <c r="CR58" s="82">
        <v>0</v>
      </c>
      <c r="CS58" s="82">
        <v>0</v>
      </c>
      <c r="CT58" s="82">
        <v>0</v>
      </c>
      <c r="CU58" s="82">
        <v>0</v>
      </c>
      <c r="CV58" s="82">
        <v>0</v>
      </c>
      <c r="CW58" s="82">
        <v>0</v>
      </c>
      <c r="CX58" s="82">
        <v>0</v>
      </c>
      <c r="CY58" s="82">
        <v>0</v>
      </c>
      <c r="CZ58" s="82">
        <v>0</v>
      </c>
      <c r="DA58" s="82">
        <v>0</v>
      </c>
      <c r="DB58" s="82">
        <v>0</v>
      </c>
      <c r="DC58" s="82">
        <v>0</v>
      </c>
      <c r="DD58" s="82">
        <v>0</v>
      </c>
      <c r="DE58" s="82">
        <v>0</v>
      </c>
      <c r="DF58" s="82">
        <v>0</v>
      </c>
      <c r="DG58" s="82">
        <v>1</v>
      </c>
      <c r="DH58" s="82">
        <v>1</v>
      </c>
      <c r="DI58" s="82">
        <v>0</v>
      </c>
      <c r="DJ58" s="82">
        <v>0</v>
      </c>
      <c r="DK58" s="82">
        <v>0</v>
      </c>
      <c r="DL58" s="82">
        <v>0</v>
      </c>
      <c r="DM58" s="82">
        <v>0</v>
      </c>
      <c r="DN58" s="82">
        <v>0</v>
      </c>
      <c r="DO58" s="82">
        <v>112</v>
      </c>
      <c r="DP58" s="82">
        <v>8</v>
      </c>
      <c r="DQ58" s="82">
        <v>83</v>
      </c>
      <c r="DR58" s="82">
        <v>50</v>
      </c>
      <c r="DS58" s="82">
        <v>0</v>
      </c>
      <c r="DT58" s="82"/>
      <c r="DU58" s="82">
        <v>2</v>
      </c>
      <c r="DV58" s="82" t="s">
        <v>1626</v>
      </c>
      <c r="DW58" s="82"/>
      <c r="DX58" s="82">
        <v>1</v>
      </c>
      <c r="DY58" s="82">
        <v>1</v>
      </c>
      <c r="DZ58" s="82">
        <v>1</v>
      </c>
      <c r="EA58" s="82"/>
      <c r="EB58" s="82"/>
      <c r="EC58" s="84">
        <v>22774</v>
      </c>
      <c r="ED58" s="84">
        <v>259.14999999999998</v>
      </c>
      <c r="EE58" s="84">
        <v>24</v>
      </c>
    </row>
    <row r="59" spans="1:135" ht="24">
      <c r="A59" s="82" t="s">
        <v>358</v>
      </c>
      <c r="B59" s="82" t="s">
        <v>382</v>
      </c>
      <c r="C59" s="133">
        <v>1</v>
      </c>
      <c r="D59" s="82" t="s">
        <v>381</v>
      </c>
      <c r="E59" s="82" t="s">
        <v>1110</v>
      </c>
      <c r="F59" s="134">
        <v>1</v>
      </c>
      <c r="G59" s="82">
        <v>34901</v>
      </c>
      <c r="H59" s="82" t="s">
        <v>382</v>
      </c>
      <c r="I59" s="82" t="s">
        <v>1627</v>
      </c>
      <c r="J59" s="82" t="s">
        <v>1628</v>
      </c>
      <c r="K59" s="82" t="s">
        <v>925</v>
      </c>
      <c r="L59" s="82" t="s">
        <v>985</v>
      </c>
      <c r="M59" s="82" t="s">
        <v>1000</v>
      </c>
      <c r="N59" s="82" t="s">
        <v>1629</v>
      </c>
      <c r="O59" s="82"/>
      <c r="P59" s="82">
        <v>374801103</v>
      </c>
      <c r="Q59" s="82" t="s">
        <v>1630</v>
      </c>
      <c r="R59" s="82" t="s">
        <v>926</v>
      </c>
      <c r="S59" s="82" t="s">
        <v>1190</v>
      </c>
      <c r="T59" s="82" t="s">
        <v>1631</v>
      </c>
      <c r="U59" s="82" t="s">
        <v>1632</v>
      </c>
      <c r="V59" s="82">
        <v>374801150</v>
      </c>
      <c r="W59" s="82" t="s">
        <v>1633</v>
      </c>
      <c r="X59" s="82">
        <v>2</v>
      </c>
      <c r="Y59" s="82">
        <v>0</v>
      </c>
      <c r="Z59" s="82">
        <v>2</v>
      </c>
      <c r="AA59" s="82">
        <v>1.5</v>
      </c>
      <c r="AB59" s="82">
        <v>0</v>
      </c>
      <c r="AC59" s="82">
        <v>1.5</v>
      </c>
      <c r="AD59" s="135" t="str">
        <f t="shared" si="5"/>
        <v>A</v>
      </c>
      <c r="AE59" s="82">
        <v>2</v>
      </c>
      <c r="AF59" s="135" t="str">
        <f t="shared" si="6"/>
        <v>A</v>
      </c>
      <c r="AG59" s="82">
        <v>0</v>
      </c>
      <c r="AH59" s="82">
        <v>1</v>
      </c>
      <c r="AI59" s="82">
        <v>0</v>
      </c>
      <c r="AJ59" s="82">
        <v>1</v>
      </c>
      <c r="AK59" s="82">
        <v>2</v>
      </c>
      <c r="AL59" s="135" t="str">
        <f t="shared" si="7"/>
        <v>A</v>
      </c>
      <c r="AM59" s="82">
        <v>1</v>
      </c>
      <c r="AN59" s="82">
        <v>0</v>
      </c>
      <c r="AO59" s="82">
        <v>1</v>
      </c>
      <c r="AP59" s="82">
        <v>2</v>
      </c>
      <c r="AQ59" s="135" t="str">
        <f t="shared" si="8"/>
        <v>A</v>
      </c>
      <c r="AR59" s="82">
        <v>0</v>
      </c>
      <c r="AS59" s="82">
        <v>0</v>
      </c>
      <c r="AT59" s="82">
        <v>1</v>
      </c>
      <c r="AU59" s="82">
        <v>0</v>
      </c>
      <c r="AV59" s="82">
        <v>0</v>
      </c>
      <c r="AW59" s="82">
        <v>1</v>
      </c>
      <c r="AX59" s="82">
        <v>2</v>
      </c>
      <c r="AY59" s="135" t="str">
        <f t="shared" si="9"/>
        <v>A</v>
      </c>
      <c r="AZ59" s="82">
        <v>0</v>
      </c>
      <c r="BA59" s="82">
        <v>1</v>
      </c>
      <c r="BB59" s="82">
        <v>0</v>
      </c>
      <c r="BC59" s="82">
        <v>1</v>
      </c>
      <c r="BD59" s="82">
        <v>1</v>
      </c>
      <c r="BE59" s="82">
        <v>13</v>
      </c>
      <c r="BF59" s="82">
        <v>0</v>
      </c>
      <c r="BG59" s="82">
        <v>53</v>
      </c>
      <c r="BH59" s="82">
        <v>0</v>
      </c>
      <c r="BI59" s="82">
        <v>0</v>
      </c>
      <c r="BJ59" s="82">
        <v>0</v>
      </c>
      <c r="BK59" s="82">
        <v>0</v>
      </c>
      <c r="BL59" s="82">
        <v>22</v>
      </c>
      <c r="BM59" s="82">
        <v>0</v>
      </c>
      <c r="BN59" s="82">
        <v>0</v>
      </c>
      <c r="BO59" s="82">
        <v>1</v>
      </c>
      <c r="BP59" s="82">
        <v>11</v>
      </c>
      <c r="BQ59" s="82">
        <v>0</v>
      </c>
      <c r="BR59" s="82">
        <v>0</v>
      </c>
      <c r="BS59" s="82">
        <v>0</v>
      </c>
      <c r="BT59" s="82">
        <v>1</v>
      </c>
      <c r="BU59" s="82">
        <v>0</v>
      </c>
      <c r="BV59" s="82">
        <v>6</v>
      </c>
      <c r="BW59" s="82">
        <v>0</v>
      </c>
      <c r="BX59" s="82">
        <v>0</v>
      </c>
      <c r="BY59" s="82">
        <v>0</v>
      </c>
      <c r="BZ59" s="82">
        <v>0</v>
      </c>
      <c r="CA59" s="82">
        <v>0</v>
      </c>
      <c r="CB59" s="82">
        <v>0</v>
      </c>
      <c r="CC59" s="82">
        <v>0</v>
      </c>
      <c r="CD59" s="82">
        <v>0</v>
      </c>
      <c r="CE59" s="82">
        <v>0</v>
      </c>
      <c r="CF59" s="82">
        <v>0</v>
      </c>
      <c r="CG59" s="82">
        <v>0</v>
      </c>
      <c r="CH59" s="82">
        <v>0</v>
      </c>
      <c r="CI59" s="82">
        <v>0</v>
      </c>
      <c r="CJ59" s="82">
        <v>3</v>
      </c>
      <c r="CK59" s="82">
        <v>0</v>
      </c>
      <c r="CL59" s="82">
        <v>0</v>
      </c>
      <c r="CM59" s="82">
        <v>0</v>
      </c>
      <c r="CN59" s="82">
        <v>0</v>
      </c>
      <c r="CO59" s="82">
        <v>0</v>
      </c>
      <c r="CP59" s="82">
        <v>0</v>
      </c>
      <c r="CQ59" s="82">
        <v>0</v>
      </c>
      <c r="CR59" s="82">
        <v>0</v>
      </c>
      <c r="CS59" s="82">
        <v>0</v>
      </c>
      <c r="CT59" s="82">
        <v>0</v>
      </c>
      <c r="CU59" s="82">
        <v>0</v>
      </c>
      <c r="CV59" s="82">
        <v>0</v>
      </c>
      <c r="CW59" s="82">
        <v>0</v>
      </c>
      <c r="CX59" s="82">
        <v>0</v>
      </c>
      <c r="CY59" s="82">
        <v>0</v>
      </c>
      <c r="CZ59" s="82">
        <v>0</v>
      </c>
      <c r="DA59" s="82">
        <v>0</v>
      </c>
      <c r="DB59" s="82">
        <v>0</v>
      </c>
      <c r="DC59" s="82">
        <v>0</v>
      </c>
      <c r="DD59" s="82">
        <v>0</v>
      </c>
      <c r="DE59" s="82">
        <v>0</v>
      </c>
      <c r="DF59" s="82">
        <v>0</v>
      </c>
      <c r="DG59" s="82">
        <v>0</v>
      </c>
      <c r="DH59" s="82">
        <v>0</v>
      </c>
      <c r="DI59" s="82">
        <v>0</v>
      </c>
      <c r="DJ59" s="82">
        <v>0</v>
      </c>
      <c r="DK59" s="82">
        <v>0</v>
      </c>
      <c r="DL59" s="82">
        <v>1</v>
      </c>
      <c r="DM59" s="82">
        <v>0</v>
      </c>
      <c r="DN59" s="82">
        <v>2</v>
      </c>
      <c r="DO59" s="82">
        <v>82</v>
      </c>
      <c r="DP59" s="82">
        <v>4</v>
      </c>
      <c r="DQ59" s="82">
        <v>93</v>
      </c>
      <c r="DR59" s="82">
        <v>40</v>
      </c>
      <c r="DS59" s="82">
        <v>0</v>
      </c>
      <c r="DT59" s="82"/>
      <c r="DU59" s="82">
        <v>3</v>
      </c>
      <c r="DV59" s="82" t="s">
        <v>1634</v>
      </c>
      <c r="DW59" s="82" t="s">
        <v>1635</v>
      </c>
      <c r="DX59" s="82">
        <v>1</v>
      </c>
      <c r="DY59" s="82">
        <v>1</v>
      </c>
      <c r="DZ59" s="82">
        <v>0</v>
      </c>
      <c r="EA59" s="82"/>
      <c r="EB59" s="82" t="s">
        <v>1636</v>
      </c>
      <c r="EC59" s="84">
        <v>16901</v>
      </c>
      <c r="ED59" s="84">
        <v>430.66</v>
      </c>
      <c r="EE59" s="84">
        <v>24</v>
      </c>
    </row>
    <row r="60" spans="1:135" ht="36">
      <c r="A60" s="82" t="s">
        <v>358</v>
      </c>
      <c r="B60" s="82" t="s">
        <v>384</v>
      </c>
      <c r="C60" s="133">
        <v>1</v>
      </c>
      <c r="D60" s="82" t="s">
        <v>383</v>
      </c>
      <c r="E60" s="136" t="s">
        <v>1637</v>
      </c>
      <c r="F60" s="134">
        <v>138</v>
      </c>
      <c r="G60" s="82">
        <v>34201</v>
      </c>
      <c r="H60" s="82" t="s">
        <v>1638</v>
      </c>
      <c r="I60" s="82" t="s">
        <v>1639</v>
      </c>
      <c r="J60" s="82" t="s">
        <v>1640</v>
      </c>
      <c r="K60" s="82" t="s">
        <v>925</v>
      </c>
      <c r="L60" s="82" t="s">
        <v>926</v>
      </c>
      <c r="M60" s="82" t="s">
        <v>1641</v>
      </c>
      <c r="N60" s="82" t="s">
        <v>1642</v>
      </c>
      <c r="O60" s="82"/>
      <c r="P60" s="82">
        <v>376540160</v>
      </c>
      <c r="Q60" s="82" t="s">
        <v>1643</v>
      </c>
      <c r="R60" s="82" t="s">
        <v>926</v>
      </c>
      <c r="S60" s="82" t="s">
        <v>1644</v>
      </c>
      <c r="T60" s="82" t="s">
        <v>1645</v>
      </c>
      <c r="U60" s="82"/>
      <c r="V60" s="82">
        <v>376540166</v>
      </c>
      <c r="W60" s="82" t="s">
        <v>1646</v>
      </c>
      <c r="X60" s="82">
        <v>3</v>
      </c>
      <c r="Y60" s="82">
        <v>1</v>
      </c>
      <c r="Z60" s="82">
        <v>4</v>
      </c>
      <c r="AA60" s="82">
        <v>2.2000000000000002</v>
      </c>
      <c r="AB60" s="82">
        <v>0.2</v>
      </c>
      <c r="AC60" s="82">
        <v>2.4</v>
      </c>
      <c r="AD60" s="135" t="str">
        <f t="shared" si="5"/>
        <v>A</v>
      </c>
      <c r="AE60" s="82">
        <v>2</v>
      </c>
      <c r="AF60" s="135" t="str">
        <f t="shared" si="6"/>
        <v>A</v>
      </c>
      <c r="AG60" s="82">
        <v>0</v>
      </c>
      <c r="AH60" s="82">
        <v>0</v>
      </c>
      <c r="AI60" s="82">
        <v>1</v>
      </c>
      <c r="AJ60" s="82">
        <v>2</v>
      </c>
      <c r="AK60" s="82">
        <v>3</v>
      </c>
      <c r="AL60" s="135" t="str">
        <f t="shared" si="7"/>
        <v>A</v>
      </c>
      <c r="AM60" s="82">
        <v>0</v>
      </c>
      <c r="AN60" s="82">
        <v>1</v>
      </c>
      <c r="AO60" s="82">
        <v>2</v>
      </c>
      <c r="AP60" s="82">
        <v>3</v>
      </c>
      <c r="AQ60" s="135" t="str">
        <f t="shared" si="8"/>
        <v>A</v>
      </c>
      <c r="AR60" s="82">
        <v>0</v>
      </c>
      <c r="AS60" s="82">
        <v>0</v>
      </c>
      <c r="AT60" s="82">
        <v>0</v>
      </c>
      <c r="AU60" s="82">
        <v>2</v>
      </c>
      <c r="AV60" s="82">
        <v>0</v>
      </c>
      <c r="AW60" s="82">
        <v>0</v>
      </c>
      <c r="AX60" s="82">
        <v>2</v>
      </c>
      <c r="AY60" s="135" t="str">
        <f t="shared" si="9"/>
        <v>N</v>
      </c>
      <c r="AZ60" s="82">
        <v>1</v>
      </c>
      <c r="BA60" s="82">
        <v>1</v>
      </c>
      <c r="BB60" s="82">
        <v>0</v>
      </c>
      <c r="BC60" s="82">
        <v>1</v>
      </c>
      <c r="BD60" s="82">
        <v>2</v>
      </c>
      <c r="BE60" s="82">
        <v>9</v>
      </c>
      <c r="BF60" s="82">
        <v>0</v>
      </c>
      <c r="BG60" s="82">
        <v>43</v>
      </c>
      <c r="BH60" s="82">
        <v>0</v>
      </c>
      <c r="BI60" s="82">
        <v>0</v>
      </c>
      <c r="BJ60" s="82">
        <v>4</v>
      </c>
      <c r="BK60" s="82">
        <v>0</v>
      </c>
      <c r="BL60" s="82">
        <v>27</v>
      </c>
      <c r="BM60" s="82">
        <v>2</v>
      </c>
      <c r="BN60" s="82">
        <v>0</v>
      </c>
      <c r="BO60" s="82">
        <v>2</v>
      </c>
      <c r="BP60" s="82">
        <v>4</v>
      </c>
      <c r="BQ60" s="82">
        <v>0</v>
      </c>
      <c r="BR60" s="82">
        <v>0</v>
      </c>
      <c r="BS60" s="82">
        <v>0</v>
      </c>
      <c r="BT60" s="82">
        <v>0</v>
      </c>
      <c r="BU60" s="82">
        <v>0</v>
      </c>
      <c r="BV60" s="82">
        <v>6</v>
      </c>
      <c r="BW60" s="82">
        <v>0</v>
      </c>
      <c r="BX60" s="82">
        <v>0</v>
      </c>
      <c r="BY60" s="82">
        <v>0</v>
      </c>
      <c r="BZ60" s="82">
        <v>0</v>
      </c>
      <c r="CA60" s="82">
        <v>0</v>
      </c>
      <c r="CB60" s="82">
        <v>0</v>
      </c>
      <c r="CC60" s="82">
        <v>0</v>
      </c>
      <c r="CD60" s="82">
        <v>10</v>
      </c>
      <c r="CE60" s="82">
        <v>1</v>
      </c>
      <c r="CF60" s="82">
        <v>0</v>
      </c>
      <c r="CG60" s="82">
        <v>1</v>
      </c>
      <c r="CH60" s="82">
        <v>0</v>
      </c>
      <c r="CI60" s="82">
        <v>0</v>
      </c>
      <c r="CJ60" s="82">
        <v>9</v>
      </c>
      <c r="CK60" s="82">
        <v>6</v>
      </c>
      <c r="CL60" s="82">
        <v>0</v>
      </c>
      <c r="CM60" s="82">
        <v>0</v>
      </c>
      <c r="CN60" s="82">
        <v>0</v>
      </c>
      <c r="CO60" s="82">
        <v>0</v>
      </c>
      <c r="CP60" s="82">
        <v>0</v>
      </c>
      <c r="CQ60" s="82">
        <v>0</v>
      </c>
      <c r="CR60" s="82">
        <v>0</v>
      </c>
      <c r="CS60" s="82">
        <v>0</v>
      </c>
      <c r="CT60" s="82">
        <v>0</v>
      </c>
      <c r="CU60" s="82">
        <v>0</v>
      </c>
      <c r="CV60" s="82">
        <v>0</v>
      </c>
      <c r="CW60" s="82">
        <v>0</v>
      </c>
      <c r="CX60" s="82">
        <v>0</v>
      </c>
      <c r="CY60" s="82">
        <v>0</v>
      </c>
      <c r="CZ60" s="82">
        <v>0</v>
      </c>
      <c r="DA60" s="82">
        <v>0</v>
      </c>
      <c r="DB60" s="82">
        <v>0</v>
      </c>
      <c r="DC60" s="82">
        <v>0</v>
      </c>
      <c r="DD60" s="82">
        <v>0</v>
      </c>
      <c r="DE60" s="82">
        <v>0</v>
      </c>
      <c r="DF60" s="82">
        <v>0</v>
      </c>
      <c r="DG60" s="82">
        <v>0</v>
      </c>
      <c r="DH60" s="82">
        <v>0</v>
      </c>
      <c r="DI60" s="82">
        <v>0</v>
      </c>
      <c r="DJ60" s="82">
        <v>0</v>
      </c>
      <c r="DK60" s="82">
        <v>0</v>
      </c>
      <c r="DL60" s="82">
        <v>1</v>
      </c>
      <c r="DM60" s="82">
        <v>0</v>
      </c>
      <c r="DN60" s="82">
        <v>0</v>
      </c>
      <c r="DO60" s="82">
        <v>139</v>
      </c>
      <c r="DP60" s="82">
        <v>50</v>
      </c>
      <c r="DQ60" s="82">
        <v>212</v>
      </c>
      <c r="DR60" s="82">
        <v>30</v>
      </c>
      <c r="DS60" s="82">
        <v>1</v>
      </c>
      <c r="DT60" s="82" t="s">
        <v>1647</v>
      </c>
      <c r="DU60" s="82">
        <v>2</v>
      </c>
      <c r="DV60" s="82" t="s">
        <v>1648</v>
      </c>
      <c r="DW60" s="82"/>
      <c r="DX60" s="82">
        <v>1</v>
      </c>
      <c r="DY60" s="82">
        <v>1</v>
      </c>
      <c r="DZ60" s="82">
        <v>0</v>
      </c>
      <c r="EA60" s="82"/>
      <c r="EB60" s="82"/>
      <c r="EC60" s="84">
        <v>24579</v>
      </c>
      <c r="ED60" s="84">
        <v>780.59</v>
      </c>
      <c r="EE60" s="84">
        <v>30</v>
      </c>
    </row>
    <row r="61" spans="1:135" ht="84">
      <c r="A61" s="82" t="s">
        <v>358</v>
      </c>
      <c r="B61" s="82" t="s">
        <v>386</v>
      </c>
      <c r="C61" s="133">
        <v>1</v>
      </c>
      <c r="D61" s="82" t="s">
        <v>385</v>
      </c>
      <c r="E61" s="82" t="s">
        <v>1649</v>
      </c>
      <c r="F61" s="134">
        <v>1695</v>
      </c>
      <c r="G61" s="82">
        <v>34701</v>
      </c>
      <c r="H61" s="82" t="s">
        <v>386</v>
      </c>
      <c r="I61" s="82" t="s">
        <v>1650</v>
      </c>
      <c r="J61" s="82" t="s">
        <v>1651</v>
      </c>
      <c r="K61" s="82" t="s">
        <v>925</v>
      </c>
      <c r="L61" s="82" t="s">
        <v>1088</v>
      </c>
      <c r="M61" s="82" t="s">
        <v>1433</v>
      </c>
      <c r="N61" s="82" t="s">
        <v>1652</v>
      </c>
      <c r="O61" s="82"/>
      <c r="P61" s="82">
        <v>374774280</v>
      </c>
      <c r="Q61" s="82" t="s">
        <v>1653</v>
      </c>
      <c r="R61" s="82" t="s">
        <v>1088</v>
      </c>
      <c r="S61" s="82" t="s">
        <v>1654</v>
      </c>
      <c r="T61" s="82" t="s">
        <v>1655</v>
      </c>
      <c r="U61" s="82"/>
      <c r="V61" s="82">
        <v>374774284</v>
      </c>
      <c r="W61" s="82" t="s">
        <v>1656</v>
      </c>
      <c r="X61" s="82">
        <v>4</v>
      </c>
      <c r="Y61" s="82">
        <v>1</v>
      </c>
      <c r="Z61" s="82">
        <v>5</v>
      </c>
      <c r="AA61" s="82">
        <v>2.7</v>
      </c>
      <c r="AB61" s="82">
        <v>0.1</v>
      </c>
      <c r="AC61" s="82">
        <v>2.8</v>
      </c>
      <c r="AD61" s="135" t="str">
        <f t="shared" si="5"/>
        <v>A</v>
      </c>
      <c r="AE61" s="82">
        <v>4</v>
      </c>
      <c r="AF61" s="135" t="str">
        <f t="shared" si="6"/>
        <v>A</v>
      </c>
      <c r="AG61" s="82">
        <v>0</v>
      </c>
      <c r="AH61" s="82">
        <v>1</v>
      </c>
      <c r="AI61" s="82">
        <v>0</v>
      </c>
      <c r="AJ61" s="82">
        <v>3</v>
      </c>
      <c r="AK61" s="82">
        <v>4</v>
      </c>
      <c r="AL61" s="135" t="str">
        <f t="shared" si="7"/>
        <v>A</v>
      </c>
      <c r="AM61" s="82">
        <v>0</v>
      </c>
      <c r="AN61" s="82">
        <v>0</v>
      </c>
      <c r="AO61" s="82">
        <v>4</v>
      </c>
      <c r="AP61" s="82">
        <v>4</v>
      </c>
      <c r="AQ61" s="135" t="str">
        <f t="shared" si="8"/>
        <v>A</v>
      </c>
      <c r="AR61" s="82">
        <v>0</v>
      </c>
      <c r="AS61" s="82">
        <v>0</v>
      </c>
      <c r="AT61" s="82">
        <v>0</v>
      </c>
      <c r="AU61" s="82">
        <v>2</v>
      </c>
      <c r="AV61" s="82">
        <v>2</v>
      </c>
      <c r="AW61" s="82">
        <v>0</v>
      </c>
      <c r="AX61" s="82">
        <v>4</v>
      </c>
      <c r="AY61" s="135" t="str">
        <f t="shared" si="9"/>
        <v>A</v>
      </c>
      <c r="AZ61" s="82">
        <v>1</v>
      </c>
      <c r="BA61" s="82">
        <v>1</v>
      </c>
      <c r="BB61" s="82">
        <v>1</v>
      </c>
      <c r="BC61" s="82">
        <v>1</v>
      </c>
      <c r="BD61" s="82">
        <v>0</v>
      </c>
      <c r="BE61" s="82">
        <v>11</v>
      </c>
      <c r="BF61" s="82">
        <v>0</v>
      </c>
      <c r="BG61" s="82">
        <v>48</v>
      </c>
      <c r="BH61" s="82">
        <v>0</v>
      </c>
      <c r="BI61" s="82">
        <v>0</v>
      </c>
      <c r="BJ61" s="82">
        <v>1</v>
      </c>
      <c r="BK61" s="82">
        <v>0</v>
      </c>
      <c r="BL61" s="82">
        <v>43</v>
      </c>
      <c r="BM61" s="82">
        <v>0</v>
      </c>
      <c r="BN61" s="82">
        <v>0</v>
      </c>
      <c r="BO61" s="82">
        <v>4</v>
      </c>
      <c r="BP61" s="82">
        <v>11</v>
      </c>
      <c r="BQ61" s="82">
        <v>0</v>
      </c>
      <c r="BR61" s="82">
        <v>0</v>
      </c>
      <c r="BS61" s="82">
        <v>0</v>
      </c>
      <c r="BT61" s="82">
        <v>1</v>
      </c>
      <c r="BU61" s="82">
        <v>0</v>
      </c>
      <c r="BV61" s="82">
        <v>3</v>
      </c>
      <c r="BW61" s="82">
        <v>0</v>
      </c>
      <c r="BX61" s="82">
        <v>0</v>
      </c>
      <c r="BY61" s="82">
        <v>0</v>
      </c>
      <c r="BZ61" s="82">
        <v>0</v>
      </c>
      <c r="CA61" s="82">
        <v>0</v>
      </c>
      <c r="CB61" s="82">
        <v>0</v>
      </c>
      <c r="CC61" s="82">
        <v>0</v>
      </c>
      <c r="CD61" s="82">
        <v>1</v>
      </c>
      <c r="CE61" s="82">
        <v>2</v>
      </c>
      <c r="CF61" s="82">
        <v>0</v>
      </c>
      <c r="CG61" s="82">
        <v>1</v>
      </c>
      <c r="CH61" s="82">
        <v>0</v>
      </c>
      <c r="CI61" s="82">
        <v>0</v>
      </c>
      <c r="CJ61" s="82">
        <v>8</v>
      </c>
      <c r="CK61" s="82">
        <v>1</v>
      </c>
      <c r="CL61" s="82">
        <v>0</v>
      </c>
      <c r="CM61" s="82">
        <v>0</v>
      </c>
      <c r="CN61" s="82">
        <v>0</v>
      </c>
      <c r="CO61" s="82">
        <v>0</v>
      </c>
      <c r="CP61" s="82">
        <v>0</v>
      </c>
      <c r="CQ61" s="82">
        <v>0</v>
      </c>
      <c r="CR61" s="82">
        <v>0</v>
      </c>
      <c r="CS61" s="82">
        <v>0</v>
      </c>
      <c r="CT61" s="82">
        <v>0</v>
      </c>
      <c r="CU61" s="82">
        <v>0</v>
      </c>
      <c r="CV61" s="82">
        <v>0</v>
      </c>
      <c r="CW61" s="82">
        <v>0</v>
      </c>
      <c r="CX61" s="82">
        <v>0</v>
      </c>
      <c r="CY61" s="82">
        <v>0</v>
      </c>
      <c r="CZ61" s="82">
        <v>0</v>
      </c>
      <c r="DA61" s="82">
        <v>0</v>
      </c>
      <c r="DB61" s="82">
        <v>0</v>
      </c>
      <c r="DC61" s="82">
        <v>0</v>
      </c>
      <c r="DD61" s="82">
        <v>0</v>
      </c>
      <c r="DE61" s="82">
        <v>0</v>
      </c>
      <c r="DF61" s="82">
        <v>0</v>
      </c>
      <c r="DG61" s="82">
        <v>0</v>
      </c>
      <c r="DH61" s="82">
        <v>0</v>
      </c>
      <c r="DI61" s="82">
        <v>0</v>
      </c>
      <c r="DJ61" s="82">
        <v>0</v>
      </c>
      <c r="DK61" s="82">
        <v>0</v>
      </c>
      <c r="DL61" s="82">
        <v>5</v>
      </c>
      <c r="DM61" s="82">
        <v>2</v>
      </c>
      <c r="DN61" s="82">
        <v>0</v>
      </c>
      <c r="DO61" s="82">
        <v>110</v>
      </c>
      <c r="DP61" s="82">
        <v>19</v>
      </c>
      <c r="DQ61" s="82">
        <v>185</v>
      </c>
      <c r="DR61" s="82">
        <v>50</v>
      </c>
      <c r="DS61" s="82">
        <v>1</v>
      </c>
      <c r="DT61" s="82" t="s">
        <v>1657</v>
      </c>
      <c r="DU61" s="82">
        <v>2</v>
      </c>
      <c r="DV61" s="82" t="s">
        <v>1658</v>
      </c>
      <c r="DW61" s="82" t="s">
        <v>1659</v>
      </c>
      <c r="DX61" s="82">
        <v>1</v>
      </c>
      <c r="DY61" s="82">
        <v>1</v>
      </c>
      <c r="DZ61" s="82">
        <v>0</v>
      </c>
      <c r="EA61" s="82" t="s">
        <v>1660</v>
      </c>
      <c r="EB61" s="82" t="s">
        <v>1661</v>
      </c>
      <c r="EC61" s="84">
        <v>36148</v>
      </c>
      <c r="ED61" s="84">
        <v>947.93</v>
      </c>
      <c r="EE61" s="84">
        <v>27</v>
      </c>
    </row>
    <row r="62" spans="1:135" ht="60">
      <c r="A62" s="82" t="s">
        <v>174</v>
      </c>
      <c r="B62" s="82" t="s">
        <v>176</v>
      </c>
      <c r="C62" s="133">
        <v>1</v>
      </c>
      <c r="D62" s="82" t="s">
        <v>175</v>
      </c>
      <c r="E62" s="82" t="s">
        <v>1662</v>
      </c>
      <c r="F62" s="134" t="s">
        <v>1663</v>
      </c>
      <c r="G62" s="82">
        <v>35201</v>
      </c>
      <c r="H62" s="82" t="s">
        <v>176</v>
      </c>
      <c r="I62" s="82" t="s">
        <v>1664</v>
      </c>
      <c r="J62" s="82" t="s">
        <v>1665</v>
      </c>
      <c r="K62" s="82" t="s">
        <v>925</v>
      </c>
      <c r="L62" s="82" t="s">
        <v>926</v>
      </c>
      <c r="M62" s="82" t="s">
        <v>1666</v>
      </c>
      <c r="N62" s="82" t="s">
        <v>1667</v>
      </c>
      <c r="O62" s="82"/>
      <c r="P62" s="82">
        <v>354524262</v>
      </c>
      <c r="Q62" s="82" t="s">
        <v>1668</v>
      </c>
      <c r="R62" s="82"/>
      <c r="S62" s="82" t="s">
        <v>1272</v>
      </c>
      <c r="T62" s="82" t="s">
        <v>1669</v>
      </c>
      <c r="U62" s="82"/>
      <c r="V62" s="82">
        <v>354524248</v>
      </c>
      <c r="W62" s="82" t="s">
        <v>1670</v>
      </c>
      <c r="X62" s="82">
        <v>1</v>
      </c>
      <c r="Y62" s="82">
        <v>0</v>
      </c>
      <c r="Z62" s="82">
        <v>1</v>
      </c>
      <c r="AA62" s="82">
        <v>1</v>
      </c>
      <c r="AB62" s="82">
        <v>0</v>
      </c>
      <c r="AC62" s="82">
        <v>1</v>
      </c>
      <c r="AD62" s="135" t="str">
        <f t="shared" si="5"/>
        <v>A</v>
      </c>
      <c r="AE62" s="82">
        <v>1</v>
      </c>
      <c r="AF62" s="135" t="str">
        <f t="shared" si="6"/>
        <v>A</v>
      </c>
      <c r="AG62" s="82">
        <v>0</v>
      </c>
      <c r="AH62" s="82">
        <v>1</v>
      </c>
      <c r="AI62" s="82">
        <v>0</v>
      </c>
      <c r="AJ62" s="82">
        <v>0</v>
      </c>
      <c r="AK62" s="82">
        <v>1</v>
      </c>
      <c r="AL62" s="135" t="str">
        <f t="shared" si="7"/>
        <v>A</v>
      </c>
      <c r="AM62" s="82">
        <v>0</v>
      </c>
      <c r="AN62" s="82">
        <v>0</v>
      </c>
      <c r="AO62" s="82">
        <v>1</v>
      </c>
      <c r="AP62" s="82">
        <v>1</v>
      </c>
      <c r="AQ62" s="135" t="str">
        <f t="shared" si="8"/>
        <v>A</v>
      </c>
      <c r="AR62" s="82">
        <v>0</v>
      </c>
      <c r="AS62" s="82">
        <v>0</v>
      </c>
      <c r="AT62" s="82">
        <v>1</v>
      </c>
      <c r="AU62" s="82">
        <v>0</v>
      </c>
      <c r="AV62" s="82">
        <v>0</v>
      </c>
      <c r="AW62" s="82">
        <v>0</v>
      </c>
      <c r="AX62" s="82">
        <v>1</v>
      </c>
      <c r="AY62" s="135" t="str">
        <f t="shared" si="9"/>
        <v>A</v>
      </c>
      <c r="AZ62" s="82">
        <v>1</v>
      </c>
      <c r="BA62" s="82">
        <v>1</v>
      </c>
      <c r="BB62" s="82">
        <v>0</v>
      </c>
      <c r="BC62" s="82">
        <v>0</v>
      </c>
      <c r="BD62" s="82">
        <v>0</v>
      </c>
      <c r="BE62" s="82">
        <v>0</v>
      </c>
      <c r="BF62" s="82">
        <v>0</v>
      </c>
      <c r="BG62" s="82">
        <v>0</v>
      </c>
      <c r="BH62" s="82">
        <v>0</v>
      </c>
      <c r="BI62" s="82">
        <v>0</v>
      </c>
      <c r="BJ62" s="82">
        <v>9</v>
      </c>
      <c r="BK62" s="82">
        <v>0</v>
      </c>
      <c r="BL62" s="82">
        <v>14</v>
      </c>
      <c r="BM62" s="82">
        <v>0</v>
      </c>
      <c r="BN62" s="82">
        <v>0</v>
      </c>
      <c r="BO62" s="82">
        <v>1</v>
      </c>
      <c r="BP62" s="82">
        <v>18</v>
      </c>
      <c r="BQ62" s="82">
        <v>0</v>
      </c>
      <c r="BR62" s="82">
        <v>0</v>
      </c>
      <c r="BS62" s="82">
        <v>0</v>
      </c>
      <c r="BT62" s="82">
        <v>1</v>
      </c>
      <c r="BU62" s="82">
        <v>2</v>
      </c>
      <c r="BV62" s="82">
        <v>1</v>
      </c>
      <c r="BW62" s="82">
        <v>0</v>
      </c>
      <c r="BX62" s="82">
        <v>0</v>
      </c>
      <c r="BY62" s="82">
        <v>0</v>
      </c>
      <c r="BZ62" s="82">
        <v>0</v>
      </c>
      <c r="CA62" s="82">
        <v>0</v>
      </c>
      <c r="CB62" s="82">
        <v>0</v>
      </c>
      <c r="CC62" s="82">
        <v>0</v>
      </c>
      <c r="CD62" s="82">
        <v>0</v>
      </c>
      <c r="CE62" s="82">
        <v>0</v>
      </c>
      <c r="CF62" s="82">
        <v>0</v>
      </c>
      <c r="CG62" s="82">
        <v>0</v>
      </c>
      <c r="CH62" s="82">
        <v>1</v>
      </c>
      <c r="CI62" s="82">
        <v>0</v>
      </c>
      <c r="CJ62" s="82">
        <v>8</v>
      </c>
      <c r="CK62" s="82">
        <v>0</v>
      </c>
      <c r="CL62" s="82">
        <v>2</v>
      </c>
      <c r="CM62" s="82">
        <v>0</v>
      </c>
      <c r="CN62" s="82">
        <v>0</v>
      </c>
      <c r="CO62" s="82">
        <v>0</v>
      </c>
      <c r="CP62" s="82">
        <v>0</v>
      </c>
      <c r="CQ62" s="82">
        <v>0</v>
      </c>
      <c r="CR62" s="82">
        <v>0</v>
      </c>
      <c r="CS62" s="82">
        <v>0</v>
      </c>
      <c r="CT62" s="82">
        <v>0</v>
      </c>
      <c r="CU62" s="82">
        <v>0</v>
      </c>
      <c r="CV62" s="82">
        <v>0</v>
      </c>
      <c r="CW62" s="82">
        <v>0</v>
      </c>
      <c r="CX62" s="82">
        <v>0</v>
      </c>
      <c r="CY62" s="82">
        <v>0</v>
      </c>
      <c r="CZ62" s="82">
        <v>0</v>
      </c>
      <c r="DA62" s="82">
        <v>0</v>
      </c>
      <c r="DB62" s="82">
        <v>0</v>
      </c>
      <c r="DC62" s="82">
        <v>0</v>
      </c>
      <c r="DD62" s="82">
        <v>0</v>
      </c>
      <c r="DE62" s="82">
        <v>0</v>
      </c>
      <c r="DF62" s="82">
        <v>0</v>
      </c>
      <c r="DG62" s="82">
        <v>1</v>
      </c>
      <c r="DH62" s="82">
        <v>0</v>
      </c>
      <c r="DI62" s="82">
        <v>0</v>
      </c>
      <c r="DJ62" s="82">
        <v>0</v>
      </c>
      <c r="DK62" s="82">
        <v>0</v>
      </c>
      <c r="DL62" s="82">
        <v>0</v>
      </c>
      <c r="DM62" s="82">
        <v>0</v>
      </c>
      <c r="DN62" s="82">
        <v>0</v>
      </c>
      <c r="DO62" s="82">
        <v>125</v>
      </c>
      <c r="DP62" s="82">
        <v>0</v>
      </c>
      <c r="DQ62" s="82">
        <v>395</v>
      </c>
      <c r="DR62" s="82">
        <v>30</v>
      </c>
      <c r="DS62" s="82">
        <v>1</v>
      </c>
      <c r="DT62" s="82" t="s">
        <v>1671</v>
      </c>
      <c r="DU62" s="82">
        <v>3</v>
      </c>
      <c r="DV62" s="82" t="s">
        <v>1672</v>
      </c>
      <c r="DW62" s="82" t="s">
        <v>1673</v>
      </c>
      <c r="DX62" s="82">
        <v>1</v>
      </c>
      <c r="DY62" s="82">
        <v>1</v>
      </c>
      <c r="DZ62" s="82">
        <v>0</v>
      </c>
      <c r="EA62" s="82"/>
      <c r="EB62" s="82"/>
      <c r="EC62" s="84">
        <v>17612</v>
      </c>
      <c r="ED62" s="84">
        <v>143.76</v>
      </c>
      <c r="EE62" s="84">
        <v>5</v>
      </c>
    </row>
    <row r="63" spans="1:135" ht="48">
      <c r="A63" s="82" t="s">
        <v>174</v>
      </c>
      <c r="B63" s="82" t="s">
        <v>178</v>
      </c>
      <c r="C63" s="133">
        <v>1</v>
      </c>
      <c r="D63" s="82" t="s">
        <v>177</v>
      </c>
      <c r="E63" s="82" t="s">
        <v>1674</v>
      </c>
      <c r="F63" s="134" t="s">
        <v>1675</v>
      </c>
      <c r="G63" s="82">
        <v>35020</v>
      </c>
      <c r="H63" s="82" t="s">
        <v>1676</v>
      </c>
      <c r="I63" s="82" t="s">
        <v>1677</v>
      </c>
      <c r="J63" s="82" t="s">
        <v>1678</v>
      </c>
      <c r="K63" s="82" t="s">
        <v>1679</v>
      </c>
      <c r="L63" s="82" t="s">
        <v>926</v>
      </c>
      <c r="M63" s="82" t="s">
        <v>1358</v>
      </c>
      <c r="N63" s="82" t="s">
        <v>1680</v>
      </c>
      <c r="O63" s="82"/>
      <c r="P63" s="82">
        <v>354440146</v>
      </c>
      <c r="Q63" s="82" t="s">
        <v>1681</v>
      </c>
      <c r="R63" s="82" t="s">
        <v>926</v>
      </c>
      <c r="S63" s="82" t="s">
        <v>1000</v>
      </c>
      <c r="T63" s="82" t="s">
        <v>1682</v>
      </c>
      <c r="U63" s="82"/>
      <c r="V63" s="82">
        <v>354440522</v>
      </c>
      <c r="W63" s="82" t="s">
        <v>1683</v>
      </c>
      <c r="X63" s="82">
        <v>3</v>
      </c>
      <c r="Y63" s="82">
        <v>0</v>
      </c>
      <c r="Z63" s="82">
        <v>3</v>
      </c>
      <c r="AA63" s="82">
        <v>2.5</v>
      </c>
      <c r="AB63" s="82">
        <v>0</v>
      </c>
      <c r="AC63" s="82">
        <v>2.5</v>
      </c>
      <c r="AD63" s="135" t="str">
        <f t="shared" si="5"/>
        <v>A</v>
      </c>
      <c r="AE63" s="82">
        <v>2</v>
      </c>
      <c r="AF63" s="135" t="str">
        <f t="shared" si="6"/>
        <v>A</v>
      </c>
      <c r="AG63" s="82">
        <v>0</v>
      </c>
      <c r="AH63" s="82">
        <v>0</v>
      </c>
      <c r="AI63" s="82">
        <v>0</v>
      </c>
      <c r="AJ63" s="82">
        <v>3</v>
      </c>
      <c r="AK63" s="82">
        <v>3</v>
      </c>
      <c r="AL63" s="135" t="str">
        <f t="shared" si="7"/>
        <v>A</v>
      </c>
      <c r="AM63" s="82">
        <v>0</v>
      </c>
      <c r="AN63" s="82">
        <v>0</v>
      </c>
      <c r="AO63" s="82">
        <v>3</v>
      </c>
      <c r="AP63" s="82">
        <v>3</v>
      </c>
      <c r="AQ63" s="135" t="str">
        <f t="shared" si="8"/>
        <v>A</v>
      </c>
      <c r="AR63" s="82">
        <v>0</v>
      </c>
      <c r="AS63" s="82">
        <v>0</v>
      </c>
      <c r="AT63" s="82">
        <v>0</v>
      </c>
      <c r="AU63" s="82">
        <v>3</v>
      </c>
      <c r="AV63" s="82">
        <v>0</v>
      </c>
      <c r="AW63" s="82">
        <v>0</v>
      </c>
      <c r="AX63" s="82">
        <v>3</v>
      </c>
      <c r="AY63" s="135" t="str">
        <f t="shared" si="9"/>
        <v>A</v>
      </c>
      <c r="AZ63" s="82">
        <v>0</v>
      </c>
      <c r="BA63" s="82">
        <v>1</v>
      </c>
      <c r="BB63" s="82">
        <v>0</v>
      </c>
      <c r="BC63" s="82">
        <v>1</v>
      </c>
      <c r="BD63" s="82">
        <v>0</v>
      </c>
      <c r="BE63" s="82">
        <v>10</v>
      </c>
      <c r="BF63" s="82">
        <v>0</v>
      </c>
      <c r="BG63" s="82">
        <v>70</v>
      </c>
      <c r="BH63" s="82">
        <v>0</v>
      </c>
      <c r="BI63" s="82">
        <v>0</v>
      </c>
      <c r="BJ63" s="82">
        <v>11</v>
      </c>
      <c r="BK63" s="82">
        <v>0</v>
      </c>
      <c r="BL63" s="82">
        <v>26</v>
      </c>
      <c r="BM63" s="82">
        <v>0</v>
      </c>
      <c r="BN63" s="82">
        <v>2</v>
      </c>
      <c r="BO63" s="82">
        <v>8</v>
      </c>
      <c r="BP63" s="82">
        <v>2</v>
      </c>
      <c r="BQ63" s="82">
        <v>0</v>
      </c>
      <c r="BR63" s="82">
        <v>0</v>
      </c>
      <c r="BS63" s="82">
        <v>0</v>
      </c>
      <c r="BT63" s="82">
        <v>1</v>
      </c>
      <c r="BU63" s="82">
        <v>0</v>
      </c>
      <c r="BV63" s="82">
        <v>2</v>
      </c>
      <c r="BW63" s="82">
        <v>0</v>
      </c>
      <c r="BX63" s="82">
        <v>0</v>
      </c>
      <c r="BY63" s="82">
        <v>0</v>
      </c>
      <c r="BZ63" s="82">
        <v>0</v>
      </c>
      <c r="CA63" s="82">
        <v>0</v>
      </c>
      <c r="CB63" s="82">
        <v>0</v>
      </c>
      <c r="CC63" s="82">
        <v>0</v>
      </c>
      <c r="CD63" s="82">
        <v>0</v>
      </c>
      <c r="CE63" s="82">
        <v>0</v>
      </c>
      <c r="CF63" s="82">
        <v>0</v>
      </c>
      <c r="CG63" s="82">
        <v>2</v>
      </c>
      <c r="CH63" s="82">
        <v>0</v>
      </c>
      <c r="CI63" s="82">
        <v>0</v>
      </c>
      <c r="CJ63" s="82">
        <v>1</v>
      </c>
      <c r="CK63" s="82">
        <v>2</v>
      </c>
      <c r="CL63" s="82">
        <v>1</v>
      </c>
      <c r="CM63" s="82">
        <v>0</v>
      </c>
      <c r="CN63" s="82">
        <v>0</v>
      </c>
      <c r="CO63" s="82">
        <v>0</v>
      </c>
      <c r="CP63" s="82">
        <v>0</v>
      </c>
      <c r="CQ63" s="82">
        <v>0</v>
      </c>
      <c r="CR63" s="82">
        <v>0</v>
      </c>
      <c r="CS63" s="82">
        <v>0</v>
      </c>
      <c r="CT63" s="82">
        <v>0</v>
      </c>
      <c r="CU63" s="82">
        <v>0</v>
      </c>
      <c r="CV63" s="82">
        <v>0</v>
      </c>
      <c r="CW63" s="82">
        <v>0</v>
      </c>
      <c r="CX63" s="82">
        <v>0</v>
      </c>
      <c r="CY63" s="82">
        <v>0</v>
      </c>
      <c r="CZ63" s="82">
        <v>0</v>
      </c>
      <c r="DA63" s="82">
        <v>0</v>
      </c>
      <c r="DB63" s="82">
        <v>0</v>
      </c>
      <c r="DC63" s="82">
        <v>0</v>
      </c>
      <c r="DD63" s="82">
        <v>1</v>
      </c>
      <c r="DE63" s="82">
        <v>0</v>
      </c>
      <c r="DF63" s="82">
        <v>0</v>
      </c>
      <c r="DG63" s="82">
        <v>1</v>
      </c>
      <c r="DH63" s="82">
        <v>0</v>
      </c>
      <c r="DI63" s="82">
        <v>0</v>
      </c>
      <c r="DJ63" s="82">
        <v>0</v>
      </c>
      <c r="DK63" s="82">
        <v>0</v>
      </c>
      <c r="DL63" s="82">
        <v>0</v>
      </c>
      <c r="DM63" s="82">
        <v>0</v>
      </c>
      <c r="DN63" s="82">
        <v>0</v>
      </c>
      <c r="DO63" s="82">
        <v>147</v>
      </c>
      <c r="DP63" s="82">
        <v>10</v>
      </c>
      <c r="DQ63" s="82">
        <v>298</v>
      </c>
      <c r="DR63" s="82">
        <v>40</v>
      </c>
      <c r="DS63" s="82">
        <v>1</v>
      </c>
      <c r="DT63" s="82" t="s">
        <v>1684</v>
      </c>
      <c r="DU63" s="82">
        <v>2</v>
      </c>
      <c r="DV63" s="82" t="s">
        <v>1685</v>
      </c>
      <c r="DW63" s="82" t="s">
        <v>1686</v>
      </c>
      <c r="DX63" s="82">
        <v>1</v>
      </c>
      <c r="DY63" s="82"/>
      <c r="DZ63" s="82">
        <v>1</v>
      </c>
      <c r="EA63" s="82"/>
      <c r="EB63" s="82" t="s">
        <v>1687</v>
      </c>
      <c r="EC63" s="84">
        <v>50721</v>
      </c>
      <c r="ED63" s="84">
        <v>496.87</v>
      </c>
      <c r="EE63" s="84">
        <v>21</v>
      </c>
    </row>
    <row r="64" spans="1:135" ht="48">
      <c r="A64" s="82" t="s">
        <v>174</v>
      </c>
      <c r="B64" s="82" t="s">
        <v>180</v>
      </c>
      <c r="C64" s="133">
        <v>1</v>
      </c>
      <c r="D64" s="82" t="s">
        <v>179</v>
      </c>
      <c r="E64" s="82" t="s">
        <v>1688</v>
      </c>
      <c r="F64" s="134" t="s">
        <v>1689</v>
      </c>
      <c r="G64" s="82">
        <v>36120</v>
      </c>
      <c r="H64" s="82" t="s">
        <v>981</v>
      </c>
      <c r="I64" s="82" t="s">
        <v>1690</v>
      </c>
      <c r="J64" s="82" t="s">
        <v>1691</v>
      </c>
      <c r="K64" s="82" t="s">
        <v>1692</v>
      </c>
      <c r="L64" s="82" t="s">
        <v>926</v>
      </c>
      <c r="M64" s="82" t="s">
        <v>1608</v>
      </c>
      <c r="N64" s="82" t="s">
        <v>1693</v>
      </c>
      <c r="O64" s="82" t="s">
        <v>1071</v>
      </c>
      <c r="P64" s="82">
        <v>353118736</v>
      </c>
      <c r="Q64" s="82" t="s">
        <v>1694</v>
      </c>
      <c r="R64" s="82" t="s">
        <v>926</v>
      </c>
      <c r="S64" s="82" t="s">
        <v>1695</v>
      </c>
      <c r="T64" s="82" t="s">
        <v>1696</v>
      </c>
      <c r="U64" s="82" t="s">
        <v>1071</v>
      </c>
      <c r="V64" s="82">
        <v>353118737</v>
      </c>
      <c r="W64" s="82" t="s">
        <v>1697</v>
      </c>
      <c r="X64" s="82">
        <v>3</v>
      </c>
      <c r="Y64" s="82">
        <v>0</v>
      </c>
      <c r="Z64" s="82">
        <v>3</v>
      </c>
      <c r="AA64" s="82">
        <v>3</v>
      </c>
      <c r="AB64" s="82">
        <v>0</v>
      </c>
      <c r="AC64" s="82">
        <v>3</v>
      </c>
      <c r="AD64" s="135" t="str">
        <f t="shared" si="5"/>
        <v>A</v>
      </c>
      <c r="AE64" s="82">
        <v>3</v>
      </c>
      <c r="AF64" s="135" t="str">
        <f t="shared" si="6"/>
        <v>A</v>
      </c>
      <c r="AG64" s="82">
        <v>0</v>
      </c>
      <c r="AH64" s="82">
        <v>2</v>
      </c>
      <c r="AI64" s="82">
        <v>0</v>
      </c>
      <c r="AJ64" s="82">
        <v>1</v>
      </c>
      <c r="AK64" s="82">
        <v>3</v>
      </c>
      <c r="AL64" s="135" t="str">
        <f t="shared" si="7"/>
        <v>A</v>
      </c>
      <c r="AM64" s="82">
        <v>0</v>
      </c>
      <c r="AN64" s="82">
        <v>1</v>
      </c>
      <c r="AO64" s="82">
        <v>2</v>
      </c>
      <c r="AP64" s="82">
        <v>3</v>
      </c>
      <c r="AQ64" s="135" t="str">
        <f t="shared" si="8"/>
        <v>A</v>
      </c>
      <c r="AR64" s="82">
        <v>0</v>
      </c>
      <c r="AS64" s="82">
        <v>0</v>
      </c>
      <c r="AT64" s="82">
        <v>0</v>
      </c>
      <c r="AU64" s="82">
        <v>3</v>
      </c>
      <c r="AV64" s="82">
        <v>0</v>
      </c>
      <c r="AW64" s="82">
        <v>0</v>
      </c>
      <c r="AX64" s="82">
        <v>3</v>
      </c>
      <c r="AY64" s="135" t="str">
        <f t="shared" si="9"/>
        <v>A</v>
      </c>
      <c r="AZ64" s="82">
        <v>1</v>
      </c>
      <c r="BA64" s="82">
        <v>1</v>
      </c>
      <c r="BB64" s="82">
        <v>1</v>
      </c>
      <c r="BC64" s="82">
        <v>1</v>
      </c>
      <c r="BD64" s="82">
        <v>9</v>
      </c>
      <c r="BE64" s="82">
        <v>35</v>
      </c>
      <c r="BF64" s="82">
        <v>0</v>
      </c>
      <c r="BG64" s="82">
        <v>105</v>
      </c>
      <c r="BH64" s="82">
        <v>0</v>
      </c>
      <c r="BI64" s="82">
        <v>0</v>
      </c>
      <c r="BJ64" s="82">
        <v>0</v>
      </c>
      <c r="BK64" s="82">
        <v>4</v>
      </c>
      <c r="BL64" s="82">
        <v>41</v>
      </c>
      <c r="BM64" s="82">
        <v>6</v>
      </c>
      <c r="BN64" s="82">
        <v>0</v>
      </c>
      <c r="BO64" s="82">
        <v>5</v>
      </c>
      <c r="BP64" s="82">
        <v>1</v>
      </c>
      <c r="BQ64" s="82">
        <v>0</v>
      </c>
      <c r="BR64" s="82">
        <v>0</v>
      </c>
      <c r="BS64" s="82">
        <v>0</v>
      </c>
      <c r="BT64" s="82">
        <v>1</v>
      </c>
      <c r="BU64" s="82">
        <v>1</v>
      </c>
      <c r="BV64" s="82">
        <v>1</v>
      </c>
      <c r="BW64" s="82">
        <v>0</v>
      </c>
      <c r="BX64" s="82">
        <v>0</v>
      </c>
      <c r="BY64" s="82">
        <v>0</v>
      </c>
      <c r="BZ64" s="82">
        <v>0</v>
      </c>
      <c r="CA64" s="82">
        <v>0</v>
      </c>
      <c r="CB64" s="82">
        <v>0</v>
      </c>
      <c r="CC64" s="82">
        <v>0</v>
      </c>
      <c r="CD64" s="82">
        <v>0</v>
      </c>
      <c r="CE64" s="82">
        <v>0</v>
      </c>
      <c r="CF64" s="82">
        <v>0</v>
      </c>
      <c r="CG64" s="82">
        <v>2</v>
      </c>
      <c r="CH64" s="82">
        <v>0</v>
      </c>
      <c r="CI64" s="82">
        <v>0</v>
      </c>
      <c r="CJ64" s="82">
        <v>15</v>
      </c>
      <c r="CK64" s="82">
        <v>1</v>
      </c>
      <c r="CL64" s="82">
        <v>5</v>
      </c>
      <c r="CM64" s="82">
        <v>0</v>
      </c>
      <c r="CN64" s="82">
        <v>0</v>
      </c>
      <c r="CO64" s="82">
        <v>2</v>
      </c>
      <c r="CP64" s="82">
        <v>0</v>
      </c>
      <c r="CQ64" s="82">
        <v>0</v>
      </c>
      <c r="CR64" s="82">
        <v>0</v>
      </c>
      <c r="CS64" s="82">
        <v>0</v>
      </c>
      <c r="CT64" s="82">
        <v>0</v>
      </c>
      <c r="CU64" s="82">
        <v>0</v>
      </c>
      <c r="CV64" s="82">
        <v>0</v>
      </c>
      <c r="CW64" s="82">
        <v>0</v>
      </c>
      <c r="CX64" s="82">
        <v>0</v>
      </c>
      <c r="CY64" s="82">
        <v>0</v>
      </c>
      <c r="CZ64" s="82">
        <v>0</v>
      </c>
      <c r="DA64" s="82">
        <v>3</v>
      </c>
      <c r="DB64" s="82">
        <v>0</v>
      </c>
      <c r="DC64" s="82">
        <v>0</v>
      </c>
      <c r="DD64" s="82">
        <v>0</v>
      </c>
      <c r="DE64" s="82">
        <v>0</v>
      </c>
      <c r="DF64" s="82">
        <v>0</v>
      </c>
      <c r="DG64" s="82">
        <v>1</v>
      </c>
      <c r="DH64" s="82">
        <v>0</v>
      </c>
      <c r="DI64" s="82">
        <v>1</v>
      </c>
      <c r="DJ64" s="82">
        <v>3</v>
      </c>
      <c r="DK64" s="82">
        <v>0</v>
      </c>
      <c r="DL64" s="82">
        <v>0</v>
      </c>
      <c r="DM64" s="82">
        <v>0</v>
      </c>
      <c r="DN64" s="82">
        <v>0</v>
      </c>
      <c r="DO64" s="82">
        <v>183</v>
      </c>
      <c r="DP64" s="82">
        <v>1</v>
      </c>
      <c r="DQ64" s="82">
        <v>317</v>
      </c>
      <c r="DR64" s="82">
        <v>65</v>
      </c>
      <c r="DS64" s="82">
        <v>0</v>
      </c>
      <c r="DT64" s="82">
        <v>0</v>
      </c>
      <c r="DU64" s="82">
        <v>1</v>
      </c>
      <c r="DV64" s="82" t="s">
        <v>1698</v>
      </c>
      <c r="DW64" s="82" t="s">
        <v>1699</v>
      </c>
      <c r="DX64" s="82">
        <v>1</v>
      </c>
      <c r="DY64" s="82">
        <v>1</v>
      </c>
      <c r="DZ64" s="82">
        <v>1</v>
      </c>
      <c r="EA64" s="82">
        <v>0</v>
      </c>
      <c r="EB64" s="82" t="s">
        <v>1700</v>
      </c>
      <c r="EC64" s="84">
        <v>88969</v>
      </c>
      <c r="ED64" s="84">
        <v>1196.3900000000001</v>
      </c>
      <c r="EE64" s="84">
        <v>40</v>
      </c>
    </row>
    <row r="65" spans="1:135" ht="72">
      <c r="A65" s="82" t="s">
        <v>174</v>
      </c>
      <c r="B65" s="82" t="s">
        <v>182</v>
      </c>
      <c r="C65" s="133">
        <v>1</v>
      </c>
      <c r="D65" s="82" t="s">
        <v>181</v>
      </c>
      <c r="E65" s="82" t="s">
        <v>1701</v>
      </c>
      <c r="F65" s="134">
        <v>1438</v>
      </c>
      <c r="G65" s="82">
        <v>35820</v>
      </c>
      <c r="H65" s="82" t="s">
        <v>182</v>
      </c>
      <c r="I65" s="82" t="s">
        <v>1702</v>
      </c>
      <c r="J65" s="82" t="s">
        <v>1703</v>
      </c>
      <c r="K65" s="82" t="s">
        <v>1113</v>
      </c>
      <c r="L65" s="82" t="s">
        <v>1088</v>
      </c>
      <c r="M65" s="82" t="s">
        <v>1510</v>
      </c>
      <c r="N65" s="82" t="s">
        <v>1704</v>
      </c>
      <c r="O65" s="82"/>
      <c r="P65" s="82">
        <v>352370439</v>
      </c>
      <c r="Q65" s="82" t="s">
        <v>1705</v>
      </c>
      <c r="R65" s="82" t="s">
        <v>926</v>
      </c>
      <c r="S65" s="82" t="s">
        <v>1706</v>
      </c>
      <c r="T65" s="82" t="s">
        <v>1707</v>
      </c>
      <c r="U65" s="82"/>
      <c r="V65" s="82">
        <v>352370458</v>
      </c>
      <c r="W65" s="82" t="s">
        <v>1708</v>
      </c>
      <c r="X65" s="82">
        <v>2</v>
      </c>
      <c r="Y65" s="82">
        <v>0</v>
      </c>
      <c r="Z65" s="82">
        <v>2</v>
      </c>
      <c r="AA65" s="82">
        <v>2</v>
      </c>
      <c r="AB65" s="82">
        <v>0</v>
      </c>
      <c r="AC65" s="82">
        <v>2</v>
      </c>
      <c r="AD65" s="135" t="str">
        <f t="shared" si="5"/>
        <v>A</v>
      </c>
      <c r="AE65" s="82">
        <v>2</v>
      </c>
      <c r="AF65" s="135" t="str">
        <f t="shared" si="6"/>
        <v>A</v>
      </c>
      <c r="AG65" s="82">
        <v>0</v>
      </c>
      <c r="AH65" s="82">
        <v>1</v>
      </c>
      <c r="AI65" s="82">
        <v>0</v>
      </c>
      <c r="AJ65" s="82">
        <v>1</v>
      </c>
      <c r="AK65" s="82">
        <v>2</v>
      </c>
      <c r="AL65" s="135" t="str">
        <f t="shared" si="7"/>
        <v>A</v>
      </c>
      <c r="AM65" s="82">
        <v>0</v>
      </c>
      <c r="AN65" s="82">
        <v>0</v>
      </c>
      <c r="AO65" s="82">
        <v>2</v>
      </c>
      <c r="AP65" s="82">
        <v>2</v>
      </c>
      <c r="AQ65" s="135" t="str">
        <f t="shared" si="8"/>
        <v>A</v>
      </c>
      <c r="AR65" s="82">
        <v>0</v>
      </c>
      <c r="AS65" s="82">
        <v>0</v>
      </c>
      <c r="AT65" s="82">
        <v>0</v>
      </c>
      <c r="AU65" s="82">
        <v>1</v>
      </c>
      <c r="AV65" s="82">
        <v>1</v>
      </c>
      <c r="AW65" s="82">
        <v>0</v>
      </c>
      <c r="AX65" s="82">
        <v>2</v>
      </c>
      <c r="AY65" s="135" t="str">
        <f t="shared" si="9"/>
        <v>A</v>
      </c>
      <c r="AZ65" s="82">
        <v>0</v>
      </c>
      <c r="BA65" s="82">
        <v>1</v>
      </c>
      <c r="BB65" s="82">
        <v>0</v>
      </c>
      <c r="BC65" s="82">
        <v>0</v>
      </c>
      <c r="BD65" s="82">
        <v>0</v>
      </c>
      <c r="BE65" s="82">
        <v>0</v>
      </c>
      <c r="BF65" s="82">
        <v>1</v>
      </c>
      <c r="BG65" s="82">
        <v>23</v>
      </c>
      <c r="BH65" s="82">
        <v>0</v>
      </c>
      <c r="BI65" s="82">
        <v>0</v>
      </c>
      <c r="BJ65" s="82">
        <v>3</v>
      </c>
      <c r="BK65" s="82">
        <v>0</v>
      </c>
      <c r="BL65" s="82">
        <v>15</v>
      </c>
      <c r="BM65" s="82">
        <v>0</v>
      </c>
      <c r="BN65" s="82">
        <v>1</v>
      </c>
      <c r="BO65" s="82">
        <v>8</v>
      </c>
      <c r="BP65" s="82">
        <v>26</v>
      </c>
      <c r="BQ65" s="82">
        <v>0</v>
      </c>
      <c r="BR65" s="82">
        <v>0</v>
      </c>
      <c r="BS65" s="82">
        <v>0</v>
      </c>
      <c r="BT65" s="82">
        <v>0</v>
      </c>
      <c r="BU65" s="82">
        <v>0</v>
      </c>
      <c r="BV65" s="82">
        <v>0</v>
      </c>
      <c r="BW65" s="82">
        <v>0</v>
      </c>
      <c r="BX65" s="82">
        <v>0</v>
      </c>
      <c r="BY65" s="82">
        <v>0</v>
      </c>
      <c r="BZ65" s="82">
        <v>0</v>
      </c>
      <c r="CA65" s="82">
        <v>0</v>
      </c>
      <c r="CB65" s="82">
        <v>0</v>
      </c>
      <c r="CC65" s="82">
        <v>0</v>
      </c>
      <c r="CD65" s="82">
        <v>2</v>
      </c>
      <c r="CE65" s="82">
        <v>0</v>
      </c>
      <c r="CF65" s="82">
        <v>0</v>
      </c>
      <c r="CG65" s="82">
        <v>0</v>
      </c>
      <c r="CH65" s="82">
        <v>0</v>
      </c>
      <c r="CI65" s="82">
        <v>3</v>
      </c>
      <c r="CJ65" s="82">
        <v>0</v>
      </c>
      <c r="CK65" s="82">
        <v>0</v>
      </c>
      <c r="CL65" s="82">
        <v>0</v>
      </c>
      <c r="CM65" s="82">
        <v>0</v>
      </c>
      <c r="CN65" s="82">
        <v>0</v>
      </c>
      <c r="CO65" s="82">
        <v>0</v>
      </c>
      <c r="CP65" s="82">
        <v>0</v>
      </c>
      <c r="CQ65" s="82">
        <v>0</v>
      </c>
      <c r="CR65" s="82">
        <v>0</v>
      </c>
      <c r="CS65" s="82">
        <v>0</v>
      </c>
      <c r="CT65" s="82">
        <v>0</v>
      </c>
      <c r="CU65" s="82">
        <v>0</v>
      </c>
      <c r="CV65" s="82">
        <v>0</v>
      </c>
      <c r="CW65" s="82">
        <v>0</v>
      </c>
      <c r="CX65" s="82">
        <v>0</v>
      </c>
      <c r="CY65" s="82">
        <v>0</v>
      </c>
      <c r="CZ65" s="82">
        <v>0</v>
      </c>
      <c r="DA65" s="82">
        <v>0</v>
      </c>
      <c r="DB65" s="82">
        <v>0</v>
      </c>
      <c r="DC65" s="82">
        <v>0</v>
      </c>
      <c r="DD65" s="82">
        <v>0</v>
      </c>
      <c r="DE65" s="82">
        <v>0</v>
      </c>
      <c r="DF65" s="82">
        <v>0</v>
      </c>
      <c r="DG65" s="82">
        <v>0</v>
      </c>
      <c r="DH65" s="82">
        <v>0</v>
      </c>
      <c r="DI65" s="82">
        <v>0</v>
      </c>
      <c r="DJ65" s="82">
        <v>0</v>
      </c>
      <c r="DK65" s="82">
        <v>0</v>
      </c>
      <c r="DL65" s="82">
        <v>0</v>
      </c>
      <c r="DM65" s="82">
        <v>0</v>
      </c>
      <c r="DN65" s="82">
        <v>0</v>
      </c>
      <c r="DO65" s="82">
        <v>38</v>
      </c>
      <c r="DP65" s="82">
        <v>3</v>
      </c>
      <c r="DQ65" s="82">
        <v>17</v>
      </c>
      <c r="DR65" s="82">
        <v>45</v>
      </c>
      <c r="DS65" s="82">
        <v>1</v>
      </c>
      <c r="DT65" s="82" t="s">
        <v>1709</v>
      </c>
      <c r="DU65" s="82">
        <v>2</v>
      </c>
      <c r="DV65" s="82" t="s">
        <v>1710</v>
      </c>
      <c r="DW65" s="82"/>
      <c r="DX65" s="82">
        <v>1</v>
      </c>
      <c r="DY65" s="82">
        <v>0</v>
      </c>
      <c r="DZ65" s="82">
        <v>1</v>
      </c>
      <c r="EA65" s="82"/>
      <c r="EB65" s="82"/>
      <c r="EC65" s="84">
        <v>13705</v>
      </c>
      <c r="ED65" s="84">
        <v>264.61</v>
      </c>
      <c r="EE65" s="84">
        <v>8</v>
      </c>
    </row>
    <row r="66" spans="1:135" ht="24">
      <c r="A66" s="82" t="s">
        <v>174</v>
      </c>
      <c r="B66" s="82" t="s">
        <v>184</v>
      </c>
      <c r="C66" s="133">
        <v>1</v>
      </c>
      <c r="D66" s="82" t="s">
        <v>183</v>
      </c>
      <c r="E66" s="82" t="s">
        <v>1711</v>
      </c>
      <c r="F66" s="134" t="s">
        <v>1712</v>
      </c>
      <c r="G66" s="82">
        <v>35301</v>
      </c>
      <c r="H66" s="82" t="s">
        <v>184</v>
      </c>
      <c r="I66" s="82" t="s">
        <v>1713</v>
      </c>
      <c r="J66" s="82" t="s">
        <v>1714</v>
      </c>
      <c r="K66" s="82" t="s">
        <v>1113</v>
      </c>
      <c r="L66" s="82" t="s">
        <v>926</v>
      </c>
      <c r="M66" s="82" t="s">
        <v>930</v>
      </c>
      <c r="N66" s="82" t="s">
        <v>1715</v>
      </c>
      <c r="O66" s="82" t="s">
        <v>1071</v>
      </c>
      <c r="P66" s="82">
        <v>354922351</v>
      </c>
      <c r="Q66" s="82" t="s">
        <v>1716</v>
      </c>
      <c r="R66" s="82" t="s">
        <v>926</v>
      </c>
      <c r="S66" s="82" t="s">
        <v>930</v>
      </c>
      <c r="T66" s="82" t="s">
        <v>1715</v>
      </c>
      <c r="U66" s="82" t="s">
        <v>1071</v>
      </c>
      <c r="V66" s="82">
        <v>354922351</v>
      </c>
      <c r="W66" s="82" t="s">
        <v>1716</v>
      </c>
      <c r="X66" s="82">
        <v>1</v>
      </c>
      <c r="Y66" s="82">
        <v>0</v>
      </c>
      <c r="Z66" s="82">
        <v>1</v>
      </c>
      <c r="AA66" s="82">
        <v>1</v>
      </c>
      <c r="AB66" s="82">
        <v>0</v>
      </c>
      <c r="AC66" s="82">
        <v>1</v>
      </c>
      <c r="AD66" s="135" t="str">
        <f t="shared" si="5"/>
        <v>A</v>
      </c>
      <c r="AE66" s="82">
        <v>1</v>
      </c>
      <c r="AF66" s="135" t="str">
        <f t="shared" si="6"/>
        <v>A</v>
      </c>
      <c r="AG66" s="82">
        <v>0</v>
      </c>
      <c r="AH66" s="82">
        <v>0</v>
      </c>
      <c r="AI66" s="82">
        <v>0</v>
      </c>
      <c r="AJ66" s="82">
        <v>1</v>
      </c>
      <c r="AK66" s="82">
        <v>1</v>
      </c>
      <c r="AL66" s="135" t="str">
        <f t="shared" si="7"/>
        <v>A</v>
      </c>
      <c r="AM66" s="82">
        <v>0</v>
      </c>
      <c r="AN66" s="82">
        <v>0</v>
      </c>
      <c r="AO66" s="82">
        <v>1</v>
      </c>
      <c r="AP66" s="82">
        <v>1</v>
      </c>
      <c r="AQ66" s="135" t="str">
        <f t="shared" si="8"/>
        <v>A</v>
      </c>
      <c r="AR66" s="82">
        <v>0</v>
      </c>
      <c r="AS66" s="82">
        <v>0</v>
      </c>
      <c r="AT66" s="82">
        <v>1</v>
      </c>
      <c r="AU66" s="82">
        <v>0</v>
      </c>
      <c r="AV66" s="82">
        <v>0</v>
      </c>
      <c r="AW66" s="82">
        <v>0</v>
      </c>
      <c r="AX66" s="82">
        <v>1</v>
      </c>
      <c r="AY66" s="135" t="str">
        <f t="shared" si="9"/>
        <v>A</v>
      </c>
      <c r="AZ66" s="82">
        <v>1</v>
      </c>
      <c r="BA66" s="82">
        <v>1</v>
      </c>
      <c r="BB66" s="82">
        <v>0</v>
      </c>
      <c r="BC66" s="82">
        <v>1</v>
      </c>
      <c r="BD66" s="82">
        <v>0</v>
      </c>
      <c r="BE66" s="82">
        <v>4</v>
      </c>
      <c r="BF66" s="82">
        <v>0</v>
      </c>
      <c r="BG66" s="82">
        <v>38</v>
      </c>
      <c r="BH66" s="82">
        <v>0</v>
      </c>
      <c r="BI66" s="82">
        <v>0</v>
      </c>
      <c r="BJ66" s="82">
        <v>2</v>
      </c>
      <c r="BK66" s="82">
        <v>0</v>
      </c>
      <c r="BL66" s="82">
        <v>29</v>
      </c>
      <c r="BM66" s="82">
        <v>2</v>
      </c>
      <c r="BN66" s="82">
        <v>2</v>
      </c>
      <c r="BO66" s="82">
        <v>3</v>
      </c>
      <c r="BP66" s="82">
        <v>3</v>
      </c>
      <c r="BQ66" s="82">
        <v>2</v>
      </c>
      <c r="BR66" s="82">
        <v>0</v>
      </c>
      <c r="BS66" s="82">
        <v>0</v>
      </c>
      <c r="BT66" s="82">
        <v>0</v>
      </c>
      <c r="BU66" s="82">
        <v>0</v>
      </c>
      <c r="BV66" s="82">
        <v>2</v>
      </c>
      <c r="BW66" s="82">
        <v>0</v>
      </c>
      <c r="BX66" s="82">
        <v>0</v>
      </c>
      <c r="BY66" s="82">
        <v>0</v>
      </c>
      <c r="BZ66" s="82">
        <v>0</v>
      </c>
      <c r="CA66" s="82">
        <v>0</v>
      </c>
      <c r="CB66" s="82">
        <v>0</v>
      </c>
      <c r="CC66" s="82">
        <v>0</v>
      </c>
      <c r="CD66" s="82">
        <v>0</v>
      </c>
      <c r="CE66" s="82">
        <v>0</v>
      </c>
      <c r="CF66" s="82">
        <v>0</v>
      </c>
      <c r="CG66" s="82">
        <v>5</v>
      </c>
      <c r="CH66" s="82">
        <v>0</v>
      </c>
      <c r="CI66" s="82">
        <v>0</v>
      </c>
      <c r="CJ66" s="82">
        <v>5</v>
      </c>
      <c r="CK66" s="82">
        <v>0</v>
      </c>
      <c r="CL66" s="82">
        <v>1</v>
      </c>
      <c r="CM66" s="82">
        <v>0</v>
      </c>
      <c r="CN66" s="82">
        <v>0</v>
      </c>
      <c r="CO66" s="82">
        <v>0</v>
      </c>
      <c r="CP66" s="82">
        <v>0</v>
      </c>
      <c r="CQ66" s="82">
        <v>0</v>
      </c>
      <c r="CR66" s="82">
        <v>0</v>
      </c>
      <c r="CS66" s="82">
        <v>0</v>
      </c>
      <c r="CT66" s="82">
        <v>0</v>
      </c>
      <c r="CU66" s="82">
        <v>0</v>
      </c>
      <c r="CV66" s="82">
        <v>0</v>
      </c>
      <c r="CW66" s="82">
        <v>0</v>
      </c>
      <c r="CX66" s="82">
        <v>0</v>
      </c>
      <c r="CY66" s="82">
        <v>0</v>
      </c>
      <c r="CZ66" s="82">
        <v>0</v>
      </c>
      <c r="DA66" s="82">
        <v>0</v>
      </c>
      <c r="DB66" s="82">
        <v>0</v>
      </c>
      <c r="DC66" s="82">
        <v>0</v>
      </c>
      <c r="DD66" s="82">
        <v>0</v>
      </c>
      <c r="DE66" s="82">
        <v>0</v>
      </c>
      <c r="DF66" s="82">
        <v>0</v>
      </c>
      <c r="DG66" s="82">
        <v>0</v>
      </c>
      <c r="DH66" s="82">
        <v>0</v>
      </c>
      <c r="DI66" s="82">
        <v>0</v>
      </c>
      <c r="DJ66" s="82">
        <v>0</v>
      </c>
      <c r="DK66" s="82">
        <v>0</v>
      </c>
      <c r="DL66" s="82">
        <v>0</v>
      </c>
      <c r="DM66" s="82">
        <v>0</v>
      </c>
      <c r="DN66" s="82">
        <v>0</v>
      </c>
      <c r="DO66" s="82">
        <v>83</v>
      </c>
      <c r="DP66" s="82">
        <v>3</v>
      </c>
      <c r="DQ66" s="82">
        <v>105</v>
      </c>
      <c r="DR66" s="82">
        <v>50</v>
      </c>
      <c r="DS66" s="82">
        <v>1</v>
      </c>
      <c r="DT66" s="82" t="s">
        <v>1717</v>
      </c>
      <c r="DU66" s="82">
        <v>3</v>
      </c>
      <c r="DV66" s="82" t="s">
        <v>1718</v>
      </c>
      <c r="DW66" s="82" t="s">
        <v>1719</v>
      </c>
      <c r="DX66" s="82">
        <v>0</v>
      </c>
      <c r="DY66" s="82">
        <v>0</v>
      </c>
      <c r="DZ66" s="82">
        <v>1</v>
      </c>
      <c r="EA66" s="82" t="s">
        <v>1071</v>
      </c>
      <c r="EB66" s="82" t="s">
        <v>1720</v>
      </c>
      <c r="EC66" s="84">
        <v>24224</v>
      </c>
      <c r="ED66" s="84">
        <v>405.31</v>
      </c>
      <c r="EE66" s="84">
        <v>14</v>
      </c>
    </row>
    <row r="67" spans="1:135">
      <c r="A67" s="82" t="s">
        <v>174</v>
      </c>
      <c r="B67" s="82" t="s">
        <v>186</v>
      </c>
      <c r="C67" s="133">
        <v>1</v>
      </c>
      <c r="D67" s="82" t="s">
        <v>185</v>
      </c>
      <c r="E67" s="82" t="s">
        <v>1721</v>
      </c>
      <c r="F67" s="134">
        <v>1204</v>
      </c>
      <c r="G67" s="82">
        <v>36301</v>
      </c>
      <c r="H67" s="82" t="s">
        <v>1722</v>
      </c>
      <c r="I67" s="82" t="s">
        <v>1723</v>
      </c>
      <c r="J67" s="82" t="s">
        <v>1724</v>
      </c>
      <c r="K67" s="82" t="s">
        <v>925</v>
      </c>
      <c r="L67" s="82" t="s">
        <v>926</v>
      </c>
      <c r="M67" s="82" t="s">
        <v>1725</v>
      </c>
      <c r="N67" s="82" t="s">
        <v>1726</v>
      </c>
      <c r="O67" s="82"/>
      <c r="P67" s="82">
        <v>353801229</v>
      </c>
      <c r="Q67" s="82" t="s">
        <v>1727</v>
      </c>
      <c r="R67" s="82" t="s">
        <v>926</v>
      </c>
      <c r="S67" s="82" t="s">
        <v>1728</v>
      </c>
      <c r="T67" s="82" t="s">
        <v>1729</v>
      </c>
      <c r="U67" s="82"/>
      <c r="V67" s="82">
        <v>353801267</v>
      </c>
      <c r="W67" s="82" t="s">
        <v>1730</v>
      </c>
      <c r="X67" s="82">
        <v>4</v>
      </c>
      <c r="Y67" s="82">
        <v>1</v>
      </c>
      <c r="Z67" s="82">
        <v>5</v>
      </c>
      <c r="AA67" s="82">
        <v>3.5</v>
      </c>
      <c r="AB67" s="82">
        <v>0.5</v>
      </c>
      <c r="AC67" s="82">
        <v>4</v>
      </c>
      <c r="AD67" s="135" t="str">
        <f t="shared" si="5"/>
        <v>A</v>
      </c>
      <c r="AE67" s="82">
        <v>2</v>
      </c>
      <c r="AF67" s="135" t="str">
        <f t="shared" si="6"/>
        <v>A</v>
      </c>
      <c r="AG67" s="82">
        <v>0</v>
      </c>
      <c r="AH67" s="82">
        <v>1</v>
      </c>
      <c r="AI67" s="82">
        <v>0</v>
      </c>
      <c r="AJ67" s="82">
        <v>3</v>
      </c>
      <c r="AK67" s="82">
        <v>4</v>
      </c>
      <c r="AL67" s="135" t="str">
        <f t="shared" si="7"/>
        <v>A</v>
      </c>
      <c r="AM67" s="82">
        <v>0</v>
      </c>
      <c r="AN67" s="82">
        <v>0</v>
      </c>
      <c r="AO67" s="82">
        <v>4</v>
      </c>
      <c r="AP67" s="82">
        <v>4</v>
      </c>
      <c r="AQ67" s="135" t="str">
        <f t="shared" si="8"/>
        <v>A</v>
      </c>
      <c r="AR67" s="82">
        <v>0</v>
      </c>
      <c r="AS67" s="82">
        <v>0</v>
      </c>
      <c r="AT67" s="82">
        <v>3</v>
      </c>
      <c r="AU67" s="82">
        <v>1</v>
      </c>
      <c r="AV67" s="82">
        <v>0</v>
      </c>
      <c r="AW67" s="82">
        <v>0</v>
      </c>
      <c r="AX67" s="82">
        <v>4</v>
      </c>
      <c r="AY67" s="135" t="str">
        <f t="shared" si="9"/>
        <v>A</v>
      </c>
      <c r="AZ67" s="82">
        <v>1</v>
      </c>
      <c r="BA67" s="82">
        <v>1</v>
      </c>
      <c r="BB67" s="82">
        <v>0</v>
      </c>
      <c r="BC67" s="82">
        <v>1</v>
      </c>
      <c r="BD67" s="82">
        <v>2</v>
      </c>
      <c r="BE67" s="82">
        <v>5</v>
      </c>
      <c r="BF67" s="82">
        <v>0</v>
      </c>
      <c r="BG67" s="82">
        <v>23</v>
      </c>
      <c r="BH67" s="82">
        <v>0</v>
      </c>
      <c r="BI67" s="82">
        <v>0</v>
      </c>
      <c r="BJ67" s="82">
        <v>20</v>
      </c>
      <c r="BK67" s="82">
        <v>0</v>
      </c>
      <c r="BL67" s="82">
        <v>47</v>
      </c>
      <c r="BM67" s="82">
        <v>1</v>
      </c>
      <c r="BN67" s="82">
        <v>0</v>
      </c>
      <c r="BO67" s="82">
        <v>2</v>
      </c>
      <c r="BP67" s="82">
        <v>17</v>
      </c>
      <c r="BQ67" s="82">
        <v>0</v>
      </c>
      <c r="BR67" s="82">
        <v>0</v>
      </c>
      <c r="BS67" s="82">
        <v>0</v>
      </c>
      <c r="BT67" s="82">
        <v>0</v>
      </c>
      <c r="BU67" s="82">
        <v>0</v>
      </c>
      <c r="BV67" s="82">
        <v>0</v>
      </c>
      <c r="BW67" s="82">
        <v>0</v>
      </c>
      <c r="BX67" s="82">
        <v>0</v>
      </c>
      <c r="BY67" s="82">
        <v>0</v>
      </c>
      <c r="BZ67" s="82">
        <v>0</v>
      </c>
      <c r="CA67" s="82">
        <v>0</v>
      </c>
      <c r="CB67" s="82">
        <v>0</v>
      </c>
      <c r="CC67" s="82">
        <v>0</v>
      </c>
      <c r="CD67" s="82">
        <v>2</v>
      </c>
      <c r="CE67" s="82">
        <v>2</v>
      </c>
      <c r="CF67" s="82">
        <v>0</v>
      </c>
      <c r="CG67" s="82">
        <v>1</v>
      </c>
      <c r="CH67" s="82">
        <v>0</v>
      </c>
      <c r="CI67" s="82">
        <v>0</v>
      </c>
      <c r="CJ67" s="82">
        <v>3</v>
      </c>
      <c r="CK67" s="82">
        <v>0</v>
      </c>
      <c r="CL67" s="82">
        <v>4</v>
      </c>
      <c r="CM67" s="82">
        <v>0</v>
      </c>
      <c r="CN67" s="82">
        <v>0</v>
      </c>
      <c r="CO67" s="82">
        <v>0</v>
      </c>
      <c r="CP67" s="82">
        <v>0</v>
      </c>
      <c r="CQ67" s="82">
        <v>0</v>
      </c>
      <c r="CR67" s="82">
        <v>0</v>
      </c>
      <c r="CS67" s="82">
        <v>0</v>
      </c>
      <c r="CT67" s="82">
        <v>0</v>
      </c>
      <c r="CU67" s="82">
        <v>0</v>
      </c>
      <c r="CV67" s="82">
        <v>0</v>
      </c>
      <c r="CW67" s="82">
        <v>0</v>
      </c>
      <c r="CX67" s="82">
        <v>0</v>
      </c>
      <c r="CY67" s="82">
        <v>0</v>
      </c>
      <c r="CZ67" s="82">
        <v>0</v>
      </c>
      <c r="DA67" s="82">
        <v>0</v>
      </c>
      <c r="DB67" s="82">
        <v>0</v>
      </c>
      <c r="DC67" s="82">
        <v>0</v>
      </c>
      <c r="DD67" s="82">
        <v>0</v>
      </c>
      <c r="DE67" s="82">
        <v>0</v>
      </c>
      <c r="DF67" s="82">
        <v>1</v>
      </c>
      <c r="DG67" s="82">
        <v>2</v>
      </c>
      <c r="DH67" s="82">
        <v>0</v>
      </c>
      <c r="DI67" s="82">
        <v>1</v>
      </c>
      <c r="DJ67" s="82">
        <v>0</v>
      </c>
      <c r="DK67" s="82">
        <v>0</v>
      </c>
      <c r="DL67" s="82">
        <v>0</v>
      </c>
      <c r="DM67" s="82">
        <v>0</v>
      </c>
      <c r="DN67" s="82">
        <v>0</v>
      </c>
      <c r="DO67" s="82">
        <v>95</v>
      </c>
      <c r="DP67" s="82">
        <v>3</v>
      </c>
      <c r="DQ67" s="82">
        <v>586</v>
      </c>
      <c r="DR67" s="82">
        <v>17</v>
      </c>
      <c r="DS67" s="82">
        <v>0</v>
      </c>
      <c r="DT67" s="82"/>
      <c r="DU67" s="82">
        <v>2</v>
      </c>
      <c r="DV67" s="82"/>
      <c r="DW67" s="82"/>
      <c r="DX67" s="82">
        <v>1</v>
      </c>
      <c r="DY67" s="82">
        <v>1</v>
      </c>
      <c r="DZ67" s="82">
        <v>1</v>
      </c>
      <c r="EA67" s="82"/>
      <c r="EB67" s="82"/>
      <c r="EC67" s="84">
        <v>28899</v>
      </c>
      <c r="ED67" s="84">
        <v>318.11</v>
      </c>
      <c r="EE67" s="84">
        <v>14</v>
      </c>
    </row>
    <row r="68" spans="1:135" ht="36">
      <c r="A68" s="82" t="s">
        <v>174</v>
      </c>
      <c r="B68" s="82" t="s">
        <v>188</v>
      </c>
      <c r="C68" s="133">
        <v>1</v>
      </c>
      <c r="D68" s="82" t="s">
        <v>187</v>
      </c>
      <c r="E68" s="82" t="s">
        <v>1731</v>
      </c>
      <c r="F68" s="134">
        <v>1929</v>
      </c>
      <c r="G68" s="82">
        <v>35601</v>
      </c>
      <c r="H68" s="82" t="s">
        <v>188</v>
      </c>
      <c r="I68" s="82" t="s">
        <v>1732</v>
      </c>
      <c r="J68" s="82" t="s">
        <v>1733</v>
      </c>
      <c r="K68" s="82" t="s">
        <v>1734</v>
      </c>
      <c r="L68" s="82" t="s">
        <v>926</v>
      </c>
      <c r="M68" s="82" t="s">
        <v>1121</v>
      </c>
      <c r="N68" s="82" t="s">
        <v>1735</v>
      </c>
      <c r="O68" s="82"/>
      <c r="P68" s="82">
        <v>359808170</v>
      </c>
      <c r="Q68" s="82" t="s">
        <v>1736</v>
      </c>
      <c r="R68" s="82" t="s">
        <v>989</v>
      </c>
      <c r="S68" s="82" t="s">
        <v>1737</v>
      </c>
      <c r="T68" s="82" t="s">
        <v>1738</v>
      </c>
      <c r="U68" s="82"/>
      <c r="V68" s="82">
        <v>359808163</v>
      </c>
      <c r="W68" s="82" t="s">
        <v>1739</v>
      </c>
      <c r="X68" s="82">
        <v>3</v>
      </c>
      <c r="Y68" s="82">
        <v>0</v>
      </c>
      <c r="Z68" s="82">
        <v>3</v>
      </c>
      <c r="AA68" s="82">
        <v>3</v>
      </c>
      <c r="AB68" s="82">
        <v>0</v>
      </c>
      <c r="AC68" s="82">
        <v>3</v>
      </c>
      <c r="AD68" s="135" t="str">
        <f t="shared" si="5"/>
        <v>A</v>
      </c>
      <c r="AE68" s="82">
        <v>3</v>
      </c>
      <c r="AF68" s="135" t="str">
        <f t="shared" si="6"/>
        <v>A</v>
      </c>
      <c r="AG68" s="82">
        <v>0</v>
      </c>
      <c r="AH68" s="82">
        <v>1</v>
      </c>
      <c r="AI68" s="82">
        <v>1</v>
      </c>
      <c r="AJ68" s="82">
        <v>1</v>
      </c>
      <c r="AK68" s="82">
        <v>3</v>
      </c>
      <c r="AL68" s="135" t="str">
        <f t="shared" si="7"/>
        <v>A</v>
      </c>
      <c r="AM68" s="82">
        <v>0</v>
      </c>
      <c r="AN68" s="82">
        <v>1</v>
      </c>
      <c r="AO68" s="82">
        <v>2</v>
      </c>
      <c r="AP68" s="82">
        <v>3</v>
      </c>
      <c r="AQ68" s="135" t="str">
        <f t="shared" si="8"/>
        <v>A</v>
      </c>
      <c r="AR68" s="82">
        <v>0</v>
      </c>
      <c r="AS68" s="82">
        <v>0</v>
      </c>
      <c r="AT68" s="82">
        <v>1</v>
      </c>
      <c r="AU68" s="82">
        <v>0</v>
      </c>
      <c r="AV68" s="82">
        <v>2</v>
      </c>
      <c r="AW68" s="82">
        <v>0</v>
      </c>
      <c r="AX68" s="82">
        <v>3</v>
      </c>
      <c r="AY68" s="135" t="str">
        <f t="shared" si="9"/>
        <v>A</v>
      </c>
      <c r="AZ68" s="82">
        <v>0</v>
      </c>
      <c r="BA68" s="82">
        <v>1</v>
      </c>
      <c r="BB68" s="82">
        <v>0</v>
      </c>
      <c r="BC68" s="82">
        <v>1</v>
      </c>
      <c r="BD68" s="82">
        <v>0</v>
      </c>
      <c r="BE68" s="82">
        <v>4</v>
      </c>
      <c r="BF68" s="82">
        <v>0</v>
      </c>
      <c r="BG68" s="82">
        <v>48</v>
      </c>
      <c r="BH68" s="82">
        <v>0</v>
      </c>
      <c r="BI68" s="82">
        <v>0</v>
      </c>
      <c r="BJ68" s="82">
        <v>29</v>
      </c>
      <c r="BK68" s="82">
        <v>0</v>
      </c>
      <c r="BL68" s="82">
        <v>61</v>
      </c>
      <c r="BM68" s="82">
        <v>0</v>
      </c>
      <c r="BN68" s="82">
        <v>0</v>
      </c>
      <c r="BO68" s="82">
        <v>10</v>
      </c>
      <c r="BP68" s="82">
        <v>5</v>
      </c>
      <c r="BQ68" s="82">
        <v>2</v>
      </c>
      <c r="BR68" s="82">
        <v>0</v>
      </c>
      <c r="BS68" s="82">
        <v>0</v>
      </c>
      <c r="BT68" s="82">
        <v>1</v>
      </c>
      <c r="BU68" s="82">
        <v>0</v>
      </c>
      <c r="BV68" s="82">
        <v>2</v>
      </c>
      <c r="BW68" s="82">
        <v>0</v>
      </c>
      <c r="BX68" s="82">
        <v>0</v>
      </c>
      <c r="BY68" s="82">
        <v>0</v>
      </c>
      <c r="BZ68" s="82">
        <v>0</v>
      </c>
      <c r="CA68" s="82">
        <v>0</v>
      </c>
      <c r="CB68" s="82">
        <v>0</v>
      </c>
      <c r="CC68" s="82">
        <v>0</v>
      </c>
      <c r="CD68" s="82">
        <v>6</v>
      </c>
      <c r="CE68" s="82">
        <v>0</v>
      </c>
      <c r="CF68" s="82">
        <v>0</v>
      </c>
      <c r="CG68" s="82">
        <v>2</v>
      </c>
      <c r="CH68" s="82">
        <v>0</v>
      </c>
      <c r="CI68" s="82">
        <v>0</v>
      </c>
      <c r="CJ68" s="82">
        <v>2</v>
      </c>
      <c r="CK68" s="82">
        <v>3</v>
      </c>
      <c r="CL68" s="82">
        <v>0</v>
      </c>
      <c r="CM68" s="82">
        <v>0</v>
      </c>
      <c r="CN68" s="82">
        <v>0</v>
      </c>
      <c r="CO68" s="82">
        <v>0</v>
      </c>
      <c r="CP68" s="82">
        <v>0</v>
      </c>
      <c r="CQ68" s="82">
        <v>0</v>
      </c>
      <c r="CR68" s="82">
        <v>0</v>
      </c>
      <c r="CS68" s="82">
        <v>0</v>
      </c>
      <c r="CT68" s="82">
        <v>0</v>
      </c>
      <c r="CU68" s="82">
        <v>0</v>
      </c>
      <c r="CV68" s="82">
        <v>0</v>
      </c>
      <c r="CW68" s="82">
        <v>0</v>
      </c>
      <c r="CX68" s="82">
        <v>0</v>
      </c>
      <c r="CY68" s="82">
        <v>0</v>
      </c>
      <c r="CZ68" s="82">
        <v>0</v>
      </c>
      <c r="DA68" s="82">
        <v>0</v>
      </c>
      <c r="DB68" s="82">
        <v>0</v>
      </c>
      <c r="DC68" s="82">
        <v>0</v>
      </c>
      <c r="DD68" s="82">
        <v>0</v>
      </c>
      <c r="DE68" s="82">
        <v>0</v>
      </c>
      <c r="DF68" s="82">
        <v>0</v>
      </c>
      <c r="DG68" s="82">
        <v>0</v>
      </c>
      <c r="DH68" s="82">
        <v>0</v>
      </c>
      <c r="DI68" s="82">
        <v>0</v>
      </c>
      <c r="DJ68" s="82">
        <v>0</v>
      </c>
      <c r="DK68" s="82">
        <v>0</v>
      </c>
      <c r="DL68" s="82">
        <v>0</v>
      </c>
      <c r="DM68" s="82">
        <v>0</v>
      </c>
      <c r="DN68" s="82">
        <v>0</v>
      </c>
      <c r="DO68" s="82">
        <v>155</v>
      </c>
      <c r="DP68" s="82">
        <v>8</v>
      </c>
      <c r="DQ68" s="82">
        <v>124</v>
      </c>
      <c r="DR68" s="82">
        <v>70</v>
      </c>
      <c r="DS68" s="82">
        <v>1</v>
      </c>
      <c r="DT68" s="82" t="s">
        <v>1740</v>
      </c>
      <c r="DU68" s="82">
        <v>2</v>
      </c>
      <c r="DV68" s="82"/>
      <c r="DW68" s="82"/>
      <c r="DX68" s="82">
        <v>1</v>
      </c>
      <c r="DY68" s="82">
        <v>1</v>
      </c>
      <c r="DZ68" s="82"/>
      <c r="EA68" s="82"/>
      <c r="EB68" s="82"/>
      <c r="EC68" s="84">
        <v>77596</v>
      </c>
      <c r="ED68" s="84">
        <v>489.22</v>
      </c>
      <c r="EE68" s="84">
        <v>30</v>
      </c>
    </row>
    <row r="69" spans="1:135" ht="24">
      <c r="A69" s="82" t="s">
        <v>438</v>
      </c>
      <c r="B69" s="82" t="s">
        <v>440</v>
      </c>
      <c r="C69" s="133">
        <v>1</v>
      </c>
      <c r="D69" s="82" t="s">
        <v>439</v>
      </c>
      <c r="E69" s="82" t="s">
        <v>1741</v>
      </c>
      <c r="F69" s="134" t="s">
        <v>1742</v>
      </c>
      <c r="G69" s="82">
        <v>41831</v>
      </c>
      <c r="H69" s="82" t="s">
        <v>440</v>
      </c>
      <c r="I69" s="82" t="s">
        <v>1743</v>
      </c>
      <c r="J69" s="82" t="s">
        <v>1744</v>
      </c>
      <c r="K69" s="82" t="s">
        <v>925</v>
      </c>
      <c r="L69" s="82" t="s">
        <v>1745</v>
      </c>
      <c r="M69" s="82" t="s">
        <v>1725</v>
      </c>
      <c r="N69" s="82" t="s">
        <v>1746</v>
      </c>
      <c r="O69" s="82" t="s">
        <v>1071</v>
      </c>
      <c r="P69" s="82">
        <v>417810870</v>
      </c>
      <c r="Q69" s="82" t="s">
        <v>1747</v>
      </c>
      <c r="R69" s="82" t="s">
        <v>1071</v>
      </c>
      <c r="S69" s="82" t="s">
        <v>990</v>
      </c>
      <c r="T69" s="82" t="s">
        <v>1748</v>
      </c>
      <c r="U69" s="82" t="s">
        <v>1071</v>
      </c>
      <c r="V69" s="82">
        <v>417810872</v>
      </c>
      <c r="W69" s="82" t="s">
        <v>1749</v>
      </c>
      <c r="X69" s="82">
        <v>1</v>
      </c>
      <c r="Y69" s="82">
        <v>4</v>
      </c>
      <c r="Z69" s="82">
        <v>5</v>
      </c>
      <c r="AA69" s="82">
        <v>1</v>
      </c>
      <c r="AB69" s="82">
        <v>0</v>
      </c>
      <c r="AC69" s="82">
        <v>1</v>
      </c>
      <c r="AD69" s="135" t="str">
        <f t="shared" si="5"/>
        <v>A</v>
      </c>
      <c r="AE69" s="82">
        <v>1</v>
      </c>
      <c r="AF69" s="135" t="str">
        <f t="shared" si="6"/>
        <v>A</v>
      </c>
      <c r="AG69" s="82">
        <v>0</v>
      </c>
      <c r="AH69" s="82">
        <v>1</v>
      </c>
      <c r="AI69" s="82">
        <v>0</v>
      </c>
      <c r="AJ69" s="82">
        <v>0</v>
      </c>
      <c r="AK69" s="82">
        <v>1</v>
      </c>
      <c r="AL69" s="135" t="str">
        <f t="shared" si="7"/>
        <v>A</v>
      </c>
      <c r="AM69" s="82">
        <v>0</v>
      </c>
      <c r="AN69" s="82">
        <v>0</v>
      </c>
      <c r="AO69" s="82">
        <v>1</v>
      </c>
      <c r="AP69" s="82">
        <v>1</v>
      </c>
      <c r="AQ69" s="135" t="str">
        <f t="shared" si="8"/>
        <v>A</v>
      </c>
      <c r="AR69" s="82">
        <v>0</v>
      </c>
      <c r="AS69" s="82">
        <v>0</v>
      </c>
      <c r="AT69" s="82">
        <v>1</v>
      </c>
      <c r="AU69" s="82">
        <v>0</v>
      </c>
      <c r="AV69" s="82">
        <v>0</v>
      </c>
      <c r="AW69" s="82">
        <v>0</v>
      </c>
      <c r="AX69" s="82">
        <v>1</v>
      </c>
      <c r="AY69" s="135" t="str">
        <f t="shared" si="9"/>
        <v>A</v>
      </c>
      <c r="AZ69" s="82">
        <v>1</v>
      </c>
      <c r="BA69" s="82">
        <v>1</v>
      </c>
      <c r="BB69" s="82">
        <v>0</v>
      </c>
      <c r="BC69" s="82">
        <v>1</v>
      </c>
      <c r="BD69" s="82">
        <v>0</v>
      </c>
      <c r="BE69" s="82">
        <v>6</v>
      </c>
      <c r="BF69" s="82">
        <v>0</v>
      </c>
      <c r="BG69" s="82">
        <v>13</v>
      </c>
      <c r="BH69" s="82">
        <v>0</v>
      </c>
      <c r="BI69" s="82">
        <v>0</v>
      </c>
      <c r="BJ69" s="82">
        <v>2</v>
      </c>
      <c r="BK69" s="82">
        <v>0</v>
      </c>
      <c r="BL69" s="82">
        <v>5</v>
      </c>
      <c r="BM69" s="82">
        <v>0</v>
      </c>
      <c r="BN69" s="82">
        <v>0</v>
      </c>
      <c r="BO69" s="82">
        <v>0</v>
      </c>
      <c r="BP69" s="82">
        <v>19</v>
      </c>
      <c r="BQ69" s="82">
        <v>0</v>
      </c>
      <c r="BR69" s="82">
        <v>0</v>
      </c>
      <c r="BS69" s="82">
        <v>0</v>
      </c>
      <c r="BT69" s="82">
        <v>0</v>
      </c>
      <c r="BU69" s="82">
        <v>0</v>
      </c>
      <c r="BV69" s="82">
        <v>0</v>
      </c>
      <c r="BW69" s="82">
        <v>0</v>
      </c>
      <c r="BX69" s="82">
        <v>0</v>
      </c>
      <c r="BY69" s="82">
        <v>0</v>
      </c>
      <c r="BZ69" s="82">
        <v>0</v>
      </c>
      <c r="CA69" s="82">
        <v>0</v>
      </c>
      <c r="CB69" s="82">
        <v>0</v>
      </c>
      <c r="CC69" s="82">
        <v>0</v>
      </c>
      <c r="CD69" s="82">
        <v>0</v>
      </c>
      <c r="CE69" s="82">
        <v>0</v>
      </c>
      <c r="CF69" s="82">
        <v>0</v>
      </c>
      <c r="CG69" s="82">
        <v>0</v>
      </c>
      <c r="CH69" s="82">
        <v>0</v>
      </c>
      <c r="CI69" s="82">
        <v>0</v>
      </c>
      <c r="CJ69" s="82">
        <v>5</v>
      </c>
      <c r="CK69" s="82">
        <v>0</v>
      </c>
      <c r="CL69" s="82">
        <v>0</v>
      </c>
      <c r="CM69" s="82">
        <v>0</v>
      </c>
      <c r="CN69" s="82">
        <v>0</v>
      </c>
      <c r="CO69" s="82">
        <v>0</v>
      </c>
      <c r="CP69" s="82">
        <v>0</v>
      </c>
      <c r="CQ69" s="82">
        <v>2</v>
      </c>
      <c r="CR69" s="82">
        <v>0</v>
      </c>
      <c r="CS69" s="82">
        <v>0</v>
      </c>
      <c r="CT69" s="82">
        <v>0</v>
      </c>
      <c r="CU69" s="82">
        <v>0</v>
      </c>
      <c r="CV69" s="82">
        <v>0</v>
      </c>
      <c r="CW69" s="82">
        <v>0</v>
      </c>
      <c r="CX69" s="82">
        <v>0</v>
      </c>
      <c r="CY69" s="82">
        <v>0</v>
      </c>
      <c r="CZ69" s="82">
        <v>0</v>
      </c>
      <c r="DA69" s="82">
        <v>0</v>
      </c>
      <c r="DB69" s="82">
        <v>1</v>
      </c>
      <c r="DC69" s="82">
        <v>1</v>
      </c>
      <c r="DD69" s="82">
        <v>0</v>
      </c>
      <c r="DE69" s="82">
        <v>0</v>
      </c>
      <c r="DF69" s="82">
        <v>0</v>
      </c>
      <c r="DG69" s="82">
        <v>0</v>
      </c>
      <c r="DH69" s="82">
        <v>0</v>
      </c>
      <c r="DI69" s="82">
        <v>0</v>
      </c>
      <c r="DJ69" s="82">
        <v>0</v>
      </c>
      <c r="DK69" s="82">
        <v>0</v>
      </c>
      <c r="DL69" s="82">
        <v>0</v>
      </c>
      <c r="DM69" s="82">
        <v>0</v>
      </c>
      <c r="DN69" s="82">
        <v>0</v>
      </c>
      <c r="DO69" s="82">
        <v>23</v>
      </c>
      <c r="DP69" s="82">
        <v>0</v>
      </c>
      <c r="DQ69" s="82">
        <v>33</v>
      </c>
      <c r="DR69" s="82">
        <v>50</v>
      </c>
      <c r="DS69" s="82">
        <v>1</v>
      </c>
      <c r="DT69" s="82" t="s">
        <v>1750</v>
      </c>
      <c r="DU69" s="82">
        <v>3</v>
      </c>
      <c r="DV69" s="82" t="s">
        <v>1751</v>
      </c>
      <c r="DW69" s="82" t="s">
        <v>1752</v>
      </c>
      <c r="DX69" s="82">
        <v>0</v>
      </c>
      <c r="DY69" s="82">
        <v>1</v>
      </c>
      <c r="DZ69" s="82">
        <v>1</v>
      </c>
      <c r="EA69" s="82"/>
      <c r="EB69" s="82"/>
      <c r="EC69" s="84">
        <v>20827</v>
      </c>
      <c r="ED69" s="84">
        <v>123.58</v>
      </c>
      <c r="EE69" s="84">
        <v>8</v>
      </c>
    </row>
    <row r="70" spans="1:135" ht="24">
      <c r="A70" s="82" t="s">
        <v>438</v>
      </c>
      <c r="B70" s="82" t="s">
        <v>442</v>
      </c>
      <c r="C70" s="133">
        <v>1</v>
      </c>
      <c r="D70" s="82" t="s">
        <v>441</v>
      </c>
      <c r="E70" s="136" t="s">
        <v>1753</v>
      </c>
      <c r="F70" s="134" t="s">
        <v>1754</v>
      </c>
      <c r="G70" s="82">
        <v>40538</v>
      </c>
      <c r="H70" s="82" t="s">
        <v>1755</v>
      </c>
      <c r="I70" s="82" t="s">
        <v>1756</v>
      </c>
      <c r="J70" s="82" t="s">
        <v>1757</v>
      </c>
      <c r="K70" s="82" t="s">
        <v>1758</v>
      </c>
      <c r="L70" s="82" t="s">
        <v>989</v>
      </c>
      <c r="M70" s="82" t="s">
        <v>1466</v>
      </c>
      <c r="N70" s="82" t="s">
        <v>1759</v>
      </c>
      <c r="O70" s="82" t="s">
        <v>1362</v>
      </c>
      <c r="P70" s="82">
        <v>412591470</v>
      </c>
      <c r="Q70" s="82" t="s">
        <v>1760</v>
      </c>
      <c r="R70" s="82"/>
      <c r="S70" s="82" t="s">
        <v>1272</v>
      </c>
      <c r="T70" s="82" t="s">
        <v>1761</v>
      </c>
      <c r="U70" s="82"/>
      <c r="V70" s="82">
        <v>412591461</v>
      </c>
      <c r="W70" s="82" t="s">
        <v>1762</v>
      </c>
      <c r="X70" s="82">
        <v>3</v>
      </c>
      <c r="Y70" s="82">
        <v>0</v>
      </c>
      <c r="Z70" s="82">
        <v>3</v>
      </c>
      <c r="AA70" s="82">
        <v>3</v>
      </c>
      <c r="AB70" s="82">
        <v>0</v>
      </c>
      <c r="AC70" s="82">
        <v>3</v>
      </c>
      <c r="AD70" s="135" t="str">
        <f t="shared" si="5"/>
        <v>A</v>
      </c>
      <c r="AE70" s="82">
        <v>3</v>
      </c>
      <c r="AF70" s="135" t="str">
        <f t="shared" si="6"/>
        <v>A</v>
      </c>
      <c r="AG70" s="82">
        <v>0</v>
      </c>
      <c r="AH70" s="82">
        <v>3</v>
      </c>
      <c r="AI70" s="82">
        <v>0</v>
      </c>
      <c r="AJ70" s="82">
        <v>0</v>
      </c>
      <c r="AK70" s="82">
        <v>3</v>
      </c>
      <c r="AL70" s="135" t="str">
        <f t="shared" si="7"/>
        <v>A</v>
      </c>
      <c r="AM70" s="82">
        <v>1</v>
      </c>
      <c r="AN70" s="82">
        <v>1</v>
      </c>
      <c r="AO70" s="82">
        <v>1</v>
      </c>
      <c r="AP70" s="82">
        <v>3</v>
      </c>
      <c r="AQ70" s="135" t="str">
        <f t="shared" si="8"/>
        <v>A</v>
      </c>
      <c r="AR70" s="82">
        <v>0</v>
      </c>
      <c r="AS70" s="82">
        <v>0</v>
      </c>
      <c r="AT70" s="82">
        <v>3</v>
      </c>
      <c r="AU70" s="82">
        <v>0</v>
      </c>
      <c r="AV70" s="82">
        <v>0</v>
      </c>
      <c r="AW70" s="82">
        <v>0</v>
      </c>
      <c r="AX70" s="82">
        <v>3</v>
      </c>
      <c r="AY70" s="135" t="str">
        <f t="shared" si="9"/>
        <v>A</v>
      </c>
      <c r="AZ70" s="82">
        <v>1</v>
      </c>
      <c r="BA70" s="82">
        <v>1</v>
      </c>
      <c r="BB70" s="82">
        <v>0</v>
      </c>
      <c r="BC70" s="82">
        <v>1</v>
      </c>
      <c r="BD70" s="82">
        <v>0</v>
      </c>
      <c r="BE70" s="82">
        <v>16</v>
      </c>
      <c r="BF70" s="82">
        <v>0</v>
      </c>
      <c r="BG70" s="82">
        <v>97</v>
      </c>
      <c r="BH70" s="82">
        <v>0</v>
      </c>
      <c r="BI70" s="82">
        <v>0</v>
      </c>
      <c r="BJ70" s="82">
        <v>19</v>
      </c>
      <c r="BK70" s="82">
        <v>0</v>
      </c>
      <c r="BL70" s="82">
        <v>81</v>
      </c>
      <c r="BM70" s="82">
        <v>0</v>
      </c>
      <c r="BN70" s="82">
        <v>0</v>
      </c>
      <c r="BO70" s="82">
        <v>2</v>
      </c>
      <c r="BP70" s="82">
        <v>7</v>
      </c>
      <c r="BQ70" s="82">
        <v>0</v>
      </c>
      <c r="BR70" s="82">
        <v>0</v>
      </c>
      <c r="BS70" s="82">
        <v>0</v>
      </c>
      <c r="BT70" s="82">
        <v>1</v>
      </c>
      <c r="BU70" s="82">
        <v>3</v>
      </c>
      <c r="BV70" s="82">
        <v>3</v>
      </c>
      <c r="BW70" s="82">
        <v>0</v>
      </c>
      <c r="BX70" s="82">
        <v>0</v>
      </c>
      <c r="BY70" s="82">
        <v>0</v>
      </c>
      <c r="BZ70" s="82">
        <v>0</v>
      </c>
      <c r="CA70" s="82">
        <v>0</v>
      </c>
      <c r="CB70" s="82">
        <v>0</v>
      </c>
      <c r="CC70" s="82">
        <v>0</v>
      </c>
      <c r="CD70" s="82">
        <v>0</v>
      </c>
      <c r="CE70" s="82">
        <v>0</v>
      </c>
      <c r="CF70" s="82">
        <v>0</v>
      </c>
      <c r="CG70" s="82">
        <v>6</v>
      </c>
      <c r="CH70" s="82">
        <v>0</v>
      </c>
      <c r="CI70" s="82">
        <v>2</v>
      </c>
      <c r="CJ70" s="82">
        <v>8</v>
      </c>
      <c r="CK70" s="82">
        <v>0</v>
      </c>
      <c r="CL70" s="82">
        <v>1</v>
      </c>
      <c r="CM70" s="82">
        <v>0</v>
      </c>
      <c r="CN70" s="82">
        <v>0</v>
      </c>
      <c r="CO70" s="82">
        <v>0</v>
      </c>
      <c r="CP70" s="82">
        <v>0</v>
      </c>
      <c r="CQ70" s="82">
        <v>0</v>
      </c>
      <c r="CR70" s="82">
        <v>0</v>
      </c>
      <c r="CS70" s="82">
        <v>0</v>
      </c>
      <c r="CT70" s="82">
        <v>0</v>
      </c>
      <c r="CU70" s="82">
        <v>0</v>
      </c>
      <c r="CV70" s="82">
        <v>0</v>
      </c>
      <c r="CW70" s="82">
        <v>0</v>
      </c>
      <c r="CX70" s="82">
        <v>0</v>
      </c>
      <c r="CY70" s="82">
        <v>0</v>
      </c>
      <c r="CZ70" s="82">
        <v>0</v>
      </c>
      <c r="DA70" s="82">
        <v>24</v>
      </c>
      <c r="DB70" s="82">
        <v>3</v>
      </c>
      <c r="DC70" s="82">
        <v>0</v>
      </c>
      <c r="DD70" s="82">
        <v>0</v>
      </c>
      <c r="DE70" s="82">
        <v>0</v>
      </c>
      <c r="DF70" s="82">
        <v>0</v>
      </c>
      <c r="DG70" s="82">
        <v>1</v>
      </c>
      <c r="DH70" s="82">
        <v>0</v>
      </c>
      <c r="DI70" s="82">
        <v>0</v>
      </c>
      <c r="DJ70" s="82">
        <v>0</v>
      </c>
      <c r="DK70" s="82">
        <v>0</v>
      </c>
      <c r="DL70" s="82">
        <v>0</v>
      </c>
      <c r="DM70" s="82">
        <v>0</v>
      </c>
      <c r="DN70" s="82">
        <v>0</v>
      </c>
      <c r="DO70" s="82">
        <v>231</v>
      </c>
      <c r="DP70" s="82">
        <v>2</v>
      </c>
      <c r="DQ70" s="82">
        <v>996</v>
      </c>
      <c r="DR70" s="82">
        <v>50</v>
      </c>
      <c r="DS70" s="82">
        <v>1</v>
      </c>
      <c r="DT70" s="82" t="s">
        <v>1763</v>
      </c>
      <c r="DU70" s="82">
        <v>3</v>
      </c>
      <c r="DV70" s="82" t="s">
        <v>1764</v>
      </c>
      <c r="DW70" s="82" t="s">
        <v>1765</v>
      </c>
      <c r="DX70" s="82">
        <v>1</v>
      </c>
      <c r="DY70" s="82">
        <v>1</v>
      </c>
      <c r="DZ70" s="82">
        <v>1</v>
      </c>
      <c r="EA70" s="82" t="s">
        <v>1766</v>
      </c>
      <c r="EB70" s="82"/>
      <c r="EC70" s="84">
        <v>78588</v>
      </c>
      <c r="ED70" s="84">
        <v>553.71</v>
      </c>
      <c r="EE70" s="84">
        <v>34</v>
      </c>
    </row>
    <row r="71" spans="1:135" ht="36">
      <c r="A71" s="82" t="s">
        <v>438</v>
      </c>
      <c r="B71" s="82" t="s">
        <v>444</v>
      </c>
      <c r="C71" s="133">
        <v>1</v>
      </c>
      <c r="D71" s="82" t="s">
        <v>443</v>
      </c>
      <c r="E71" s="82" t="s">
        <v>937</v>
      </c>
      <c r="F71" s="134">
        <v>4602</v>
      </c>
      <c r="G71" s="82">
        <v>43028</v>
      </c>
      <c r="H71" s="82" t="s">
        <v>444</v>
      </c>
      <c r="I71" s="82" t="s">
        <v>1767</v>
      </c>
      <c r="J71" s="82" t="s">
        <v>1768</v>
      </c>
      <c r="K71" s="82" t="s">
        <v>1769</v>
      </c>
      <c r="L71" s="82" t="s">
        <v>926</v>
      </c>
      <c r="M71" s="82" t="s">
        <v>1325</v>
      </c>
      <c r="N71" s="82" t="s">
        <v>1770</v>
      </c>
      <c r="O71" s="82"/>
      <c r="P71" s="82">
        <v>474637970</v>
      </c>
      <c r="Q71" s="82" t="s">
        <v>1771</v>
      </c>
      <c r="R71" s="82"/>
      <c r="S71" s="82" t="s">
        <v>1772</v>
      </c>
      <c r="T71" s="82" t="s">
        <v>1773</v>
      </c>
      <c r="U71" s="82"/>
      <c r="V71" s="82">
        <v>474367931</v>
      </c>
      <c r="W71" s="82" t="s">
        <v>1774</v>
      </c>
      <c r="X71" s="82">
        <v>2</v>
      </c>
      <c r="Y71" s="82">
        <v>0</v>
      </c>
      <c r="Z71" s="82">
        <v>2</v>
      </c>
      <c r="AA71" s="82">
        <v>2</v>
      </c>
      <c r="AB71" s="82">
        <v>0</v>
      </c>
      <c r="AC71" s="82">
        <v>2</v>
      </c>
      <c r="AD71" s="135" t="str">
        <f t="shared" si="5"/>
        <v>A</v>
      </c>
      <c r="AE71" s="82">
        <v>2</v>
      </c>
      <c r="AF71" s="135" t="str">
        <f t="shared" si="6"/>
        <v>A</v>
      </c>
      <c r="AG71" s="82">
        <v>0</v>
      </c>
      <c r="AH71" s="82">
        <v>1</v>
      </c>
      <c r="AI71" s="82">
        <v>0</v>
      </c>
      <c r="AJ71" s="82">
        <v>1</v>
      </c>
      <c r="AK71" s="82">
        <v>2</v>
      </c>
      <c r="AL71" s="135" t="str">
        <f t="shared" si="7"/>
        <v>A</v>
      </c>
      <c r="AM71" s="82">
        <v>0</v>
      </c>
      <c r="AN71" s="82">
        <v>1</v>
      </c>
      <c r="AO71" s="82">
        <v>1</v>
      </c>
      <c r="AP71" s="82">
        <v>2</v>
      </c>
      <c r="AQ71" s="135" t="str">
        <f t="shared" si="8"/>
        <v>A</v>
      </c>
      <c r="AR71" s="82">
        <v>0</v>
      </c>
      <c r="AS71" s="82">
        <v>0</v>
      </c>
      <c r="AT71" s="82">
        <v>2</v>
      </c>
      <c r="AU71" s="82">
        <v>0</v>
      </c>
      <c r="AV71" s="82">
        <v>0</v>
      </c>
      <c r="AW71" s="82">
        <v>0</v>
      </c>
      <c r="AX71" s="82">
        <v>2</v>
      </c>
      <c r="AY71" s="135" t="str">
        <f t="shared" si="9"/>
        <v>A</v>
      </c>
      <c r="AZ71" s="82">
        <v>1</v>
      </c>
      <c r="BA71" s="82">
        <v>1</v>
      </c>
      <c r="BB71" s="82">
        <v>0</v>
      </c>
      <c r="BC71" s="82">
        <v>1</v>
      </c>
      <c r="BD71" s="82">
        <v>0</v>
      </c>
      <c r="BE71" s="82">
        <v>0</v>
      </c>
      <c r="BF71" s="82">
        <v>0</v>
      </c>
      <c r="BG71" s="82">
        <v>47</v>
      </c>
      <c r="BH71" s="82">
        <v>0</v>
      </c>
      <c r="BI71" s="82">
        <v>0</v>
      </c>
      <c r="BJ71" s="82">
        <v>7</v>
      </c>
      <c r="BK71" s="82">
        <v>0</v>
      </c>
      <c r="BL71" s="82">
        <v>35</v>
      </c>
      <c r="BM71" s="82">
        <v>0</v>
      </c>
      <c r="BN71" s="82">
        <v>1</v>
      </c>
      <c r="BO71" s="82">
        <v>1</v>
      </c>
      <c r="BP71" s="82">
        <v>35</v>
      </c>
      <c r="BQ71" s="82">
        <v>0</v>
      </c>
      <c r="BR71" s="82">
        <v>0</v>
      </c>
      <c r="BS71" s="82">
        <v>0</v>
      </c>
      <c r="BT71" s="82">
        <v>0</v>
      </c>
      <c r="BU71" s="82">
        <v>0</v>
      </c>
      <c r="BV71" s="82">
        <v>2</v>
      </c>
      <c r="BW71" s="82">
        <v>0</v>
      </c>
      <c r="BX71" s="82">
        <v>0</v>
      </c>
      <c r="BY71" s="82">
        <v>2</v>
      </c>
      <c r="BZ71" s="82">
        <v>0</v>
      </c>
      <c r="CA71" s="82">
        <v>0</v>
      </c>
      <c r="CB71" s="82">
        <v>0</v>
      </c>
      <c r="CC71" s="82">
        <v>0</v>
      </c>
      <c r="CD71" s="82">
        <v>3</v>
      </c>
      <c r="CE71" s="82">
        <v>2</v>
      </c>
      <c r="CF71" s="82">
        <v>2</v>
      </c>
      <c r="CG71" s="82">
        <v>0</v>
      </c>
      <c r="CH71" s="82">
        <v>0</v>
      </c>
      <c r="CI71" s="82">
        <v>0</v>
      </c>
      <c r="CJ71" s="82">
        <v>4</v>
      </c>
      <c r="CK71" s="82">
        <v>0</v>
      </c>
      <c r="CL71" s="82">
        <v>0</v>
      </c>
      <c r="CM71" s="82">
        <v>0</v>
      </c>
      <c r="CN71" s="82">
        <v>0</v>
      </c>
      <c r="CO71" s="82">
        <v>0</v>
      </c>
      <c r="CP71" s="82">
        <v>0</v>
      </c>
      <c r="CQ71" s="82">
        <v>0</v>
      </c>
      <c r="CR71" s="82">
        <v>0</v>
      </c>
      <c r="CS71" s="82">
        <v>0</v>
      </c>
      <c r="CT71" s="82">
        <v>0</v>
      </c>
      <c r="CU71" s="82">
        <v>0</v>
      </c>
      <c r="CV71" s="82">
        <v>0</v>
      </c>
      <c r="CW71" s="82">
        <v>0</v>
      </c>
      <c r="CX71" s="82">
        <v>0</v>
      </c>
      <c r="CY71" s="82">
        <v>0</v>
      </c>
      <c r="CZ71" s="82">
        <v>0</v>
      </c>
      <c r="DA71" s="82">
        <v>0</v>
      </c>
      <c r="DB71" s="82">
        <v>0</v>
      </c>
      <c r="DC71" s="82">
        <v>0</v>
      </c>
      <c r="DD71" s="82">
        <v>0</v>
      </c>
      <c r="DE71" s="82">
        <v>0</v>
      </c>
      <c r="DF71" s="82">
        <v>0</v>
      </c>
      <c r="DG71" s="82">
        <v>0</v>
      </c>
      <c r="DH71" s="82">
        <v>0</v>
      </c>
      <c r="DI71" s="82">
        <v>0</v>
      </c>
      <c r="DJ71" s="82">
        <v>0</v>
      </c>
      <c r="DK71" s="82">
        <v>0</v>
      </c>
      <c r="DL71" s="82">
        <v>0</v>
      </c>
      <c r="DM71" s="82">
        <v>0</v>
      </c>
      <c r="DN71" s="82">
        <v>0</v>
      </c>
      <c r="DO71" s="82">
        <v>186</v>
      </c>
      <c r="DP71" s="82">
        <v>2</v>
      </c>
      <c r="DQ71" s="82">
        <v>332</v>
      </c>
      <c r="DR71" s="82">
        <v>26</v>
      </c>
      <c r="DS71" s="82">
        <v>1</v>
      </c>
      <c r="DT71" s="82" t="s">
        <v>1775</v>
      </c>
      <c r="DU71" s="82">
        <v>2</v>
      </c>
      <c r="DV71" s="82" t="s">
        <v>1776</v>
      </c>
      <c r="DW71" s="82">
        <v>0</v>
      </c>
      <c r="DX71" s="82">
        <v>1</v>
      </c>
      <c r="DY71" s="82">
        <v>1</v>
      </c>
      <c r="DZ71" s="82">
        <v>1</v>
      </c>
      <c r="EA71" s="82">
        <v>0</v>
      </c>
      <c r="EB71" s="82">
        <v>0</v>
      </c>
      <c r="EC71" s="84">
        <v>81786</v>
      </c>
      <c r="ED71" s="84">
        <v>486.08</v>
      </c>
      <c r="EE71" s="84">
        <v>25</v>
      </c>
    </row>
    <row r="72" spans="1:135" ht="36">
      <c r="A72" s="82" t="s">
        <v>438</v>
      </c>
      <c r="B72" s="82" t="s">
        <v>446</v>
      </c>
      <c r="C72" s="133">
        <v>1</v>
      </c>
      <c r="D72" s="82" t="s">
        <v>445</v>
      </c>
      <c r="E72" s="82" t="s">
        <v>1173</v>
      </c>
      <c r="F72" s="134">
        <v>1</v>
      </c>
      <c r="G72" s="82">
        <v>43201</v>
      </c>
      <c r="H72" s="82" t="s">
        <v>1777</v>
      </c>
      <c r="I72" s="82" t="s">
        <v>1778</v>
      </c>
      <c r="J72" s="82" t="s">
        <v>1779</v>
      </c>
      <c r="K72" s="82" t="s">
        <v>1780</v>
      </c>
      <c r="L72" s="82" t="s">
        <v>926</v>
      </c>
      <c r="M72" s="82" t="s">
        <v>1510</v>
      </c>
      <c r="N72" s="82" t="s">
        <v>1781</v>
      </c>
      <c r="O72" s="82"/>
      <c r="P72" s="82">
        <v>474319553</v>
      </c>
      <c r="Q72" s="82" t="s">
        <v>1782</v>
      </c>
      <c r="R72" s="82"/>
      <c r="S72" s="82" t="s">
        <v>1124</v>
      </c>
      <c r="T72" s="82" t="s">
        <v>1783</v>
      </c>
      <c r="U72" s="82"/>
      <c r="V72" s="82">
        <v>474319558</v>
      </c>
      <c r="W72" s="82" t="s">
        <v>1784</v>
      </c>
      <c r="X72" s="82">
        <v>2</v>
      </c>
      <c r="Y72" s="82">
        <v>0</v>
      </c>
      <c r="Z72" s="82">
        <v>2</v>
      </c>
      <c r="AA72" s="82">
        <v>2</v>
      </c>
      <c r="AB72" s="82">
        <v>0</v>
      </c>
      <c r="AC72" s="82">
        <v>2</v>
      </c>
      <c r="AD72" s="135" t="str">
        <f t="shared" si="5"/>
        <v>A</v>
      </c>
      <c r="AE72" s="82">
        <v>2</v>
      </c>
      <c r="AF72" s="135" t="str">
        <f t="shared" si="6"/>
        <v>A</v>
      </c>
      <c r="AG72" s="82">
        <v>0</v>
      </c>
      <c r="AH72" s="82">
        <v>0</v>
      </c>
      <c r="AI72" s="82">
        <v>1</v>
      </c>
      <c r="AJ72" s="82">
        <v>1</v>
      </c>
      <c r="AK72" s="82">
        <v>2</v>
      </c>
      <c r="AL72" s="135" t="str">
        <f t="shared" si="7"/>
        <v>A</v>
      </c>
      <c r="AM72" s="82">
        <v>1</v>
      </c>
      <c r="AN72" s="82">
        <v>0</v>
      </c>
      <c r="AO72" s="82">
        <v>1</v>
      </c>
      <c r="AP72" s="82">
        <v>2</v>
      </c>
      <c r="AQ72" s="135" t="str">
        <f t="shared" si="8"/>
        <v>A</v>
      </c>
      <c r="AR72" s="82">
        <v>0</v>
      </c>
      <c r="AS72" s="82">
        <v>0</v>
      </c>
      <c r="AT72" s="82">
        <v>2</v>
      </c>
      <c r="AU72" s="82">
        <v>0</v>
      </c>
      <c r="AV72" s="82">
        <v>0</v>
      </c>
      <c r="AW72" s="82">
        <v>0</v>
      </c>
      <c r="AX72" s="82">
        <v>2</v>
      </c>
      <c r="AY72" s="135" t="str">
        <f t="shared" si="9"/>
        <v>A</v>
      </c>
      <c r="AZ72" s="82">
        <v>0</v>
      </c>
      <c r="BA72" s="82">
        <v>1</v>
      </c>
      <c r="BB72" s="82">
        <v>0</v>
      </c>
      <c r="BC72" s="82">
        <v>1</v>
      </c>
      <c r="BD72" s="82">
        <v>0</v>
      </c>
      <c r="BE72" s="82">
        <v>9</v>
      </c>
      <c r="BF72" s="82">
        <v>0</v>
      </c>
      <c r="BG72" s="82">
        <v>67</v>
      </c>
      <c r="BH72" s="82">
        <v>0</v>
      </c>
      <c r="BI72" s="82">
        <v>0</v>
      </c>
      <c r="BJ72" s="82">
        <v>3</v>
      </c>
      <c r="BK72" s="82">
        <v>0</v>
      </c>
      <c r="BL72" s="82">
        <v>38</v>
      </c>
      <c r="BM72" s="82">
        <v>0</v>
      </c>
      <c r="BN72" s="82">
        <v>0</v>
      </c>
      <c r="BO72" s="82">
        <v>1</v>
      </c>
      <c r="BP72" s="82">
        <v>67</v>
      </c>
      <c r="BQ72" s="82">
        <v>0</v>
      </c>
      <c r="BR72" s="82">
        <v>0</v>
      </c>
      <c r="BS72" s="82">
        <v>0</v>
      </c>
      <c r="BT72" s="82">
        <v>0</v>
      </c>
      <c r="BU72" s="82">
        <v>0</v>
      </c>
      <c r="BV72" s="82">
        <v>3</v>
      </c>
      <c r="BW72" s="82">
        <v>0</v>
      </c>
      <c r="BX72" s="82">
        <v>0</v>
      </c>
      <c r="BY72" s="82">
        <v>0</v>
      </c>
      <c r="BZ72" s="82">
        <v>0</v>
      </c>
      <c r="CA72" s="82">
        <v>0</v>
      </c>
      <c r="CB72" s="82">
        <v>0</v>
      </c>
      <c r="CC72" s="82">
        <v>0</v>
      </c>
      <c r="CD72" s="82">
        <v>0</v>
      </c>
      <c r="CE72" s="82">
        <v>0</v>
      </c>
      <c r="CF72" s="82">
        <v>0</v>
      </c>
      <c r="CG72" s="82">
        <v>0</v>
      </c>
      <c r="CH72" s="82">
        <v>0</v>
      </c>
      <c r="CI72" s="82">
        <v>0</v>
      </c>
      <c r="CJ72" s="82">
        <v>5</v>
      </c>
      <c r="CK72" s="82">
        <v>0</v>
      </c>
      <c r="CL72" s="82">
        <v>0</v>
      </c>
      <c r="CM72" s="82">
        <v>0</v>
      </c>
      <c r="CN72" s="82">
        <v>0</v>
      </c>
      <c r="CO72" s="82">
        <v>0</v>
      </c>
      <c r="CP72" s="82">
        <v>0</v>
      </c>
      <c r="CQ72" s="82">
        <v>0</v>
      </c>
      <c r="CR72" s="82">
        <v>0</v>
      </c>
      <c r="CS72" s="82">
        <v>0</v>
      </c>
      <c r="CT72" s="82">
        <v>0</v>
      </c>
      <c r="CU72" s="82">
        <v>0</v>
      </c>
      <c r="CV72" s="82">
        <v>0</v>
      </c>
      <c r="CW72" s="82">
        <v>0</v>
      </c>
      <c r="CX72" s="82">
        <v>0</v>
      </c>
      <c r="CY72" s="82">
        <v>0</v>
      </c>
      <c r="CZ72" s="82">
        <v>0</v>
      </c>
      <c r="DA72" s="82">
        <v>0</v>
      </c>
      <c r="DB72" s="82">
        <v>0</v>
      </c>
      <c r="DC72" s="82">
        <v>0</v>
      </c>
      <c r="DD72" s="82">
        <v>0</v>
      </c>
      <c r="DE72" s="82">
        <v>0</v>
      </c>
      <c r="DF72" s="82">
        <v>0</v>
      </c>
      <c r="DG72" s="82">
        <v>0</v>
      </c>
      <c r="DH72" s="82">
        <v>0</v>
      </c>
      <c r="DI72" s="82">
        <v>0</v>
      </c>
      <c r="DJ72" s="82">
        <v>0</v>
      </c>
      <c r="DK72" s="82">
        <v>0</v>
      </c>
      <c r="DL72" s="82">
        <v>0</v>
      </c>
      <c r="DM72" s="82">
        <v>0</v>
      </c>
      <c r="DN72" s="82">
        <v>0</v>
      </c>
      <c r="DO72" s="82">
        <v>152</v>
      </c>
      <c r="DP72" s="82">
        <v>2</v>
      </c>
      <c r="DQ72" s="82">
        <v>433</v>
      </c>
      <c r="DR72" s="82">
        <v>90</v>
      </c>
      <c r="DS72" s="82">
        <v>1</v>
      </c>
      <c r="DT72" s="82" t="s">
        <v>1785</v>
      </c>
      <c r="DU72" s="82">
        <v>2</v>
      </c>
      <c r="DV72" s="82" t="s">
        <v>1786</v>
      </c>
      <c r="DW72" s="82" t="s">
        <v>1786</v>
      </c>
      <c r="DX72" s="82">
        <v>1</v>
      </c>
      <c r="DY72" s="82">
        <v>1</v>
      </c>
      <c r="DZ72" s="82">
        <v>1</v>
      </c>
      <c r="EA72" s="82"/>
      <c r="EB72" s="82"/>
      <c r="EC72" s="84">
        <v>43520</v>
      </c>
      <c r="ED72" s="84">
        <v>449.19</v>
      </c>
      <c r="EE72" s="84">
        <v>19</v>
      </c>
    </row>
    <row r="73" spans="1:135" ht="24">
      <c r="A73" s="82" t="s">
        <v>438</v>
      </c>
      <c r="B73" s="82" t="s">
        <v>448</v>
      </c>
      <c r="C73" s="133">
        <v>1</v>
      </c>
      <c r="D73" s="82" t="s">
        <v>447</v>
      </c>
      <c r="E73" s="82" t="s">
        <v>1173</v>
      </c>
      <c r="F73" s="134" t="s">
        <v>1787</v>
      </c>
      <c r="G73" s="82">
        <v>41201</v>
      </c>
      <c r="H73" s="82" t="s">
        <v>1788</v>
      </c>
      <c r="I73" s="82" t="s">
        <v>1789</v>
      </c>
      <c r="J73" s="82" t="s">
        <v>1790</v>
      </c>
      <c r="K73" s="82" t="s">
        <v>1791</v>
      </c>
      <c r="L73" s="82"/>
      <c r="M73" s="82" t="s">
        <v>1563</v>
      </c>
      <c r="N73" s="82" t="s">
        <v>1792</v>
      </c>
      <c r="O73" s="82" t="s">
        <v>1362</v>
      </c>
      <c r="P73" s="82">
        <v>416916172</v>
      </c>
      <c r="Q73" s="82" t="s">
        <v>1793</v>
      </c>
      <c r="R73" s="82"/>
      <c r="S73" s="82" t="s">
        <v>1563</v>
      </c>
      <c r="T73" s="82" t="s">
        <v>1792</v>
      </c>
      <c r="U73" s="82" t="s">
        <v>1362</v>
      </c>
      <c r="V73" s="82">
        <v>416916172</v>
      </c>
      <c r="W73" s="82" t="s">
        <v>1793</v>
      </c>
      <c r="X73" s="82">
        <v>3</v>
      </c>
      <c r="Y73" s="82">
        <v>0</v>
      </c>
      <c r="Z73" s="82">
        <v>3</v>
      </c>
      <c r="AA73" s="82">
        <v>3</v>
      </c>
      <c r="AB73" s="82">
        <v>0</v>
      </c>
      <c r="AC73" s="82">
        <v>3</v>
      </c>
      <c r="AD73" s="135" t="str">
        <f t="shared" si="5"/>
        <v>A</v>
      </c>
      <c r="AE73" s="82">
        <v>3</v>
      </c>
      <c r="AF73" s="135" t="str">
        <f t="shared" si="6"/>
        <v>A</v>
      </c>
      <c r="AG73" s="82">
        <v>0</v>
      </c>
      <c r="AH73" s="82">
        <v>2</v>
      </c>
      <c r="AI73" s="82">
        <v>0</v>
      </c>
      <c r="AJ73" s="82">
        <v>1</v>
      </c>
      <c r="AK73" s="82">
        <v>3</v>
      </c>
      <c r="AL73" s="135" t="str">
        <f t="shared" si="7"/>
        <v>A</v>
      </c>
      <c r="AM73" s="82">
        <v>1</v>
      </c>
      <c r="AN73" s="82">
        <v>0</v>
      </c>
      <c r="AO73" s="82">
        <v>2</v>
      </c>
      <c r="AP73" s="82">
        <v>3</v>
      </c>
      <c r="AQ73" s="135" t="str">
        <f t="shared" si="8"/>
        <v>A</v>
      </c>
      <c r="AR73" s="82">
        <v>0</v>
      </c>
      <c r="AS73" s="82">
        <v>0</v>
      </c>
      <c r="AT73" s="82">
        <v>0</v>
      </c>
      <c r="AU73" s="82">
        <v>3</v>
      </c>
      <c r="AV73" s="82">
        <v>0</v>
      </c>
      <c r="AW73" s="82">
        <v>0</v>
      </c>
      <c r="AX73" s="82">
        <v>3</v>
      </c>
      <c r="AY73" s="135" t="str">
        <f t="shared" si="9"/>
        <v>A</v>
      </c>
      <c r="AZ73" s="82">
        <v>0</v>
      </c>
      <c r="BA73" s="82">
        <v>0</v>
      </c>
      <c r="BB73" s="82">
        <v>0</v>
      </c>
      <c r="BC73" s="82">
        <v>1</v>
      </c>
      <c r="BD73" s="82">
        <v>0</v>
      </c>
      <c r="BE73" s="82">
        <v>11</v>
      </c>
      <c r="BF73" s="82">
        <v>0</v>
      </c>
      <c r="BG73" s="82">
        <v>69</v>
      </c>
      <c r="BH73" s="82">
        <v>2</v>
      </c>
      <c r="BI73" s="82">
        <v>0</v>
      </c>
      <c r="BJ73" s="82">
        <v>10</v>
      </c>
      <c r="BK73" s="82">
        <v>0</v>
      </c>
      <c r="BL73" s="82">
        <v>39</v>
      </c>
      <c r="BM73" s="82">
        <v>0</v>
      </c>
      <c r="BN73" s="82">
        <v>1</v>
      </c>
      <c r="BO73" s="82">
        <v>8</v>
      </c>
      <c r="BP73" s="82">
        <v>2</v>
      </c>
      <c r="BQ73" s="82">
        <v>0</v>
      </c>
      <c r="BR73" s="82">
        <v>0</v>
      </c>
      <c r="BS73" s="82">
        <v>0</v>
      </c>
      <c r="BT73" s="82">
        <v>1</v>
      </c>
      <c r="BU73" s="82">
        <v>0</v>
      </c>
      <c r="BV73" s="82">
        <v>0</v>
      </c>
      <c r="BW73" s="82">
        <v>0</v>
      </c>
      <c r="BX73" s="82">
        <v>0</v>
      </c>
      <c r="BY73" s="82">
        <v>0</v>
      </c>
      <c r="BZ73" s="82">
        <v>0</v>
      </c>
      <c r="CA73" s="82">
        <v>0</v>
      </c>
      <c r="CB73" s="82">
        <v>0</v>
      </c>
      <c r="CC73" s="82">
        <v>0</v>
      </c>
      <c r="CD73" s="82">
        <v>1</v>
      </c>
      <c r="CE73" s="82">
        <v>0</v>
      </c>
      <c r="CF73" s="82">
        <v>0</v>
      </c>
      <c r="CG73" s="82">
        <v>3</v>
      </c>
      <c r="CH73" s="82">
        <v>0</v>
      </c>
      <c r="CI73" s="82">
        <v>0</v>
      </c>
      <c r="CJ73" s="82">
        <v>4</v>
      </c>
      <c r="CK73" s="82">
        <v>0</v>
      </c>
      <c r="CL73" s="82">
        <v>2</v>
      </c>
      <c r="CM73" s="82">
        <v>0</v>
      </c>
      <c r="CN73" s="82">
        <v>0</v>
      </c>
      <c r="CO73" s="82">
        <v>0</v>
      </c>
      <c r="CP73" s="82">
        <v>0</v>
      </c>
      <c r="CQ73" s="82">
        <v>0</v>
      </c>
      <c r="CR73" s="82">
        <v>0</v>
      </c>
      <c r="CS73" s="82">
        <v>0</v>
      </c>
      <c r="CT73" s="82">
        <v>0</v>
      </c>
      <c r="CU73" s="82">
        <v>0</v>
      </c>
      <c r="CV73" s="82">
        <v>0</v>
      </c>
      <c r="CW73" s="82">
        <v>0</v>
      </c>
      <c r="CX73" s="82">
        <v>0</v>
      </c>
      <c r="CY73" s="82">
        <v>0</v>
      </c>
      <c r="CZ73" s="82">
        <v>0</v>
      </c>
      <c r="DA73" s="82">
        <v>5</v>
      </c>
      <c r="DB73" s="82">
        <v>0</v>
      </c>
      <c r="DC73" s="82">
        <v>0</v>
      </c>
      <c r="DD73" s="82">
        <v>0</v>
      </c>
      <c r="DE73" s="82">
        <v>0</v>
      </c>
      <c r="DF73" s="82">
        <v>0</v>
      </c>
      <c r="DG73" s="82">
        <v>1</v>
      </c>
      <c r="DH73" s="82">
        <v>0</v>
      </c>
      <c r="DI73" s="82">
        <v>1</v>
      </c>
      <c r="DJ73" s="82">
        <v>0</v>
      </c>
      <c r="DK73" s="82">
        <v>0</v>
      </c>
      <c r="DL73" s="82">
        <v>0</v>
      </c>
      <c r="DM73" s="82">
        <v>0</v>
      </c>
      <c r="DN73" s="82">
        <v>0</v>
      </c>
      <c r="DO73" s="82">
        <v>203</v>
      </c>
      <c r="DP73" s="82">
        <v>8</v>
      </c>
      <c r="DQ73" s="82">
        <v>737</v>
      </c>
      <c r="DR73" s="82">
        <v>70</v>
      </c>
      <c r="DS73" s="82">
        <v>0</v>
      </c>
      <c r="DT73" s="82">
        <v>0</v>
      </c>
      <c r="DU73" s="82">
        <v>2</v>
      </c>
      <c r="DV73" s="82">
        <v>0</v>
      </c>
      <c r="DW73" s="82">
        <v>0</v>
      </c>
      <c r="DX73" s="82">
        <v>1</v>
      </c>
      <c r="DY73" s="82">
        <v>1</v>
      </c>
      <c r="DZ73" s="82">
        <v>1</v>
      </c>
      <c r="EA73" s="82">
        <v>0</v>
      </c>
      <c r="EB73" s="82">
        <v>0</v>
      </c>
      <c r="EC73" s="84">
        <v>59341</v>
      </c>
      <c r="ED73" s="84">
        <v>470.53</v>
      </c>
      <c r="EE73" s="84">
        <v>40</v>
      </c>
    </row>
    <row r="74" spans="1:135" ht="60">
      <c r="A74" s="82" t="s">
        <v>438</v>
      </c>
      <c r="B74" s="82" t="s">
        <v>450</v>
      </c>
      <c r="C74" s="133">
        <v>1</v>
      </c>
      <c r="D74" s="82" t="s">
        <v>449</v>
      </c>
      <c r="E74" s="82" t="s">
        <v>1485</v>
      </c>
      <c r="F74" s="134">
        <v>11</v>
      </c>
      <c r="G74" s="82">
        <v>43601</v>
      </c>
      <c r="H74" s="82" t="s">
        <v>450</v>
      </c>
      <c r="I74" s="82" t="s">
        <v>1794</v>
      </c>
      <c r="J74" s="82" t="s">
        <v>1795</v>
      </c>
      <c r="K74" s="82" t="s">
        <v>1796</v>
      </c>
      <c r="L74" s="82" t="s">
        <v>989</v>
      </c>
      <c r="M74" s="82" t="s">
        <v>1272</v>
      </c>
      <c r="N74" s="82" t="s">
        <v>1797</v>
      </c>
      <c r="O74" s="82"/>
      <c r="P74" s="82">
        <v>476767860</v>
      </c>
      <c r="Q74" s="82" t="s">
        <v>1798</v>
      </c>
      <c r="R74" s="82" t="s">
        <v>926</v>
      </c>
      <c r="S74" s="82" t="s">
        <v>959</v>
      </c>
      <c r="T74" s="82" t="s">
        <v>1799</v>
      </c>
      <c r="U74" s="82"/>
      <c r="V74" s="82">
        <v>476767867</v>
      </c>
      <c r="W74" s="82" t="s">
        <v>1800</v>
      </c>
      <c r="X74" s="82">
        <v>3</v>
      </c>
      <c r="Y74" s="82">
        <v>1</v>
      </c>
      <c r="Z74" s="82">
        <v>4</v>
      </c>
      <c r="AA74" s="82">
        <v>2</v>
      </c>
      <c r="AB74" s="82">
        <v>2</v>
      </c>
      <c r="AC74" s="82">
        <v>4</v>
      </c>
      <c r="AD74" s="135" t="str">
        <f t="shared" si="5"/>
        <v>A</v>
      </c>
      <c r="AE74" s="82">
        <v>3</v>
      </c>
      <c r="AF74" s="135" t="str">
        <f t="shared" si="6"/>
        <v>A</v>
      </c>
      <c r="AG74" s="82">
        <v>0</v>
      </c>
      <c r="AH74" s="82">
        <v>0</v>
      </c>
      <c r="AI74" s="82">
        <v>1</v>
      </c>
      <c r="AJ74" s="82">
        <v>2</v>
      </c>
      <c r="AK74" s="82">
        <v>3</v>
      </c>
      <c r="AL74" s="135" t="str">
        <f t="shared" si="7"/>
        <v>A</v>
      </c>
      <c r="AM74" s="82">
        <v>1</v>
      </c>
      <c r="AN74" s="82">
        <v>0</v>
      </c>
      <c r="AO74" s="82">
        <v>2</v>
      </c>
      <c r="AP74" s="82">
        <v>3</v>
      </c>
      <c r="AQ74" s="135" t="str">
        <f t="shared" si="8"/>
        <v>A</v>
      </c>
      <c r="AR74" s="82">
        <v>0</v>
      </c>
      <c r="AS74" s="82">
        <v>0</v>
      </c>
      <c r="AT74" s="82">
        <v>0</v>
      </c>
      <c r="AU74" s="82">
        <v>2</v>
      </c>
      <c r="AV74" s="82">
        <v>1</v>
      </c>
      <c r="AW74" s="82">
        <v>0</v>
      </c>
      <c r="AX74" s="82">
        <v>3</v>
      </c>
      <c r="AY74" s="135" t="str">
        <f t="shared" si="9"/>
        <v>A</v>
      </c>
      <c r="AZ74" s="82">
        <v>1</v>
      </c>
      <c r="BA74" s="82">
        <v>1</v>
      </c>
      <c r="BB74" s="82">
        <v>0</v>
      </c>
      <c r="BC74" s="82">
        <v>1</v>
      </c>
      <c r="BD74" s="82">
        <v>1</v>
      </c>
      <c r="BE74" s="82">
        <v>4</v>
      </c>
      <c r="BF74" s="82">
        <v>0</v>
      </c>
      <c r="BG74" s="82">
        <v>15</v>
      </c>
      <c r="BH74" s="82">
        <v>0</v>
      </c>
      <c r="BI74" s="82">
        <v>0</v>
      </c>
      <c r="BJ74" s="82">
        <v>3</v>
      </c>
      <c r="BK74" s="82">
        <v>0</v>
      </c>
      <c r="BL74" s="82">
        <v>13</v>
      </c>
      <c r="BM74" s="82">
        <v>0</v>
      </c>
      <c r="BN74" s="82">
        <v>0</v>
      </c>
      <c r="BO74" s="82">
        <v>0</v>
      </c>
      <c r="BP74" s="82">
        <v>2</v>
      </c>
      <c r="BQ74" s="82">
        <v>0</v>
      </c>
      <c r="BR74" s="82">
        <v>0</v>
      </c>
      <c r="BS74" s="82">
        <v>0</v>
      </c>
      <c r="BT74" s="82">
        <v>0</v>
      </c>
      <c r="BU74" s="82">
        <v>0</v>
      </c>
      <c r="BV74" s="82">
        <v>2</v>
      </c>
      <c r="BW74" s="82">
        <v>0</v>
      </c>
      <c r="BX74" s="82">
        <v>0</v>
      </c>
      <c r="BY74" s="82">
        <v>0</v>
      </c>
      <c r="BZ74" s="82">
        <v>0</v>
      </c>
      <c r="CA74" s="82">
        <v>0</v>
      </c>
      <c r="CB74" s="82">
        <v>0</v>
      </c>
      <c r="CC74" s="82">
        <v>0</v>
      </c>
      <c r="CD74" s="82">
        <v>0</v>
      </c>
      <c r="CE74" s="82">
        <v>0</v>
      </c>
      <c r="CF74" s="82">
        <v>0</v>
      </c>
      <c r="CG74" s="82">
        <v>1</v>
      </c>
      <c r="CH74" s="82">
        <v>0</v>
      </c>
      <c r="CI74" s="82">
        <v>0</v>
      </c>
      <c r="CJ74" s="82">
        <v>2</v>
      </c>
      <c r="CK74" s="82">
        <v>0</v>
      </c>
      <c r="CL74" s="82">
        <v>0</v>
      </c>
      <c r="CM74" s="82">
        <v>0</v>
      </c>
      <c r="CN74" s="82">
        <v>0</v>
      </c>
      <c r="CO74" s="82">
        <v>0</v>
      </c>
      <c r="CP74" s="82">
        <v>0</v>
      </c>
      <c r="CQ74" s="82">
        <v>0</v>
      </c>
      <c r="CR74" s="82">
        <v>0</v>
      </c>
      <c r="CS74" s="82">
        <v>0</v>
      </c>
      <c r="CT74" s="82">
        <v>0</v>
      </c>
      <c r="CU74" s="82">
        <v>0</v>
      </c>
      <c r="CV74" s="82">
        <v>0</v>
      </c>
      <c r="CW74" s="82">
        <v>0</v>
      </c>
      <c r="CX74" s="82">
        <v>0</v>
      </c>
      <c r="CY74" s="82">
        <v>0</v>
      </c>
      <c r="CZ74" s="82">
        <v>0</v>
      </c>
      <c r="DA74" s="82">
        <v>0</v>
      </c>
      <c r="DB74" s="82">
        <v>0</v>
      </c>
      <c r="DC74" s="82">
        <v>0</v>
      </c>
      <c r="DD74" s="82">
        <v>0</v>
      </c>
      <c r="DE74" s="82">
        <v>0</v>
      </c>
      <c r="DF74" s="82">
        <v>0</v>
      </c>
      <c r="DG74" s="82">
        <v>0</v>
      </c>
      <c r="DH74" s="82">
        <v>0</v>
      </c>
      <c r="DI74" s="82">
        <v>0</v>
      </c>
      <c r="DJ74" s="82">
        <v>0</v>
      </c>
      <c r="DK74" s="82">
        <v>0</v>
      </c>
      <c r="DL74" s="82">
        <v>0</v>
      </c>
      <c r="DM74" s="82">
        <v>0</v>
      </c>
      <c r="DN74" s="82">
        <v>0</v>
      </c>
      <c r="DO74" s="82">
        <v>10</v>
      </c>
      <c r="DP74" s="82">
        <v>5</v>
      </c>
      <c r="DQ74" s="82">
        <v>3</v>
      </c>
      <c r="DR74" s="82">
        <v>70</v>
      </c>
      <c r="DS74" s="82">
        <v>1</v>
      </c>
      <c r="DT74" s="82" t="s">
        <v>1801</v>
      </c>
      <c r="DU74" s="82">
        <v>1</v>
      </c>
      <c r="DV74" s="82" t="s">
        <v>1802</v>
      </c>
      <c r="DW74" s="82" t="s">
        <v>1803</v>
      </c>
      <c r="DX74" s="82">
        <v>1</v>
      </c>
      <c r="DY74" s="82">
        <v>1</v>
      </c>
      <c r="DZ74" s="82">
        <v>1</v>
      </c>
      <c r="EA74" s="82">
        <v>0</v>
      </c>
      <c r="EB74" s="82" t="s">
        <v>1804</v>
      </c>
      <c r="EC74" s="84">
        <v>38691</v>
      </c>
      <c r="ED74" s="84">
        <v>235.98</v>
      </c>
      <c r="EE74" s="84">
        <v>11</v>
      </c>
    </row>
    <row r="75" spans="1:135" ht="24">
      <c r="A75" s="82" t="s">
        <v>438</v>
      </c>
      <c r="B75" s="82" t="s">
        <v>452</v>
      </c>
      <c r="C75" s="133">
        <v>1</v>
      </c>
      <c r="D75" s="82" t="s">
        <v>451</v>
      </c>
      <c r="E75" s="82" t="s">
        <v>1173</v>
      </c>
      <c r="F75" s="134">
        <v>35</v>
      </c>
      <c r="G75" s="82">
        <v>44023</v>
      </c>
      <c r="H75" s="82" t="s">
        <v>452</v>
      </c>
      <c r="I75" s="82" t="s">
        <v>1805</v>
      </c>
      <c r="J75" s="82" t="s">
        <v>1806</v>
      </c>
      <c r="K75" s="82" t="s">
        <v>1807</v>
      </c>
      <c r="L75" s="82" t="s">
        <v>926</v>
      </c>
      <c r="M75" s="82" t="s">
        <v>1644</v>
      </c>
      <c r="N75" s="82" t="s">
        <v>1808</v>
      </c>
      <c r="O75" s="82"/>
      <c r="P75" s="82">
        <v>415621214</v>
      </c>
      <c r="Q75" s="82" t="s">
        <v>1809</v>
      </c>
      <c r="R75" s="82" t="s">
        <v>926</v>
      </c>
      <c r="S75" s="82" t="s">
        <v>971</v>
      </c>
      <c r="T75" s="82" t="s">
        <v>1810</v>
      </c>
      <c r="U75" s="82"/>
      <c r="V75" s="82">
        <v>415621118</v>
      </c>
      <c r="W75" s="82" t="s">
        <v>1811</v>
      </c>
      <c r="X75" s="82">
        <v>2</v>
      </c>
      <c r="Y75" s="82">
        <v>1</v>
      </c>
      <c r="Z75" s="82">
        <v>3</v>
      </c>
      <c r="AA75" s="82">
        <v>1.5</v>
      </c>
      <c r="AB75" s="82">
        <v>1</v>
      </c>
      <c r="AC75" s="82">
        <v>2.5</v>
      </c>
      <c r="AD75" s="135" t="str">
        <f t="shared" si="5"/>
        <v>A</v>
      </c>
      <c r="AE75" s="82">
        <v>2</v>
      </c>
      <c r="AF75" s="135" t="str">
        <f t="shared" si="6"/>
        <v>A</v>
      </c>
      <c r="AG75" s="82">
        <v>0</v>
      </c>
      <c r="AH75" s="82">
        <v>0</v>
      </c>
      <c r="AI75" s="82">
        <v>0</v>
      </c>
      <c r="AJ75" s="82">
        <v>2</v>
      </c>
      <c r="AK75" s="82">
        <v>2</v>
      </c>
      <c r="AL75" s="135" t="str">
        <f t="shared" si="7"/>
        <v>A</v>
      </c>
      <c r="AM75" s="82">
        <v>1</v>
      </c>
      <c r="AN75" s="82">
        <v>0</v>
      </c>
      <c r="AO75" s="82">
        <v>1</v>
      </c>
      <c r="AP75" s="82">
        <v>2</v>
      </c>
      <c r="AQ75" s="135" t="str">
        <f t="shared" si="8"/>
        <v>A</v>
      </c>
      <c r="AR75" s="82">
        <v>0</v>
      </c>
      <c r="AS75" s="82">
        <v>0</v>
      </c>
      <c r="AT75" s="82">
        <v>1</v>
      </c>
      <c r="AU75" s="82">
        <v>1</v>
      </c>
      <c r="AV75" s="82">
        <v>0</v>
      </c>
      <c r="AW75" s="82">
        <v>0</v>
      </c>
      <c r="AX75" s="82">
        <v>2</v>
      </c>
      <c r="AY75" s="135" t="str">
        <f t="shared" si="9"/>
        <v>A</v>
      </c>
      <c r="AZ75" s="82">
        <v>1</v>
      </c>
      <c r="BA75" s="82">
        <v>1</v>
      </c>
      <c r="BB75" s="82">
        <v>0</v>
      </c>
      <c r="BC75" s="82">
        <v>1</v>
      </c>
      <c r="BD75" s="82">
        <v>0</v>
      </c>
      <c r="BE75" s="82">
        <v>2</v>
      </c>
      <c r="BF75" s="82">
        <v>0</v>
      </c>
      <c r="BG75" s="82">
        <v>16</v>
      </c>
      <c r="BH75" s="82">
        <v>0</v>
      </c>
      <c r="BI75" s="82">
        <v>0</v>
      </c>
      <c r="BJ75" s="82">
        <v>11</v>
      </c>
      <c r="BK75" s="82">
        <v>1</v>
      </c>
      <c r="BL75" s="82">
        <v>12</v>
      </c>
      <c r="BM75" s="82">
        <v>2</v>
      </c>
      <c r="BN75" s="82">
        <v>0</v>
      </c>
      <c r="BO75" s="82">
        <v>1</v>
      </c>
      <c r="BP75" s="82">
        <v>12</v>
      </c>
      <c r="BQ75" s="82">
        <v>0</v>
      </c>
      <c r="BR75" s="82">
        <v>0</v>
      </c>
      <c r="BS75" s="82">
        <v>0</v>
      </c>
      <c r="BT75" s="82">
        <v>0</v>
      </c>
      <c r="BU75" s="82">
        <v>0</v>
      </c>
      <c r="BV75" s="82">
        <v>5</v>
      </c>
      <c r="BW75" s="82">
        <v>0</v>
      </c>
      <c r="BX75" s="82">
        <v>0</v>
      </c>
      <c r="BY75" s="82">
        <v>0</v>
      </c>
      <c r="BZ75" s="82">
        <v>0</v>
      </c>
      <c r="CA75" s="82">
        <v>0</v>
      </c>
      <c r="CB75" s="82">
        <v>0</v>
      </c>
      <c r="CC75" s="82">
        <v>0</v>
      </c>
      <c r="CD75" s="82">
        <v>4</v>
      </c>
      <c r="CE75" s="82">
        <v>0</v>
      </c>
      <c r="CF75" s="82">
        <v>0</v>
      </c>
      <c r="CG75" s="82">
        <v>1</v>
      </c>
      <c r="CH75" s="82">
        <v>0</v>
      </c>
      <c r="CI75" s="82">
        <v>0</v>
      </c>
      <c r="CJ75" s="82">
        <v>17</v>
      </c>
      <c r="CK75" s="82">
        <v>0</v>
      </c>
      <c r="CL75" s="82">
        <v>4</v>
      </c>
      <c r="CM75" s="82">
        <v>0</v>
      </c>
      <c r="CN75" s="82">
        <v>0</v>
      </c>
      <c r="CO75" s="82">
        <v>0</v>
      </c>
      <c r="CP75" s="82">
        <v>0</v>
      </c>
      <c r="CQ75" s="82">
        <v>0</v>
      </c>
      <c r="CR75" s="82">
        <v>0</v>
      </c>
      <c r="CS75" s="82">
        <v>0</v>
      </c>
      <c r="CT75" s="82">
        <v>0</v>
      </c>
      <c r="CU75" s="82">
        <v>0</v>
      </c>
      <c r="CV75" s="82">
        <v>0</v>
      </c>
      <c r="CW75" s="82">
        <v>0</v>
      </c>
      <c r="CX75" s="82">
        <v>0</v>
      </c>
      <c r="CY75" s="82">
        <v>0</v>
      </c>
      <c r="CZ75" s="82">
        <v>0</v>
      </c>
      <c r="DA75" s="82">
        <v>0</v>
      </c>
      <c r="DB75" s="82">
        <v>0</v>
      </c>
      <c r="DC75" s="82">
        <v>0</v>
      </c>
      <c r="DD75" s="82">
        <v>0</v>
      </c>
      <c r="DE75" s="82">
        <v>0</v>
      </c>
      <c r="DF75" s="82">
        <v>0</v>
      </c>
      <c r="DG75" s="82">
        <v>2</v>
      </c>
      <c r="DH75" s="82">
        <v>1</v>
      </c>
      <c r="DI75" s="82">
        <v>1</v>
      </c>
      <c r="DJ75" s="82">
        <v>0</v>
      </c>
      <c r="DK75" s="82">
        <v>0</v>
      </c>
      <c r="DL75" s="82">
        <v>0</v>
      </c>
      <c r="DM75" s="82">
        <v>0</v>
      </c>
      <c r="DN75" s="82">
        <v>0</v>
      </c>
      <c r="DO75" s="82">
        <v>91</v>
      </c>
      <c r="DP75" s="82">
        <v>11</v>
      </c>
      <c r="DQ75" s="82">
        <v>472</v>
      </c>
      <c r="DR75" s="82">
        <v>40</v>
      </c>
      <c r="DS75" s="82">
        <v>1</v>
      </c>
      <c r="DT75" s="82" t="s">
        <v>1812</v>
      </c>
      <c r="DU75" s="82">
        <v>1</v>
      </c>
      <c r="DV75" s="82"/>
      <c r="DW75" s="82"/>
      <c r="DX75" s="82">
        <v>1</v>
      </c>
      <c r="DY75" s="82">
        <v>1</v>
      </c>
      <c r="DZ75" s="82"/>
      <c r="EA75" s="82"/>
      <c r="EB75" s="82"/>
      <c r="EC75" s="84">
        <v>43683</v>
      </c>
      <c r="ED75" s="84">
        <v>472.59</v>
      </c>
      <c r="EE75" s="84">
        <v>41</v>
      </c>
    </row>
    <row r="76" spans="1:135" ht="72">
      <c r="A76" s="82" t="s">
        <v>438</v>
      </c>
      <c r="B76" s="82" t="s">
        <v>454</v>
      </c>
      <c r="C76" s="133">
        <v>1</v>
      </c>
      <c r="D76" s="82" t="s">
        <v>453</v>
      </c>
      <c r="E76" s="82" t="s">
        <v>1813</v>
      </c>
      <c r="F76" s="134" t="s">
        <v>1814</v>
      </c>
      <c r="G76" s="82">
        <v>41030</v>
      </c>
      <c r="H76" s="82" t="s">
        <v>454</v>
      </c>
      <c r="I76" s="82" t="s">
        <v>1815</v>
      </c>
      <c r="J76" s="82" t="s">
        <v>1816</v>
      </c>
      <c r="K76" s="82" t="s">
        <v>925</v>
      </c>
      <c r="L76" s="82" t="s">
        <v>926</v>
      </c>
      <c r="M76" s="82" t="s">
        <v>1225</v>
      </c>
      <c r="N76" s="82" t="s">
        <v>1817</v>
      </c>
      <c r="O76" s="82"/>
      <c r="P76" s="82">
        <v>416571130</v>
      </c>
      <c r="Q76" s="82" t="s">
        <v>1818</v>
      </c>
      <c r="R76" s="82"/>
      <c r="S76" s="82" t="s">
        <v>1819</v>
      </c>
      <c r="T76" s="82" t="s">
        <v>1820</v>
      </c>
      <c r="U76" s="82"/>
      <c r="V76" s="82">
        <v>416571132</v>
      </c>
      <c r="W76" s="82" t="s">
        <v>1821</v>
      </c>
      <c r="X76" s="82">
        <v>2</v>
      </c>
      <c r="Y76" s="82">
        <v>0</v>
      </c>
      <c r="Z76" s="82">
        <v>2</v>
      </c>
      <c r="AA76" s="82">
        <v>2</v>
      </c>
      <c r="AB76" s="82">
        <v>0</v>
      </c>
      <c r="AC76" s="82">
        <v>2</v>
      </c>
      <c r="AD76" s="135" t="str">
        <f t="shared" si="5"/>
        <v>A</v>
      </c>
      <c r="AE76" s="82">
        <v>2</v>
      </c>
      <c r="AF76" s="135" t="str">
        <f t="shared" si="6"/>
        <v>A</v>
      </c>
      <c r="AG76" s="82">
        <v>0</v>
      </c>
      <c r="AH76" s="82">
        <v>0</v>
      </c>
      <c r="AI76" s="82">
        <v>1</v>
      </c>
      <c r="AJ76" s="82">
        <v>1</v>
      </c>
      <c r="AK76" s="82">
        <v>2</v>
      </c>
      <c r="AL76" s="135" t="str">
        <f t="shared" si="7"/>
        <v>A</v>
      </c>
      <c r="AM76" s="82">
        <v>1</v>
      </c>
      <c r="AN76" s="82">
        <v>1</v>
      </c>
      <c r="AO76" s="82">
        <v>0</v>
      </c>
      <c r="AP76" s="82">
        <v>2</v>
      </c>
      <c r="AQ76" s="135" t="str">
        <f t="shared" si="8"/>
        <v>A</v>
      </c>
      <c r="AR76" s="82">
        <v>0</v>
      </c>
      <c r="AS76" s="82">
        <v>0</v>
      </c>
      <c r="AT76" s="82">
        <v>0</v>
      </c>
      <c r="AU76" s="82">
        <v>2</v>
      </c>
      <c r="AV76" s="82">
        <v>0</v>
      </c>
      <c r="AW76" s="82">
        <v>0</v>
      </c>
      <c r="AX76" s="82">
        <v>2</v>
      </c>
      <c r="AY76" s="135" t="str">
        <f t="shared" si="9"/>
        <v>A</v>
      </c>
      <c r="AZ76" s="82">
        <v>1</v>
      </c>
      <c r="BA76" s="82">
        <v>1</v>
      </c>
      <c r="BB76" s="82">
        <v>0</v>
      </c>
      <c r="BC76" s="82">
        <v>1</v>
      </c>
      <c r="BD76" s="82">
        <v>0</v>
      </c>
      <c r="BE76" s="82">
        <v>3</v>
      </c>
      <c r="BF76" s="82">
        <v>0</v>
      </c>
      <c r="BG76" s="82">
        <v>47</v>
      </c>
      <c r="BH76" s="82">
        <v>6</v>
      </c>
      <c r="BI76" s="82">
        <v>0</v>
      </c>
      <c r="BJ76" s="82">
        <v>1</v>
      </c>
      <c r="BK76" s="82">
        <v>0</v>
      </c>
      <c r="BL76" s="82">
        <v>18</v>
      </c>
      <c r="BM76" s="82">
        <v>2</v>
      </c>
      <c r="BN76" s="82">
        <v>0</v>
      </c>
      <c r="BO76" s="82">
        <v>16</v>
      </c>
      <c r="BP76" s="82">
        <v>1</v>
      </c>
      <c r="BQ76" s="82">
        <v>0</v>
      </c>
      <c r="BR76" s="82">
        <v>1</v>
      </c>
      <c r="BS76" s="82">
        <v>0</v>
      </c>
      <c r="BT76" s="82">
        <v>1</v>
      </c>
      <c r="BU76" s="82">
        <v>0</v>
      </c>
      <c r="BV76" s="82">
        <v>3</v>
      </c>
      <c r="BW76" s="82">
        <v>0</v>
      </c>
      <c r="BX76" s="82">
        <v>0</v>
      </c>
      <c r="BY76" s="82">
        <v>0</v>
      </c>
      <c r="BZ76" s="82">
        <v>0</v>
      </c>
      <c r="CA76" s="82">
        <v>0</v>
      </c>
      <c r="CB76" s="82">
        <v>0</v>
      </c>
      <c r="CC76" s="82">
        <v>1</v>
      </c>
      <c r="CD76" s="82">
        <v>2</v>
      </c>
      <c r="CE76" s="82">
        <v>0</v>
      </c>
      <c r="CF76" s="82">
        <v>0</v>
      </c>
      <c r="CG76" s="82">
        <v>0</v>
      </c>
      <c r="CH76" s="82">
        <v>0</v>
      </c>
      <c r="CI76" s="82">
        <v>0</v>
      </c>
      <c r="CJ76" s="82">
        <v>2</v>
      </c>
      <c r="CK76" s="82">
        <v>0</v>
      </c>
      <c r="CL76" s="82">
        <v>0</v>
      </c>
      <c r="CM76" s="82">
        <v>0</v>
      </c>
      <c r="CN76" s="82">
        <v>0</v>
      </c>
      <c r="CO76" s="82">
        <v>0</v>
      </c>
      <c r="CP76" s="82">
        <v>0</v>
      </c>
      <c r="CQ76" s="82">
        <v>0</v>
      </c>
      <c r="CR76" s="82">
        <v>0</v>
      </c>
      <c r="CS76" s="82">
        <v>0</v>
      </c>
      <c r="CT76" s="82">
        <v>0</v>
      </c>
      <c r="CU76" s="82">
        <v>0</v>
      </c>
      <c r="CV76" s="82">
        <v>0</v>
      </c>
      <c r="CW76" s="82">
        <v>0</v>
      </c>
      <c r="CX76" s="82">
        <v>0</v>
      </c>
      <c r="CY76" s="82">
        <v>0</v>
      </c>
      <c r="CZ76" s="82">
        <v>0</v>
      </c>
      <c r="DA76" s="82">
        <v>3</v>
      </c>
      <c r="DB76" s="82">
        <v>0</v>
      </c>
      <c r="DC76" s="82">
        <v>0</v>
      </c>
      <c r="DD76" s="82">
        <v>0</v>
      </c>
      <c r="DE76" s="82">
        <v>0</v>
      </c>
      <c r="DF76" s="82">
        <v>0</v>
      </c>
      <c r="DG76" s="82">
        <v>0</v>
      </c>
      <c r="DH76" s="82">
        <v>0</v>
      </c>
      <c r="DI76" s="82">
        <v>0</v>
      </c>
      <c r="DJ76" s="82">
        <v>0</v>
      </c>
      <c r="DK76" s="82">
        <v>0</v>
      </c>
      <c r="DL76" s="82">
        <v>0</v>
      </c>
      <c r="DM76" s="82">
        <v>0</v>
      </c>
      <c r="DN76" s="82">
        <v>0</v>
      </c>
      <c r="DO76" s="82">
        <v>42</v>
      </c>
      <c r="DP76" s="82">
        <v>3</v>
      </c>
      <c r="DQ76" s="82">
        <v>420</v>
      </c>
      <c r="DR76" s="82">
        <v>40</v>
      </c>
      <c r="DS76" s="82">
        <v>1</v>
      </c>
      <c r="DT76" s="82" t="s">
        <v>1822</v>
      </c>
      <c r="DU76" s="82">
        <v>4</v>
      </c>
      <c r="DV76" s="82" t="s">
        <v>1823</v>
      </c>
      <c r="DW76" s="82" t="s">
        <v>1824</v>
      </c>
      <c r="DX76" s="82">
        <v>1</v>
      </c>
      <c r="DY76" s="82">
        <v>1</v>
      </c>
      <c r="DZ76" s="82">
        <v>1</v>
      </c>
      <c r="EA76" s="82"/>
      <c r="EB76" s="82"/>
      <c r="EC76" s="84">
        <v>27702</v>
      </c>
      <c r="ED76" s="84">
        <v>261.63</v>
      </c>
      <c r="EE76" s="84">
        <v>32</v>
      </c>
    </row>
    <row r="77" spans="1:135" ht="24">
      <c r="A77" s="82" t="s">
        <v>438</v>
      </c>
      <c r="B77" s="82" t="s">
        <v>456</v>
      </c>
      <c r="C77" s="133">
        <v>1</v>
      </c>
      <c r="D77" s="82" t="s">
        <v>455</v>
      </c>
      <c r="E77" s="82" t="s">
        <v>1825</v>
      </c>
      <c r="F77" s="134" t="s">
        <v>1826</v>
      </c>
      <c r="G77" s="82">
        <v>43469</v>
      </c>
      <c r="H77" s="82" t="s">
        <v>456</v>
      </c>
      <c r="I77" s="82" t="s">
        <v>1827</v>
      </c>
      <c r="J77" s="82" t="s">
        <v>1828</v>
      </c>
      <c r="K77" s="82" t="s">
        <v>1829</v>
      </c>
      <c r="L77" s="82" t="s">
        <v>926</v>
      </c>
      <c r="M77" s="82" t="s">
        <v>1830</v>
      </c>
      <c r="N77" s="82" t="s">
        <v>1831</v>
      </c>
      <c r="O77" s="82"/>
      <c r="P77" s="82">
        <v>476448312</v>
      </c>
      <c r="Q77" s="82" t="s">
        <v>1832</v>
      </c>
      <c r="R77" s="82"/>
      <c r="S77" s="82"/>
      <c r="T77" s="82"/>
      <c r="U77" s="82"/>
      <c r="V77" s="82"/>
      <c r="W77" s="82"/>
      <c r="X77" s="82">
        <v>2</v>
      </c>
      <c r="Y77" s="82">
        <v>1</v>
      </c>
      <c r="Z77" s="82">
        <v>3</v>
      </c>
      <c r="AA77" s="82">
        <v>2</v>
      </c>
      <c r="AB77" s="82">
        <v>1</v>
      </c>
      <c r="AC77" s="82">
        <v>3</v>
      </c>
      <c r="AD77" s="135" t="str">
        <f t="shared" si="5"/>
        <v>A</v>
      </c>
      <c r="AE77" s="82">
        <v>2</v>
      </c>
      <c r="AF77" s="135" t="str">
        <f t="shared" si="6"/>
        <v>A</v>
      </c>
      <c r="AG77" s="82">
        <v>0</v>
      </c>
      <c r="AH77" s="82">
        <v>0</v>
      </c>
      <c r="AI77" s="82">
        <v>1</v>
      </c>
      <c r="AJ77" s="82">
        <v>1</v>
      </c>
      <c r="AK77" s="82">
        <v>2</v>
      </c>
      <c r="AL77" s="135" t="str">
        <f t="shared" si="7"/>
        <v>A</v>
      </c>
      <c r="AM77" s="82">
        <v>0</v>
      </c>
      <c r="AN77" s="82">
        <v>0</v>
      </c>
      <c r="AO77" s="82">
        <v>2</v>
      </c>
      <c r="AP77" s="82">
        <v>2</v>
      </c>
      <c r="AQ77" s="135" t="str">
        <f t="shared" si="8"/>
        <v>A</v>
      </c>
      <c r="AR77" s="82">
        <v>0</v>
      </c>
      <c r="AS77" s="82">
        <v>0</v>
      </c>
      <c r="AT77" s="82">
        <v>0</v>
      </c>
      <c r="AU77" s="82">
        <v>1</v>
      </c>
      <c r="AV77" s="82">
        <v>1</v>
      </c>
      <c r="AW77" s="82">
        <v>0</v>
      </c>
      <c r="AX77" s="82">
        <v>2</v>
      </c>
      <c r="AY77" s="135" t="str">
        <f t="shared" si="9"/>
        <v>A</v>
      </c>
      <c r="AZ77" s="82">
        <v>1</v>
      </c>
      <c r="BA77" s="82">
        <v>1</v>
      </c>
      <c r="BB77" s="82">
        <v>1</v>
      </c>
      <c r="BC77" s="82">
        <v>1</v>
      </c>
      <c r="BD77" s="82">
        <v>1</v>
      </c>
      <c r="BE77" s="82">
        <v>2</v>
      </c>
      <c r="BF77" s="82">
        <v>0</v>
      </c>
      <c r="BG77" s="82">
        <v>32</v>
      </c>
      <c r="BH77" s="82">
        <v>0</v>
      </c>
      <c r="BI77" s="82">
        <v>0</v>
      </c>
      <c r="BJ77" s="82">
        <v>4</v>
      </c>
      <c r="BK77" s="82">
        <v>0</v>
      </c>
      <c r="BL77" s="82">
        <v>13</v>
      </c>
      <c r="BM77" s="82">
        <v>0</v>
      </c>
      <c r="BN77" s="82">
        <v>0</v>
      </c>
      <c r="BO77" s="82">
        <v>3</v>
      </c>
      <c r="BP77" s="82">
        <v>0</v>
      </c>
      <c r="BQ77" s="82">
        <v>0</v>
      </c>
      <c r="BR77" s="82">
        <v>0</v>
      </c>
      <c r="BS77" s="82">
        <v>0</v>
      </c>
      <c r="BT77" s="82">
        <v>0</v>
      </c>
      <c r="BU77" s="82">
        <v>0</v>
      </c>
      <c r="BV77" s="82">
        <v>1</v>
      </c>
      <c r="BW77" s="82">
        <v>0</v>
      </c>
      <c r="BX77" s="82">
        <v>0</v>
      </c>
      <c r="BY77" s="82">
        <v>0</v>
      </c>
      <c r="BZ77" s="82">
        <v>0</v>
      </c>
      <c r="CA77" s="82">
        <v>0</v>
      </c>
      <c r="CB77" s="82">
        <v>0</v>
      </c>
      <c r="CC77" s="82">
        <v>0</v>
      </c>
      <c r="CD77" s="82">
        <v>0</v>
      </c>
      <c r="CE77" s="82">
        <v>0</v>
      </c>
      <c r="CF77" s="82">
        <v>0</v>
      </c>
      <c r="CG77" s="82">
        <v>0</v>
      </c>
      <c r="CH77" s="82">
        <v>0</v>
      </c>
      <c r="CI77" s="82">
        <v>0</v>
      </c>
      <c r="CJ77" s="82">
        <v>0</v>
      </c>
      <c r="CK77" s="82">
        <v>0</v>
      </c>
      <c r="CL77" s="82">
        <v>2</v>
      </c>
      <c r="CM77" s="82">
        <v>0</v>
      </c>
      <c r="CN77" s="82">
        <v>0</v>
      </c>
      <c r="CO77" s="82">
        <v>0</v>
      </c>
      <c r="CP77" s="82">
        <v>0</v>
      </c>
      <c r="CQ77" s="82">
        <v>0</v>
      </c>
      <c r="CR77" s="82">
        <v>0</v>
      </c>
      <c r="CS77" s="82">
        <v>0</v>
      </c>
      <c r="CT77" s="82">
        <v>0</v>
      </c>
      <c r="CU77" s="82">
        <v>0</v>
      </c>
      <c r="CV77" s="82">
        <v>0</v>
      </c>
      <c r="CW77" s="82">
        <v>0</v>
      </c>
      <c r="CX77" s="82">
        <v>0</v>
      </c>
      <c r="CY77" s="82">
        <v>0</v>
      </c>
      <c r="CZ77" s="82">
        <v>0</v>
      </c>
      <c r="DA77" s="82">
        <v>0</v>
      </c>
      <c r="DB77" s="82">
        <v>0</v>
      </c>
      <c r="DC77" s="82">
        <v>0</v>
      </c>
      <c r="DD77" s="82">
        <v>0</v>
      </c>
      <c r="DE77" s="82">
        <v>0</v>
      </c>
      <c r="DF77" s="82">
        <v>0</v>
      </c>
      <c r="DG77" s="82">
        <v>0</v>
      </c>
      <c r="DH77" s="82">
        <v>1</v>
      </c>
      <c r="DI77" s="82">
        <v>1</v>
      </c>
      <c r="DJ77" s="82">
        <v>1</v>
      </c>
      <c r="DK77" s="82">
        <v>0</v>
      </c>
      <c r="DL77" s="82">
        <v>0</v>
      </c>
      <c r="DM77" s="82">
        <v>0</v>
      </c>
      <c r="DN77" s="82">
        <v>0</v>
      </c>
      <c r="DO77" s="82">
        <v>48</v>
      </c>
      <c r="DP77" s="82">
        <v>0</v>
      </c>
      <c r="DQ77" s="82">
        <v>66</v>
      </c>
      <c r="DR77" s="82">
        <v>49</v>
      </c>
      <c r="DS77" s="82">
        <v>0</v>
      </c>
      <c r="DT77" s="82"/>
      <c r="DU77" s="82">
        <v>2</v>
      </c>
      <c r="DV77" s="82" t="s">
        <v>1833</v>
      </c>
      <c r="DW77" s="82" t="s">
        <v>1834</v>
      </c>
      <c r="DX77" s="82">
        <v>1</v>
      </c>
      <c r="DY77" s="82">
        <v>1</v>
      </c>
      <c r="DZ77" s="82">
        <v>1</v>
      </c>
      <c r="EA77" s="82"/>
      <c r="EB77" s="82"/>
      <c r="EC77" s="84">
        <v>76314</v>
      </c>
      <c r="ED77" s="84">
        <v>231.11</v>
      </c>
      <c r="EE77" s="84">
        <v>15</v>
      </c>
    </row>
    <row r="78" spans="1:135">
      <c r="A78" s="82" t="s">
        <v>438</v>
      </c>
      <c r="B78" s="82" t="s">
        <v>458</v>
      </c>
      <c r="C78" s="133">
        <v>1</v>
      </c>
      <c r="D78" s="82" t="s">
        <v>457</v>
      </c>
      <c r="E78" s="82" t="s">
        <v>1835</v>
      </c>
      <c r="F78" s="134">
        <v>615</v>
      </c>
      <c r="G78" s="82">
        <v>44117</v>
      </c>
      <c r="H78" s="82" t="s">
        <v>458</v>
      </c>
      <c r="I78" s="82" t="s">
        <v>1836</v>
      </c>
      <c r="J78" s="82" t="s">
        <v>1837</v>
      </c>
      <c r="K78" s="82" t="s">
        <v>925</v>
      </c>
      <c r="L78" s="82" t="s">
        <v>926</v>
      </c>
      <c r="M78" s="82" t="s">
        <v>1225</v>
      </c>
      <c r="N78" s="82" t="s">
        <v>1838</v>
      </c>
      <c r="O78" s="82"/>
      <c r="P78" s="82">
        <v>415237532</v>
      </c>
      <c r="Q78" s="82" t="s">
        <v>1839</v>
      </c>
      <c r="R78" s="82" t="s">
        <v>1745</v>
      </c>
      <c r="S78" s="82" t="s">
        <v>1262</v>
      </c>
      <c r="T78" s="82" t="s">
        <v>1053</v>
      </c>
      <c r="U78" s="82"/>
      <c r="V78" s="82">
        <v>415237531</v>
      </c>
      <c r="W78" s="82" t="s">
        <v>1840</v>
      </c>
      <c r="X78" s="82">
        <v>2</v>
      </c>
      <c r="Y78" s="82">
        <v>0</v>
      </c>
      <c r="Z78" s="82">
        <v>2</v>
      </c>
      <c r="AA78" s="82">
        <v>2</v>
      </c>
      <c r="AB78" s="82">
        <v>0</v>
      </c>
      <c r="AC78" s="82">
        <v>2</v>
      </c>
      <c r="AD78" s="135" t="str">
        <f t="shared" si="5"/>
        <v>A</v>
      </c>
      <c r="AE78" s="82">
        <v>2</v>
      </c>
      <c r="AF78" s="135" t="str">
        <f t="shared" si="6"/>
        <v>A</v>
      </c>
      <c r="AG78" s="82">
        <v>0</v>
      </c>
      <c r="AH78" s="82">
        <v>1</v>
      </c>
      <c r="AI78" s="82">
        <v>0</v>
      </c>
      <c r="AJ78" s="82">
        <v>1</v>
      </c>
      <c r="AK78" s="82">
        <v>2</v>
      </c>
      <c r="AL78" s="135" t="str">
        <f t="shared" si="7"/>
        <v>A</v>
      </c>
      <c r="AM78" s="82">
        <v>0</v>
      </c>
      <c r="AN78" s="82">
        <v>0</v>
      </c>
      <c r="AO78" s="82">
        <v>2</v>
      </c>
      <c r="AP78" s="82">
        <v>2</v>
      </c>
      <c r="AQ78" s="135" t="str">
        <f t="shared" si="8"/>
        <v>A</v>
      </c>
      <c r="AR78" s="82">
        <v>0</v>
      </c>
      <c r="AS78" s="82">
        <v>0</v>
      </c>
      <c r="AT78" s="82">
        <v>2</v>
      </c>
      <c r="AU78" s="82">
        <v>0</v>
      </c>
      <c r="AV78" s="82">
        <v>0</v>
      </c>
      <c r="AW78" s="82">
        <v>0</v>
      </c>
      <c r="AX78" s="82">
        <v>2</v>
      </c>
      <c r="AY78" s="135" t="str">
        <f t="shared" si="9"/>
        <v>A</v>
      </c>
      <c r="AZ78" s="82">
        <v>1</v>
      </c>
      <c r="BA78" s="82">
        <v>1</v>
      </c>
      <c r="BB78" s="82">
        <v>0</v>
      </c>
      <c r="BC78" s="82">
        <v>1</v>
      </c>
      <c r="BD78" s="82">
        <v>0</v>
      </c>
      <c r="BE78" s="82">
        <v>5</v>
      </c>
      <c r="BF78" s="82">
        <v>0</v>
      </c>
      <c r="BG78" s="82">
        <v>10</v>
      </c>
      <c r="BH78" s="82">
        <v>0</v>
      </c>
      <c r="BI78" s="82">
        <v>0</v>
      </c>
      <c r="BJ78" s="82">
        <v>5</v>
      </c>
      <c r="BK78" s="82">
        <v>1</v>
      </c>
      <c r="BL78" s="82">
        <v>15</v>
      </c>
      <c r="BM78" s="82">
        <v>0</v>
      </c>
      <c r="BN78" s="82">
        <v>0</v>
      </c>
      <c r="BO78" s="82">
        <v>0</v>
      </c>
      <c r="BP78" s="82">
        <v>0</v>
      </c>
      <c r="BQ78" s="82">
        <v>0</v>
      </c>
      <c r="BR78" s="82">
        <v>0</v>
      </c>
      <c r="BS78" s="82">
        <v>0</v>
      </c>
      <c r="BT78" s="82">
        <v>0</v>
      </c>
      <c r="BU78" s="82">
        <v>0</v>
      </c>
      <c r="BV78" s="82">
        <v>0</v>
      </c>
      <c r="BW78" s="82">
        <v>0</v>
      </c>
      <c r="BX78" s="82">
        <v>0</v>
      </c>
      <c r="BY78" s="82">
        <v>0</v>
      </c>
      <c r="BZ78" s="82">
        <v>0</v>
      </c>
      <c r="CA78" s="82">
        <v>0</v>
      </c>
      <c r="CB78" s="82">
        <v>0</v>
      </c>
      <c r="CC78" s="82">
        <v>0</v>
      </c>
      <c r="CD78" s="82">
        <v>0</v>
      </c>
      <c r="CE78" s="82">
        <v>0</v>
      </c>
      <c r="CF78" s="82">
        <v>0</v>
      </c>
      <c r="CG78" s="82">
        <v>0</v>
      </c>
      <c r="CH78" s="82">
        <v>0</v>
      </c>
      <c r="CI78" s="82">
        <v>0</v>
      </c>
      <c r="CJ78" s="82">
        <v>0</v>
      </c>
      <c r="CK78" s="82">
        <v>0</v>
      </c>
      <c r="CL78" s="82">
        <v>0</v>
      </c>
      <c r="CM78" s="82">
        <v>0</v>
      </c>
      <c r="CN78" s="82">
        <v>0</v>
      </c>
      <c r="CO78" s="82">
        <v>0</v>
      </c>
      <c r="CP78" s="82">
        <v>0</v>
      </c>
      <c r="CQ78" s="82">
        <v>1</v>
      </c>
      <c r="CR78" s="82">
        <v>0</v>
      </c>
      <c r="CS78" s="82">
        <v>0</v>
      </c>
      <c r="CT78" s="82">
        <v>0</v>
      </c>
      <c r="CU78" s="82">
        <v>0</v>
      </c>
      <c r="CV78" s="82">
        <v>0</v>
      </c>
      <c r="CW78" s="82">
        <v>0</v>
      </c>
      <c r="CX78" s="82">
        <v>0</v>
      </c>
      <c r="CY78" s="82">
        <v>0</v>
      </c>
      <c r="CZ78" s="82">
        <v>0</v>
      </c>
      <c r="DA78" s="82">
        <v>0</v>
      </c>
      <c r="DB78" s="82">
        <v>0</v>
      </c>
      <c r="DC78" s="82">
        <v>0</v>
      </c>
      <c r="DD78" s="82">
        <v>0</v>
      </c>
      <c r="DE78" s="82">
        <v>0</v>
      </c>
      <c r="DF78" s="82">
        <v>0</v>
      </c>
      <c r="DG78" s="82">
        <v>0</v>
      </c>
      <c r="DH78" s="82">
        <v>0</v>
      </c>
      <c r="DI78" s="82">
        <v>0</v>
      </c>
      <c r="DJ78" s="82">
        <v>0</v>
      </c>
      <c r="DK78" s="82">
        <v>0</v>
      </c>
      <c r="DL78" s="82">
        <v>0</v>
      </c>
      <c r="DM78" s="82">
        <v>0</v>
      </c>
      <c r="DN78" s="82">
        <v>0</v>
      </c>
      <c r="DO78" s="82">
        <v>41</v>
      </c>
      <c r="DP78" s="82">
        <v>18</v>
      </c>
      <c r="DQ78" s="82">
        <v>298</v>
      </c>
      <c r="DR78" s="82">
        <v>80</v>
      </c>
      <c r="DS78" s="82">
        <v>0</v>
      </c>
      <c r="DT78" s="82"/>
      <c r="DU78" s="82">
        <v>3</v>
      </c>
      <c r="DV78" s="82" t="s">
        <v>1841</v>
      </c>
      <c r="DW78" s="82" t="s">
        <v>1842</v>
      </c>
      <c r="DX78" s="82">
        <v>0</v>
      </c>
      <c r="DY78" s="82">
        <v>0</v>
      </c>
      <c r="DZ78" s="82">
        <v>1</v>
      </c>
      <c r="EA78" s="82"/>
      <c r="EB78" s="82"/>
      <c r="EC78" s="84">
        <v>15737</v>
      </c>
      <c r="ED78" s="84">
        <v>337.63</v>
      </c>
      <c r="EE78" s="84">
        <v>11</v>
      </c>
    </row>
    <row r="79" spans="1:135" ht="48">
      <c r="A79" s="82" t="s">
        <v>438</v>
      </c>
      <c r="B79" s="82" t="s">
        <v>460</v>
      </c>
      <c r="C79" s="133">
        <v>1</v>
      </c>
      <c r="D79" s="82" t="s">
        <v>459</v>
      </c>
      <c r="E79" s="82" t="s">
        <v>1207</v>
      </c>
      <c r="F79" s="134">
        <v>21</v>
      </c>
      <c r="G79" s="82">
        <v>41321</v>
      </c>
      <c r="H79" s="82" t="s">
        <v>460</v>
      </c>
      <c r="I79" s="82" t="s">
        <v>1843</v>
      </c>
      <c r="J79" s="82" t="s">
        <v>1844</v>
      </c>
      <c r="K79" s="82" t="s">
        <v>925</v>
      </c>
      <c r="L79" s="82" t="s">
        <v>926</v>
      </c>
      <c r="M79" s="82" t="s">
        <v>1325</v>
      </c>
      <c r="N79" s="82" t="s">
        <v>1845</v>
      </c>
      <c r="O79" s="82"/>
      <c r="P79" s="82">
        <v>416850183</v>
      </c>
      <c r="Q79" s="82" t="s">
        <v>1846</v>
      </c>
      <c r="R79" s="82"/>
      <c r="S79" s="82" t="s">
        <v>1333</v>
      </c>
      <c r="T79" s="82" t="s">
        <v>1847</v>
      </c>
      <c r="U79" s="82"/>
      <c r="V79" s="82">
        <v>416850179</v>
      </c>
      <c r="W79" s="82" t="s">
        <v>1848</v>
      </c>
      <c r="X79" s="82">
        <v>2</v>
      </c>
      <c r="Y79" s="82">
        <v>0</v>
      </c>
      <c r="Z79" s="82">
        <v>2</v>
      </c>
      <c r="AA79" s="82">
        <v>1.75</v>
      </c>
      <c r="AB79" s="82">
        <v>0</v>
      </c>
      <c r="AC79" s="82">
        <v>1.75</v>
      </c>
      <c r="AD79" s="135" t="str">
        <f t="shared" si="5"/>
        <v>A</v>
      </c>
      <c r="AE79" s="82">
        <v>2</v>
      </c>
      <c r="AF79" s="135" t="str">
        <f t="shared" si="6"/>
        <v>A</v>
      </c>
      <c r="AG79" s="82">
        <v>0</v>
      </c>
      <c r="AH79" s="82">
        <v>1</v>
      </c>
      <c r="AI79" s="82">
        <v>0</v>
      </c>
      <c r="AJ79" s="82">
        <v>1</v>
      </c>
      <c r="AK79" s="82">
        <v>2</v>
      </c>
      <c r="AL79" s="135" t="str">
        <f t="shared" si="7"/>
        <v>A</v>
      </c>
      <c r="AM79" s="82">
        <v>0</v>
      </c>
      <c r="AN79" s="82">
        <v>1</v>
      </c>
      <c r="AO79" s="82">
        <v>1</v>
      </c>
      <c r="AP79" s="82">
        <v>2</v>
      </c>
      <c r="AQ79" s="135" t="str">
        <f t="shared" si="8"/>
        <v>A</v>
      </c>
      <c r="AR79" s="82">
        <v>0</v>
      </c>
      <c r="AS79" s="82">
        <v>0</v>
      </c>
      <c r="AT79" s="82">
        <v>0</v>
      </c>
      <c r="AU79" s="82">
        <v>2</v>
      </c>
      <c r="AV79" s="82">
        <v>0</v>
      </c>
      <c r="AW79" s="82">
        <v>0</v>
      </c>
      <c r="AX79" s="82">
        <v>2</v>
      </c>
      <c r="AY79" s="135" t="str">
        <f t="shared" si="9"/>
        <v>A</v>
      </c>
      <c r="AZ79" s="82">
        <v>1</v>
      </c>
      <c r="BA79" s="82">
        <v>1</v>
      </c>
      <c r="BB79" s="82">
        <v>0</v>
      </c>
      <c r="BC79" s="82">
        <v>0</v>
      </c>
      <c r="BD79" s="82">
        <v>0</v>
      </c>
      <c r="BE79" s="82">
        <v>1</v>
      </c>
      <c r="BF79" s="82">
        <v>0</v>
      </c>
      <c r="BG79" s="82">
        <v>41</v>
      </c>
      <c r="BH79" s="82">
        <v>0</v>
      </c>
      <c r="BI79" s="82">
        <v>0</v>
      </c>
      <c r="BJ79" s="82">
        <v>5</v>
      </c>
      <c r="BK79" s="82">
        <v>0</v>
      </c>
      <c r="BL79" s="82">
        <v>32</v>
      </c>
      <c r="BM79" s="82">
        <v>1</v>
      </c>
      <c r="BN79" s="82">
        <v>3</v>
      </c>
      <c r="BO79" s="82">
        <v>9</v>
      </c>
      <c r="BP79" s="82">
        <v>49</v>
      </c>
      <c r="BQ79" s="82">
        <v>1</v>
      </c>
      <c r="BR79" s="82">
        <v>0</v>
      </c>
      <c r="BS79" s="82">
        <v>0</v>
      </c>
      <c r="BT79" s="82">
        <v>2</v>
      </c>
      <c r="BU79" s="82">
        <v>3</v>
      </c>
      <c r="BV79" s="82">
        <v>3</v>
      </c>
      <c r="BW79" s="82">
        <v>0</v>
      </c>
      <c r="BX79" s="82">
        <v>0</v>
      </c>
      <c r="BY79" s="82">
        <v>0</v>
      </c>
      <c r="BZ79" s="82">
        <v>0</v>
      </c>
      <c r="CA79" s="82">
        <v>0</v>
      </c>
      <c r="CB79" s="82">
        <v>0</v>
      </c>
      <c r="CC79" s="82">
        <v>0</v>
      </c>
      <c r="CD79" s="82">
        <v>0</v>
      </c>
      <c r="CE79" s="82">
        <v>0</v>
      </c>
      <c r="CF79" s="82">
        <v>0</v>
      </c>
      <c r="CG79" s="82">
        <v>0</v>
      </c>
      <c r="CH79" s="82">
        <v>0</v>
      </c>
      <c r="CI79" s="82">
        <v>2</v>
      </c>
      <c r="CJ79" s="82">
        <v>2</v>
      </c>
      <c r="CK79" s="82">
        <v>0</v>
      </c>
      <c r="CL79" s="82">
        <v>0</v>
      </c>
      <c r="CM79" s="82">
        <v>0</v>
      </c>
      <c r="CN79" s="82">
        <v>0</v>
      </c>
      <c r="CO79" s="82">
        <v>0</v>
      </c>
      <c r="CP79" s="82">
        <v>0</v>
      </c>
      <c r="CQ79" s="82">
        <v>0</v>
      </c>
      <c r="CR79" s="82">
        <v>4</v>
      </c>
      <c r="CS79" s="82">
        <v>0</v>
      </c>
      <c r="CT79" s="82">
        <v>0</v>
      </c>
      <c r="CU79" s="82">
        <v>0</v>
      </c>
      <c r="CV79" s="82">
        <v>0</v>
      </c>
      <c r="CW79" s="82">
        <v>0</v>
      </c>
      <c r="CX79" s="82">
        <v>0</v>
      </c>
      <c r="CY79" s="82">
        <v>0</v>
      </c>
      <c r="CZ79" s="82">
        <v>0</v>
      </c>
      <c r="DA79" s="82">
        <v>0</v>
      </c>
      <c r="DB79" s="82">
        <v>0</v>
      </c>
      <c r="DC79" s="82">
        <v>0</v>
      </c>
      <c r="DD79" s="82">
        <v>0</v>
      </c>
      <c r="DE79" s="82">
        <v>0</v>
      </c>
      <c r="DF79" s="82">
        <v>0</v>
      </c>
      <c r="DG79" s="82">
        <v>0</v>
      </c>
      <c r="DH79" s="82">
        <v>0</v>
      </c>
      <c r="DI79" s="82">
        <v>0</v>
      </c>
      <c r="DJ79" s="82">
        <v>0</v>
      </c>
      <c r="DK79" s="82">
        <v>0</v>
      </c>
      <c r="DL79" s="82">
        <v>2</v>
      </c>
      <c r="DM79" s="82">
        <v>0</v>
      </c>
      <c r="DN79" s="82">
        <v>0</v>
      </c>
      <c r="DO79" s="82">
        <v>87</v>
      </c>
      <c r="DP79" s="82">
        <v>3</v>
      </c>
      <c r="DQ79" s="82">
        <v>437</v>
      </c>
      <c r="DR79" s="82">
        <v>45</v>
      </c>
      <c r="DS79" s="82">
        <v>1</v>
      </c>
      <c r="DT79" s="82" t="s">
        <v>1849</v>
      </c>
      <c r="DU79" s="82">
        <v>2</v>
      </c>
      <c r="DV79" s="82" t="s">
        <v>1850</v>
      </c>
      <c r="DW79" s="82"/>
      <c r="DX79" s="82">
        <v>1</v>
      </c>
      <c r="DY79" s="82">
        <v>1</v>
      </c>
      <c r="DZ79" s="82">
        <v>1</v>
      </c>
      <c r="EA79" s="82"/>
      <c r="EB79" s="82"/>
      <c r="EC79" s="84">
        <v>32275</v>
      </c>
      <c r="ED79" s="84">
        <v>300.11</v>
      </c>
      <c r="EE79" s="84">
        <v>33</v>
      </c>
    </row>
    <row r="80" spans="1:135" ht="84">
      <c r="A80" s="82" t="s">
        <v>438</v>
      </c>
      <c r="B80" s="82" t="s">
        <v>462</v>
      </c>
      <c r="C80" s="133">
        <v>1</v>
      </c>
      <c r="D80" s="82" t="s">
        <v>461</v>
      </c>
      <c r="E80" s="82" t="s">
        <v>1851</v>
      </c>
      <c r="F80" s="134" t="s">
        <v>1852</v>
      </c>
      <c r="G80" s="82">
        <v>40801</v>
      </c>
      <c r="H80" s="82" t="s">
        <v>462</v>
      </c>
      <c r="I80" s="82" t="s">
        <v>1853</v>
      </c>
      <c r="J80" s="82" t="s">
        <v>1854</v>
      </c>
      <c r="K80" s="82" t="s">
        <v>925</v>
      </c>
      <c r="L80" s="82" t="s">
        <v>926</v>
      </c>
      <c r="M80" s="82" t="s">
        <v>1510</v>
      </c>
      <c r="N80" s="82" t="s">
        <v>1855</v>
      </c>
      <c r="O80" s="82"/>
      <c r="P80" s="82" t="s">
        <v>1856</v>
      </c>
      <c r="Q80" s="82" t="s">
        <v>1857</v>
      </c>
      <c r="R80" s="82" t="s">
        <v>926</v>
      </c>
      <c r="S80" s="82" t="s">
        <v>1510</v>
      </c>
      <c r="T80" s="82" t="s">
        <v>1855</v>
      </c>
      <c r="U80" s="82"/>
      <c r="V80" s="82" t="s">
        <v>1856</v>
      </c>
      <c r="W80" s="82" t="s">
        <v>1857</v>
      </c>
      <c r="X80" s="82">
        <v>3</v>
      </c>
      <c r="Y80" s="82">
        <v>0</v>
      </c>
      <c r="Z80" s="82">
        <v>3</v>
      </c>
      <c r="AA80" s="82">
        <v>2.25</v>
      </c>
      <c r="AB80" s="82">
        <v>0</v>
      </c>
      <c r="AC80" s="82">
        <v>2.25</v>
      </c>
      <c r="AD80" s="135" t="str">
        <f t="shared" si="5"/>
        <v>A</v>
      </c>
      <c r="AE80" s="82">
        <v>3</v>
      </c>
      <c r="AF80" s="135" t="str">
        <f t="shared" si="6"/>
        <v>A</v>
      </c>
      <c r="AG80" s="82">
        <v>0</v>
      </c>
      <c r="AH80" s="82">
        <v>1</v>
      </c>
      <c r="AI80" s="82">
        <v>1</v>
      </c>
      <c r="AJ80" s="82">
        <v>1</v>
      </c>
      <c r="AK80" s="82">
        <v>3</v>
      </c>
      <c r="AL80" s="135" t="str">
        <f t="shared" si="7"/>
        <v>A</v>
      </c>
      <c r="AM80" s="82">
        <v>0</v>
      </c>
      <c r="AN80" s="82">
        <v>1</v>
      </c>
      <c r="AO80" s="82">
        <v>2</v>
      </c>
      <c r="AP80" s="82">
        <v>3</v>
      </c>
      <c r="AQ80" s="135" t="str">
        <f t="shared" si="8"/>
        <v>A</v>
      </c>
      <c r="AR80" s="82">
        <v>0</v>
      </c>
      <c r="AS80" s="82">
        <v>0</v>
      </c>
      <c r="AT80" s="82">
        <v>0</v>
      </c>
      <c r="AU80" s="82">
        <v>0</v>
      </c>
      <c r="AV80" s="82">
        <v>3</v>
      </c>
      <c r="AW80" s="82">
        <v>0</v>
      </c>
      <c r="AX80" s="82">
        <v>3</v>
      </c>
      <c r="AY80" s="135" t="str">
        <f t="shared" si="9"/>
        <v>A</v>
      </c>
      <c r="AZ80" s="82">
        <v>0</v>
      </c>
      <c r="BA80" s="82">
        <v>1</v>
      </c>
      <c r="BB80" s="82">
        <v>0</v>
      </c>
      <c r="BC80" s="82">
        <v>1</v>
      </c>
      <c r="BD80" s="82">
        <v>0</v>
      </c>
      <c r="BE80" s="82">
        <v>0</v>
      </c>
      <c r="BF80" s="82">
        <v>0</v>
      </c>
      <c r="BG80" s="82">
        <v>58</v>
      </c>
      <c r="BH80" s="82">
        <v>0</v>
      </c>
      <c r="BI80" s="82">
        <v>0</v>
      </c>
      <c r="BJ80" s="82">
        <v>9</v>
      </c>
      <c r="BK80" s="82">
        <v>0</v>
      </c>
      <c r="BL80" s="82">
        <v>70</v>
      </c>
      <c r="BM80" s="82">
        <v>1</v>
      </c>
      <c r="BN80" s="82">
        <v>0</v>
      </c>
      <c r="BO80" s="82">
        <v>2</v>
      </c>
      <c r="BP80" s="82">
        <v>24</v>
      </c>
      <c r="BQ80" s="82">
        <v>0</v>
      </c>
      <c r="BR80" s="82">
        <v>0</v>
      </c>
      <c r="BS80" s="82">
        <v>0</v>
      </c>
      <c r="BT80" s="82">
        <v>3</v>
      </c>
      <c r="BU80" s="82">
        <v>0</v>
      </c>
      <c r="BV80" s="82">
        <v>3</v>
      </c>
      <c r="BW80" s="82">
        <v>0</v>
      </c>
      <c r="BX80" s="82">
        <v>0</v>
      </c>
      <c r="BY80" s="82">
        <v>0</v>
      </c>
      <c r="BZ80" s="82">
        <v>0</v>
      </c>
      <c r="CA80" s="82">
        <v>0</v>
      </c>
      <c r="CB80" s="82">
        <v>0</v>
      </c>
      <c r="CC80" s="82">
        <v>0</v>
      </c>
      <c r="CD80" s="82">
        <v>2</v>
      </c>
      <c r="CE80" s="82">
        <v>1</v>
      </c>
      <c r="CF80" s="82">
        <v>0</v>
      </c>
      <c r="CG80" s="82">
        <v>1</v>
      </c>
      <c r="CH80" s="82">
        <v>0</v>
      </c>
      <c r="CI80" s="82">
        <v>0</v>
      </c>
      <c r="CJ80" s="82">
        <v>9</v>
      </c>
      <c r="CK80" s="82">
        <v>0</v>
      </c>
      <c r="CL80" s="82">
        <v>0</v>
      </c>
      <c r="CM80" s="82">
        <v>0</v>
      </c>
      <c r="CN80" s="82">
        <v>0</v>
      </c>
      <c r="CO80" s="82">
        <v>0</v>
      </c>
      <c r="CP80" s="82">
        <v>0</v>
      </c>
      <c r="CQ80" s="82">
        <v>0</v>
      </c>
      <c r="CR80" s="82">
        <v>0</v>
      </c>
      <c r="CS80" s="82">
        <v>0</v>
      </c>
      <c r="CT80" s="82">
        <v>0</v>
      </c>
      <c r="CU80" s="82">
        <v>0</v>
      </c>
      <c r="CV80" s="82">
        <v>0</v>
      </c>
      <c r="CW80" s="82">
        <v>0</v>
      </c>
      <c r="CX80" s="82">
        <v>0</v>
      </c>
      <c r="CY80" s="82">
        <v>0</v>
      </c>
      <c r="CZ80" s="82">
        <v>0</v>
      </c>
      <c r="DA80" s="82">
        <v>0</v>
      </c>
      <c r="DB80" s="82">
        <v>0</v>
      </c>
      <c r="DC80" s="82">
        <v>0</v>
      </c>
      <c r="DD80" s="82">
        <v>0</v>
      </c>
      <c r="DE80" s="82">
        <v>0</v>
      </c>
      <c r="DF80" s="82">
        <v>0</v>
      </c>
      <c r="DG80" s="82">
        <v>0</v>
      </c>
      <c r="DH80" s="82">
        <v>0</v>
      </c>
      <c r="DI80" s="82">
        <v>0</v>
      </c>
      <c r="DJ80" s="82">
        <v>0</v>
      </c>
      <c r="DK80" s="82">
        <v>0</v>
      </c>
      <c r="DL80" s="82">
        <v>3</v>
      </c>
      <c r="DM80" s="82">
        <v>0</v>
      </c>
      <c r="DN80" s="82">
        <v>0</v>
      </c>
      <c r="DO80" s="82">
        <v>125</v>
      </c>
      <c r="DP80" s="82">
        <v>11</v>
      </c>
      <c r="DQ80" s="82">
        <v>537</v>
      </c>
      <c r="DR80" s="82">
        <v>30</v>
      </c>
      <c r="DS80" s="82">
        <v>1</v>
      </c>
      <c r="DT80" s="82" t="s">
        <v>1858</v>
      </c>
      <c r="DU80" s="82">
        <v>1</v>
      </c>
      <c r="DV80" s="82" t="s">
        <v>1859</v>
      </c>
      <c r="DW80" s="82" t="s">
        <v>1860</v>
      </c>
      <c r="DX80" s="82">
        <v>1</v>
      </c>
      <c r="DY80" s="82">
        <v>1</v>
      </c>
      <c r="DZ80" s="82">
        <v>1</v>
      </c>
      <c r="EA80" s="82" t="s">
        <v>1861</v>
      </c>
      <c r="EB80" s="82" t="s">
        <v>1862</v>
      </c>
      <c r="EC80" s="84">
        <v>33556</v>
      </c>
      <c r="ED80" s="84">
        <v>266.11</v>
      </c>
      <c r="EE80" s="84">
        <v>12</v>
      </c>
    </row>
    <row r="81" spans="1:135" ht="72">
      <c r="A81" s="82" t="s">
        <v>438</v>
      </c>
      <c r="B81" s="82" t="s">
        <v>464</v>
      </c>
      <c r="C81" s="133">
        <v>1</v>
      </c>
      <c r="D81" s="82" t="s">
        <v>463</v>
      </c>
      <c r="E81" s="82" t="s">
        <v>1637</v>
      </c>
      <c r="F81" s="134" t="s">
        <v>922</v>
      </c>
      <c r="G81" s="82">
        <v>41595</v>
      </c>
      <c r="H81" s="82" t="s">
        <v>1863</v>
      </c>
      <c r="I81" s="82" t="s">
        <v>1864</v>
      </c>
      <c r="J81" s="82" t="s">
        <v>1865</v>
      </c>
      <c r="K81" s="82" t="s">
        <v>1866</v>
      </c>
      <c r="L81" s="82" t="s">
        <v>989</v>
      </c>
      <c r="M81" s="82" t="s">
        <v>1641</v>
      </c>
      <c r="N81" s="82" t="s">
        <v>1867</v>
      </c>
      <c r="O81" s="82"/>
      <c r="P81" s="82">
        <v>417510902</v>
      </c>
      <c r="Q81" s="82" t="s">
        <v>1868</v>
      </c>
      <c r="R81" s="82" t="s">
        <v>989</v>
      </c>
      <c r="S81" s="82" t="s">
        <v>1641</v>
      </c>
      <c r="T81" s="82" t="s">
        <v>1867</v>
      </c>
      <c r="U81" s="82"/>
      <c r="V81" s="82">
        <v>417510902</v>
      </c>
      <c r="W81" s="82" t="s">
        <v>1868</v>
      </c>
      <c r="X81" s="82">
        <v>3</v>
      </c>
      <c r="Y81" s="82">
        <v>0</v>
      </c>
      <c r="Z81" s="82">
        <v>3</v>
      </c>
      <c r="AA81" s="82">
        <v>3</v>
      </c>
      <c r="AB81" s="82">
        <v>0</v>
      </c>
      <c r="AC81" s="82">
        <v>3</v>
      </c>
      <c r="AD81" s="135" t="str">
        <f t="shared" si="5"/>
        <v>A</v>
      </c>
      <c r="AE81" s="82">
        <v>3</v>
      </c>
      <c r="AF81" s="135" t="str">
        <f t="shared" si="6"/>
        <v>A</v>
      </c>
      <c r="AG81" s="82">
        <v>0</v>
      </c>
      <c r="AH81" s="82">
        <v>2</v>
      </c>
      <c r="AI81" s="82">
        <v>0</v>
      </c>
      <c r="AJ81" s="82">
        <v>1</v>
      </c>
      <c r="AK81" s="82">
        <v>3</v>
      </c>
      <c r="AL81" s="135" t="str">
        <f t="shared" si="7"/>
        <v>A</v>
      </c>
      <c r="AM81" s="82">
        <v>1</v>
      </c>
      <c r="AN81" s="82">
        <v>1</v>
      </c>
      <c r="AO81" s="82">
        <v>1</v>
      </c>
      <c r="AP81" s="82">
        <v>3</v>
      </c>
      <c r="AQ81" s="135" t="str">
        <f t="shared" si="8"/>
        <v>A</v>
      </c>
      <c r="AR81" s="82">
        <v>0</v>
      </c>
      <c r="AS81" s="82">
        <v>0</v>
      </c>
      <c r="AT81" s="82">
        <v>3</v>
      </c>
      <c r="AU81" s="82">
        <v>0</v>
      </c>
      <c r="AV81" s="82">
        <v>0</v>
      </c>
      <c r="AW81" s="82">
        <v>0</v>
      </c>
      <c r="AX81" s="82">
        <v>3</v>
      </c>
      <c r="AY81" s="135" t="str">
        <f t="shared" si="9"/>
        <v>A</v>
      </c>
      <c r="AZ81" s="82">
        <v>1</v>
      </c>
      <c r="BA81" s="82">
        <v>1</v>
      </c>
      <c r="BB81" s="82">
        <v>0</v>
      </c>
      <c r="BC81" s="82">
        <v>1</v>
      </c>
      <c r="BD81" s="82">
        <v>0</v>
      </c>
      <c r="BE81" s="82">
        <v>5</v>
      </c>
      <c r="BF81" s="82">
        <v>0</v>
      </c>
      <c r="BG81" s="82">
        <v>78</v>
      </c>
      <c r="BH81" s="82">
        <v>0</v>
      </c>
      <c r="BI81" s="82">
        <v>0</v>
      </c>
      <c r="BJ81" s="82">
        <v>3</v>
      </c>
      <c r="BK81" s="82">
        <v>0</v>
      </c>
      <c r="BL81" s="82">
        <v>41</v>
      </c>
      <c r="BM81" s="82">
        <v>0</v>
      </c>
      <c r="BN81" s="82">
        <v>0</v>
      </c>
      <c r="BO81" s="82">
        <v>3</v>
      </c>
      <c r="BP81" s="82">
        <v>2</v>
      </c>
      <c r="BQ81" s="82">
        <v>0</v>
      </c>
      <c r="BR81" s="82">
        <v>0</v>
      </c>
      <c r="BS81" s="82">
        <v>0</v>
      </c>
      <c r="BT81" s="82">
        <v>2</v>
      </c>
      <c r="BU81" s="82">
        <v>0</v>
      </c>
      <c r="BV81" s="82">
        <v>5</v>
      </c>
      <c r="BW81" s="82">
        <v>0</v>
      </c>
      <c r="BX81" s="82">
        <v>0</v>
      </c>
      <c r="BY81" s="82">
        <v>0</v>
      </c>
      <c r="BZ81" s="82">
        <v>0</v>
      </c>
      <c r="CA81" s="82">
        <v>0</v>
      </c>
      <c r="CB81" s="82">
        <v>0</v>
      </c>
      <c r="CC81" s="82">
        <v>0</v>
      </c>
      <c r="CD81" s="82">
        <v>0</v>
      </c>
      <c r="CE81" s="82">
        <v>0</v>
      </c>
      <c r="CF81" s="82">
        <v>0</v>
      </c>
      <c r="CG81" s="82">
        <v>1</v>
      </c>
      <c r="CH81" s="82">
        <v>0</v>
      </c>
      <c r="CI81" s="82">
        <v>0</v>
      </c>
      <c r="CJ81" s="82">
        <v>1</v>
      </c>
      <c r="CK81" s="82">
        <v>1</v>
      </c>
      <c r="CL81" s="82">
        <v>9</v>
      </c>
      <c r="CM81" s="82">
        <v>0</v>
      </c>
      <c r="CN81" s="82">
        <v>0</v>
      </c>
      <c r="CO81" s="82">
        <v>0</v>
      </c>
      <c r="CP81" s="82">
        <v>0</v>
      </c>
      <c r="CQ81" s="82">
        <v>0</v>
      </c>
      <c r="CR81" s="82">
        <v>0</v>
      </c>
      <c r="CS81" s="82">
        <v>0</v>
      </c>
      <c r="CT81" s="82">
        <v>0</v>
      </c>
      <c r="CU81" s="82">
        <v>0</v>
      </c>
      <c r="CV81" s="82">
        <v>0</v>
      </c>
      <c r="CW81" s="82">
        <v>0</v>
      </c>
      <c r="CX81" s="82">
        <v>0</v>
      </c>
      <c r="CY81" s="82">
        <v>0</v>
      </c>
      <c r="CZ81" s="82">
        <v>0</v>
      </c>
      <c r="DA81" s="82">
        <v>11</v>
      </c>
      <c r="DB81" s="82">
        <v>0</v>
      </c>
      <c r="DC81" s="82">
        <v>0</v>
      </c>
      <c r="DD81" s="82">
        <v>0</v>
      </c>
      <c r="DE81" s="82">
        <v>0</v>
      </c>
      <c r="DF81" s="82">
        <v>0</v>
      </c>
      <c r="DG81" s="82">
        <v>5</v>
      </c>
      <c r="DH81" s="82">
        <v>0</v>
      </c>
      <c r="DI81" s="82">
        <v>4</v>
      </c>
      <c r="DJ81" s="82">
        <v>3</v>
      </c>
      <c r="DK81" s="82">
        <v>3</v>
      </c>
      <c r="DL81" s="82">
        <v>5</v>
      </c>
      <c r="DM81" s="82">
        <v>0</v>
      </c>
      <c r="DN81" s="82">
        <v>0</v>
      </c>
      <c r="DO81" s="82">
        <v>104</v>
      </c>
      <c r="DP81" s="82">
        <v>7</v>
      </c>
      <c r="DQ81" s="82">
        <v>897</v>
      </c>
      <c r="DR81" s="82">
        <v>40</v>
      </c>
      <c r="DS81" s="82">
        <v>1</v>
      </c>
      <c r="DT81" s="82" t="s">
        <v>1869</v>
      </c>
      <c r="DU81" s="82">
        <v>3</v>
      </c>
      <c r="DV81" s="82" t="s">
        <v>1870</v>
      </c>
      <c r="DW81" s="82" t="s">
        <v>1871</v>
      </c>
      <c r="DX81" s="82">
        <v>1</v>
      </c>
      <c r="DY81" s="82">
        <v>1</v>
      </c>
      <c r="DZ81" s="82">
        <v>1</v>
      </c>
      <c r="EA81" s="82">
        <v>0</v>
      </c>
      <c r="EB81" s="82" t="s">
        <v>1872</v>
      </c>
      <c r="EC81" s="84">
        <v>107439</v>
      </c>
      <c r="ED81" s="84">
        <v>345.31</v>
      </c>
      <c r="EE81" s="84">
        <v>26</v>
      </c>
    </row>
    <row r="82" spans="1:135" ht="72">
      <c r="A82" s="82" t="s">
        <v>438</v>
      </c>
      <c r="B82" s="82" t="s">
        <v>466</v>
      </c>
      <c r="C82" s="133">
        <v>1</v>
      </c>
      <c r="D82" s="82" t="s">
        <v>465</v>
      </c>
      <c r="E82" s="82" t="s">
        <v>995</v>
      </c>
      <c r="F82" s="134" t="s">
        <v>1873</v>
      </c>
      <c r="G82" s="82">
        <v>40100</v>
      </c>
      <c r="H82" s="82" t="s">
        <v>466</v>
      </c>
      <c r="I82" s="82" t="s">
        <v>1874</v>
      </c>
      <c r="J82" s="82" t="s">
        <v>1875</v>
      </c>
      <c r="K82" s="82" t="s">
        <v>925</v>
      </c>
      <c r="L82" s="82" t="s">
        <v>989</v>
      </c>
      <c r="M82" s="82" t="s">
        <v>1876</v>
      </c>
      <c r="N82" s="82" t="s">
        <v>1877</v>
      </c>
      <c r="O82" s="82"/>
      <c r="P82" s="82">
        <v>475271742</v>
      </c>
      <c r="Q82" s="82" t="s">
        <v>1878</v>
      </c>
      <c r="R82" s="82" t="s">
        <v>926</v>
      </c>
      <c r="S82" s="82" t="s">
        <v>1879</v>
      </c>
      <c r="T82" s="82" t="s">
        <v>1880</v>
      </c>
      <c r="U82" s="82"/>
      <c r="V82" s="82">
        <v>475271710</v>
      </c>
      <c r="W82" s="82" t="s">
        <v>1881</v>
      </c>
      <c r="X82" s="82">
        <v>6</v>
      </c>
      <c r="Y82" s="82">
        <v>0</v>
      </c>
      <c r="Z82" s="82">
        <v>6</v>
      </c>
      <c r="AA82" s="82">
        <v>6</v>
      </c>
      <c r="AB82" s="82">
        <v>0</v>
      </c>
      <c r="AC82" s="82">
        <v>6</v>
      </c>
      <c r="AD82" s="135" t="str">
        <f t="shared" si="5"/>
        <v>A</v>
      </c>
      <c r="AE82" s="82">
        <v>6</v>
      </c>
      <c r="AF82" s="135" t="str">
        <f t="shared" si="6"/>
        <v>A</v>
      </c>
      <c r="AG82" s="82">
        <v>0</v>
      </c>
      <c r="AH82" s="82">
        <v>3</v>
      </c>
      <c r="AI82" s="82">
        <v>2</v>
      </c>
      <c r="AJ82" s="82">
        <v>1</v>
      </c>
      <c r="AK82" s="82">
        <v>6</v>
      </c>
      <c r="AL82" s="135" t="str">
        <f t="shared" si="7"/>
        <v>A</v>
      </c>
      <c r="AM82" s="82">
        <v>0</v>
      </c>
      <c r="AN82" s="82">
        <v>3</v>
      </c>
      <c r="AO82" s="82">
        <v>3</v>
      </c>
      <c r="AP82" s="82">
        <v>6</v>
      </c>
      <c r="AQ82" s="135" t="str">
        <f t="shared" si="8"/>
        <v>A</v>
      </c>
      <c r="AR82" s="82">
        <v>0</v>
      </c>
      <c r="AS82" s="82">
        <v>0</v>
      </c>
      <c r="AT82" s="82">
        <v>0</v>
      </c>
      <c r="AU82" s="82">
        <v>4</v>
      </c>
      <c r="AV82" s="82">
        <v>2</v>
      </c>
      <c r="AW82" s="82">
        <v>0</v>
      </c>
      <c r="AX82" s="82">
        <v>6</v>
      </c>
      <c r="AY82" s="135" t="str">
        <f t="shared" si="9"/>
        <v>A</v>
      </c>
      <c r="AZ82" s="82">
        <v>0</v>
      </c>
      <c r="BA82" s="82">
        <v>1</v>
      </c>
      <c r="BB82" s="82">
        <v>0</v>
      </c>
      <c r="BC82" s="82">
        <v>1</v>
      </c>
      <c r="BD82" s="82">
        <v>0</v>
      </c>
      <c r="BE82" s="82">
        <v>36</v>
      </c>
      <c r="BF82" s="82">
        <v>0</v>
      </c>
      <c r="BG82" s="82">
        <v>145</v>
      </c>
      <c r="BH82" s="82">
        <v>1</v>
      </c>
      <c r="BI82" s="82">
        <v>0</v>
      </c>
      <c r="BJ82" s="82">
        <v>48</v>
      </c>
      <c r="BK82" s="82">
        <v>0</v>
      </c>
      <c r="BL82" s="82">
        <v>178</v>
      </c>
      <c r="BM82" s="82">
        <v>1</v>
      </c>
      <c r="BN82" s="82">
        <v>0</v>
      </c>
      <c r="BO82" s="82">
        <v>41</v>
      </c>
      <c r="BP82" s="82">
        <v>11</v>
      </c>
      <c r="BQ82" s="82">
        <v>0</v>
      </c>
      <c r="BR82" s="82">
        <v>1</v>
      </c>
      <c r="BS82" s="82">
        <v>0</v>
      </c>
      <c r="BT82" s="82">
        <v>4</v>
      </c>
      <c r="BU82" s="82">
        <v>1</v>
      </c>
      <c r="BV82" s="82">
        <v>45</v>
      </c>
      <c r="BW82" s="82">
        <v>0</v>
      </c>
      <c r="BX82" s="82">
        <v>0</v>
      </c>
      <c r="BY82" s="82">
        <v>0</v>
      </c>
      <c r="BZ82" s="82">
        <v>0</v>
      </c>
      <c r="CA82" s="82">
        <v>0</v>
      </c>
      <c r="CB82" s="82">
        <v>0</v>
      </c>
      <c r="CC82" s="82">
        <v>0</v>
      </c>
      <c r="CD82" s="82">
        <v>0</v>
      </c>
      <c r="CE82" s="82">
        <v>0</v>
      </c>
      <c r="CF82" s="82">
        <v>1</v>
      </c>
      <c r="CG82" s="82">
        <v>0</v>
      </c>
      <c r="CH82" s="82">
        <v>0</v>
      </c>
      <c r="CI82" s="82">
        <v>2</v>
      </c>
      <c r="CJ82" s="82">
        <v>7</v>
      </c>
      <c r="CK82" s="82">
        <v>0</v>
      </c>
      <c r="CL82" s="82">
        <v>3</v>
      </c>
      <c r="CM82" s="82">
        <v>0</v>
      </c>
      <c r="CN82" s="82">
        <v>0</v>
      </c>
      <c r="CO82" s="82">
        <v>0</v>
      </c>
      <c r="CP82" s="82">
        <v>0</v>
      </c>
      <c r="CQ82" s="82">
        <v>0</v>
      </c>
      <c r="CR82" s="82">
        <v>0</v>
      </c>
      <c r="CS82" s="82">
        <v>0</v>
      </c>
      <c r="CT82" s="82">
        <v>0</v>
      </c>
      <c r="CU82" s="82">
        <v>0</v>
      </c>
      <c r="CV82" s="82">
        <v>0</v>
      </c>
      <c r="CW82" s="82">
        <v>0</v>
      </c>
      <c r="CX82" s="82">
        <v>0</v>
      </c>
      <c r="CY82" s="82">
        <v>0</v>
      </c>
      <c r="CZ82" s="82">
        <v>2</v>
      </c>
      <c r="DA82" s="82">
        <v>15</v>
      </c>
      <c r="DB82" s="82">
        <v>15</v>
      </c>
      <c r="DC82" s="82">
        <v>0</v>
      </c>
      <c r="DD82" s="82">
        <v>0</v>
      </c>
      <c r="DE82" s="82">
        <v>0</v>
      </c>
      <c r="DF82" s="82">
        <v>1</v>
      </c>
      <c r="DG82" s="82">
        <v>1</v>
      </c>
      <c r="DH82" s="82">
        <v>0</v>
      </c>
      <c r="DI82" s="82">
        <v>0</v>
      </c>
      <c r="DJ82" s="82">
        <v>0</v>
      </c>
      <c r="DK82" s="82">
        <v>1</v>
      </c>
      <c r="DL82" s="82">
        <v>1</v>
      </c>
      <c r="DM82" s="82">
        <v>1</v>
      </c>
      <c r="DN82" s="82">
        <v>0</v>
      </c>
      <c r="DO82" s="82">
        <v>481</v>
      </c>
      <c r="DP82" s="82">
        <v>18</v>
      </c>
      <c r="DQ82" s="82">
        <v>717</v>
      </c>
      <c r="DR82" s="82">
        <v>30</v>
      </c>
      <c r="DS82" s="82">
        <v>1</v>
      </c>
      <c r="DT82" s="82" t="s">
        <v>1882</v>
      </c>
      <c r="DU82" s="82">
        <v>3</v>
      </c>
      <c r="DV82" s="82" t="s">
        <v>1883</v>
      </c>
      <c r="DW82" s="82" t="s">
        <v>1884</v>
      </c>
      <c r="DX82" s="82">
        <v>1</v>
      </c>
      <c r="DY82" s="82">
        <v>1</v>
      </c>
      <c r="DZ82" s="82">
        <v>1</v>
      </c>
      <c r="EA82" s="82" t="s">
        <v>1885</v>
      </c>
      <c r="EB82" s="82" t="s">
        <v>1886</v>
      </c>
      <c r="EC82" s="84">
        <v>119716</v>
      </c>
      <c r="ED82" s="84">
        <v>404.73</v>
      </c>
      <c r="EE82" s="84">
        <v>23</v>
      </c>
    </row>
    <row r="83" spans="1:135" ht="72">
      <c r="A83" s="82" t="s">
        <v>438</v>
      </c>
      <c r="B83" s="82" t="s">
        <v>468</v>
      </c>
      <c r="C83" s="133">
        <v>1</v>
      </c>
      <c r="D83" s="82" t="s">
        <v>467</v>
      </c>
      <c r="E83" s="82" t="s">
        <v>1887</v>
      </c>
      <c r="F83" s="134">
        <v>470</v>
      </c>
      <c r="G83" s="82">
        <v>40747</v>
      </c>
      <c r="H83" s="82" t="s">
        <v>468</v>
      </c>
      <c r="I83" s="82" t="s">
        <v>1888</v>
      </c>
      <c r="J83" s="82" t="s">
        <v>1889</v>
      </c>
      <c r="K83" s="82" t="s">
        <v>925</v>
      </c>
      <c r="L83" s="82" t="s">
        <v>926</v>
      </c>
      <c r="M83" s="82" t="s">
        <v>1890</v>
      </c>
      <c r="N83" s="82" t="s">
        <v>1891</v>
      </c>
      <c r="O83" s="82"/>
      <c r="P83" s="82" t="s">
        <v>1892</v>
      </c>
      <c r="Q83" s="82" t="s">
        <v>1893</v>
      </c>
      <c r="R83" s="82"/>
      <c r="S83" s="82"/>
      <c r="T83" s="82"/>
      <c r="U83" s="82"/>
      <c r="V83" s="82"/>
      <c r="W83" s="82"/>
      <c r="X83" s="82">
        <v>2</v>
      </c>
      <c r="Y83" s="82">
        <v>0</v>
      </c>
      <c r="Z83" s="82">
        <v>2</v>
      </c>
      <c r="AA83" s="82">
        <v>1.1299999999999999</v>
      </c>
      <c r="AB83" s="82">
        <v>0</v>
      </c>
      <c r="AC83" s="82">
        <v>1.1299999999999999</v>
      </c>
      <c r="AD83" s="135" t="str">
        <f t="shared" si="5"/>
        <v>A</v>
      </c>
      <c r="AE83" s="82">
        <v>2</v>
      </c>
      <c r="AF83" s="135" t="str">
        <f t="shared" si="6"/>
        <v>A</v>
      </c>
      <c r="AG83" s="82">
        <v>0</v>
      </c>
      <c r="AH83" s="82">
        <v>1</v>
      </c>
      <c r="AI83" s="82">
        <v>0</v>
      </c>
      <c r="AJ83" s="82">
        <v>1</v>
      </c>
      <c r="AK83" s="82">
        <v>2</v>
      </c>
      <c r="AL83" s="135" t="str">
        <f t="shared" si="7"/>
        <v>A</v>
      </c>
      <c r="AM83" s="82">
        <v>0</v>
      </c>
      <c r="AN83" s="82">
        <v>0</v>
      </c>
      <c r="AO83" s="82">
        <v>2</v>
      </c>
      <c r="AP83" s="82">
        <v>2</v>
      </c>
      <c r="AQ83" s="135" t="str">
        <f t="shared" si="8"/>
        <v>A</v>
      </c>
      <c r="AR83" s="82">
        <v>0</v>
      </c>
      <c r="AS83" s="82">
        <v>0</v>
      </c>
      <c r="AT83" s="82">
        <v>1</v>
      </c>
      <c r="AU83" s="82">
        <v>0</v>
      </c>
      <c r="AV83" s="82">
        <v>1</v>
      </c>
      <c r="AW83" s="82">
        <v>0</v>
      </c>
      <c r="AX83" s="82">
        <v>2</v>
      </c>
      <c r="AY83" s="135" t="str">
        <f t="shared" si="9"/>
        <v>A</v>
      </c>
      <c r="AZ83" s="82">
        <v>1</v>
      </c>
      <c r="BA83" s="82">
        <v>1</v>
      </c>
      <c r="BB83" s="82">
        <v>0</v>
      </c>
      <c r="BC83" s="82">
        <v>1</v>
      </c>
      <c r="BD83" s="82">
        <v>0</v>
      </c>
      <c r="BE83" s="82">
        <v>0</v>
      </c>
      <c r="BF83" s="82">
        <v>0</v>
      </c>
      <c r="BG83" s="82">
        <v>137</v>
      </c>
      <c r="BH83" s="82">
        <v>0</v>
      </c>
      <c r="BI83" s="82">
        <v>0</v>
      </c>
      <c r="BJ83" s="82">
        <v>4</v>
      </c>
      <c r="BK83" s="82">
        <v>0</v>
      </c>
      <c r="BL83" s="82">
        <v>46</v>
      </c>
      <c r="BM83" s="82">
        <v>0</v>
      </c>
      <c r="BN83" s="82">
        <v>0</v>
      </c>
      <c r="BO83" s="82">
        <v>3</v>
      </c>
      <c r="BP83" s="82">
        <v>9</v>
      </c>
      <c r="BQ83" s="82">
        <v>0</v>
      </c>
      <c r="BR83" s="82">
        <v>0</v>
      </c>
      <c r="BS83" s="82">
        <v>0</v>
      </c>
      <c r="BT83" s="82">
        <v>0</v>
      </c>
      <c r="BU83" s="82">
        <v>0</v>
      </c>
      <c r="BV83" s="82">
        <v>2</v>
      </c>
      <c r="BW83" s="82">
        <v>0</v>
      </c>
      <c r="BX83" s="82">
        <v>3</v>
      </c>
      <c r="BY83" s="82">
        <v>0</v>
      </c>
      <c r="BZ83" s="82">
        <v>0</v>
      </c>
      <c r="CA83" s="82">
        <v>3</v>
      </c>
      <c r="CB83" s="82">
        <v>0</v>
      </c>
      <c r="CC83" s="82">
        <v>0</v>
      </c>
      <c r="CD83" s="82">
        <v>3</v>
      </c>
      <c r="CE83" s="82">
        <v>2</v>
      </c>
      <c r="CF83" s="82">
        <v>0</v>
      </c>
      <c r="CG83" s="82">
        <v>2</v>
      </c>
      <c r="CH83" s="82">
        <v>0</v>
      </c>
      <c r="CI83" s="82">
        <v>0</v>
      </c>
      <c r="CJ83" s="82">
        <v>3</v>
      </c>
      <c r="CK83" s="82">
        <v>1</v>
      </c>
      <c r="CL83" s="82">
        <v>0</v>
      </c>
      <c r="CM83" s="82">
        <v>0</v>
      </c>
      <c r="CN83" s="82">
        <v>0</v>
      </c>
      <c r="CO83" s="82">
        <v>0</v>
      </c>
      <c r="CP83" s="82">
        <v>0</v>
      </c>
      <c r="CQ83" s="82">
        <v>0</v>
      </c>
      <c r="CR83" s="82">
        <v>0</v>
      </c>
      <c r="CS83" s="82">
        <v>0</v>
      </c>
      <c r="CT83" s="82">
        <v>0</v>
      </c>
      <c r="CU83" s="82">
        <v>0</v>
      </c>
      <c r="CV83" s="82">
        <v>0</v>
      </c>
      <c r="CW83" s="82">
        <v>0</v>
      </c>
      <c r="CX83" s="82">
        <v>0</v>
      </c>
      <c r="CY83" s="82">
        <v>0</v>
      </c>
      <c r="CZ83" s="82">
        <v>0</v>
      </c>
      <c r="DA83" s="82">
        <v>25</v>
      </c>
      <c r="DB83" s="82">
        <v>0</v>
      </c>
      <c r="DC83" s="82">
        <v>0</v>
      </c>
      <c r="DD83" s="82">
        <v>0</v>
      </c>
      <c r="DE83" s="82">
        <v>0</v>
      </c>
      <c r="DF83" s="82">
        <v>0</v>
      </c>
      <c r="DG83" s="82">
        <v>0</v>
      </c>
      <c r="DH83" s="82">
        <v>0</v>
      </c>
      <c r="DI83" s="82">
        <v>0</v>
      </c>
      <c r="DJ83" s="82">
        <v>0</v>
      </c>
      <c r="DK83" s="82">
        <v>0</v>
      </c>
      <c r="DL83" s="82">
        <v>0</v>
      </c>
      <c r="DM83" s="82">
        <v>0</v>
      </c>
      <c r="DN83" s="82">
        <v>0</v>
      </c>
      <c r="DO83" s="82">
        <v>181</v>
      </c>
      <c r="DP83" s="82">
        <v>15</v>
      </c>
      <c r="DQ83" s="82">
        <v>296</v>
      </c>
      <c r="DR83" s="82">
        <v>40</v>
      </c>
      <c r="DS83" s="82">
        <v>1</v>
      </c>
      <c r="DT83" s="82" t="s">
        <v>1894</v>
      </c>
      <c r="DU83" s="82">
        <v>1</v>
      </c>
      <c r="DV83" s="82"/>
      <c r="DW83" s="82" t="s">
        <v>1895</v>
      </c>
      <c r="DX83" s="82">
        <v>1</v>
      </c>
      <c r="DY83" s="82">
        <v>1</v>
      </c>
      <c r="DZ83" s="82">
        <v>1</v>
      </c>
      <c r="EA83" s="82"/>
      <c r="EB83" s="82" t="s">
        <v>1895</v>
      </c>
      <c r="EC83" s="84">
        <v>20396</v>
      </c>
      <c r="ED83" s="84">
        <v>88.85</v>
      </c>
      <c r="EE83" s="84">
        <v>6</v>
      </c>
    </row>
    <row r="84" spans="1:135" ht="72">
      <c r="A84" s="82" t="s">
        <v>438</v>
      </c>
      <c r="B84" s="82" t="s">
        <v>470</v>
      </c>
      <c r="C84" s="133">
        <v>1</v>
      </c>
      <c r="D84" s="82" t="s">
        <v>469</v>
      </c>
      <c r="E84" s="82" t="s">
        <v>1896</v>
      </c>
      <c r="F84" s="134">
        <v>1</v>
      </c>
      <c r="G84" s="82">
        <v>43801</v>
      </c>
      <c r="H84" s="82" t="s">
        <v>470</v>
      </c>
      <c r="I84" s="82" t="s">
        <v>1897</v>
      </c>
      <c r="J84" s="82" t="s">
        <v>1898</v>
      </c>
      <c r="K84" s="82" t="s">
        <v>1899</v>
      </c>
      <c r="L84" s="82" t="s">
        <v>989</v>
      </c>
      <c r="M84" s="82" t="s">
        <v>1725</v>
      </c>
      <c r="N84" s="82" t="s">
        <v>1900</v>
      </c>
      <c r="O84" s="82"/>
      <c r="P84" s="82">
        <v>415736490</v>
      </c>
      <c r="Q84" s="82" t="s">
        <v>1901</v>
      </c>
      <c r="R84" s="82"/>
      <c r="S84" s="82" t="s">
        <v>1146</v>
      </c>
      <c r="T84" s="82" t="s">
        <v>1902</v>
      </c>
      <c r="U84" s="82"/>
      <c r="V84" s="82">
        <v>415736452</v>
      </c>
      <c r="W84" s="82" t="s">
        <v>1903</v>
      </c>
      <c r="X84" s="82">
        <v>3</v>
      </c>
      <c r="Y84" s="82">
        <v>0</v>
      </c>
      <c r="Z84" s="82">
        <v>3</v>
      </c>
      <c r="AA84" s="82">
        <v>3</v>
      </c>
      <c r="AB84" s="82">
        <v>0</v>
      </c>
      <c r="AC84" s="82">
        <v>3</v>
      </c>
      <c r="AD84" s="135" t="str">
        <f t="shared" si="5"/>
        <v>A</v>
      </c>
      <c r="AE84" s="82">
        <v>3</v>
      </c>
      <c r="AF84" s="135" t="str">
        <f t="shared" si="6"/>
        <v>A</v>
      </c>
      <c r="AG84" s="82">
        <v>0</v>
      </c>
      <c r="AH84" s="82">
        <v>2</v>
      </c>
      <c r="AI84" s="82">
        <v>1</v>
      </c>
      <c r="AJ84" s="82">
        <v>0</v>
      </c>
      <c r="AK84" s="82">
        <v>3</v>
      </c>
      <c r="AL84" s="135" t="str">
        <f t="shared" si="7"/>
        <v>A</v>
      </c>
      <c r="AM84" s="82">
        <v>0</v>
      </c>
      <c r="AN84" s="82">
        <v>1</v>
      </c>
      <c r="AO84" s="82">
        <v>2</v>
      </c>
      <c r="AP84" s="82">
        <v>3</v>
      </c>
      <c r="AQ84" s="135" t="str">
        <f t="shared" si="8"/>
        <v>A</v>
      </c>
      <c r="AR84" s="82">
        <v>0</v>
      </c>
      <c r="AS84" s="82">
        <v>0</v>
      </c>
      <c r="AT84" s="82">
        <v>1</v>
      </c>
      <c r="AU84" s="82">
        <v>1</v>
      </c>
      <c r="AV84" s="82">
        <v>1</v>
      </c>
      <c r="AW84" s="82">
        <v>0</v>
      </c>
      <c r="AX84" s="82">
        <v>3</v>
      </c>
      <c r="AY84" s="135" t="str">
        <f t="shared" si="9"/>
        <v>A</v>
      </c>
      <c r="AZ84" s="82">
        <v>1</v>
      </c>
      <c r="BA84" s="82">
        <v>1</v>
      </c>
      <c r="BB84" s="82">
        <v>1</v>
      </c>
      <c r="BC84" s="82">
        <v>1</v>
      </c>
      <c r="BD84" s="82">
        <v>0</v>
      </c>
      <c r="BE84" s="82">
        <v>0</v>
      </c>
      <c r="BF84" s="82">
        <v>0</v>
      </c>
      <c r="BG84" s="82">
        <v>61</v>
      </c>
      <c r="BH84" s="82">
        <v>0</v>
      </c>
      <c r="BI84" s="82">
        <v>0</v>
      </c>
      <c r="BJ84" s="82">
        <v>3</v>
      </c>
      <c r="BK84" s="82">
        <v>0</v>
      </c>
      <c r="BL84" s="82">
        <v>53</v>
      </c>
      <c r="BM84" s="82">
        <v>1</v>
      </c>
      <c r="BN84" s="82">
        <v>3</v>
      </c>
      <c r="BO84" s="82">
        <v>2</v>
      </c>
      <c r="BP84" s="82">
        <v>6</v>
      </c>
      <c r="BQ84" s="82">
        <v>0</v>
      </c>
      <c r="BR84" s="82">
        <v>0</v>
      </c>
      <c r="BS84" s="82">
        <v>0</v>
      </c>
      <c r="BT84" s="82">
        <v>0</v>
      </c>
      <c r="BU84" s="82">
        <v>0</v>
      </c>
      <c r="BV84" s="82">
        <v>7</v>
      </c>
      <c r="BW84" s="82">
        <v>0</v>
      </c>
      <c r="BX84" s="82">
        <v>0</v>
      </c>
      <c r="BY84" s="82">
        <v>0</v>
      </c>
      <c r="BZ84" s="82">
        <v>0</v>
      </c>
      <c r="CA84" s="82">
        <v>0</v>
      </c>
      <c r="CB84" s="82">
        <v>0</v>
      </c>
      <c r="CC84" s="82">
        <v>0</v>
      </c>
      <c r="CD84" s="82">
        <v>0</v>
      </c>
      <c r="CE84" s="82">
        <v>0</v>
      </c>
      <c r="CF84" s="82">
        <v>0</v>
      </c>
      <c r="CG84" s="82">
        <v>0</v>
      </c>
      <c r="CH84" s="82">
        <v>0</v>
      </c>
      <c r="CI84" s="82">
        <v>0</v>
      </c>
      <c r="CJ84" s="82">
        <v>1</v>
      </c>
      <c r="CK84" s="82">
        <v>0</v>
      </c>
      <c r="CL84" s="82">
        <v>0</v>
      </c>
      <c r="CM84" s="82">
        <v>0</v>
      </c>
      <c r="CN84" s="82">
        <v>0</v>
      </c>
      <c r="CO84" s="82">
        <v>0</v>
      </c>
      <c r="CP84" s="82">
        <v>0</v>
      </c>
      <c r="CQ84" s="82">
        <v>0</v>
      </c>
      <c r="CR84" s="82">
        <v>0</v>
      </c>
      <c r="CS84" s="82">
        <v>0</v>
      </c>
      <c r="CT84" s="82">
        <v>0</v>
      </c>
      <c r="CU84" s="82">
        <v>0</v>
      </c>
      <c r="CV84" s="82">
        <v>0</v>
      </c>
      <c r="CW84" s="82">
        <v>0</v>
      </c>
      <c r="CX84" s="82">
        <v>0</v>
      </c>
      <c r="CY84" s="82">
        <v>0</v>
      </c>
      <c r="CZ84" s="82">
        <v>0</v>
      </c>
      <c r="DA84" s="82">
        <v>3</v>
      </c>
      <c r="DB84" s="82">
        <v>0</v>
      </c>
      <c r="DC84" s="82">
        <v>0</v>
      </c>
      <c r="DD84" s="82">
        <v>0</v>
      </c>
      <c r="DE84" s="82">
        <v>0</v>
      </c>
      <c r="DF84" s="82">
        <v>0</v>
      </c>
      <c r="DG84" s="82">
        <v>0</v>
      </c>
      <c r="DH84" s="82">
        <v>0</v>
      </c>
      <c r="DI84" s="82">
        <v>0</v>
      </c>
      <c r="DJ84" s="82">
        <v>0</v>
      </c>
      <c r="DK84" s="82">
        <v>0</v>
      </c>
      <c r="DL84" s="82">
        <v>2</v>
      </c>
      <c r="DM84" s="82">
        <v>0</v>
      </c>
      <c r="DN84" s="82">
        <v>0</v>
      </c>
      <c r="DO84" s="82">
        <v>41</v>
      </c>
      <c r="DP84" s="82">
        <v>25</v>
      </c>
      <c r="DQ84" s="82">
        <v>465</v>
      </c>
      <c r="DR84" s="82">
        <v>30</v>
      </c>
      <c r="DS84" s="82">
        <v>0</v>
      </c>
      <c r="DT84" s="82"/>
      <c r="DU84" s="82">
        <v>2</v>
      </c>
      <c r="DV84" s="82" t="s">
        <v>1904</v>
      </c>
      <c r="DW84" s="82" t="s">
        <v>1905</v>
      </c>
      <c r="DX84" s="82">
        <v>1</v>
      </c>
      <c r="DY84" s="82">
        <v>1</v>
      </c>
      <c r="DZ84" s="82">
        <v>1</v>
      </c>
      <c r="EA84" s="82"/>
      <c r="EB84" s="82" t="s">
        <v>1906</v>
      </c>
      <c r="EC84" s="84">
        <v>27193</v>
      </c>
      <c r="ED84" s="84">
        <v>307.36</v>
      </c>
      <c r="EE84" s="84">
        <v>18</v>
      </c>
    </row>
    <row r="85" spans="1:135" ht="36">
      <c r="A85" s="82" t="s">
        <v>220</v>
      </c>
      <c r="B85" s="82" t="s">
        <v>222</v>
      </c>
      <c r="C85" s="133">
        <v>1</v>
      </c>
      <c r="D85" s="82" t="s">
        <v>221</v>
      </c>
      <c r="E85" s="82" t="s">
        <v>1321</v>
      </c>
      <c r="F85" s="134" t="s">
        <v>1143</v>
      </c>
      <c r="G85" s="82">
        <v>47036</v>
      </c>
      <c r="H85" s="82" t="s">
        <v>222</v>
      </c>
      <c r="I85" s="82" t="s">
        <v>1907</v>
      </c>
      <c r="J85" s="82" t="s">
        <v>1908</v>
      </c>
      <c r="K85" s="82" t="s">
        <v>925</v>
      </c>
      <c r="L85" s="82" t="s">
        <v>1088</v>
      </c>
      <c r="M85" s="82" t="s">
        <v>1909</v>
      </c>
      <c r="N85" s="82" t="s">
        <v>1910</v>
      </c>
      <c r="O85" s="82"/>
      <c r="P85" s="82">
        <v>487881217</v>
      </c>
      <c r="Q85" s="82" t="s">
        <v>1911</v>
      </c>
      <c r="R85" s="82" t="s">
        <v>926</v>
      </c>
      <c r="S85" s="82" t="s">
        <v>1912</v>
      </c>
      <c r="T85" s="82" t="s">
        <v>1913</v>
      </c>
      <c r="U85" s="82"/>
      <c r="V85" s="82">
        <v>487881136</v>
      </c>
      <c r="W85" s="82" t="s">
        <v>1914</v>
      </c>
      <c r="X85" s="82">
        <v>3</v>
      </c>
      <c r="Y85" s="82">
        <v>0</v>
      </c>
      <c r="Z85" s="82">
        <v>3</v>
      </c>
      <c r="AA85" s="82">
        <v>3</v>
      </c>
      <c r="AB85" s="82">
        <v>0</v>
      </c>
      <c r="AC85" s="82">
        <v>3</v>
      </c>
      <c r="AD85" s="135" t="str">
        <f t="shared" si="5"/>
        <v>A</v>
      </c>
      <c r="AE85" s="82">
        <v>3</v>
      </c>
      <c r="AF85" s="135" t="str">
        <f t="shared" si="6"/>
        <v>A</v>
      </c>
      <c r="AG85" s="82">
        <v>0</v>
      </c>
      <c r="AH85" s="82">
        <v>1</v>
      </c>
      <c r="AI85" s="82">
        <v>0</v>
      </c>
      <c r="AJ85" s="82">
        <v>2</v>
      </c>
      <c r="AK85" s="82">
        <v>3</v>
      </c>
      <c r="AL85" s="135" t="str">
        <f t="shared" si="7"/>
        <v>A</v>
      </c>
      <c r="AM85" s="82">
        <v>2</v>
      </c>
      <c r="AN85" s="82">
        <v>0</v>
      </c>
      <c r="AO85" s="82">
        <v>1</v>
      </c>
      <c r="AP85" s="82">
        <v>3</v>
      </c>
      <c r="AQ85" s="135" t="str">
        <f t="shared" si="8"/>
        <v>A</v>
      </c>
      <c r="AR85" s="82">
        <v>0</v>
      </c>
      <c r="AS85" s="82">
        <v>0</v>
      </c>
      <c r="AT85" s="82">
        <v>2</v>
      </c>
      <c r="AU85" s="82">
        <v>1</v>
      </c>
      <c r="AV85" s="82">
        <v>0</v>
      </c>
      <c r="AW85" s="82">
        <v>0</v>
      </c>
      <c r="AX85" s="82">
        <v>3</v>
      </c>
      <c r="AY85" s="135" t="str">
        <f t="shared" si="9"/>
        <v>A</v>
      </c>
      <c r="AZ85" s="82">
        <v>1</v>
      </c>
      <c r="BA85" s="82">
        <v>1</v>
      </c>
      <c r="BB85" s="82">
        <v>0</v>
      </c>
      <c r="BC85" s="82">
        <v>1</v>
      </c>
      <c r="BD85" s="82">
        <v>0</v>
      </c>
      <c r="BE85" s="82">
        <v>12</v>
      </c>
      <c r="BF85" s="82">
        <v>0</v>
      </c>
      <c r="BG85" s="82">
        <v>96</v>
      </c>
      <c r="BH85" s="82">
        <v>0</v>
      </c>
      <c r="BI85" s="82">
        <v>0</v>
      </c>
      <c r="BJ85" s="82">
        <v>1</v>
      </c>
      <c r="BK85" s="82">
        <v>0</v>
      </c>
      <c r="BL85" s="82">
        <v>53</v>
      </c>
      <c r="BM85" s="82">
        <v>0</v>
      </c>
      <c r="BN85" s="82">
        <v>0</v>
      </c>
      <c r="BO85" s="82">
        <v>42</v>
      </c>
      <c r="BP85" s="82">
        <v>0</v>
      </c>
      <c r="BQ85" s="82">
        <v>0</v>
      </c>
      <c r="BR85" s="82">
        <v>0</v>
      </c>
      <c r="BS85" s="82">
        <v>0</v>
      </c>
      <c r="BT85" s="82">
        <v>6</v>
      </c>
      <c r="BU85" s="82">
        <v>0</v>
      </c>
      <c r="BV85" s="82">
        <v>13</v>
      </c>
      <c r="BW85" s="82">
        <v>0</v>
      </c>
      <c r="BX85" s="82">
        <v>0</v>
      </c>
      <c r="BY85" s="82">
        <v>0</v>
      </c>
      <c r="BZ85" s="82">
        <v>0</v>
      </c>
      <c r="CA85" s="82">
        <v>0</v>
      </c>
      <c r="CB85" s="82">
        <v>0</v>
      </c>
      <c r="CC85" s="82">
        <v>0</v>
      </c>
      <c r="CD85" s="82">
        <v>0</v>
      </c>
      <c r="CE85" s="82">
        <v>0</v>
      </c>
      <c r="CF85" s="82">
        <v>0</v>
      </c>
      <c r="CG85" s="82">
        <v>7</v>
      </c>
      <c r="CH85" s="82">
        <v>0</v>
      </c>
      <c r="CI85" s="82">
        <v>0</v>
      </c>
      <c r="CJ85" s="82">
        <v>16</v>
      </c>
      <c r="CK85" s="82">
        <v>0</v>
      </c>
      <c r="CL85" s="82">
        <v>0</v>
      </c>
      <c r="CM85" s="82">
        <v>0</v>
      </c>
      <c r="CN85" s="82">
        <v>0</v>
      </c>
      <c r="CO85" s="82">
        <v>0</v>
      </c>
      <c r="CP85" s="82">
        <v>0</v>
      </c>
      <c r="CQ85" s="82">
        <v>0</v>
      </c>
      <c r="CR85" s="82">
        <v>0</v>
      </c>
      <c r="CS85" s="82">
        <v>0</v>
      </c>
      <c r="CT85" s="82">
        <v>0</v>
      </c>
      <c r="CU85" s="82">
        <v>0</v>
      </c>
      <c r="CV85" s="82">
        <v>0</v>
      </c>
      <c r="CW85" s="82">
        <v>0</v>
      </c>
      <c r="CX85" s="82">
        <v>0</v>
      </c>
      <c r="CY85" s="82">
        <v>0</v>
      </c>
      <c r="CZ85" s="82">
        <v>0</v>
      </c>
      <c r="DA85" s="82">
        <v>0</v>
      </c>
      <c r="DB85" s="82">
        <v>0</v>
      </c>
      <c r="DC85" s="82">
        <v>0</v>
      </c>
      <c r="DD85" s="82">
        <v>0</v>
      </c>
      <c r="DE85" s="82">
        <v>0</v>
      </c>
      <c r="DF85" s="82">
        <v>0</v>
      </c>
      <c r="DG85" s="82">
        <v>0</v>
      </c>
      <c r="DH85" s="82">
        <v>0</v>
      </c>
      <c r="DI85" s="82">
        <v>0</v>
      </c>
      <c r="DJ85" s="82">
        <v>0</v>
      </c>
      <c r="DK85" s="82">
        <v>0</v>
      </c>
      <c r="DL85" s="82">
        <v>0</v>
      </c>
      <c r="DM85" s="82">
        <v>0</v>
      </c>
      <c r="DN85" s="82">
        <v>0</v>
      </c>
      <c r="DO85" s="82">
        <v>197</v>
      </c>
      <c r="DP85" s="82">
        <v>13</v>
      </c>
      <c r="DQ85" s="82">
        <v>90</v>
      </c>
      <c r="DR85" s="82">
        <v>50</v>
      </c>
      <c r="DS85" s="82">
        <v>0</v>
      </c>
      <c r="DT85" s="82"/>
      <c r="DU85" s="82">
        <v>3</v>
      </c>
      <c r="DV85" s="82" t="s">
        <v>1915</v>
      </c>
      <c r="DW85" s="82" t="s">
        <v>1916</v>
      </c>
      <c r="DX85" s="82">
        <v>1</v>
      </c>
      <c r="DY85" s="82">
        <v>1</v>
      </c>
      <c r="DZ85" s="82">
        <v>1</v>
      </c>
      <c r="EA85" s="82"/>
      <c r="EB85" s="82"/>
      <c r="EC85" s="84">
        <v>76579</v>
      </c>
      <c r="ED85" s="84">
        <v>872.1</v>
      </c>
      <c r="EE85" s="84">
        <v>41</v>
      </c>
    </row>
    <row r="86" spans="1:135" ht="48">
      <c r="A86" s="82" t="s">
        <v>220</v>
      </c>
      <c r="B86" s="82" t="s">
        <v>224</v>
      </c>
      <c r="C86" s="133">
        <v>1</v>
      </c>
      <c r="D86" s="82" t="s">
        <v>223</v>
      </c>
      <c r="E86" s="136" t="s">
        <v>1917</v>
      </c>
      <c r="F86" s="134">
        <v>37</v>
      </c>
      <c r="G86" s="82">
        <v>46413</v>
      </c>
      <c r="H86" s="82" t="s">
        <v>224</v>
      </c>
      <c r="I86" s="82" t="s">
        <v>1918</v>
      </c>
      <c r="J86" s="82" t="s">
        <v>1919</v>
      </c>
      <c r="K86" s="82" t="s">
        <v>1920</v>
      </c>
      <c r="L86" s="82"/>
      <c r="M86" s="82"/>
      <c r="N86" s="82"/>
      <c r="O86" s="82"/>
      <c r="P86" s="82"/>
      <c r="Q86" s="82"/>
      <c r="R86" s="82"/>
      <c r="S86" s="82"/>
      <c r="T86" s="82"/>
      <c r="U86" s="82"/>
      <c r="V86" s="82"/>
      <c r="W86" s="82"/>
      <c r="X86" s="82">
        <v>0</v>
      </c>
      <c r="Y86" s="82">
        <v>0</v>
      </c>
      <c r="Z86" s="82">
        <v>0</v>
      </c>
      <c r="AA86" s="82">
        <v>0</v>
      </c>
      <c r="AB86" s="82">
        <v>0</v>
      </c>
      <c r="AC86" s="82">
        <v>0</v>
      </c>
      <c r="AD86" s="135" t="str">
        <f t="shared" si="5"/>
        <v>A</v>
      </c>
      <c r="AE86" s="82">
        <v>0</v>
      </c>
      <c r="AF86" s="135" t="str">
        <f t="shared" si="6"/>
        <v>A</v>
      </c>
      <c r="AG86" s="82">
        <v>0</v>
      </c>
      <c r="AH86" s="82">
        <v>0</v>
      </c>
      <c r="AI86" s="82">
        <v>0</v>
      </c>
      <c r="AJ86" s="82">
        <v>0</v>
      </c>
      <c r="AK86" s="82">
        <v>0</v>
      </c>
      <c r="AL86" s="135" t="str">
        <f t="shared" si="7"/>
        <v>A</v>
      </c>
      <c r="AM86" s="82">
        <v>0</v>
      </c>
      <c r="AN86" s="82">
        <v>0</v>
      </c>
      <c r="AO86" s="82">
        <v>0</v>
      </c>
      <c r="AP86" s="82">
        <v>0</v>
      </c>
      <c r="AQ86" s="135" t="str">
        <f t="shared" si="8"/>
        <v>A</v>
      </c>
      <c r="AR86" s="82">
        <v>0</v>
      </c>
      <c r="AS86" s="82">
        <v>0</v>
      </c>
      <c r="AT86" s="82">
        <v>0</v>
      </c>
      <c r="AU86" s="82">
        <v>0</v>
      </c>
      <c r="AV86" s="82">
        <v>0</v>
      </c>
      <c r="AW86" s="82">
        <v>0</v>
      </c>
      <c r="AX86" s="82">
        <v>0</v>
      </c>
      <c r="AY86" s="135" t="str">
        <f t="shared" si="9"/>
        <v>A</v>
      </c>
      <c r="AZ86" s="82">
        <v>1</v>
      </c>
      <c r="BA86" s="82">
        <v>1</v>
      </c>
      <c r="BB86" s="82">
        <v>0</v>
      </c>
      <c r="BC86" s="82">
        <v>0</v>
      </c>
      <c r="BD86" s="82">
        <v>0</v>
      </c>
      <c r="BE86" s="82">
        <v>0</v>
      </c>
      <c r="BF86" s="82">
        <v>0</v>
      </c>
      <c r="BG86" s="82">
        <v>0</v>
      </c>
      <c r="BH86" s="82">
        <v>0</v>
      </c>
      <c r="BI86" s="82">
        <v>0</v>
      </c>
      <c r="BJ86" s="82">
        <v>0</v>
      </c>
      <c r="BK86" s="82">
        <v>0</v>
      </c>
      <c r="BL86" s="82">
        <v>0</v>
      </c>
      <c r="BM86" s="82">
        <v>0</v>
      </c>
      <c r="BN86" s="82">
        <v>0</v>
      </c>
      <c r="BO86" s="82">
        <v>11</v>
      </c>
      <c r="BP86" s="82">
        <v>4</v>
      </c>
      <c r="BQ86" s="82">
        <v>0</v>
      </c>
      <c r="BR86" s="82">
        <v>0</v>
      </c>
      <c r="BS86" s="82">
        <v>0</v>
      </c>
      <c r="BT86" s="82">
        <v>0</v>
      </c>
      <c r="BU86" s="82">
        <v>0</v>
      </c>
      <c r="BV86" s="82">
        <v>9</v>
      </c>
      <c r="BW86" s="82">
        <v>0</v>
      </c>
      <c r="BX86" s="82">
        <v>0</v>
      </c>
      <c r="BY86" s="82">
        <v>0</v>
      </c>
      <c r="BZ86" s="82">
        <v>0</v>
      </c>
      <c r="CA86" s="82">
        <v>0</v>
      </c>
      <c r="CB86" s="82">
        <v>0</v>
      </c>
      <c r="CC86" s="82">
        <v>0</v>
      </c>
      <c r="CD86" s="82">
        <v>0</v>
      </c>
      <c r="CE86" s="82">
        <v>0</v>
      </c>
      <c r="CF86" s="82">
        <v>0</v>
      </c>
      <c r="CG86" s="82">
        <v>0</v>
      </c>
      <c r="CH86" s="82">
        <v>0</v>
      </c>
      <c r="CI86" s="82">
        <v>6</v>
      </c>
      <c r="CJ86" s="82">
        <v>2</v>
      </c>
      <c r="CK86" s="82">
        <v>9</v>
      </c>
      <c r="CL86" s="82">
        <v>0</v>
      </c>
      <c r="CM86" s="82">
        <v>0</v>
      </c>
      <c r="CN86" s="82">
        <v>0</v>
      </c>
      <c r="CO86" s="82">
        <v>0</v>
      </c>
      <c r="CP86" s="82">
        <v>0</v>
      </c>
      <c r="CQ86" s="82">
        <v>0</v>
      </c>
      <c r="CR86" s="82">
        <v>0</v>
      </c>
      <c r="CS86" s="82">
        <v>0</v>
      </c>
      <c r="CT86" s="82">
        <v>0</v>
      </c>
      <c r="CU86" s="82">
        <v>0</v>
      </c>
      <c r="CV86" s="82">
        <v>0</v>
      </c>
      <c r="CW86" s="82">
        <v>0</v>
      </c>
      <c r="CX86" s="82">
        <v>0</v>
      </c>
      <c r="CY86" s="82">
        <v>0</v>
      </c>
      <c r="CZ86" s="82">
        <v>0</v>
      </c>
      <c r="DA86" s="82">
        <v>1</v>
      </c>
      <c r="DB86" s="82">
        <v>0</v>
      </c>
      <c r="DC86" s="82">
        <v>0</v>
      </c>
      <c r="DD86" s="82">
        <v>0</v>
      </c>
      <c r="DE86" s="82">
        <v>0</v>
      </c>
      <c r="DF86" s="82">
        <v>0</v>
      </c>
      <c r="DG86" s="82">
        <v>0</v>
      </c>
      <c r="DH86" s="82">
        <v>0</v>
      </c>
      <c r="DI86" s="82">
        <v>0</v>
      </c>
      <c r="DJ86" s="82">
        <v>0</v>
      </c>
      <c r="DK86" s="82">
        <v>0</v>
      </c>
      <c r="DL86" s="82">
        <v>0</v>
      </c>
      <c r="DM86" s="82">
        <v>0</v>
      </c>
      <c r="DN86" s="82">
        <v>0</v>
      </c>
      <c r="DO86" s="82">
        <v>101</v>
      </c>
      <c r="DP86" s="82">
        <v>0</v>
      </c>
      <c r="DQ86" s="82">
        <v>315</v>
      </c>
      <c r="DR86" s="82">
        <v>20</v>
      </c>
      <c r="DS86" s="82">
        <v>0</v>
      </c>
      <c r="DT86" s="82">
        <v>0</v>
      </c>
      <c r="DU86" s="82">
        <v>3</v>
      </c>
      <c r="DV86" s="82" t="s">
        <v>1921</v>
      </c>
      <c r="DW86" s="82" t="s">
        <v>1922</v>
      </c>
      <c r="DX86" s="82">
        <v>1</v>
      </c>
      <c r="DY86" s="82">
        <v>1</v>
      </c>
      <c r="DZ86" s="82">
        <v>1</v>
      </c>
      <c r="EA86" s="82">
        <v>0</v>
      </c>
      <c r="EB86" s="82" t="s">
        <v>1923</v>
      </c>
      <c r="EC86" s="84">
        <v>24763</v>
      </c>
      <c r="ED86" s="84">
        <v>349.28</v>
      </c>
      <c r="EE86" s="84">
        <v>18</v>
      </c>
    </row>
    <row r="87" spans="1:135" ht="48">
      <c r="A87" s="82" t="s">
        <v>220</v>
      </c>
      <c r="B87" s="82" t="s">
        <v>225</v>
      </c>
      <c r="C87" s="133">
        <v>1</v>
      </c>
      <c r="D87" s="82" t="s">
        <v>604</v>
      </c>
      <c r="E87" s="82" t="s">
        <v>1173</v>
      </c>
      <c r="F87" s="134" t="s">
        <v>1924</v>
      </c>
      <c r="G87" s="82">
        <v>46751</v>
      </c>
      <c r="H87" s="82" t="s">
        <v>225</v>
      </c>
      <c r="I87" s="82" t="s">
        <v>1925</v>
      </c>
      <c r="J87" s="82" t="s">
        <v>1926</v>
      </c>
      <c r="K87" s="82" t="s">
        <v>1927</v>
      </c>
      <c r="L87" s="82" t="s">
        <v>1928</v>
      </c>
      <c r="M87" s="82" t="s">
        <v>1641</v>
      </c>
      <c r="N87" s="82" t="s">
        <v>1929</v>
      </c>
      <c r="O87" s="82"/>
      <c r="P87" s="82">
        <v>483357160</v>
      </c>
      <c r="Q87" s="82" t="s">
        <v>1930</v>
      </c>
      <c r="R87" s="82" t="s">
        <v>926</v>
      </c>
      <c r="S87" s="82" t="s">
        <v>1190</v>
      </c>
      <c r="T87" s="82" t="s">
        <v>1931</v>
      </c>
      <c r="U87" s="82"/>
      <c r="V87" s="82">
        <v>483357284</v>
      </c>
      <c r="W87" s="82" t="s">
        <v>1932</v>
      </c>
      <c r="X87" s="82">
        <v>5</v>
      </c>
      <c r="Y87" s="82">
        <v>2</v>
      </c>
      <c r="Z87" s="82">
        <v>7</v>
      </c>
      <c r="AA87" s="82">
        <v>5</v>
      </c>
      <c r="AB87" s="82">
        <v>2</v>
      </c>
      <c r="AC87" s="82">
        <v>7</v>
      </c>
      <c r="AD87" s="135" t="str">
        <f t="shared" si="5"/>
        <v>A</v>
      </c>
      <c r="AE87" s="82">
        <v>3</v>
      </c>
      <c r="AF87" s="135" t="str">
        <f t="shared" si="6"/>
        <v>A</v>
      </c>
      <c r="AG87" s="82">
        <v>0</v>
      </c>
      <c r="AH87" s="82">
        <v>2</v>
      </c>
      <c r="AI87" s="82">
        <v>0</v>
      </c>
      <c r="AJ87" s="82">
        <v>3</v>
      </c>
      <c r="AK87" s="82">
        <v>5</v>
      </c>
      <c r="AL87" s="135" t="str">
        <f t="shared" si="7"/>
        <v>A</v>
      </c>
      <c r="AM87" s="82">
        <v>0</v>
      </c>
      <c r="AN87" s="82">
        <v>1</v>
      </c>
      <c r="AO87" s="82">
        <v>4</v>
      </c>
      <c r="AP87" s="82">
        <v>5</v>
      </c>
      <c r="AQ87" s="135" t="str">
        <f t="shared" si="8"/>
        <v>A</v>
      </c>
      <c r="AR87" s="82">
        <v>0</v>
      </c>
      <c r="AS87" s="82">
        <v>0</v>
      </c>
      <c r="AT87" s="82">
        <v>3</v>
      </c>
      <c r="AU87" s="82">
        <v>1</v>
      </c>
      <c r="AV87" s="82">
        <v>1</v>
      </c>
      <c r="AW87" s="82">
        <v>0</v>
      </c>
      <c r="AX87" s="82">
        <v>5</v>
      </c>
      <c r="AY87" s="135" t="str">
        <f t="shared" si="9"/>
        <v>A</v>
      </c>
      <c r="AZ87" s="82">
        <v>1</v>
      </c>
      <c r="BA87" s="82">
        <v>1</v>
      </c>
      <c r="BB87" s="82">
        <v>1</v>
      </c>
      <c r="BC87" s="82">
        <v>1</v>
      </c>
      <c r="BD87" s="82">
        <v>0</v>
      </c>
      <c r="BE87" s="82">
        <v>2</v>
      </c>
      <c r="BF87" s="82">
        <v>0</v>
      </c>
      <c r="BG87" s="82">
        <v>88</v>
      </c>
      <c r="BH87" s="82">
        <v>0</v>
      </c>
      <c r="BI87" s="82">
        <v>0</v>
      </c>
      <c r="BJ87" s="82">
        <v>4</v>
      </c>
      <c r="BK87" s="82">
        <v>0</v>
      </c>
      <c r="BL87" s="82">
        <v>81</v>
      </c>
      <c r="BM87" s="82">
        <v>1</v>
      </c>
      <c r="BN87" s="82">
        <v>2</v>
      </c>
      <c r="BO87" s="82">
        <v>2</v>
      </c>
      <c r="BP87" s="82">
        <v>4</v>
      </c>
      <c r="BQ87" s="82">
        <v>0</v>
      </c>
      <c r="BR87" s="82">
        <v>0</v>
      </c>
      <c r="BS87" s="82">
        <v>0</v>
      </c>
      <c r="BT87" s="82">
        <v>0</v>
      </c>
      <c r="BU87" s="82">
        <v>0</v>
      </c>
      <c r="BV87" s="82">
        <v>5</v>
      </c>
      <c r="BW87" s="82">
        <v>0</v>
      </c>
      <c r="BX87" s="82">
        <v>0</v>
      </c>
      <c r="BY87" s="82">
        <v>0</v>
      </c>
      <c r="BZ87" s="82">
        <v>0</v>
      </c>
      <c r="CA87" s="82">
        <v>1</v>
      </c>
      <c r="CB87" s="82">
        <v>0</v>
      </c>
      <c r="CC87" s="82">
        <v>0</v>
      </c>
      <c r="CD87" s="82">
        <v>0</v>
      </c>
      <c r="CE87" s="82">
        <v>0</v>
      </c>
      <c r="CF87" s="82">
        <v>0</v>
      </c>
      <c r="CG87" s="82">
        <v>0</v>
      </c>
      <c r="CH87" s="82">
        <v>0</v>
      </c>
      <c r="CI87" s="82">
        <v>0</v>
      </c>
      <c r="CJ87" s="82">
        <v>2</v>
      </c>
      <c r="CK87" s="82">
        <v>0</v>
      </c>
      <c r="CL87" s="82">
        <v>0</v>
      </c>
      <c r="CM87" s="82">
        <v>0</v>
      </c>
      <c r="CN87" s="82">
        <v>0</v>
      </c>
      <c r="CO87" s="82">
        <v>0</v>
      </c>
      <c r="CP87" s="82">
        <v>0</v>
      </c>
      <c r="CQ87" s="82">
        <v>0</v>
      </c>
      <c r="CR87" s="82">
        <v>0</v>
      </c>
      <c r="CS87" s="82">
        <v>0</v>
      </c>
      <c r="CT87" s="82">
        <v>0</v>
      </c>
      <c r="CU87" s="82">
        <v>0</v>
      </c>
      <c r="CV87" s="82">
        <v>0</v>
      </c>
      <c r="CW87" s="82">
        <v>0</v>
      </c>
      <c r="CX87" s="82">
        <v>0</v>
      </c>
      <c r="CY87" s="82">
        <v>0</v>
      </c>
      <c r="CZ87" s="82">
        <v>0</v>
      </c>
      <c r="DA87" s="82">
        <v>0</v>
      </c>
      <c r="DB87" s="82">
        <v>0</v>
      </c>
      <c r="DC87" s="82">
        <v>0</v>
      </c>
      <c r="DD87" s="82">
        <v>0</v>
      </c>
      <c r="DE87" s="82">
        <v>0</v>
      </c>
      <c r="DF87" s="82">
        <v>0</v>
      </c>
      <c r="DG87" s="82">
        <v>0</v>
      </c>
      <c r="DH87" s="82">
        <v>0</v>
      </c>
      <c r="DI87" s="82">
        <v>0</v>
      </c>
      <c r="DJ87" s="82">
        <v>0</v>
      </c>
      <c r="DK87" s="82">
        <v>0</v>
      </c>
      <c r="DL87" s="82">
        <v>3</v>
      </c>
      <c r="DM87" s="82">
        <v>0</v>
      </c>
      <c r="DN87" s="82">
        <v>0</v>
      </c>
      <c r="DO87" s="82">
        <v>126</v>
      </c>
      <c r="DP87" s="82">
        <v>9</v>
      </c>
      <c r="DQ87" s="82">
        <v>961</v>
      </c>
      <c r="DR87" s="82">
        <v>65</v>
      </c>
      <c r="DS87" s="82">
        <v>1</v>
      </c>
      <c r="DT87" s="82" t="s">
        <v>1933</v>
      </c>
      <c r="DU87" s="82">
        <v>2</v>
      </c>
      <c r="DV87" s="82"/>
      <c r="DW87" s="82"/>
      <c r="DX87" s="82">
        <v>1</v>
      </c>
      <c r="DY87" s="82">
        <v>1</v>
      </c>
      <c r="DZ87" s="82">
        <v>1</v>
      </c>
      <c r="EA87" s="82"/>
      <c r="EB87" s="82" t="s">
        <v>1934</v>
      </c>
      <c r="EC87" s="84">
        <v>54909</v>
      </c>
      <c r="ED87" s="84">
        <v>142.31</v>
      </c>
      <c r="EE87" s="84">
        <v>11</v>
      </c>
    </row>
    <row r="88" spans="1:135" ht="24">
      <c r="A88" s="82" t="s">
        <v>220</v>
      </c>
      <c r="B88" s="82" t="s">
        <v>227</v>
      </c>
      <c r="C88" s="133">
        <v>1</v>
      </c>
      <c r="D88" s="82" t="s">
        <v>226</v>
      </c>
      <c r="E88" s="82" t="s">
        <v>1110</v>
      </c>
      <c r="F88" s="134">
        <v>82</v>
      </c>
      <c r="G88" s="82">
        <v>51401</v>
      </c>
      <c r="H88" s="82" t="s">
        <v>227</v>
      </c>
      <c r="I88" s="82" t="s">
        <v>1935</v>
      </c>
      <c r="J88" s="82" t="s">
        <v>1936</v>
      </c>
      <c r="K88" s="82" t="s">
        <v>925</v>
      </c>
      <c r="L88" s="82" t="s">
        <v>926</v>
      </c>
      <c r="M88" s="82" t="s">
        <v>1937</v>
      </c>
      <c r="N88" s="82" t="s">
        <v>1938</v>
      </c>
      <c r="O88" s="82"/>
      <c r="P88" s="82">
        <v>481565317</v>
      </c>
      <c r="Q88" s="82" t="s">
        <v>1939</v>
      </c>
      <c r="R88" s="82" t="s">
        <v>926</v>
      </c>
      <c r="S88" s="82" t="s">
        <v>1325</v>
      </c>
      <c r="T88" s="82" t="s">
        <v>1940</v>
      </c>
      <c r="U88" s="82"/>
      <c r="V88" s="82">
        <v>481565316</v>
      </c>
      <c r="W88" s="82" t="s">
        <v>1941</v>
      </c>
      <c r="X88" s="82">
        <v>2</v>
      </c>
      <c r="Y88" s="82">
        <v>2</v>
      </c>
      <c r="Z88" s="82">
        <v>4</v>
      </c>
      <c r="AA88" s="82">
        <v>2</v>
      </c>
      <c r="AB88" s="82">
        <v>2</v>
      </c>
      <c r="AC88" s="82">
        <v>4</v>
      </c>
      <c r="AD88" s="135" t="str">
        <f t="shared" si="5"/>
        <v>A</v>
      </c>
      <c r="AE88" s="82">
        <v>2</v>
      </c>
      <c r="AF88" s="135" t="str">
        <f t="shared" si="6"/>
        <v>A</v>
      </c>
      <c r="AG88" s="82">
        <v>0</v>
      </c>
      <c r="AH88" s="82">
        <v>1</v>
      </c>
      <c r="AI88" s="82">
        <v>0</v>
      </c>
      <c r="AJ88" s="82">
        <v>1</v>
      </c>
      <c r="AK88" s="82">
        <v>2</v>
      </c>
      <c r="AL88" s="135" t="str">
        <f t="shared" si="7"/>
        <v>A</v>
      </c>
      <c r="AM88" s="82">
        <v>0</v>
      </c>
      <c r="AN88" s="82">
        <v>2</v>
      </c>
      <c r="AO88" s="82">
        <v>0</v>
      </c>
      <c r="AP88" s="82">
        <v>2</v>
      </c>
      <c r="AQ88" s="135" t="str">
        <f t="shared" si="8"/>
        <v>A</v>
      </c>
      <c r="AR88" s="82">
        <v>0</v>
      </c>
      <c r="AS88" s="82">
        <v>0</v>
      </c>
      <c r="AT88" s="82">
        <v>0</v>
      </c>
      <c r="AU88" s="82">
        <v>2</v>
      </c>
      <c r="AV88" s="82">
        <v>0</v>
      </c>
      <c r="AW88" s="82">
        <v>0</v>
      </c>
      <c r="AX88" s="82">
        <v>2</v>
      </c>
      <c r="AY88" s="135" t="str">
        <f t="shared" si="9"/>
        <v>A</v>
      </c>
      <c r="AZ88" s="82">
        <v>0</v>
      </c>
      <c r="BA88" s="82">
        <v>1</v>
      </c>
      <c r="BB88" s="82">
        <v>0</v>
      </c>
      <c r="BC88" s="82">
        <v>1</v>
      </c>
      <c r="BD88" s="82">
        <v>0</v>
      </c>
      <c r="BE88" s="82">
        <v>2</v>
      </c>
      <c r="BF88" s="82">
        <v>0</v>
      </c>
      <c r="BG88" s="82">
        <v>73</v>
      </c>
      <c r="BH88" s="82">
        <v>0</v>
      </c>
      <c r="BI88" s="82">
        <v>0</v>
      </c>
      <c r="BJ88" s="82">
        <v>9</v>
      </c>
      <c r="BK88" s="82">
        <v>1</v>
      </c>
      <c r="BL88" s="82">
        <v>26</v>
      </c>
      <c r="BM88" s="82">
        <v>0</v>
      </c>
      <c r="BN88" s="82">
        <v>2</v>
      </c>
      <c r="BO88" s="82">
        <v>3</v>
      </c>
      <c r="BP88" s="82">
        <v>73</v>
      </c>
      <c r="BQ88" s="82">
        <v>0</v>
      </c>
      <c r="BR88" s="82">
        <v>1</v>
      </c>
      <c r="BS88" s="82">
        <v>0</v>
      </c>
      <c r="BT88" s="82">
        <v>2</v>
      </c>
      <c r="BU88" s="82">
        <v>0</v>
      </c>
      <c r="BV88" s="82">
        <v>12</v>
      </c>
      <c r="BW88" s="82">
        <v>0</v>
      </c>
      <c r="BX88" s="82">
        <v>0</v>
      </c>
      <c r="BY88" s="82">
        <v>0</v>
      </c>
      <c r="BZ88" s="82">
        <v>0</v>
      </c>
      <c r="CA88" s="82">
        <v>0</v>
      </c>
      <c r="CB88" s="82">
        <v>0</v>
      </c>
      <c r="CC88" s="82">
        <v>0</v>
      </c>
      <c r="CD88" s="82">
        <v>5</v>
      </c>
      <c r="CE88" s="82">
        <v>7</v>
      </c>
      <c r="CF88" s="82">
        <v>0</v>
      </c>
      <c r="CG88" s="82">
        <v>2</v>
      </c>
      <c r="CH88" s="82">
        <v>0</v>
      </c>
      <c r="CI88" s="82">
        <v>0</v>
      </c>
      <c r="CJ88" s="82">
        <v>5</v>
      </c>
      <c r="CK88" s="82">
        <v>12</v>
      </c>
      <c r="CL88" s="82">
        <v>2</v>
      </c>
      <c r="CM88" s="82">
        <v>0</v>
      </c>
      <c r="CN88" s="82">
        <v>0</v>
      </c>
      <c r="CO88" s="82">
        <v>0</v>
      </c>
      <c r="CP88" s="82">
        <v>0</v>
      </c>
      <c r="CQ88" s="82">
        <v>0</v>
      </c>
      <c r="CR88" s="82">
        <v>0</v>
      </c>
      <c r="CS88" s="82">
        <v>0</v>
      </c>
      <c r="CT88" s="82">
        <v>0</v>
      </c>
      <c r="CU88" s="82">
        <v>0</v>
      </c>
      <c r="CV88" s="82">
        <v>0</v>
      </c>
      <c r="CW88" s="82">
        <v>0</v>
      </c>
      <c r="CX88" s="82">
        <v>0</v>
      </c>
      <c r="CY88" s="82">
        <v>0</v>
      </c>
      <c r="CZ88" s="82">
        <v>0</v>
      </c>
      <c r="DA88" s="82">
        <v>0</v>
      </c>
      <c r="DB88" s="82">
        <v>0</v>
      </c>
      <c r="DC88" s="82">
        <v>0</v>
      </c>
      <c r="DD88" s="82">
        <v>0</v>
      </c>
      <c r="DE88" s="82">
        <v>0</v>
      </c>
      <c r="DF88" s="82">
        <v>2</v>
      </c>
      <c r="DG88" s="82">
        <v>0</v>
      </c>
      <c r="DH88" s="82">
        <v>0</v>
      </c>
      <c r="DI88" s="82">
        <v>0</v>
      </c>
      <c r="DJ88" s="82">
        <v>0</v>
      </c>
      <c r="DK88" s="82">
        <v>0</v>
      </c>
      <c r="DL88" s="82">
        <v>0</v>
      </c>
      <c r="DM88" s="82">
        <v>0</v>
      </c>
      <c r="DN88" s="82">
        <v>0</v>
      </c>
      <c r="DO88" s="82">
        <v>191</v>
      </c>
      <c r="DP88" s="82">
        <v>3</v>
      </c>
      <c r="DQ88" s="82">
        <v>356</v>
      </c>
      <c r="DR88" s="82">
        <v>50</v>
      </c>
      <c r="DS88" s="82">
        <v>1</v>
      </c>
      <c r="DT88" s="82" t="s">
        <v>1942</v>
      </c>
      <c r="DU88" s="82">
        <v>3</v>
      </c>
      <c r="DV88" s="82"/>
      <c r="DW88" s="82"/>
      <c r="DX88" s="82">
        <v>1</v>
      </c>
      <c r="DY88" s="82">
        <v>1</v>
      </c>
      <c r="DZ88" s="82">
        <v>1</v>
      </c>
      <c r="EA88" s="82"/>
      <c r="EB88" s="82"/>
      <c r="EC88" s="84">
        <v>22524</v>
      </c>
      <c r="ED88" s="84">
        <v>278.61</v>
      </c>
      <c r="EE88" s="84">
        <v>21</v>
      </c>
    </row>
    <row r="89" spans="1:135" ht="24">
      <c r="A89" s="82" t="s">
        <v>220</v>
      </c>
      <c r="B89" s="82" t="s">
        <v>229</v>
      </c>
      <c r="C89" s="133">
        <v>1</v>
      </c>
      <c r="D89" s="82" t="s">
        <v>228</v>
      </c>
      <c r="E89" s="82" t="s">
        <v>1943</v>
      </c>
      <c r="F89" s="134" t="s">
        <v>1143</v>
      </c>
      <c r="G89" s="82">
        <v>46059</v>
      </c>
      <c r="H89" s="82" t="s">
        <v>1944</v>
      </c>
      <c r="I89" s="82" t="s">
        <v>1945</v>
      </c>
      <c r="J89" s="82" t="s">
        <v>1946</v>
      </c>
      <c r="K89" s="82" t="s">
        <v>1947</v>
      </c>
      <c r="L89" s="82" t="s">
        <v>985</v>
      </c>
      <c r="M89" s="82" t="s">
        <v>1948</v>
      </c>
      <c r="N89" s="82" t="s">
        <v>1949</v>
      </c>
      <c r="O89" s="82"/>
      <c r="P89" s="82">
        <v>485244870</v>
      </c>
      <c r="Q89" s="82" t="s">
        <v>1950</v>
      </c>
      <c r="R89" s="82"/>
      <c r="S89" s="82"/>
      <c r="T89" s="82"/>
      <c r="U89" s="82"/>
      <c r="V89" s="82"/>
      <c r="W89" s="82"/>
      <c r="X89" s="82">
        <v>9</v>
      </c>
      <c r="Y89" s="82">
        <v>0</v>
      </c>
      <c r="Z89" s="82">
        <v>9</v>
      </c>
      <c r="AA89" s="82">
        <v>9</v>
      </c>
      <c r="AB89" s="82">
        <v>0</v>
      </c>
      <c r="AC89" s="82">
        <v>9</v>
      </c>
      <c r="AD89" s="135" t="str">
        <f t="shared" si="5"/>
        <v>A</v>
      </c>
      <c r="AE89" s="82">
        <v>8</v>
      </c>
      <c r="AF89" s="135" t="str">
        <f t="shared" si="6"/>
        <v>A</v>
      </c>
      <c r="AG89" s="82">
        <v>0</v>
      </c>
      <c r="AH89" s="82">
        <v>1</v>
      </c>
      <c r="AI89" s="82">
        <v>0</v>
      </c>
      <c r="AJ89" s="82">
        <v>8</v>
      </c>
      <c r="AK89" s="82">
        <v>9</v>
      </c>
      <c r="AL89" s="135" t="str">
        <f t="shared" si="7"/>
        <v>A</v>
      </c>
      <c r="AM89" s="82">
        <v>1</v>
      </c>
      <c r="AN89" s="82">
        <v>5</v>
      </c>
      <c r="AO89" s="82">
        <v>3</v>
      </c>
      <c r="AP89" s="82">
        <v>9</v>
      </c>
      <c r="AQ89" s="135" t="str">
        <f t="shared" si="8"/>
        <v>A</v>
      </c>
      <c r="AR89" s="82">
        <v>0</v>
      </c>
      <c r="AS89" s="82">
        <v>0</v>
      </c>
      <c r="AT89" s="82">
        <v>0</v>
      </c>
      <c r="AU89" s="82">
        <v>9</v>
      </c>
      <c r="AV89" s="82">
        <v>0</v>
      </c>
      <c r="AW89" s="82">
        <v>0</v>
      </c>
      <c r="AX89" s="82">
        <v>9</v>
      </c>
      <c r="AY89" s="135" t="str">
        <f t="shared" si="9"/>
        <v>A</v>
      </c>
      <c r="AZ89" s="82">
        <v>1</v>
      </c>
      <c r="BA89" s="82">
        <v>1</v>
      </c>
      <c r="BB89" s="82">
        <v>1</v>
      </c>
      <c r="BC89" s="82">
        <v>1</v>
      </c>
      <c r="BD89" s="82">
        <v>12</v>
      </c>
      <c r="BE89" s="82">
        <v>64</v>
      </c>
      <c r="BF89" s="82">
        <v>2</v>
      </c>
      <c r="BG89" s="82">
        <v>196</v>
      </c>
      <c r="BH89" s="82">
        <v>0</v>
      </c>
      <c r="BI89" s="82">
        <v>0</v>
      </c>
      <c r="BJ89" s="82">
        <v>13</v>
      </c>
      <c r="BK89" s="82">
        <v>1</v>
      </c>
      <c r="BL89" s="82">
        <v>170</v>
      </c>
      <c r="BM89" s="82">
        <v>1</v>
      </c>
      <c r="BN89" s="82">
        <v>2</v>
      </c>
      <c r="BO89" s="82">
        <v>8</v>
      </c>
      <c r="BP89" s="82">
        <v>49</v>
      </c>
      <c r="BQ89" s="82">
        <v>6</v>
      </c>
      <c r="BR89" s="82">
        <v>0</v>
      </c>
      <c r="BS89" s="82">
        <v>0</v>
      </c>
      <c r="BT89" s="82">
        <v>7</v>
      </c>
      <c r="BU89" s="82">
        <v>5</v>
      </c>
      <c r="BV89" s="82">
        <v>11</v>
      </c>
      <c r="BW89" s="82">
        <v>0</v>
      </c>
      <c r="BX89" s="82">
        <v>1</v>
      </c>
      <c r="BY89" s="82">
        <v>0</v>
      </c>
      <c r="BZ89" s="82">
        <v>0</v>
      </c>
      <c r="CA89" s="82">
        <v>0</v>
      </c>
      <c r="CB89" s="82">
        <v>0</v>
      </c>
      <c r="CC89" s="82">
        <v>0</v>
      </c>
      <c r="CD89" s="82">
        <v>12</v>
      </c>
      <c r="CE89" s="82">
        <v>2</v>
      </c>
      <c r="CF89" s="82">
        <v>0</v>
      </c>
      <c r="CG89" s="82">
        <v>5</v>
      </c>
      <c r="CH89" s="82">
        <v>0</v>
      </c>
      <c r="CI89" s="82">
        <v>4</v>
      </c>
      <c r="CJ89" s="82">
        <v>32</v>
      </c>
      <c r="CK89" s="82">
        <v>11</v>
      </c>
      <c r="CL89" s="82">
        <v>5</v>
      </c>
      <c r="CM89" s="82">
        <v>1</v>
      </c>
      <c r="CN89" s="82">
        <v>0</v>
      </c>
      <c r="CO89" s="82">
        <v>0</v>
      </c>
      <c r="CP89" s="82">
        <v>0</v>
      </c>
      <c r="CQ89" s="82">
        <v>0</v>
      </c>
      <c r="CR89" s="82">
        <v>0</v>
      </c>
      <c r="CS89" s="82">
        <v>0</v>
      </c>
      <c r="CT89" s="82">
        <v>0</v>
      </c>
      <c r="CU89" s="82">
        <v>0</v>
      </c>
      <c r="CV89" s="82">
        <v>0</v>
      </c>
      <c r="CW89" s="82">
        <v>0</v>
      </c>
      <c r="CX89" s="82">
        <v>0</v>
      </c>
      <c r="CY89" s="82">
        <v>0</v>
      </c>
      <c r="CZ89" s="82">
        <v>3</v>
      </c>
      <c r="DA89" s="82">
        <v>2</v>
      </c>
      <c r="DB89" s="82">
        <v>0</v>
      </c>
      <c r="DC89" s="82">
        <v>0</v>
      </c>
      <c r="DD89" s="82">
        <v>0</v>
      </c>
      <c r="DE89" s="82">
        <v>0</v>
      </c>
      <c r="DF89" s="82">
        <v>0</v>
      </c>
      <c r="DG89" s="82">
        <v>0</v>
      </c>
      <c r="DH89" s="82">
        <v>0</v>
      </c>
      <c r="DI89" s="82">
        <v>0</v>
      </c>
      <c r="DJ89" s="82">
        <v>0</v>
      </c>
      <c r="DK89" s="82">
        <v>1</v>
      </c>
      <c r="DL89" s="82">
        <v>2</v>
      </c>
      <c r="DM89" s="82">
        <v>0</v>
      </c>
      <c r="DN89" s="82">
        <v>0</v>
      </c>
      <c r="DO89" s="82">
        <v>463</v>
      </c>
      <c r="DP89" s="82">
        <v>26</v>
      </c>
      <c r="DQ89" s="82">
        <v>1909</v>
      </c>
      <c r="DR89" s="82">
        <v>50</v>
      </c>
      <c r="DS89" s="82">
        <v>0</v>
      </c>
      <c r="DT89" s="82"/>
      <c r="DU89" s="82">
        <v>3</v>
      </c>
      <c r="DV89" s="82" t="s">
        <v>1951</v>
      </c>
      <c r="DW89" s="82" t="s">
        <v>1952</v>
      </c>
      <c r="DX89" s="82">
        <v>1</v>
      </c>
      <c r="DY89" s="82">
        <v>1</v>
      </c>
      <c r="DZ89" s="82">
        <v>1</v>
      </c>
      <c r="EA89" s="82"/>
      <c r="EB89" s="82"/>
      <c r="EC89" s="84">
        <v>141134</v>
      </c>
      <c r="ED89" s="84">
        <v>578.35</v>
      </c>
      <c r="EE89" s="84">
        <v>28</v>
      </c>
    </row>
    <row r="90" spans="1:135" ht="36">
      <c r="A90" s="82" t="s">
        <v>220</v>
      </c>
      <c r="B90" s="82" t="s">
        <v>231</v>
      </c>
      <c r="C90" s="133">
        <v>1</v>
      </c>
      <c r="D90" s="82" t="s">
        <v>230</v>
      </c>
      <c r="E90" s="82" t="s">
        <v>1953</v>
      </c>
      <c r="F90" s="134">
        <v>1</v>
      </c>
      <c r="G90" s="82">
        <v>47301</v>
      </c>
      <c r="H90" s="82" t="s">
        <v>231</v>
      </c>
      <c r="I90" s="82" t="s">
        <v>1954</v>
      </c>
      <c r="J90" s="82" t="s">
        <v>1955</v>
      </c>
      <c r="K90" s="82" t="s">
        <v>925</v>
      </c>
      <c r="L90" s="82" t="s">
        <v>926</v>
      </c>
      <c r="M90" s="82" t="s">
        <v>1121</v>
      </c>
      <c r="N90" s="82" t="s">
        <v>1956</v>
      </c>
      <c r="O90" s="82"/>
      <c r="P90" s="82">
        <v>487712346</v>
      </c>
      <c r="Q90" s="82" t="s">
        <v>1957</v>
      </c>
      <c r="R90" s="82" t="s">
        <v>926</v>
      </c>
      <c r="S90" s="82" t="s">
        <v>1121</v>
      </c>
      <c r="T90" s="82" t="s">
        <v>1956</v>
      </c>
      <c r="U90" s="82"/>
      <c r="V90" s="82">
        <v>487712346</v>
      </c>
      <c r="W90" s="82" t="s">
        <v>1957</v>
      </c>
      <c r="X90" s="82">
        <v>3</v>
      </c>
      <c r="Y90" s="82">
        <v>0</v>
      </c>
      <c r="Z90" s="82">
        <v>3</v>
      </c>
      <c r="AA90" s="82">
        <v>3</v>
      </c>
      <c r="AB90" s="82">
        <v>0</v>
      </c>
      <c r="AC90" s="82">
        <v>3</v>
      </c>
      <c r="AD90" s="135" t="str">
        <f t="shared" si="5"/>
        <v>A</v>
      </c>
      <c r="AE90" s="82">
        <v>3</v>
      </c>
      <c r="AF90" s="135" t="str">
        <f t="shared" si="6"/>
        <v>A</v>
      </c>
      <c r="AG90" s="82">
        <v>0</v>
      </c>
      <c r="AH90" s="82">
        <v>2</v>
      </c>
      <c r="AI90" s="82">
        <v>0</v>
      </c>
      <c r="AJ90" s="82">
        <v>1</v>
      </c>
      <c r="AK90" s="82">
        <v>3</v>
      </c>
      <c r="AL90" s="135" t="str">
        <f t="shared" si="7"/>
        <v>A</v>
      </c>
      <c r="AM90" s="82">
        <v>1</v>
      </c>
      <c r="AN90" s="82">
        <v>1</v>
      </c>
      <c r="AO90" s="82">
        <v>1</v>
      </c>
      <c r="AP90" s="82">
        <v>3</v>
      </c>
      <c r="AQ90" s="135" t="str">
        <f t="shared" si="8"/>
        <v>A</v>
      </c>
      <c r="AR90" s="82">
        <v>0</v>
      </c>
      <c r="AS90" s="82">
        <v>0</v>
      </c>
      <c r="AT90" s="82">
        <v>2</v>
      </c>
      <c r="AU90" s="82">
        <v>1</v>
      </c>
      <c r="AV90" s="82">
        <v>0</v>
      </c>
      <c r="AW90" s="82">
        <v>0</v>
      </c>
      <c r="AX90" s="82">
        <v>3</v>
      </c>
      <c r="AY90" s="135" t="str">
        <f t="shared" si="9"/>
        <v>A</v>
      </c>
      <c r="AZ90" s="82">
        <v>1</v>
      </c>
      <c r="BA90" s="82">
        <v>1</v>
      </c>
      <c r="BB90" s="82">
        <v>0</v>
      </c>
      <c r="BC90" s="82">
        <v>1</v>
      </c>
      <c r="BD90" s="82">
        <v>0</v>
      </c>
      <c r="BE90" s="82">
        <v>6</v>
      </c>
      <c r="BF90" s="82">
        <v>0</v>
      </c>
      <c r="BG90" s="82">
        <v>55</v>
      </c>
      <c r="BH90" s="82">
        <v>0</v>
      </c>
      <c r="BI90" s="82">
        <v>0</v>
      </c>
      <c r="BJ90" s="82">
        <v>1</v>
      </c>
      <c r="BK90" s="82">
        <v>0</v>
      </c>
      <c r="BL90" s="82">
        <v>54</v>
      </c>
      <c r="BM90" s="82">
        <v>0</v>
      </c>
      <c r="BN90" s="82">
        <v>0</v>
      </c>
      <c r="BO90" s="82">
        <v>26</v>
      </c>
      <c r="BP90" s="82">
        <v>1</v>
      </c>
      <c r="BQ90" s="82">
        <v>1</v>
      </c>
      <c r="BR90" s="82">
        <v>0</v>
      </c>
      <c r="BS90" s="82">
        <v>0</v>
      </c>
      <c r="BT90" s="82">
        <v>0</v>
      </c>
      <c r="BU90" s="82">
        <v>0</v>
      </c>
      <c r="BV90" s="82">
        <v>3</v>
      </c>
      <c r="BW90" s="82">
        <v>0</v>
      </c>
      <c r="BX90" s="82">
        <v>0</v>
      </c>
      <c r="BY90" s="82">
        <v>0</v>
      </c>
      <c r="BZ90" s="82">
        <v>0</v>
      </c>
      <c r="CA90" s="82">
        <v>0</v>
      </c>
      <c r="CB90" s="82">
        <v>0</v>
      </c>
      <c r="CC90" s="82">
        <v>0</v>
      </c>
      <c r="CD90" s="82">
        <v>0</v>
      </c>
      <c r="CE90" s="82">
        <v>0</v>
      </c>
      <c r="CF90" s="82">
        <v>0</v>
      </c>
      <c r="CG90" s="82">
        <v>0</v>
      </c>
      <c r="CH90" s="82">
        <v>0</v>
      </c>
      <c r="CI90" s="82">
        <v>0</v>
      </c>
      <c r="CJ90" s="82">
        <v>2</v>
      </c>
      <c r="CK90" s="82">
        <v>0</v>
      </c>
      <c r="CL90" s="82">
        <v>0</v>
      </c>
      <c r="CM90" s="82">
        <v>0</v>
      </c>
      <c r="CN90" s="82">
        <v>0</v>
      </c>
      <c r="CO90" s="82">
        <v>0</v>
      </c>
      <c r="CP90" s="82">
        <v>0</v>
      </c>
      <c r="CQ90" s="82">
        <v>0</v>
      </c>
      <c r="CR90" s="82">
        <v>0</v>
      </c>
      <c r="CS90" s="82">
        <v>0</v>
      </c>
      <c r="CT90" s="82">
        <v>0</v>
      </c>
      <c r="CU90" s="82">
        <v>0</v>
      </c>
      <c r="CV90" s="82">
        <v>0</v>
      </c>
      <c r="CW90" s="82">
        <v>0</v>
      </c>
      <c r="CX90" s="82">
        <v>0</v>
      </c>
      <c r="CY90" s="82">
        <v>0</v>
      </c>
      <c r="CZ90" s="82">
        <v>0</v>
      </c>
      <c r="DA90" s="82">
        <v>0</v>
      </c>
      <c r="DB90" s="82">
        <v>0</v>
      </c>
      <c r="DC90" s="82">
        <v>0</v>
      </c>
      <c r="DD90" s="82">
        <v>0</v>
      </c>
      <c r="DE90" s="82">
        <v>0</v>
      </c>
      <c r="DF90" s="82">
        <v>0</v>
      </c>
      <c r="DG90" s="82">
        <v>0</v>
      </c>
      <c r="DH90" s="82">
        <v>0</v>
      </c>
      <c r="DI90" s="82">
        <v>0</v>
      </c>
      <c r="DJ90" s="82">
        <v>0</v>
      </c>
      <c r="DK90" s="82">
        <v>0</v>
      </c>
      <c r="DL90" s="82">
        <v>0</v>
      </c>
      <c r="DM90" s="82">
        <v>0</v>
      </c>
      <c r="DN90" s="82">
        <v>0</v>
      </c>
      <c r="DO90" s="82">
        <v>171</v>
      </c>
      <c r="DP90" s="82">
        <v>1</v>
      </c>
      <c r="DQ90" s="82">
        <v>1035</v>
      </c>
      <c r="DR90" s="82">
        <v>50</v>
      </c>
      <c r="DS90" s="82">
        <v>0</v>
      </c>
      <c r="DT90" s="82"/>
      <c r="DU90" s="82">
        <v>3</v>
      </c>
      <c r="DV90" s="82"/>
      <c r="DW90" s="82" t="s">
        <v>1958</v>
      </c>
      <c r="DX90" s="82">
        <v>1</v>
      </c>
      <c r="DY90" s="82">
        <v>1</v>
      </c>
      <c r="DZ90" s="82">
        <v>1</v>
      </c>
      <c r="EA90" s="82"/>
      <c r="EB90" s="82" t="s">
        <v>1959</v>
      </c>
      <c r="EC90" s="84">
        <v>26458</v>
      </c>
      <c r="ED90" s="84">
        <v>200.9</v>
      </c>
      <c r="EE90" s="84">
        <v>16</v>
      </c>
    </row>
    <row r="91" spans="1:135" ht="24">
      <c r="A91" s="82" t="s">
        <v>220</v>
      </c>
      <c r="B91" s="82" t="s">
        <v>233</v>
      </c>
      <c r="C91" s="133">
        <v>1</v>
      </c>
      <c r="D91" s="82" t="s">
        <v>232</v>
      </c>
      <c r="E91" s="82" t="s">
        <v>1960</v>
      </c>
      <c r="F91" s="134">
        <v>82</v>
      </c>
      <c r="G91" s="82">
        <v>51301</v>
      </c>
      <c r="H91" s="82" t="s">
        <v>233</v>
      </c>
      <c r="I91" s="82" t="s">
        <v>1961</v>
      </c>
      <c r="J91" s="82" t="s">
        <v>1962</v>
      </c>
      <c r="K91" s="82" t="s">
        <v>925</v>
      </c>
      <c r="L91" s="82" t="s">
        <v>926</v>
      </c>
      <c r="M91" s="82" t="s">
        <v>990</v>
      </c>
      <c r="N91" s="82" t="s">
        <v>1963</v>
      </c>
      <c r="O91" s="82"/>
      <c r="P91" s="82">
        <v>481629254</v>
      </c>
      <c r="Q91" s="82" t="s">
        <v>1964</v>
      </c>
      <c r="R91" s="82" t="s">
        <v>926</v>
      </c>
      <c r="S91" s="82" t="s">
        <v>990</v>
      </c>
      <c r="T91" s="82" t="s">
        <v>1963</v>
      </c>
      <c r="U91" s="82"/>
      <c r="V91" s="82">
        <v>481629254</v>
      </c>
      <c r="W91" s="82" t="s">
        <v>1964</v>
      </c>
      <c r="X91" s="82">
        <v>2</v>
      </c>
      <c r="Y91" s="82">
        <v>0</v>
      </c>
      <c r="Z91" s="82">
        <v>2</v>
      </c>
      <c r="AA91" s="82">
        <v>2</v>
      </c>
      <c r="AB91" s="82">
        <v>0</v>
      </c>
      <c r="AC91" s="82">
        <v>2</v>
      </c>
      <c r="AD91" s="135" t="str">
        <f t="shared" si="5"/>
        <v>A</v>
      </c>
      <c r="AE91" s="82">
        <v>2</v>
      </c>
      <c r="AF91" s="135" t="str">
        <f t="shared" si="6"/>
        <v>A</v>
      </c>
      <c r="AG91" s="82">
        <v>0</v>
      </c>
      <c r="AH91" s="82">
        <v>0</v>
      </c>
      <c r="AI91" s="82">
        <v>0</v>
      </c>
      <c r="AJ91" s="82">
        <v>2</v>
      </c>
      <c r="AK91" s="82">
        <v>2</v>
      </c>
      <c r="AL91" s="135" t="str">
        <f t="shared" si="7"/>
        <v>A</v>
      </c>
      <c r="AM91" s="82">
        <v>0</v>
      </c>
      <c r="AN91" s="82">
        <v>0</v>
      </c>
      <c r="AO91" s="82">
        <v>2</v>
      </c>
      <c r="AP91" s="82">
        <v>2</v>
      </c>
      <c r="AQ91" s="135" t="str">
        <f t="shared" si="8"/>
        <v>A</v>
      </c>
      <c r="AR91" s="82">
        <v>0</v>
      </c>
      <c r="AS91" s="82">
        <v>0</v>
      </c>
      <c r="AT91" s="82">
        <v>0</v>
      </c>
      <c r="AU91" s="82">
        <v>1</v>
      </c>
      <c r="AV91" s="82">
        <v>1</v>
      </c>
      <c r="AW91" s="82">
        <v>0</v>
      </c>
      <c r="AX91" s="82">
        <v>2</v>
      </c>
      <c r="AY91" s="135" t="str">
        <f t="shared" si="9"/>
        <v>A</v>
      </c>
      <c r="AZ91" s="82">
        <v>1</v>
      </c>
      <c r="BA91" s="82">
        <v>1</v>
      </c>
      <c r="BB91" s="82">
        <v>0</v>
      </c>
      <c r="BC91" s="82">
        <v>1</v>
      </c>
      <c r="BD91" s="82">
        <v>0</v>
      </c>
      <c r="BE91" s="82">
        <v>6</v>
      </c>
      <c r="BF91" s="82">
        <v>0</v>
      </c>
      <c r="BG91" s="82">
        <v>0</v>
      </c>
      <c r="BH91" s="82">
        <v>0</v>
      </c>
      <c r="BI91" s="82">
        <v>0</v>
      </c>
      <c r="BJ91" s="82">
        <v>10</v>
      </c>
      <c r="BK91" s="82">
        <v>1</v>
      </c>
      <c r="BL91" s="82">
        <v>63</v>
      </c>
      <c r="BM91" s="82">
        <v>1</v>
      </c>
      <c r="BN91" s="82">
        <v>0</v>
      </c>
      <c r="BO91" s="82">
        <v>1</v>
      </c>
      <c r="BP91" s="82">
        <v>105</v>
      </c>
      <c r="BQ91" s="82">
        <v>0</v>
      </c>
      <c r="BR91" s="82">
        <v>0</v>
      </c>
      <c r="BS91" s="82">
        <v>0</v>
      </c>
      <c r="BT91" s="82">
        <v>2</v>
      </c>
      <c r="BU91" s="82">
        <v>0</v>
      </c>
      <c r="BV91" s="82">
        <v>21</v>
      </c>
      <c r="BW91" s="82">
        <v>0</v>
      </c>
      <c r="BX91" s="82">
        <v>0</v>
      </c>
      <c r="BY91" s="82">
        <v>0</v>
      </c>
      <c r="BZ91" s="82">
        <v>0</v>
      </c>
      <c r="CA91" s="82">
        <v>0</v>
      </c>
      <c r="CB91" s="82">
        <v>0</v>
      </c>
      <c r="CC91" s="82">
        <v>0</v>
      </c>
      <c r="CD91" s="82">
        <v>0</v>
      </c>
      <c r="CE91" s="82">
        <v>0</v>
      </c>
      <c r="CF91" s="82">
        <v>0</v>
      </c>
      <c r="CG91" s="82">
        <v>3</v>
      </c>
      <c r="CH91" s="82">
        <v>0</v>
      </c>
      <c r="CI91" s="82">
        <v>0</v>
      </c>
      <c r="CJ91" s="82">
        <v>5</v>
      </c>
      <c r="CK91" s="82">
        <v>0</v>
      </c>
      <c r="CL91" s="82">
        <v>4</v>
      </c>
      <c r="CM91" s="82">
        <v>0</v>
      </c>
      <c r="CN91" s="82">
        <v>0</v>
      </c>
      <c r="CO91" s="82">
        <v>0</v>
      </c>
      <c r="CP91" s="82">
        <v>0</v>
      </c>
      <c r="CQ91" s="82">
        <v>0</v>
      </c>
      <c r="CR91" s="82">
        <v>2</v>
      </c>
      <c r="CS91" s="82">
        <v>0</v>
      </c>
      <c r="CT91" s="82">
        <v>0</v>
      </c>
      <c r="CU91" s="82">
        <v>0</v>
      </c>
      <c r="CV91" s="82">
        <v>0</v>
      </c>
      <c r="CW91" s="82">
        <v>0</v>
      </c>
      <c r="CX91" s="82">
        <v>0</v>
      </c>
      <c r="CY91" s="82">
        <v>0</v>
      </c>
      <c r="CZ91" s="82">
        <v>0</v>
      </c>
      <c r="DA91" s="82">
        <v>0</v>
      </c>
      <c r="DB91" s="82">
        <v>0</v>
      </c>
      <c r="DC91" s="82">
        <v>0</v>
      </c>
      <c r="DD91" s="82">
        <v>0</v>
      </c>
      <c r="DE91" s="82">
        <v>0</v>
      </c>
      <c r="DF91" s="82">
        <v>0</v>
      </c>
      <c r="DG91" s="82">
        <v>0</v>
      </c>
      <c r="DH91" s="82">
        <v>2</v>
      </c>
      <c r="DI91" s="82">
        <v>0</v>
      </c>
      <c r="DJ91" s="82">
        <v>0</v>
      </c>
      <c r="DK91" s="82">
        <v>0</v>
      </c>
      <c r="DL91" s="82">
        <v>0</v>
      </c>
      <c r="DM91" s="82">
        <v>1</v>
      </c>
      <c r="DN91" s="82">
        <v>0</v>
      </c>
      <c r="DO91" s="82">
        <v>192</v>
      </c>
      <c r="DP91" s="82">
        <v>7</v>
      </c>
      <c r="DQ91" s="82">
        <v>553</v>
      </c>
      <c r="DR91" s="82">
        <v>40</v>
      </c>
      <c r="DS91" s="82">
        <v>1</v>
      </c>
      <c r="DT91" s="82" t="s">
        <v>1965</v>
      </c>
      <c r="DU91" s="82">
        <v>1</v>
      </c>
      <c r="DV91" s="82" t="s">
        <v>1966</v>
      </c>
      <c r="DW91" s="82" t="s">
        <v>1967</v>
      </c>
      <c r="DX91" s="82">
        <v>1</v>
      </c>
      <c r="DY91" s="82">
        <v>1</v>
      </c>
      <c r="DZ91" s="82">
        <v>1</v>
      </c>
      <c r="EA91" s="82" t="s">
        <v>1968</v>
      </c>
      <c r="EB91" s="82" t="s">
        <v>1969</v>
      </c>
      <c r="EC91" s="84">
        <v>26037</v>
      </c>
      <c r="ED91" s="84">
        <v>230.07</v>
      </c>
      <c r="EE91" s="84">
        <v>22</v>
      </c>
    </row>
    <row r="92" spans="1:135">
      <c r="A92" s="82" t="s">
        <v>220</v>
      </c>
      <c r="B92" s="82" t="s">
        <v>235</v>
      </c>
      <c r="C92" s="133">
        <v>1</v>
      </c>
      <c r="D92" s="82" t="s">
        <v>234</v>
      </c>
      <c r="E92" s="82" t="s">
        <v>1970</v>
      </c>
      <c r="F92" s="134">
        <v>359</v>
      </c>
      <c r="G92" s="82">
        <v>46841</v>
      </c>
      <c r="H92" s="82" t="s">
        <v>235</v>
      </c>
      <c r="I92" s="82" t="s">
        <v>1971</v>
      </c>
      <c r="J92" s="82" t="s">
        <v>1972</v>
      </c>
      <c r="K92" s="82" t="s">
        <v>1973</v>
      </c>
      <c r="L92" s="82" t="s">
        <v>926</v>
      </c>
      <c r="M92" s="82" t="s">
        <v>1974</v>
      </c>
      <c r="N92" s="82" t="s">
        <v>1975</v>
      </c>
      <c r="O92" s="82"/>
      <c r="P92" s="82">
        <v>483369560</v>
      </c>
      <c r="Q92" s="82" t="s">
        <v>1976</v>
      </c>
      <c r="R92" s="82" t="s">
        <v>926</v>
      </c>
      <c r="S92" s="82" t="s">
        <v>1358</v>
      </c>
      <c r="T92" s="82" t="s">
        <v>1977</v>
      </c>
      <c r="U92" s="82"/>
      <c r="V92" s="82">
        <v>483369563</v>
      </c>
      <c r="W92" s="82" t="s">
        <v>1978</v>
      </c>
      <c r="X92" s="82">
        <v>2</v>
      </c>
      <c r="Y92" s="82">
        <v>0</v>
      </c>
      <c r="Z92" s="82">
        <v>2</v>
      </c>
      <c r="AA92" s="82">
        <v>2</v>
      </c>
      <c r="AB92" s="82">
        <v>0</v>
      </c>
      <c r="AC92" s="82">
        <v>2</v>
      </c>
      <c r="AD92" s="135" t="str">
        <f t="shared" si="5"/>
        <v>A</v>
      </c>
      <c r="AE92" s="82">
        <v>2</v>
      </c>
      <c r="AF92" s="135" t="str">
        <f t="shared" si="6"/>
        <v>A</v>
      </c>
      <c r="AG92" s="82">
        <v>0</v>
      </c>
      <c r="AH92" s="82">
        <v>1</v>
      </c>
      <c r="AI92" s="82">
        <v>0</v>
      </c>
      <c r="AJ92" s="82">
        <v>1</v>
      </c>
      <c r="AK92" s="82">
        <v>2</v>
      </c>
      <c r="AL92" s="135" t="str">
        <f t="shared" si="7"/>
        <v>A</v>
      </c>
      <c r="AM92" s="82">
        <v>0</v>
      </c>
      <c r="AN92" s="82">
        <v>2</v>
      </c>
      <c r="AO92" s="82">
        <v>0</v>
      </c>
      <c r="AP92" s="82">
        <v>2</v>
      </c>
      <c r="AQ92" s="135" t="str">
        <f t="shared" si="8"/>
        <v>A</v>
      </c>
      <c r="AR92" s="82">
        <v>0</v>
      </c>
      <c r="AS92" s="82">
        <v>0</v>
      </c>
      <c r="AT92" s="82">
        <v>2</v>
      </c>
      <c r="AU92" s="82">
        <v>0</v>
      </c>
      <c r="AV92" s="82">
        <v>0</v>
      </c>
      <c r="AW92" s="82">
        <v>0</v>
      </c>
      <c r="AX92" s="82">
        <v>2</v>
      </c>
      <c r="AY92" s="135" t="str">
        <f t="shared" si="9"/>
        <v>A</v>
      </c>
      <c r="AZ92" s="82">
        <v>1</v>
      </c>
      <c r="BA92" s="82">
        <v>1</v>
      </c>
      <c r="BB92" s="82">
        <v>1</v>
      </c>
      <c r="BC92" s="82">
        <v>1</v>
      </c>
      <c r="BD92" s="82">
        <v>0</v>
      </c>
      <c r="BE92" s="82">
        <v>8</v>
      </c>
      <c r="BF92" s="82">
        <v>0</v>
      </c>
      <c r="BG92" s="82">
        <v>47</v>
      </c>
      <c r="BH92" s="82">
        <v>0</v>
      </c>
      <c r="BI92" s="82">
        <v>0</v>
      </c>
      <c r="BJ92" s="82">
        <v>2</v>
      </c>
      <c r="BK92" s="82">
        <v>0</v>
      </c>
      <c r="BL92" s="82">
        <v>19</v>
      </c>
      <c r="BM92" s="82">
        <v>0</v>
      </c>
      <c r="BN92" s="82">
        <v>1</v>
      </c>
      <c r="BO92" s="82">
        <v>2</v>
      </c>
      <c r="BP92" s="82">
        <v>1</v>
      </c>
      <c r="BQ92" s="82">
        <v>0</v>
      </c>
      <c r="BR92" s="82">
        <v>0</v>
      </c>
      <c r="BS92" s="82">
        <v>0</v>
      </c>
      <c r="BT92" s="82">
        <v>2</v>
      </c>
      <c r="BU92" s="82">
        <v>0</v>
      </c>
      <c r="BV92" s="82">
        <v>4</v>
      </c>
      <c r="BW92" s="82">
        <v>0</v>
      </c>
      <c r="BX92" s="82">
        <v>0</v>
      </c>
      <c r="BY92" s="82">
        <v>0</v>
      </c>
      <c r="BZ92" s="82">
        <v>0</v>
      </c>
      <c r="CA92" s="82">
        <v>0</v>
      </c>
      <c r="CB92" s="82">
        <v>0</v>
      </c>
      <c r="CC92" s="82">
        <v>0</v>
      </c>
      <c r="CD92" s="82">
        <v>0</v>
      </c>
      <c r="CE92" s="82">
        <v>3</v>
      </c>
      <c r="CF92" s="82">
        <v>0</v>
      </c>
      <c r="CG92" s="82">
        <v>0</v>
      </c>
      <c r="CH92" s="82">
        <v>0</v>
      </c>
      <c r="CI92" s="82">
        <v>0</v>
      </c>
      <c r="CJ92" s="82">
        <v>11</v>
      </c>
      <c r="CK92" s="82">
        <v>0</v>
      </c>
      <c r="CL92" s="82">
        <v>1</v>
      </c>
      <c r="CM92" s="82">
        <v>0</v>
      </c>
      <c r="CN92" s="82">
        <v>0</v>
      </c>
      <c r="CO92" s="82">
        <v>0</v>
      </c>
      <c r="CP92" s="82">
        <v>0</v>
      </c>
      <c r="CQ92" s="82">
        <v>0</v>
      </c>
      <c r="CR92" s="82">
        <v>0</v>
      </c>
      <c r="CS92" s="82">
        <v>0</v>
      </c>
      <c r="CT92" s="82">
        <v>0</v>
      </c>
      <c r="CU92" s="82">
        <v>0</v>
      </c>
      <c r="CV92" s="82">
        <v>0</v>
      </c>
      <c r="CW92" s="82">
        <v>0</v>
      </c>
      <c r="CX92" s="82">
        <v>0</v>
      </c>
      <c r="CY92" s="82">
        <v>0</v>
      </c>
      <c r="CZ92" s="82">
        <v>0</v>
      </c>
      <c r="DA92" s="82">
        <v>0</v>
      </c>
      <c r="DB92" s="82">
        <v>0</v>
      </c>
      <c r="DC92" s="82">
        <v>0</v>
      </c>
      <c r="DD92" s="82">
        <v>0</v>
      </c>
      <c r="DE92" s="82">
        <v>0</v>
      </c>
      <c r="DF92" s="82">
        <v>0</v>
      </c>
      <c r="DG92" s="82">
        <v>0</v>
      </c>
      <c r="DH92" s="82">
        <v>0</v>
      </c>
      <c r="DI92" s="82">
        <v>2</v>
      </c>
      <c r="DJ92" s="82">
        <v>0</v>
      </c>
      <c r="DK92" s="82">
        <v>0</v>
      </c>
      <c r="DL92" s="82">
        <v>0</v>
      </c>
      <c r="DM92" s="82">
        <v>0</v>
      </c>
      <c r="DN92" s="82">
        <v>0</v>
      </c>
      <c r="DO92" s="82">
        <v>83</v>
      </c>
      <c r="DP92" s="82">
        <v>5</v>
      </c>
      <c r="DQ92" s="82">
        <v>286</v>
      </c>
      <c r="DR92" s="82">
        <v>40</v>
      </c>
      <c r="DS92" s="82">
        <v>0</v>
      </c>
      <c r="DT92" s="82"/>
      <c r="DU92" s="82">
        <v>1</v>
      </c>
      <c r="DV92" s="82" t="s">
        <v>1979</v>
      </c>
      <c r="DW92" s="82"/>
      <c r="DX92" s="82">
        <v>1</v>
      </c>
      <c r="DY92" s="82">
        <v>1</v>
      </c>
      <c r="DZ92" s="82">
        <v>1</v>
      </c>
      <c r="EA92" s="82"/>
      <c r="EB92" s="82"/>
      <c r="EC92" s="84">
        <v>21291</v>
      </c>
      <c r="ED92" s="84">
        <v>190.65</v>
      </c>
      <c r="EE92" s="84">
        <v>10</v>
      </c>
    </row>
    <row r="93" spans="1:135" ht="48">
      <c r="A93" s="82" t="s">
        <v>220</v>
      </c>
      <c r="B93" s="82" t="s">
        <v>237</v>
      </c>
      <c r="C93" s="133">
        <v>1</v>
      </c>
      <c r="D93" s="82" t="s">
        <v>236</v>
      </c>
      <c r="E93" s="82" t="s">
        <v>1980</v>
      </c>
      <c r="F93" s="134">
        <v>335</v>
      </c>
      <c r="G93" s="82">
        <v>51122</v>
      </c>
      <c r="H93" s="82" t="s">
        <v>237</v>
      </c>
      <c r="I93" s="82" t="s">
        <v>1981</v>
      </c>
      <c r="J93" s="82" t="s">
        <v>1982</v>
      </c>
      <c r="K93" s="82" t="s">
        <v>925</v>
      </c>
      <c r="L93" s="82" t="s">
        <v>926</v>
      </c>
      <c r="M93" s="82" t="s">
        <v>1644</v>
      </c>
      <c r="N93" s="82" t="s">
        <v>1983</v>
      </c>
      <c r="O93" s="82"/>
      <c r="P93" s="82">
        <v>481366153</v>
      </c>
      <c r="Q93" s="82" t="s">
        <v>1984</v>
      </c>
      <c r="R93" s="82" t="s">
        <v>926</v>
      </c>
      <c r="S93" s="82" t="s">
        <v>1510</v>
      </c>
      <c r="T93" s="82" t="s">
        <v>1985</v>
      </c>
      <c r="U93" s="82"/>
      <c r="V93" s="82">
        <v>481366159</v>
      </c>
      <c r="W93" s="82" t="s">
        <v>1986</v>
      </c>
      <c r="X93" s="82">
        <v>8</v>
      </c>
      <c r="Y93" s="82">
        <v>0</v>
      </c>
      <c r="Z93" s="82">
        <v>8</v>
      </c>
      <c r="AA93" s="82">
        <v>8</v>
      </c>
      <c r="AB93" s="82">
        <v>0</v>
      </c>
      <c r="AC93" s="82">
        <v>8</v>
      </c>
      <c r="AD93" s="135" t="str">
        <f t="shared" si="5"/>
        <v>A</v>
      </c>
      <c r="AE93" s="82">
        <v>8</v>
      </c>
      <c r="AF93" s="135" t="str">
        <f t="shared" si="6"/>
        <v>A</v>
      </c>
      <c r="AG93" s="82">
        <v>0</v>
      </c>
      <c r="AH93" s="82">
        <v>1</v>
      </c>
      <c r="AI93" s="82">
        <v>0</v>
      </c>
      <c r="AJ93" s="82">
        <v>7</v>
      </c>
      <c r="AK93" s="82">
        <v>8</v>
      </c>
      <c r="AL93" s="135" t="str">
        <f t="shared" si="7"/>
        <v>A</v>
      </c>
      <c r="AM93" s="82">
        <v>1</v>
      </c>
      <c r="AN93" s="82">
        <v>3</v>
      </c>
      <c r="AO93" s="82">
        <v>4</v>
      </c>
      <c r="AP93" s="82">
        <v>8</v>
      </c>
      <c r="AQ93" s="135" t="str">
        <f t="shared" si="8"/>
        <v>A</v>
      </c>
      <c r="AR93" s="82">
        <v>0</v>
      </c>
      <c r="AS93" s="82">
        <v>1</v>
      </c>
      <c r="AT93" s="82">
        <v>6</v>
      </c>
      <c r="AU93" s="82">
        <v>1</v>
      </c>
      <c r="AV93" s="82">
        <v>0</v>
      </c>
      <c r="AW93" s="82">
        <v>0</v>
      </c>
      <c r="AX93" s="82">
        <v>8</v>
      </c>
      <c r="AY93" s="135" t="str">
        <f t="shared" si="9"/>
        <v>A</v>
      </c>
      <c r="AZ93" s="82">
        <v>0</v>
      </c>
      <c r="BA93" s="82">
        <v>1</v>
      </c>
      <c r="BB93" s="82">
        <v>0</v>
      </c>
      <c r="BC93" s="82">
        <v>1</v>
      </c>
      <c r="BD93" s="82">
        <v>2</v>
      </c>
      <c r="BE93" s="82">
        <v>32</v>
      </c>
      <c r="BF93" s="82">
        <v>0</v>
      </c>
      <c r="BG93" s="82">
        <v>49</v>
      </c>
      <c r="BH93" s="82">
        <v>0</v>
      </c>
      <c r="BI93" s="82">
        <v>0</v>
      </c>
      <c r="BJ93" s="82">
        <v>0</v>
      </c>
      <c r="BK93" s="82">
        <v>0</v>
      </c>
      <c r="BL93" s="82">
        <v>38</v>
      </c>
      <c r="BM93" s="82">
        <v>0</v>
      </c>
      <c r="BN93" s="82">
        <v>0</v>
      </c>
      <c r="BO93" s="82">
        <v>0</v>
      </c>
      <c r="BP93" s="82">
        <v>81</v>
      </c>
      <c r="BQ93" s="82">
        <v>0</v>
      </c>
      <c r="BR93" s="82">
        <v>0</v>
      </c>
      <c r="BS93" s="82">
        <v>0</v>
      </c>
      <c r="BT93" s="82">
        <v>0</v>
      </c>
      <c r="BU93" s="82">
        <v>0</v>
      </c>
      <c r="BV93" s="82">
        <v>5</v>
      </c>
      <c r="BW93" s="82">
        <v>0</v>
      </c>
      <c r="BX93" s="82">
        <v>0</v>
      </c>
      <c r="BY93" s="82">
        <v>0</v>
      </c>
      <c r="BZ93" s="82">
        <v>0</v>
      </c>
      <c r="CA93" s="82">
        <v>0</v>
      </c>
      <c r="CB93" s="82">
        <v>0</v>
      </c>
      <c r="CC93" s="82">
        <v>0</v>
      </c>
      <c r="CD93" s="82">
        <v>0</v>
      </c>
      <c r="CE93" s="82">
        <v>0</v>
      </c>
      <c r="CF93" s="82">
        <v>0</v>
      </c>
      <c r="CG93" s="82">
        <v>1</v>
      </c>
      <c r="CH93" s="82">
        <v>0</v>
      </c>
      <c r="CI93" s="82">
        <v>1</v>
      </c>
      <c r="CJ93" s="82">
        <v>4</v>
      </c>
      <c r="CK93" s="82">
        <v>0</v>
      </c>
      <c r="CL93" s="82">
        <v>1</v>
      </c>
      <c r="CM93" s="82">
        <v>0</v>
      </c>
      <c r="CN93" s="82">
        <v>0</v>
      </c>
      <c r="CO93" s="82">
        <v>0</v>
      </c>
      <c r="CP93" s="82">
        <v>0</v>
      </c>
      <c r="CQ93" s="82">
        <v>0</v>
      </c>
      <c r="CR93" s="82">
        <v>0</v>
      </c>
      <c r="CS93" s="82">
        <v>0</v>
      </c>
      <c r="CT93" s="82">
        <v>0</v>
      </c>
      <c r="CU93" s="82">
        <v>0</v>
      </c>
      <c r="CV93" s="82">
        <v>0</v>
      </c>
      <c r="CW93" s="82">
        <v>0</v>
      </c>
      <c r="CX93" s="82">
        <v>0</v>
      </c>
      <c r="CY93" s="82">
        <v>0</v>
      </c>
      <c r="CZ93" s="82">
        <v>0</v>
      </c>
      <c r="DA93" s="82">
        <v>0</v>
      </c>
      <c r="DB93" s="82">
        <v>0</v>
      </c>
      <c r="DC93" s="82">
        <v>0</v>
      </c>
      <c r="DD93" s="82">
        <v>0</v>
      </c>
      <c r="DE93" s="82">
        <v>0</v>
      </c>
      <c r="DF93" s="82">
        <v>0</v>
      </c>
      <c r="DG93" s="82">
        <v>0</v>
      </c>
      <c r="DH93" s="82">
        <v>0</v>
      </c>
      <c r="DI93" s="82">
        <v>1</v>
      </c>
      <c r="DJ93" s="82">
        <v>0</v>
      </c>
      <c r="DK93" s="82">
        <v>0</v>
      </c>
      <c r="DL93" s="82">
        <v>2</v>
      </c>
      <c r="DM93" s="82">
        <v>2</v>
      </c>
      <c r="DN93" s="82">
        <v>0</v>
      </c>
      <c r="DO93" s="82">
        <v>61</v>
      </c>
      <c r="DP93" s="82">
        <v>12</v>
      </c>
      <c r="DQ93" s="82">
        <v>537</v>
      </c>
      <c r="DR93" s="82">
        <v>50</v>
      </c>
      <c r="DS93" s="82">
        <v>1</v>
      </c>
      <c r="DT93" s="82" t="s">
        <v>1987</v>
      </c>
      <c r="DU93" s="82">
        <v>1</v>
      </c>
      <c r="DV93" s="82" t="s">
        <v>1988</v>
      </c>
      <c r="DW93" s="82" t="s">
        <v>1989</v>
      </c>
      <c r="DX93" s="82">
        <v>0</v>
      </c>
      <c r="DY93" s="82">
        <v>0</v>
      </c>
      <c r="DZ93" s="82">
        <v>1</v>
      </c>
      <c r="EA93" s="82" t="s">
        <v>1990</v>
      </c>
      <c r="EB93" s="82" t="s">
        <v>1991</v>
      </c>
      <c r="EC93" s="84">
        <v>32602</v>
      </c>
      <c r="ED93" s="84">
        <v>247.11</v>
      </c>
      <c r="EE93" s="84">
        <v>37</v>
      </c>
    </row>
    <row r="94" spans="1:135" ht="36">
      <c r="A94" s="82" t="s">
        <v>220</v>
      </c>
      <c r="B94" s="82" t="s">
        <v>239</v>
      </c>
      <c r="C94" s="133">
        <v>1</v>
      </c>
      <c r="D94" s="82" t="s">
        <v>238</v>
      </c>
      <c r="E94" s="82" t="s">
        <v>1992</v>
      </c>
      <c r="F94" s="134">
        <v>1</v>
      </c>
      <c r="G94" s="82">
        <v>46822</v>
      </c>
      <c r="H94" s="82" t="s">
        <v>239</v>
      </c>
      <c r="I94" s="82" t="s">
        <v>1993</v>
      </c>
      <c r="J94" s="82" t="s">
        <v>1994</v>
      </c>
      <c r="K94" s="82" t="s">
        <v>925</v>
      </c>
      <c r="L94" s="82"/>
      <c r="M94" s="82" t="s">
        <v>1246</v>
      </c>
      <c r="N94" s="82" t="s">
        <v>1995</v>
      </c>
      <c r="O94" s="82"/>
      <c r="P94" s="82">
        <v>483333924</v>
      </c>
      <c r="Q94" s="82" t="s">
        <v>1996</v>
      </c>
      <c r="R94" s="82" t="s">
        <v>985</v>
      </c>
      <c r="S94" s="82" t="s">
        <v>1358</v>
      </c>
      <c r="T94" s="82" t="s">
        <v>1997</v>
      </c>
      <c r="U94" s="82"/>
      <c r="V94" s="82">
        <v>483333984</v>
      </c>
      <c r="W94" s="82" t="s">
        <v>1998</v>
      </c>
      <c r="X94" s="82">
        <v>2</v>
      </c>
      <c r="Y94" s="82">
        <v>1</v>
      </c>
      <c r="Z94" s="82">
        <v>3</v>
      </c>
      <c r="AA94" s="82">
        <v>2</v>
      </c>
      <c r="AB94" s="82">
        <v>0</v>
      </c>
      <c r="AC94" s="82">
        <v>2</v>
      </c>
      <c r="AD94" s="135" t="str">
        <f t="shared" si="5"/>
        <v>A</v>
      </c>
      <c r="AE94" s="82">
        <v>1</v>
      </c>
      <c r="AF94" s="135" t="str">
        <f t="shared" si="6"/>
        <v>A</v>
      </c>
      <c r="AG94" s="82">
        <v>0</v>
      </c>
      <c r="AH94" s="82">
        <v>1</v>
      </c>
      <c r="AI94" s="82">
        <v>0</v>
      </c>
      <c r="AJ94" s="82">
        <v>1</v>
      </c>
      <c r="AK94" s="82">
        <v>2</v>
      </c>
      <c r="AL94" s="135" t="str">
        <f t="shared" si="7"/>
        <v>A</v>
      </c>
      <c r="AM94" s="82">
        <v>1</v>
      </c>
      <c r="AN94" s="82">
        <v>0</v>
      </c>
      <c r="AO94" s="82">
        <v>1</v>
      </c>
      <c r="AP94" s="82">
        <v>2</v>
      </c>
      <c r="AQ94" s="135" t="str">
        <f t="shared" si="8"/>
        <v>A</v>
      </c>
      <c r="AR94" s="82">
        <v>0</v>
      </c>
      <c r="AS94" s="82">
        <v>0</v>
      </c>
      <c r="AT94" s="82">
        <v>2</v>
      </c>
      <c r="AU94" s="82">
        <v>0</v>
      </c>
      <c r="AV94" s="82">
        <v>0</v>
      </c>
      <c r="AW94" s="82">
        <v>0</v>
      </c>
      <c r="AX94" s="82">
        <v>2</v>
      </c>
      <c r="AY94" s="135" t="str">
        <f t="shared" si="9"/>
        <v>A</v>
      </c>
      <c r="AZ94" s="82">
        <v>1</v>
      </c>
      <c r="BA94" s="82">
        <v>1</v>
      </c>
      <c r="BB94" s="82">
        <v>0</v>
      </c>
      <c r="BC94" s="82">
        <v>1</v>
      </c>
      <c r="BD94" s="82">
        <v>0</v>
      </c>
      <c r="BE94" s="82">
        <v>2</v>
      </c>
      <c r="BF94" s="82">
        <v>0</v>
      </c>
      <c r="BG94" s="82">
        <v>43</v>
      </c>
      <c r="BH94" s="82">
        <v>0</v>
      </c>
      <c r="BI94" s="82">
        <v>0</v>
      </c>
      <c r="BJ94" s="82">
        <v>6</v>
      </c>
      <c r="BK94" s="82">
        <v>0</v>
      </c>
      <c r="BL94" s="82">
        <v>20</v>
      </c>
      <c r="BM94" s="82">
        <v>0</v>
      </c>
      <c r="BN94" s="82">
        <v>0</v>
      </c>
      <c r="BO94" s="82">
        <v>0</v>
      </c>
      <c r="BP94" s="82">
        <v>41</v>
      </c>
      <c r="BQ94" s="82">
        <v>2</v>
      </c>
      <c r="BR94" s="82">
        <v>1</v>
      </c>
      <c r="BS94" s="82">
        <v>0</v>
      </c>
      <c r="BT94" s="82">
        <v>0</v>
      </c>
      <c r="BU94" s="82">
        <v>0</v>
      </c>
      <c r="BV94" s="82">
        <v>7</v>
      </c>
      <c r="BW94" s="82">
        <v>0</v>
      </c>
      <c r="BX94" s="82">
        <v>0</v>
      </c>
      <c r="BY94" s="82">
        <v>0</v>
      </c>
      <c r="BZ94" s="82">
        <v>0</v>
      </c>
      <c r="CA94" s="82">
        <v>0</v>
      </c>
      <c r="CB94" s="82">
        <v>0</v>
      </c>
      <c r="CC94" s="82">
        <v>0</v>
      </c>
      <c r="CD94" s="82">
        <v>0</v>
      </c>
      <c r="CE94" s="82">
        <v>0</v>
      </c>
      <c r="CF94" s="82">
        <v>0</v>
      </c>
      <c r="CG94" s="82">
        <v>1</v>
      </c>
      <c r="CH94" s="82">
        <v>1</v>
      </c>
      <c r="CI94" s="82">
        <v>0</v>
      </c>
      <c r="CJ94" s="82">
        <v>0</v>
      </c>
      <c r="CK94" s="82">
        <v>0</v>
      </c>
      <c r="CL94" s="82">
        <v>2</v>
      </c>
      <c r="CM94" s="82">
        <v>0</v>
      </c>
      <c r="CN94" s="82">
        <v>0</v>
      </c>
      <c r="CO94" s="82">
        <v>0</v>
      </c>
      <c r="CP94" s="82">
        <v>0</v>
      </c>
      <c r="CQ94" s="82">
        <v>0</v>
      </c>
      <c r="CR94" s="82">
        <v>0</v>
      </c>
      <c r="CS94" s="82">
        <v>0</v>
      </c>
      <c r="CT94" s="82">
        <v>0</v>
      </c>
      <c r="CU94" s="82">
        <v>0</v>
      </c>
      <c r="CV94" s="82">
        <v>0</v>
      </c>
      <c r="CW94" s="82">
        <v>0</v>
      </c>
      <c r="CX94" s="82">
        <v>0</v>
      </c>
      <c r="CY94" s="82">
        <v>0</v>
      </c>
      <c r="CZ94" s="82">
        <v>1</v>
      </c>
      <c r="DA94" s="82">
        <v>0</v>
      </c>
      <c r="DB94" s="82">
        <v>0</v>
      </c>
      <c r="DC94" s="82">
        <v>0</v>
      </c>
      <c r="DD94" s="82">
        <v>0</v>
      </c>
      <c r="DE94" s="82">
        <v>0</v>
      </c>
      <c r="DF94" s="82">
        <v>0</v>
      </c>
      <c r="DG94" s="82">
        <v>0</v>
      </c>
      <c r="DH94" s="82">
        <v>0</v>
      </c>
      <c r="DI94" s="82">
        <v>2</v>
      </c>
      <c r="DJ94" s="82">
        <v>0</v>
      </c>
      <c r="DK94" s="82">
        <v>0</v>
      </c>
      <c r="DL94" s="82">
        <v>2</v>
      </c>
      <c r="DM94" s="82">
        <v>0</v>
      </c>
      <c r="DN94" s="82">
        <v>1</v>
      </c>
      <c r="DO94" s="82">
        <v>111</v>
      </c>
      <c r="DP94" s="82">
        <v>6</v>
      </c>
      <c r="DQ94" s="82">
        <v>38</v>
      </c>
      <c r="DR94" s="82">
        <v>43</v>
      </c>
      <c r="DS94" s="82">
        <v>0</v>
      </c>
      <c r="DT94" s="82"/>
      <c r="DU94" s="82">
        <v>2</v>
      </c>
      <c r="DV94" s="82" t="s">
        <v>1999</v>
      </c>
      <c r="DW94" s="82" t="s">
        <v>2000</v>
      </c>
      <c r="DX94" s="82">
        <v>1</v>
      </c>
      <c r="DY94" s="82">
        <v>1</v>
      </c>
      <c r="DZ94" s="82">
        <v>1</v>
      </c>
      <c r="EA94" s="82"/>
      <c r="EB94" s="82" t="s">
        <v>2001</v>
      </c>
      <c r="EC94" s="84">
        <v>12297</v>
      </c>
      <c r="ED94" s="84">
        <v>74.040000000000006</v>
      </c>
      <c r="EE94" s="84">
        <v>11</v>
      </c>
    </row>
    <row r="95" spans="1:135" ht="72">
      <c r="A95" s="82" t="s">
        <v>189</v>
      </c>
      <c r="B95" s="82" t="s">
        <v>191</v>
      </c>
      <c r="C95" s="133">
        <v>1</v>
      </c>
      <c r="D95" s="82" t="s">
        <v>190</v>
      </c>
      <c r="E95" s="82" t="s">
        <v>2002</v>
      </c>
      <c r="F95" s="134">
        <v>239</v>
      </c>
      <c r="G95" s="82">
        <v>55014</v>
      </c>
      <c r="H95" s="82" t="s">
        <v>191</v>
      </c>
      <c r="I95" s="82" t="s">
        <v>2003</v>
      </c>
      <c r="J95" s="82" t="s">
        <v>2004</v>
      </c>
      <c r="K95" s="82" t="s">
        <v>970</v>
      </c>
      <c r="L95" s="82"/>
      <c r="M95" s="82" t="s">
        <v>946</v>
      </c>
      <c r="N95" s="82" t="s">
        <v>2005</v>
      </c>
      <c r="O95" s="82"/>
      <c r="P95" s="82">
        <v>491504341</v>
      </c>
      <c r="Q95" s="82" t="s">
        <v>2006</v>
      </c>
      <c r="R95" s="82"/>
      <c r="S95" s="82" t="s">
        <v>2007</v>
      </c>
      <c r="T95" s="82" t="s">
        <v>2008</v>
      </c>
      <c r="U95" s="82"/>
      <c r="V95" s="82">
        <v>491504344</v>
      </c>
      <c r="W95" s="82" t="s">
        <v>2009</v>
      </c>
      <c r="X95" s="82">
        <v>5</v>
      </c>
      <c r="Y95" s="82">
        <v>0</v>
      </c>
      <c r="Z95" s="82">
        <v>5</v>
      </c>
      <c r="AA95" s="82">
        <v>3.5</v>
      </c>
      <c r="AB95" s="82">
        <v>0</v>
      </c>
      <c r="AC95" s="82">
        <v>3.5</v>
      </c>
      <c r="AD95" s="135" t="str">
        <f t="shared" si="5"/>
        <v>A</v>
      </c>
      <c r="AE95" s="82">
        <v>5</v>
      </c>
      <c r="AF95" s="135" t="str">
        <f t="shared" si="6"/>
        <v>A</v>
      </c>
      <c r="AG95" s="82">
        <v>0</v>
      </c>
      <c r="AH95" s="82">
        <v>1</v>
      </c>
      <c r="AI95" s="82">
        <v>1</v>
      </c>
      <c r="AJ95" s="82">
        <v>3</v>
      </c>
      <c r="AK95" s="82">
        <v>5</v>
      </c>
      <c r="AL95" s="135" t="str">
        <f t="shared" si="7"/>
        <v>A</v>
      </c>
      <c r="AM95" s="82">
        <v>0</v>
      </c>
      <c r="AN95" s="82">
        <v>4</v>
      </c>
      <c r="AO95" s="82">
        <v>1</v>
      </c>
      <c r="AP95" s="82">
        <v>5</v>
      </c>
      <c r="AQ95" s="135" t="str">
        <f t="shared" si="8"/>
        <v>A</v>
      </c>
      <c r="AR95" s="82">
        <v>0</v>
      </c>
      <c r="AS95" s="82">
        <v>0</v>
      </c>
      <c r="AT95" s="82">
        <v>0</v>
      </c>
      <c r="AU95" s="82">
        <v>3</v>
      </c>
      <c r="AV95" s="82">
        <v>2</v>
      </c>
      <c r="AW95" s="82">
        <v>0</v>
      </c>
      <c r="AX95" s="82">
        <v>5</v>
      </c>
      <c r="AY95" s="135" t="str">
        <f t="shared" si="9"/>
        <v>A</v>
      </c>
      <c r="AZ95" s="82">
        <v>0</v>
      </c>
      <c r="BA95" s="82">
        <v>1</v>
      </c>
      <c r="BB95" s="82">
        <v>1</v>
      </c>
      <c r="BC95" s="82">
        <v>1</v>
      </c>
      <c r="BD95" s="82">
        <v>0</v>
      </c>
      <c r="BE95" s="82">
        <v>5</v>
      </c>
      <c r="BF95" s="82">
        <v>0</v>
      </c>
      <c r="BG95" s="82">
        <v>34</v>
      </c>
      <c r="BH95" s="82">
        <v>0</v>
      </c>
      <c r="BI95" s="82">
        <v>0</v>
      </c>
      <c r="BJ95" s="82">
        <v>2</v>
      </c>
      <c r="BK95" s="82">
        <v>2</v>
      </c>
      <c r="BL95" s="82">
        <v>6</v>
      </c>
      <c r="BM95" s="82">
        <v>0</v>
      </c>
      <c r="BN95" s="82">
        <v>0</v>
      </c>
      <c r="BO95" s="82">
        <v>0</v>
      </c>
      <c r="BP95" s="82">
        <v>4</v>
      </c>
      <c r="BQ95" s="82">
        <v>0</v>
      </c>
      <c r="BR95" s="82">
        <v>0</v>
      </c>
      <c r="BS95" s="82">
        <v>0</v>
      </c>
      <c r="BT95" s="82">
        <v>0</v>
      </c>
      <c r="BU95" s="82">
        <v>0</v>
      </c>
      <c r="BV95" s="82">
        <v>4</v>
      </c>
      <c r="BW95" s="82">
        <v>0</v>
      </c>
      <c r="BX95" s="82">
        <v>0</v>
      </c>
      <c r="BY95" s="82">
        <v>0</v>
      </c>
      <c r="BZ95" s="82">
        <v>0</v>
      </c>
      <c r="CA95" s="82">
        <v>0</v>
      </c>
      <c r="CB95" s="82">
        <v>0</v>
      </c>
      <c r="CC95" s="82">
        <v>0</v>
      </c>
      <c r="CD95" s="82">
        <v>2</v>
      </c>
      <c r="CE95" s="82">
        <v>2</v>
      </c>
      <c r="CF95" s="82">
        <v>0</v>
      </c>
      <c r="CG95" s="82">
        <v>0</v>
      </c>
      <c r="CH95" s="82">
        <v>0</v>
      </c>
      <c r="CI95" s="82">
        <v>0</v>
      </c>
      <c r="CJ95" s="82">
        <v>1</v>
      </c>
      <c r="CK95" s="82">
        <v>0</v>
      </c>
      <c r="CL95" s="82">
        <v>1</v>
      </c>
      <c r="CM95" s="82">
        <v>0</v>
      </c>
      <c r="CN95" s="82">
        <v>0</v>
      </c>
      <c r="CO95" s="82">
        <v>0</v>
      </c>
      <c r="CP95" s="82">
        <v>0</v>
      </c>
      <c r="CQ95" s="82">
        <v>0</v>
      </c>
      <c r="CR95" s="82">
        <v>0</v>
      </c>
      <c r="CS95" s="82">
        <v>0</v>
      </c>
      <c r="CT95" s="82">
        <v>0</v>
      </c>
      <c r="CU95" s="82">
        <v>0</v>
      </c>
      <c r="CV95" s="82">
        <v>0</v>
      </c>
      <c r="CW95" s="82">
        <v>0</v>
      </c>
      <c r="CX95" s="82">
        <v>0</v>
      </c>
      <c r="CY95" s="82">
        <v>0</v>
      </c>
      <c r="CZ95" s="82">
        <v>0</v>
      </c>
      <c r="DA95" s="82">
        <v>0</v>
      </c>
      <c r="DB95" s="82">
        <v>0</v>
      </c>
      <c r="DC95" s="82">
        <v>0</v>
      </c>
      <c r="DD95" s="82">
        <v>0</v>
      </c>
      <c r="DE95" s="82">
        <v>0</v>
      </c>
      <c r="DF95" s="82">
        <v>1</v>
      </c>
      <c r="DG95" s="82">
        <v>0</v>
      </c>
      <c r="DH95" s="82">
        <v>0</v>
      </c>
      <c r="DI95" s="82">
        <v>0</v>
      </c>
      <c r="DJ95" s="82">
        <v>0</v>
      </c>
      <c r="DK95" s="82">
        <v>0</v>
      </c>
      <c r="DL95" s="82">
        <v>0</v>
      </c>
      <c r="DM95" s="82">
        <v>0</v>
      </c>
      <c r="DN95" s="82">
        <v>0</v>
      </c>
      <c r="DO95" s="82">
        <v>37</v>
      </c>
      <c r="DP95" s="82">
        <v>4</v>
      </c>
      <c r="DQ95" s="82">
        <v>370</v>
      </c>
      <c r="DR95" s="82">
        <v>50</v>
      </c>
      <c r="DS95" s="82">
        <v>1</v>
      </c>
      <c r="DT95" s="82"/>
      <c r="DU95" s="82">
        <v>2</v>
      </c>
      <c r="DV95" s="82" t="s">
        <v>2010</v>
      </c>
      <c r="DW95" s="82"/>
      <c r="DX95" s="82"/>
      <c r="DY95" s="82"/>
      <c r="DZ95" s="82"/>
      <c r="EA95" s="82"/>
      <c r="EB95" s="82"/>
      <c r="EC95" s="84">
        <v>16667</v>
      </c>
      <c r="ED95" s="84">
        <v>259.39999999999998</v>
      </c>
      <c r="EE95" s="84">
        <v>14</v>
      </c>
    </row>
    <row r="96" spans="1:135" ht="36">
      <c r="A96" s="82" t="s">
        <v>189</v>
      </c>
      <c r="B96" s="82" t="s">
        <v>193</v>
      </c>
      <c r="C96" s="133">
        <v>1</v>
      </c>
      <c r="D96" s="82" t="s">
        <v>192</v>
      </c>
      <c r="E96" s="82" t="s">
        <v>2011</v>
      </c>
      <c r="F96" s="134">
        <v>11</v>
      </c>
      <c r="G96" s="82">
        <v>51801</v>
      </c>
      <c r="H96" s="82" t="s">
        <v>193</v>
      </c>
      <c r="I96" s="82" t="s">
        <v>2012</v>
      </c>
      <c r="J96" s="82" t="s">
        <v>2013</v>
      </c>
      <c r="K96" s="82" t="s">
        <v>2014</v>
      </c>
      <c r="L96" s="82"/>
      <c r="M96" s="82" t="s">
        <v>2015</v>
      </c>
      <c r="N96" s="82" t="s">
        <v>2016</v>
      </c>
      <c r="O96" s="82" t="s">
        <v>1362</v>
      </c>
      <c r="P96" s="82">
        <v>494629567</v>
      </c>
      <c r="Q96" s="82" t="s">
        <v>2017</v>
      </c>
      <c r="R96" s="82" t="s">
        <v>926</v>
      </c>
      <c r="S96" s="82" t="s">
        <v>1092</v>
      </c>
      <c r="T96" s="82" t="s">
        <v>2018</v>
      </c>
      <c r="U96" s="82"/>
      <c r="V96" s="82">
        <v>494629561</v>
      </c>
      <c r="W96" s="82" t="s">
        <v>2019</v>
      </c>
      <c r="X96" s="82">
        <v>2</v>
      </c>
      <c r="Y96" s="82">
        <v>1</v>
      </c>
      <c r="Z96" s="82">
        <v>3</v>
      </c>
      <c r="AA96" s="82">
        <v>2</v>
      </c>
      <c r="AB96" s="82">
        <v>0.1</v>
      </c>
      <c r="AC96" s="82">
        <v>2.1</v>
      </c>
      <c r="AD96" s="135" t="str">
        <f t="shared" si="5"/>
        <v>A</v>
      </c>
      <c r="AE96" s="82">
        <v>2</v>
      </c>
      <c r="AF96" s="135" t="str">
        <f t="shared" si="6"/>
        <v>A</v>
      </c>
      <c r="AG96" s="82">
        <v>0</v>
      </c>
      <c r="AH96" s="82">
        <v>0</v>
      </c>
      <c r="AI96" s="82">
        <v>0</v>
      </c>
      <c r="AJ96" s="82">
        <v>2</v>
      </c>
      <c r="AK96" s="82">
        <v>2</v>
      </c>
      <c r="AL96" s="135" t="str">
        <f t="shared" si="7"/>
        <v>A</v>
      </c>
      <c r="AM96" s="82">
        <v>1</v>
      </c>
      <c r="AN96" s="82">
        <v>1</v>
      </c>
      <c r="AO96" s="82">
        <v>0</v>
      </c>
      <c r="AP96" s="82">
        <v>2</v>
      </c>
      <c r="AQ96" s="135" t="str">
        <f t="shared" si="8"/>
        <v>A</v>
      </c>
      <c r="AR96" s="82">
        <v>0</v>
      </c>
      <c r="AS96" s="82">
        <v>0</v>
      </c>
      <c r="AT96" s="82">
        <v>0</v>
      </c>
      <c r="AU96" s="82">
        <v>2</v>
      </c>
      <c r="AV96" s="82">
        <v>0</v>
      </c>
      <c r="AW96" s="82">
        <v>0</v>
      </c>
      <c r="AX96" s="82">
        <v>2</v>
      </c>
      <c r="AY96" s="135" t="str">
        <f t="shared" si="9"/>
        <v>A</v>
      </c>
      <c r="AZ96" s="82">
        <v>0</v>
      </c>
      <c r="BA96" s="82">
        <v>1</v>
      </c>
      <c r="BB96" s="82">
        <v>0</v>
      </c>
      <c r="BC96" s="82">
        <v>1</v>
      </c>
      <c r="BD96" s="82">
        <v>0</v>
      </c>
      <c r="BE96" s="82">
        <v>20</v>
      </c>
      <c r="BF96" s="82">
        <v>0</v>
      </c>
      <c r="BG96" s="82">
        <v>90</v>
      </c>
      <c r="BH96" s="82">
        <v>0</v>
      </c>
      <c r="BI96" s="82">
        <v>0</v>
      </c>
      <c r="BJ96" s="82">
        <v>1</v>
      </c>
      <c r="BK96" s="82">
        <v>0</v>
      </c>
      <c r="BL96" s="82">
        <v>65</v>
      </c>
      <c r="BM96" s="82">
        <v>0</v>
      </c>
      <c r="BN96" s="82">
        <v>0</v>
      </c>
      <c r="BO96" s="82">
        <v>1</v>
      </c>
      <c r="BP96" s="82">
        <v>0</v>
      </c>
      <c r="BQ96" s="82">
        <v>0</v>
      </c>
      <c r="BR96" s="82">
        <v>0</v>
      </c>
      <c r="BS96" s="82">
        <v>0</v>
      </c>
      <c r="BT96" s="82">
        <v>0</v>
      </c>
      <c r="BU96" s="82">
        <v>0</v>
      </c>
      <c r="BV96" s="82">
        <v>0</v>
      </c>
      <c r="BW96" s="82">
        <v>0</v>
      </c>
      <c r="BX96" s="82">
        <v>0</v>
      </c>
      <c r="BY96" s="82">
        <v>0</v>
      </c>
      <c r="BZ96" s="82">
        <v>0</v>
      </c>
      <c r="CA96" s="82">
        <v>0</v>
      </c>
      <c r="CB96" s="82">
        <v>0</v>
      </c>
      <c r="CC96" s="82">
        <v>0</v>
      </c>
      <c r="CD96" s="82">
        <v>0</v>
      </c>
      <c r="CE96" s="82">
        <v>0</v>
      </c>
      <c r="CF96" s="82">
        <v>0</v>
      </c>
      <c r="CG96" s="82">
        <v>1</v>
      </c>
      <c r="CH96" s="82">
        <v>1</v>
      </c>
      <c r="CI96" s="82">
        <v>0</v>
      </c>
      <c r="CJ96" s="82">
        <v>2</v>
      </c>
      <c r="CK96" s="82">
        <v>0</v>
      </c>
      <c r="CL96" s="82">
        <v>0</v>
      </c>
      <c r="CM96" s="82">
        <v>0</v>
      </c>
      <c r="CN96" s="82">
        <v>0</v>
      </c>
      <c r="CO96" s="82">
        <v>0</v>
      </c>
      <c r="CP96" s="82">
        <v>0</v>
      </c>
      <c r="CQ96" s="82">
        <v>0</v>
      </c>
      <c r="CR96" s="82">
        <v>0</v>
      </c>
      <c r="CS96" s="82">
        <v>0</v>
      </c>
      <c r="CT96" s="82">
        <v>0</v>
      </c>
      <c r="CU96" s="82">
        <v>0</v>
      </c>
      <c r="CV96" s="82">
        <v>0</v>
      </c>
      <c r="CW96" s="82">
        <v>0</v>
      </c>
      <c r="CX96" s="82">
        <v>0</v>
      </c>
      <c r="CY96" s="82">
        <v>0</v>
      </c>
      <c r="CZ96" s="82">
        <v>0</v>
      </c>
      <c r="DA96" s="82">
        <v>0</v>
      </c>
      <c r="DB96" s="82">
        <v>0</v>
      </c>
      <c r="DC96" s="82">
        <v>0</v>
      </c>
      <c r="DD96" s="82">
        <v>0</v>
      </c>
      <c r="DE96" s="82">
        <v>0</v>
      </c>
      <c r="DF96" s="82">
        <v>0</v>
      </c>
      <c r="DG96" s="82">
        <v>0</v>
      </c>
      <c r="DH96" s="82">
        <v>0</v>
      </c>
      <c r="DI96" s="82">
        <v>0</v>
      </c>
      <c r="DJ96" s="82">
        <v>0</v>
      </c>
      <c r="DK96" s="82">
        <v>0</v>
      </c>
      <c r="DL96" s="82">
        <v>0</v>
      </c>
      <c r="DM96" s="82">
        <v>0</v>
      </c>
      <c r="DN96" s="82">
        <v>0</v>
      </c>
      <c r="DO96" s="82">
        <v>100</v>
      </c>
      <c r="DP96" s="82">
        <v>25</v>
      </c>
      <c r="DQ96" s="82">
        <v>410</v>
      </c>
      <c r="DR96" s="82">
        <v>50</v>
      </c>
      <c r="DS96" s="82">
        <v>0</v>
      </c>
      <c r="DT96" s="82"/>
      <c r="DU96" s="82">
        <v>3</v>
      </c>
      <c r="DV96" s="82"/>
      <c r="DW96" s="82"/>
      <c r="DX96" s="82">
        <v>1</v>
      </c>
      <c r="DY96" s="82">
        <v>1</v>
      </c>
      <c r="DZ96" s="82">
        <v>1</v>
      </c>
      <c r="EA96" s="82"/>
      <c r="EB96" s="82"/>
      <c r="EC96" s="84">
        <v>20293</v>
      </c>
      <c r="ED96" s="84">
        <v>279.07</v>
      </c>
      <c r="EE96" s="84">
        <v>26</v>
      </c>
    </row>
    <row r="97" spans="1:135" ht="60">
      <c r="A97" s="82" t="s">
        <v>189</v>
      </c>
      <c r="B97" s="82" t="s">
        <v>195</v>
      </c>
      <c r="C97" s="133">
        <v>1</v>
      </c>
      <c r="D97" s="82" t="s">
        <v>194</v>
      </c>
      <c r="E97" s="82" t="s">
        <v>1321</v>
      </c>
      <c r="F97" s="134">
        <v>38</v>
      </c>
      <c r="G97" s="82">
        <v>54417</v>
      </c>
      <c r="H97" s="82" t="s">
        <v>195</v>
      </c>
      <c r="I97" s="82" t="s">
        <v>2020</v>
      </c>
      <c r="J97" s="82" t="s">
        <v>2021</v>
      </c>
      <c r="K97" s="82" t="s">
        <v>925</v>
      </c>
      <c r="L97" s="82" t="s">
        <v>926</v>
      </c>
      <c r="M97" s="82" t="s">
        <v>927</v>
      </c>
      <c r="N97" s="82" t="s">
        <v>2022</v>
      </c>
      <c r="O97" s="82"/>
      <c r="P97" s="82">
        <v>499318289</v>
      </c>
      <c r="Q97" s="82" t="s">
        <v>2023</v>
      </c>
      <c r="R97" s="82"/>
      <c r="S97" s="82" t="s">
        <v>1176</v>
      </c>
      <c r="T97" s="82" t="s">
        <v>2024</v>
      </c>
      <c r="U97" s="82"/>
      <c r="V97" s="82">
        <v>499318120</v>
      </c>
      <c r="W97" s="82" t="s">
        <v>2025</v>
      </c>
      <c r="X97" s="82">
        <v>4</v>
      </c>
      <c r="Y97" s="82">
        <v>0</v>
      </c>
      <c r="Z97" s="82">
        <v>4</v>
      </c>
      <c r="AA97" s="82">
        <v>3</v>
      </c>
      <c r="AB97" s="82">
        <v>0</v>
      </c>
      <c r="AC97" s="82">
        <v>3</v>
      </c>
      <c r="AD97" s="135" t="str">
        <f t="shared" si="5"/>
        <v>A</v>
      </c>
      <c r="AE97" s="82">
        <v>4</v>
      </c>
      <c r="AF97" s="135" t="str">
        <f t="shared" si="6"/>
        <v>A</v>
      </c>
      <c r="AG97" s="82">
        <v>0</v>
      </c>
      <c r="AH97" s="82">
        <v>2</v>
      </c>
      <c r="AI97" s="82">
        <v>0</v>
      </c>
      <c r="AJ97" s="82">
        <v>2</v>
      </c>
      <c r="AK97" s="82">
        <v>4</v>
      </c>
      <c r="AL97" s="135" t="str">
        <f t="shared" si="7"/>
        <v>A</v>
      </c>
      <c r="AM97" s="82">
        <v>0</v>
      </c>
      <c r="AN97" s="82">
        <v>0</v>
      </c>
      <c r="AO97" s="82">
        <v>4</v>
      </c>
      <c r="AP97" s="82">
        <v>4</v>
      </c>
      <c r="AQ97" s="135" t="str">
        <f t="shared" si="8"/>
        <v>A</v>
      </c>
      <c r="AR97" s="82">
        <v>0</v>
      </c>
      <c r="AS97" s="82">
        <v>1</v>
      </c>
      <c r="AT97" s="82">
        <v>2</v>
      </c>
      <c r="AU97" s="82">
        <v>0</v>
      </c>
      <c r="AV97" s="82">
        <v>1</v>
      </c>
      <c r="AW97" s="82">
        <v>0</v>
      </c>
      <c r="AX97" s="82">
        <v>4</v>
      </c>
      <c r="AY97" s="135" t="str">
        <f t="shared" si="9"/>
        <v>A</v>
      </c>
      <c r="AZ97" s="82">
        <v>0</v>
      </c>
      <c r="BA97" s="82">
        <v>1</v>
      </c>
      <c r="BB97" s="82">
        <v>1</v>
      </c>
      <c r="BC97" s="82">
        <v>1</v>
      </c>
      <c r="BD97" s="82">
        <v>0</v>
      </c>
      <c r="BE97" s="82">
        <v>13</v>
      </c>
      <c r="BF97" s="82">
        <v>0</v>
      </c>
      <c r="BG97" s="82">
        <v>56</v>
      </c>
      <c r="BH97" s="82">
        <v>0</v>
      </c>
      <c r="BI97" s="82">
        <v>0</v>
      </c>
      <c r="BJ97" s="82">
        <v>13</v>
      </c>
      <c r="BK97" s="82">
        <v>0</v>
      </c>
      <c r="BL97" s="82">
        <v>43</v>
      </c>
      <c r="BM97" s="82">
        <v>0</v>
      </c>
      <c r="BN97" s="82">
        <v>1</v>
      </c>
      <c r="BO97" s="82">
        <v>5</v>
      </c>
      <c r="BP97" s="82">
        <v>56</v>
      </c>
      <c r="BQ97" s="82">
        <v>0</v>
      </c>
      <c r="BR97" s="82">
        <v>0</v>
      </c>
      <c r="BS97" s="82">
        <v>0</v>
      </c>
      <c r="BT97" s="82">
        <v>1</v>
      </c>
      <c r="BU97" s="82">
        <v>1</v>
      </c>
      <c r="BV97" s="82">
        <v>4</v>
      </c>
      <c r="BW97" s="82">
        <v>0</v>
      </c>
      <c r="BX97" s="82">
        <v>0</v>
      </c>
      <c r="BY97" s="82">
        <v>1</v>
      </c>
      <c r="BZ97" s="82">
        <v>0</v>
      </c>
      <c r="CA97" s="82">
        <v>0</v>
      </c>
      <c r="CB97" s="82">
        <v>0</v>
      </c>
      <c r="CC97" s="82">
        <v>0</v>
      </c>
      <c r="CD97" s="82">
        <v>1</v>
      </c>
      <c r="CE97" s="82">
        <v>0</v>
      </c>
      <c r="CF97" s="82">
        <v>0</v>
      </c>
      <c r="CG97" s="82">
        <v>0</v>
      </c>
      <c r="CH97" s="82">
        <v>0</v>
      </c>
      <c r="CI97" s="82">
        <v>0</v>
      </c>
      <c r="CJ97" s="82">
        <v>4</v>
      </c>
      <c r="CK97" s="82">
        <v>0</v>
      </c>
      <c r="CL97" s="82">
        <v>3</v>
      </c>
      <c r="CM97" s="82">
        <v>1</v>
      </c>
      <c r="CN97" s="82">
        <v>0</v>
      </c>
      <c r="CO97" s="82">
        <v>0</v>
      </c>
      <c r="CP97" s="82">
        <v>0</v>
      </c>
      <c r="CQ97" s="82">
        <v>0</v>
      </c>
      <c r="CR97" s="82">
        <v>1</v>
      </c>
      <c r="CS97" s="82">
        <v>0</v>
      </c>
      <c r="CT97" s="82">
        <v>0</v>
      </c>
      <c r="CU97" s="82">
        <v>0</v>
      </c>
      <c r="CV97" s="82">
        <v>0</v>
      </c>
      <c r="CW97" s="82">
        <v>0</v>
      </c>
      <c r="CX97" s="82">
        <v>0</v>
      </c>
      <c r="CY97" s="82">
        <v>0</v>
      </c>
      <c r="CZ97" s="82">
        <v>0</v>
      </c>
      <c r="DA97" s="82">
        <v>0</v>
      </c>
      <c r="DB97" s="82">
        <v>0</v>
      </c>
      <c r="DC97" s="82">
        <v>0</v>
      </c>
      <c r="DD97" s="82">
        <v>0</v>
      </c>
      <c r="DE97" s="82">
        <v>0</v>
      </c>
      <c r="DF97" s="82">
        <v>0</v>
      </c>
      <c r="DG97" s="82">
        <v>0</v>
      </c>
      <c r="DH97" s="82">
        <v>0</v>
      </c>
      <c r="DI97" s="82">
        <v>0</v>
      </c>
      <c r="DJ97" s="82">
        <v>0</v>
      </c>
      <c r="DK97" s="82">
        <v>0</v>
      </c>
      <c r="DL97" s="82">
        <v>0</v>
      </c>
      <c r="DM97" s="82">
        <v>0</v>
      </c>
      <c r="DN97" s="82">
        <v>0</v>
      </c>
      <c r="DO97" s="82">
        <v>69</v>
      </c>
      <c r="DP97" s="82">
        <v>11</v>
      </c>
      <c r="DQ97" s="82">
        <v>263</v>
      </c>
      <c r="DR97" s="82">
        <v>35</v>
      </c>
      <c r="DS97" s="82">
        <v>1</v>
      </c>
      <c r="DT97" s="82" t="s">
        <v>2026</v>
      </c>
      <c r="DU97" s="82">
        <v>2</v>
      </c>
      <c r="DV97" s="82" t="s">
        <v>2027</v>
      </c>
      <c r="DW97" s="82" t="s">
        <v>2028</v>
      </c>
      <c r="DX97" s="82">
        <v>1</v>
      </c>
      <c r="DY97" s="82">
        <v>1</v>
      </c>
      <c r="DZ97" s="82">
        <v>1</v>
      </c>
      <c r="EA97" s="82">
        <v>0</v>
      </c>
      <c r="EB97" s="82">
        <v>0</v>
      </c>
      <c r="EC97" s="84">
        <v>27398</v>
      </c>
      <c r="ED97" s="84">
        <v>257.83</v>
      </c>
      <c r="EE97" s="84">
        <v>28</v>
      </c>
    </row>
    <row r="98" spans="1:135" ht="60">
      <c r="A98" s="82" t="s">
        <v>189</v>
      </c>
      <c r="B98" s="82" t="s">
        <v>197</v>
      </c>
      <c r="C98" s="133">
        <v>1</v>
      </c>
      <c r="D98" s="82" t="s">
        <v>196</v>
      </c>
      <c r="E98" s="82" t="s">
        <v>2029</v>
      </c>
      <c r="F98" s="134">
        <v>342</v>
      </c>
      <c r="G98" s="82">
        <v>50819</v>
      </c>
      <c r="H98" s="82" t="s">
        <v>2030</v>
      </c>
      <c r="I98" s="82" t="s">
        <v>2031</v>
      </c>
      <c r="J98" s="82" t="s">
        <v>2032</v>
      </c>
      <c r="K98" s="82" t="s">
        <v>925</v>
      </c>
      <c r="L98" s="82" t="s">
        <v>1088</v>
      </c>
      <c r="M98" s="82" t="s">
        <v>1510</v>
      </c>
      <c r="N98" s="82" t="s">
        <v>2033</v>
      </c>
      <c r="O98" s="82"/>
      <c r="P98" s="82">
        <v>492105462</v>
      </c>
      <c r="Q98" s="82" t="s">
        <v>2034</v>
      </c>
      <c r="R98" s="82" t="s">
        <v>926</v>
      </c>
      <c r="S98" s="82" t="s">
        <v>1135</v>
      </c>
      <c r="T98" s="82" t="s">
        <v>2035</v>
      </c>
      <c r="U98" s="82"/>
      <c r="V98" s="82">
        <v>492105463</v>
      </c>
      <c r="W98" s="82" t="s">
        <v>2036</v>
      </c>
      <c r="X98" s="82">
        <v>3</v>
      </c>
      <c r="Y98" s="82">
        <v>0</v>
      </c>
      <c r="Z98" s="82">
        <v>3</v>
      </c>
      <c r="AA98" s="82">
        <v>1.5</v>
      </c>
      <c r="AB98" s="82">
        <v>0</v>
      </c>
      <c r="AC98" s="82">
        <v>1.5</v>
      </c>
      <c r="AD98" s="135" t="str">
        <f t="shared" si="5"/>
        <v>A</v>
      </c>
      <c r="AE98" s="82">
        <v>1</v>
      </c>
      <c r="AF98" s="135" t="str">
        <f t="shared" si="6"/>
        <v>A</v>
      </c>
      <c r="AG98" s="82">
        <v>0</v>
      </c>
      <c r="AH98" s="82">
        <v>0</v>
      </c>
      <c r="AI98" s="82">
        <v>0</v>
      </c>
      <c r="AJ98" s="82">
        <v>3</v>
      </c>
      <c r="AK98" s="82">
        <v>3</v>
      </c>
      <c r="AL98" s="135" t="str">
        <f t="shared" si="7"/>
        <v>A</v>
      </c>
      <c r="AM98" s="82">
        <v>1</v>
      </c>
      <c r="AN98" s="82">
        <v>0</v>
      </c>
      <c r="AO98" s="82">
        <v>2</v>
      </c>
      <c r="AP98" s="82">
        <v>3</v>
      </c>
      <c r="AQ98" s="135" t="str">
        <f t="shared" si="8"/>
        <v>A</v>
      </c>
      <c r="AR98" s="82">
        <v>0</v>
      </c>
      <c r="AS98" s="82">
        <v>0</v>
      </c>
      <c r="AT98" s="82">
        <v>0</v>
      </c>
      <c r="AU98" s="82">
        <v>2</v>
      </c>
      <c r="AV98" s="82">
        <v>1</v>
      </c>
      <c r="AW98" s="82">
        <v>0</v>
      </c>
      <c r="AX98" s="82">
        <v>3</v>
      </c>
      <c r="AY98" s="135" t="str">
        <f t="shared" si="9"/>
        <v>A</v>
      </c>
      <c r="AZ98" s="82">
        <v>1</v>
      </c>
      <c r="BA98" s="82">
        <v>1</v>
      </c>
      <c r="BB98" s="82">
        <v>0</v>
      </c>
      <c r="BC98" s="82">
        <v>1</v>
      </c>
      <c r="BD98" s="82">
        <v>0</v>
      </c>
      <c r="BE98" s="82">
        <v>6</v>
      </c>
      <c r="BF98" s="82">
        <v>0</v>
      </c>
      <c r="BG98" s="82">
        <v>26</v>
      </c>
      <c r="BH98" s="82">
        <v>0</v>
      </c>
      <c r="BI98" s="82">
        <v>0</v>
      </c>
      <c r="BJ98" s="82">
        <v>4</v>
      </c>
      <c r="BK98" s="82">
        <v>0</v>
      </c>
      <c r="BL98" s="82">
        <v>40</v>
      </c>
      <c r="BM98" s="82">
        <v>0</v>
      </c>
      <c r="BN98" s="82">
        <v>0</v>
      </c>
      <c r="BO98" s="82">
        <v>0</v>
      </c>
      <c r="BP98" s="82">
        <v>35</v>
      </c>
      <c r="BQ98" s="82">
        <v>0</v>
      </c>
      <c r="BR98" s="82">
        <v>0</v>
      </c>
      <c r="BS98" s="82">
        <v>0</v>
      </c>
      <c r="BT98" s="82">
        <v>1</v>
      </c>
      <c r="BU98" s="82">
        <v>1</v>
      </c>
      <c r="BV98" s="82">
        <v>5</v>
      </c>
      <c r="BW98" s="82">
        <v>0</v>
      </c>
      <c r="BX98" s="82">
        <v>0</v>
      </c>
      <c r="BY98" s="82">
        <v>0</v>
      </c>
      <c r="BZ98" s="82">
        <v>0</v>
      </c>
      <c r="CA98" s="82">
        <v>0</v>
      </c>
      <c r="CB98" s="82">
        <v>0</v>
      </c>
      <c r="CC98" s="82">
        <v>0</v>
      </c>
      <c r="CD98" s="82">
        <v>0</v>
      </c>
      <c r="CE98" s="82">
        <v>0</v>
      </c>
      <c r="CF98" s="82">
        <v>0</v>
      </c>
      <c r="CG98" s="82">
        <v>0</v>
      </c>
      <c r="CH98" s="82">
        <v>0</v>
      </c>
      <c r="CI98" s="82">
        <v>0</v>
      </c>
      <c r="CJ98" s="82">
        <v>2</v>
      </c>
      <c r="CK98" s="82">
        <v>0</v>
      </c>
      <c r="CL98" s="82">
        <v>0</v>
      </c>
      <c r="CM98" s="82">
        <v>0</v>
      </c>
      <c r="CN98" s="82">
        <v>0</v>
      </c>
      <c r="CO98" s="82">
        <v>0</v>
      </c>
      <c r="CP98" s="82">
        <v>0</v>
      </c>
      <c r="CQ98" s="82">
        <v>0</v>
      </c>
      <c r="CR98" s="82">
        <v>0</v>
      </c>
      <c r="CS98" s="82">
        <v>0</v>
      </c>
      <c r="CT98" s="82">
        <v>0</v>
      </c>
      <c r="CU98" s="82">
        <v>0</v>
      </c>
      <c r="CV98" s="82">
        <v>0</v>
      </c>
      <c r="CW98" s="82">
        <v>0</v>
      </c>
      <c r="CX98" s="82">
        <v>0</v>
      </c>
      <c r="CY98" s="82">
        <v>0</v>
      </c>
      <c r="CZ98" s="82">
        <v>0</v>
      </c>
      <c r="DA98" s="82">
        <v>3</v>
      </c>
      <c r="DB98" s="82">
        <v>0</v>
      </c>
      <c r="DC98" s="82">
        <v>0</v>
      </c>
      <c r="DD98" s="82">
        <v>0</v>
      </c>
      <c r="DE98" s="82">
        <v>0</v>
      </c>
      <c r="DF98" s="82">
        <v>0</v>
      </c>
      <c r="DG98" s="82">
        <v>0</v>
      </c>
      <c r="DH98" s="82">
        <v>0</v>
      </c>
      <c r="DI98" s="82">
        <v>0</v>
      </c>
      <c r="DJ98" s="82">
        <v>0</v>
      </c>
      <c r="DK98" s="82">
        <v>0</v>
      </c>
      <c r="DL98" s="82">
        <v>0</v>
      </c>
      <c r="DM98" s="82">
        <v>1</v>
      </c>
      <c r="DN98" s="82">
        <v>2</v>
      </c>
      <c r="DO98" s="82">
        <v>40</v>
      </c>
      <c r="DP98" s="82">
        <v>3</v>
      </c>
      <c r="DQ98" s="82">
        <v>79</v>
      </c>
      <c r="DR98" s="82">
        <v>40</v>
      </c>
      <c r="DS98" s="82">
        <v>1</v>
      </c>
      <c r="DT98" s="82" t="s">
        <v>2037</v>
      </c>
      <c r="DU98" s="82">
        <v>4</v>
      </c>
      <c r="DV98" s="82" t="s">
        <v>2038</v>
      </c>
      <c r="DW98" s="82" t="s">
        <v>2039</v>
      </c>
      <c r="DX98" s="82">
        <v>1</v>
      </c>
      <c r="DY98" s="82">
        <v>1</v>
      </c>
      <c r="DZ98" s="82">
        <v>1</v>
      </c>
      <c r="EA98" s="82"/>
      <c r="EB98" s="82"/>
      <c r="EC98" s="84">
        <v>18463</v>
      </c>
      <c r="ED98" s="84">
        <v>192.8</v>
      </c>
      <c r="EE98" s="84">
        <v>29</v>
      </c>
    </row>
    <row r="99" spans="1:135" ht="60">
      <c r="A99" s="82" t="s">
        <v>189</v>
      </c>
      <c r="B99" s="82" t="s">
        <v>199</v>
      </c>
      <c r="C99" s="133">
        <v>1</v>
      </c>
      <c r="D99" s="82" t="s">
        <v>198</v>
      </c>
      <c r="E99" s="82" t="s">
        <v>2040</v>
      </c>
      <c r="F99" s="134">
        <v>408</v>
      </c>
      <c r="G99" s="82">
        <v>50200</v>
      </c>
      <c r="H99" s="82" t="s">
        <v>199</v>
      </c>
      <c r="I99" s="82" t="s">
        <v>2041</v>
      </c>
      <c r="J99" s="82" t="s">
        <v>2042</v>
      </c>
      <c r="K99" s="82" t="s">
        <v>970</v>
      </c>
      <c r="L99" s="82" t="s">
        <v>989</v>
      </c>
      <c r="M99" s="82" t="s">
        <v>1272</v>
      </c>
      <c r="N99" s="82" t="s">
        <v>2043</v>
      </c>
      <c r="O99" s="82"/>
      <c r="P99" s="82">
        <v>495707651</v>
      </c>
      <c r="Q99" s="82" t="s">
        <v>2044</v>
      </c>
      <c r="R99" s="82" t="s">
        <v>989</v>
      </c>
      <c r="S99" s="82" t="s">
        <v>1272</v>
      </c>
      <c r="T99" s="82" t="s">
        <v>2043</v>
      </c>
      <c r="U99" s="82"/>
      <c r="V99" s="82">
        <v>495707651</v>
      </c>
      <c r="W99" s="82" t="s">
        <v>2044</v>
      </c>
      <c r="X99" s="82">
        <v>8</v>
      </c>
      <c r="Y99" s="82">
        <v>1</v>
      </c>
      <c r="Z99" s="82">
        <v>9</v>
      </c>
      <c r="AA99" s="82">
        <v>8</v>
      </c>
      <c r="AB99" s="82">
        <v>1</v>
      </c>
      <c r="AC99" s="82">
        <v>9</v>
      </c>
      <c r="AD99" s="135" t="str">
        <f t="shared" si="5"/>
        <v>A</v>
      </c>
      <c r="AE99" s="82">
        <v>8</v>
      </c>
      <c r="AF99" s="135" t="str">
        <f t="shared" si="6"/>
        <v>A</v>
      </c>
      <c r="AG99" s="82">
        <v>0</v>
      </c>
      <c r="AH99" s="82">
        <v>5</v>
      </c>
      <c r="AI99" s="82">
        <v>2</v>
      </c>
      <c r="AJ99" s="82">
        <v>1</v>
      </c>
      <c r="AK99" s="82">
        <v>8</v>
      </c>
      <c r="AL99" s="135" t="str">
        <f t="shared" si="7"/>
        <v>A</v>
      </c>
      <c r="AM99" s="82">
        <v>4</v>
      </c>
      <c r="AN99" s="82">
        <v>2</v>
      </c>
      <c r="AO99" s="82">
        <v>2</v>
      </c>
      <c r="AP99" s="82">
        <v>8</v>
      </c>
      <c r="AQ99" s="135" t="str">
        <f t="shared" si="8"/>
        <v>A</v>
      </c>
      <c r="AR99" s="82">
        <v>0</v>
      </c>
      <c r="AS99" s="82">
        <v>0</v>
      </c>
      <c r="AT99" s="82">
        <v>5</v>
      </c>
      <c r="AU99" s="82">
        <v>3</v>
      </c>
      <c r="AV99" s="82">
        <v>0</v>
      </c>
      <c r="AW99" s="82">
        <v>0</v>
      </c>
      <c r="AX99" s="82">
        <v>8</v>
      </c>
      <c r="AY99" s="135" t="str">
        <f t="shared" si="9"/>
        <v>A</v>
      </c>
      <c r="AZ99" s="82">
        <v>1</v>
      </c>
      <c r="BA99" s="82">
        <v>1</v>
      </c>
      <c r="BB99" s="82">
        <v>1</v>
      </c>
      <c r="BC99" s="82">
        <v>1</v>
      </c>
      <c r="BD99" s="82">
        <v>0</v>
      </c>
      <c r="BE99" s="82">
        <v>20</v>
      </c>
      <c r="BF99" s="82">
        <v>0</v>
      </c>
      <c r="BG99" s="82">
        <v>0</v>
      </c>
      <c r="BH99" s="82">
        <v>0</v>
      </c>
      <c r="BI99" s="82">
        <v>0</v>
      </c>
      <c r="BJ99" s="82">
        <v>22</v>
      </c>
      <c r="BK99" s="82">
        <v>0</v>
      </c>
      <c r="BL99" s="82">
        <v>133</v>
      </c>
      <c r="BM99" s="82">
        <v>0</v>
      </c>
      <c r="BN99" s="82">
        <v>2</v>
      </c>
      <c r="BO99" s="82">
        <v>2</v>
      </c>
      <c r="BP99" s="82">
        <v>31</v>
      </c>
      <c r="BQ99" s="82">
        <v>0</v>
      </c>
      <c r="BR99" s="82">
        <v>0</v>
      </c>
      <c r="BS99" s="82">
        <v>0</v>
      </c>
      <c r="BT99" s="82">
        <v>6</v>
      </c>
      <c r="BU99" s="82">
        <v>0</v>
      </c>
      <c r="BV99" s="82">
        <v>10</v>
      </c>
      <c r="BW99" s="82">
        <v>0</v>
      </c>
      <c r="BX99" s="82">
        <v>0</v>
      </c>
      <c r="BY99" s="82">
        <v>0</v>
      </c>
      <c r="BZ99" s="82">
        <v>0</v>
      </c>
      <c r="CA99" s="82">
        <v>0</v>
      </c>
      <c r="CB99" s="82">
        <v>0</v>
      </c>
      <c r="CC99" s="82">
        <v>0</v>
      </c>
      <c r="CD99" s="82">
        <v>0</v>
      </c>
      <c r="CE99" s="82">
        <v>0</v>
      </c>
      <c r="CF99" s="82">
        <v>0</v>
      </c>
      <c r="CG99" s="82">
        <v>3</v>
      </c>
      <c r="CH99" s="82">
        <v>1</v>
      </c>
      <c r="CI99" s="82">
        <v>0</v>
      </c>
      <c r="CJ99" s="82">
        <v>16</v>
      </c>
      <c r="CK99" s="82">
        <v>0</v>
      </c>
      <c r="CL99" s="82">
        <v>5</v>
      </c>
      <c r="CM99" s="82">
        <v>0</v>
      </c>
      <c r="CN99" s="82">
        <v>0</v>
      </c>
      <c r="CO99" s="82">
        <v>0</v>
      </c>
      <c r="CP99" s="82">
        <v>0</v>
      </c>
      <c r="CQ99" s="82">
        <v>0</v>
      </c>
      <c r="CR99" s="82">
        <v>0</v>
      </c>
      <c r="CS99" s="82">
        <v>0</v>
      </c>
      <c r="CT99" s="82">
        <v>0</v>
      </c>
      <c r="CU99" s="82">
        <v>0</v>
      </c>
      <c r="CV99" s="82">
        <v>0</v>
      </c>
      <c r="CW99" s="82">
        <v>0</v>
      </c>
      <c r="CX99" s="82">
        <v>0</v>
      </c>
      <c r="CY99" s="82">
        <v>0</v>
      </c>
      <c r="CZ99" s="82">
        <v>0</v>
      </c>
      <c r="DA99" s="82">
        <v>1</v>
      </c>
      <c r="DB99" s="82">
        <v>0</v>
      </c>
      <c r="DC99" s="82">
        <v>0</v>
      </c>
      <c r="DD99" s="82">
        <v>0</v>
      </c>
      <c r="DE99" s="82">
        <v>0</v>
      </c>
      <c r="DF99" s="82">
        <v>0</v>
      </c>
      <c r="DG99" s="82">
        <v>3</v>
      </c>
      <c r="DH99" s="82">
        <v>0</v>
      </c>
      <c r="DI99" s="82">
        <v>2</v>
      </c>
      <c r="DJ99" s="82">
        <v>0</v>
      </c>
      <c r="DK99" s="82">
        <v>0</v>
      </c>
      <c r="DL99" s="82">
        <v>1</v>
      </c>
      <c r="DM99" s="82">
        <v>0</v>
      </c>
      <c r="DN99" s="82">
        <v>0</v>
      </c>
      <c r="DO99" s="82">
        <v>535</v>
      </c>
      <c r="DP99" s="82">
        <v>23</v>
      </c>
      <c r="DQ99" s="82">
        <v>1212</v>
      </c>
      <c r="DR99" s="82">
        <v>40</v>
      </c>
      <c r="DS99" s="82">
        <v>0</v>
      </c>
      <c r="DT99" s="82">
        <v>0</v>
      </c>
      <c r="DU99" s="82">
        <v>4</v>
      </c>
      <c r="DV99" s="82"/>
      <c r="DW99" s="82" t="s">
        <v>2045</v>
      </c>
      <c r="DX99" s="82"/>
      <c r="DY99" s="82">
        <v>1</v>
      </c>
      <c r="DZ99" s="82">
        <v>1</v>
      </c>
      <c r="EA99" s="82">
        <v>0</v>
      </c>
      <c r="EB99" s="82" t="s">
        <v>2046</v>
      </c>
      <c r="EC99" s="84">
        <v>145176</v>
      </c>
      <c r="ED99" s="84">
        <v>677.42</v>
      </c>
      <c r="EE99" s="84">
        <v>81</v>
      </c>
    </row>
    <row r="100" spans="1:135" ht="24">
      <c r="A100" s="82" t="s">
        <v>189</v>
      </c>
      <c r="B100" s="82" t="s">
        <v>201</v>
      </c>
      <c r="C100" s="133">
        <v>1</v>
      </c>
      <c r="D100" s="82" t="s">
        <v>200</v>
      </c>
      <c r="E100" s="82" t="s">
        <v>1618</v>
      </c>
      <c r="F100" s="134">
        <v>16</v>
      </c>
      <c r="G100" s="82">
        <v>55133</v>
      </c>
      <c r="H100" s="82" t="s">
        <v>201</v>
      </c>
      <c r="I100" s="82" t="s">
        <v>2047</v>
      </c>
      <c r="J100" s="82" t="s">
        <v>2048</v>
      </c>
      <c r="K100" s="82" t="s">
        <v>925</v>
      </c>
      <c r="L100" s="82" t="s">
        <v>926</v>
      </c>
      <c r="M100" s="82" t="s">
        <v>1272</v>
      </c>
      <c r="N100" s="82" t="s">
        <v>2049</v>
      </c>
      <c r="O100" s="82"/>
      <c r="P100" s="82">
        <v>491847150</v>
      </c>
      <c r="Q100" s="82" t="s">
        <v>2050</v>
      </c>
      <c r="R100" s="82" t="s">
        <v>926</v>
      </c>
      <c r="S100" s="82" t="s">
        <v>959</v>
      </c>
      <c r="T100" s="82" t="s">
        <v>2051</v>
      </c>
      <c r="U100" s="82"/>
      <c r="V100" s="82">
        <v>491847154</v>
      </c>
      <c r="W100" s="82" t="s">
        <v>2052</v>
      </c>
      <c r="X100" s="82">
        <v>2</v>
      </c>
      <c r="Y100" s="82">
        <v>0</v>
      </c>
      <c r="Z100" s="82">
        <v>2</v>
      </c>
      <c r="AA100" s="82">
        <v>2</v>
      </c>
      <c r="AB100" s="82">
        <v>0</v>
      </c>
      <c r="AC100" s="82">
        <v>2</v>
      </c>
      <c r="AD100" s="135" t="str">
        <f t="shared" si="5"/>
        <v>A</v>
      </c>
      <c r="AE100" s="82">
        <v>2</v>
      </c>
      <c r="AF100" s="135" t="str">
        <f t="shared" si="6"/>
        <v>A</v>
      </c>
      <c r="AG100" s="82">
        <v>0</v>
      </c>
      <c r="AH100" s="82">
        <v>0</v>
      </c>
      <c r="AI100" s="82">
        <v>0</v>
      </c>
      <c r="AJ100" s="82">
        <v>2</v>
      </c>
      <c r="AK100" s="82">
        <v>2</v>
      </c>
      <c r="AL100" s="135" t="str">
        <f t="shared" si="7"/>
        <v>A</v>
      </c>
      <c r="AM100" s="82">
        <v>0</v>
      </c>
      <c r="AN100" s="82">
        <v>1</v>
      </c>
      <c r="AO100" s="82">
        <v>1</v>
      </c>
      <c r="AP100" s="82">
        <v>2</v>
      </c>
      <c r="AQ100" s="135" t="str">
        <f t="shared" si="8"/>
        <v>A</v>
      </c>
      <c r="AR100" s="82">
        <v>0</v>
      </c>
      <c r="AS100" s="82">
        <v>0</v>
      </c>
      <c r="AT100" s="82">
        <v>1</v>
      </c>
      <c r="AU100" s="82">
        <v>1</v>
      </c>
      <c r="AV100" s="82">
        <v>0</v>
      </c>
      <c r="AW100" s="82">
        <v>0</v>
      </c>
      <c r="AX100" s="82">
        <v>2</v>
      </c>
      <c r="AY100" s="135" t="str">
        <f t="shared" si="9"/>
        <v>A</v>
      </c>
      <c r="AZ100" s="82">
        <v>0</v>
      </c>
      <c r="BA100" s="82">
        <v>1</v>
      </c>
      <c r="BB100" s="82">
        <v>1</v>
      </c>
      <c r="BC100" s="82">
        <v>1</v>
      </c>
      <c r="BD100" s="82">
        <v>0</v>
      </c>
      <c r="BE100" s="82">
        <v>2</v>
      </c>
      <c r="BF100" s="82">
        <v>0</v>
      </c>
      <c r="BG100" s="82">
        <v>27</v>
      </c>
      <c r="BH100" s="82">
        <v>0</v>
      </c>
      <c r="BI100" s="82">
        <v>0</v>
      </c>
      <c r="BJ100" s="82">
        <v>3</v>
      </c>
      <c r="BK100" s="82">
        <v>0</v>
      </c>
      <c r="BL100" s="82">
        <v>5</v>
      </c>
      <c r="BM100" s="82">
        <v>0</v>
      </c>
      <c r="BN100" s="82">
        <v>2</v>
      </c>
      <c r="BO100" s="82">
        <v>2</v>
      </c>
      <c r="BP100" s="82">
        <v>5</v>
      </c>
      <c r="BQ100" s="82">
        <v>0</v>
      </c>
      <c r="BR100" s="82">
        <v>0</v>
      </c>
      <c r="BS100" s="82">
        <v>0</v>
      </c>
      <c r="BT100" s="82">
        <v>7</v>
      </c>
      <c r="BU100" s="82">
        <v>0</v>
      </c>
      <c r="BV100" s="82">
        <v>0</v>
      </c>
      <c r="BW100" s="82">
        <v>0</v>
      </c>
      <c r="BX100" s="82">
        <v>0</v>
      </c>
      <c r="BY100" s="82">
        <v>0</v>
      </c>
      <c r="BZ100" s="82">
        <v>0</v>
      </c>
      <c r="CA100" s="82">
        <v>0</v>
      </c>
      <c r="CB100" s="82">
        <v>0</v>
      </c>
      <c r="CC100" s="82">
        <v>0</v>
      </c>
      <c r="CD100" s="82">
        <v>0</v>
      </c>
      <c r="CE100" s="82">
        <v>0</v>
      </c>
      <c r="CF100" s="82">
        <v>0</v>
      </c>
      <c r="CG100" s="82">
        <v>1</v>
      </c>
      <c r="CH100" s="82">
        <v>0</v>
      </c>
      <c r="CI100" s="82">
        <v>0</v>
      </c>
      <c r="CJ100" s="82">
        <v>1</v>
      </c>
      <c r="CK100" s="82">
        <v>0</v>
      </c>
      <c r="CL100" s="82">
        <v>1</v>
      </c>
      <c r="CM100" s="82">
        <v>0</v>
      </c>
      <c r="CN100" s="82">
        <v>0</v>
      </c>
      <c r="CO100" s="82">
        <v>0</v>
      </c>
      <c r="CP100" s="82">
        <v>0</v>
      </c>
      <c r="CQ100" s="82">
        <v>0</v>
      </c>
      <c r="CR100" s="82">
        <v>0</v>
      </c>
      <c r="CS100" s="82">
        <v>0</v>
      </c>
      <c r="CT100" s="82">
        <v>0</v>
      </c>
      <c r="CU100" s="82">
        <v>0</v>
      </c>
      <c r="CV100" s="82">
        <v>0</v>
      </c>
      <c r="CW100" s="82">
        <v>0</v>
      </c>
      <c r="CX100" s="82">
        <v>0</v>
      </c>
      <c r="CY100" s="82">
        <v>0</v>
      </c>
      <c r="CZ100" s="82">
        <v>0</v>
      </c>
      <c r="DA100" s="82">
        <v>3</v>
      </c>
      <c r="DB100" s="82">
        <v>0</v>
      </c>
      <c r="DC100" s="82">
        <v>0</v>
      </c>
      <c r="DD100" s="82">
        <v>0</v>
      </c>
      <c r="DE100" s="82">
        <v>0</v>
      </c>
      <c r="DF100" s="82">
        <v>0</v>
      </c>
      <c r="DG100" s="82">
        <v>0</v>
      </c>
      <c r="DH100" s="82">
        <v>0</v>
      </c>
      <c r="DI100" s="82">
        <v>0</v>
      </c>
      <c r="DJ100" s="82">
        <v>0</v>
      </c>
      <c r="DK100" s="82">
        <v>0</v>
      </c>
      <c r="DL100" s="82">
        <v>0</v>
      </c>
      <c r="DM100" s="82">
        <v>0</v>
      </c>
      <c r="DN100" s="82">
        <v>0</v>
      </c>
      <c r="DO100" s="82">
        <v>30</v>
      </c>
      <c r="DP100" s="82">
        <v>6</v>
      </c>
      <c r="DQ100" s="82">
        <v>106</v>
      </c>
      <c r="DR100" s="82">
        <v>50</v>
      </c>
      <c r="DS100" s="82">
        <v>0</v>
      </c>
      <c r="DT100" s="82"/>
      <c r="DU100" s="82">
        <v>2</v>
      </c>
      <c r="DV100" s="82" t="s">
        <v>2053</v>
      </c>
      <c r="DW100" s="82" t="s">
        <v>2054</v>
      </c>
      <c r="DX100" s="82">
        <v>1</v>
      </c>
      <c r="DY100" s="82">
        <v>1</v>
      </c>
      <c r="DZ100" s="82"/>
      <c r="EA100" s="82"/>
      <c r="EB100" s="82" t="s">
        <v>2055</v>
      </c>
      <c r="EC100" s="84">
        <v>19458</v>
      </c>
      <c r="ED100" s="84">
        <v>138.58000000000001</v>
      </c>
      <c r="EE100" s="84">
        <v>15</v>
      </c>
    </row>
    <row r="101" spans="1:135" ht="24">
      <c r="A101" s="82" t="s">
        <v>189</v>
      </c>
      <c r="B101" s="82" t="s">
        <v>203</v>
      </c>
      <c r="C101" s="133">
        <v>1</v>
      </c>
      <c r="D101" s="82" t="s">
        <v>202</v>
      </c>
      <c r="E101" s="82" t="s">
        <v>1451</v>
      </c>
      <c r="F101" s="134">
        <v>18</v>
      </c>
      <c r="G101" s="82">
        <v>50601</v>
      </c>
      <c r="H101" s="82" t="s">
        <v>203</v>
      </c>
      <c r="I101" s="82" t="s">
        <v>2056</v>
      </c>
      <c r="J101" s="82" t="s">
        <v>2057</v>
      </c>
      <c r="K101" s="82" t="s">
        <v>1113</v>
      </c>
      <c r="L101" s="82" t="s">
        <v>926</v>
      </c>
      <c r="M101" s="82" t="s">
        <v>2058</v>
      </c>
      <c r="N101" s="82" t="s">
        <v>1187</v>
      </c>
      <c r="O101" s="82"/>
      <c r="P101" s="82">
        <v>493545371</v>
      </c>
      <c r="Q101" s="82" t="s">
        <v>2059</v>
      </c>
      <c r="R101" s="82"/>
      <c r="S101" s="82" t="s">
        <v>1187</v>
      </c>
      <c r="T101" s="82" t="s">
        <v>2058</v>
      </c>
      <c r="U101" s="82"/>
      <c r="V101" s="82">
        <v>493545371</v>
      </c>
      <c r="W101" s="82" t="s">
        <v>2059</v>
      </c>
      <c r="X101" s="82">
        <v>3</v>
      </c>
      <c r="Y101" s="82">
        <v>0</v>
      </c>
      <c r="Z101" s="82">
        <v>3</v>
      </c>
      <c r="AA101" s="82">
        <v>3</v>
      </c>
      <c r="AB101" s="82">
        <v>0</v>
      </c>
      <c r="AC101" s="82">
        <v>3</v>
      </c>
      <c r="AD101" s="135" t="str">
        <f t="shared" si="5"/>
        <v>A</v>
      </c>
      <c r="AE101" s="82">
        <v>3</v>
      </c>
      <c r="AF101" s="135" t="str">
        <f t="shared" si="6"/>
        <v>A</v>
      </c>
      <c r="AG101" s="82">
        <v>0</v>
      </c>
      <c r="AH101" s="82">
        <v>0</v>
      </c>
      <c r="AI101" s="82">
        <v>0</v>
      </c>
      <c r="AJ101" s="82">
        <v>3</v>
      </c>
      <c r="AK101" s="82">
        <v>3</v>
      </c>
      <c r="AL101" s="135" t="str">
        <f t="shared" si="7"/>
        <v>A</v>
      </c>
      <c r="AM101" s="82">
        <v>0</v>
      </c>
      <c r="AN101" s="82">
        <v>2</v>
      </c>
      <c r="AO101" s="82">
        <v>1</v>
      </c>
      <c r="AP101" s="82">
        <v>3</v>
      </c>
      <c r="AQ101" s="135" t="str">
        <f t="shared" si="8"/>
        <v>A</v>
      </c>
      <c r="AR101" s="82">
        <v>0</v>
      </c>
      <c r="AS101" s="82">
        <v>0</v>
      </c>
      <c r="AT101" s="82">
        <v>3</v>
      </c>
      <c r="AU101" s="82">
        <v>0</v>
      </c>
      <c r="AV101" s="82">
        <v>0</v>
      </c>
      <c r="AW101" s="82">
        <v>0</v>
      </c>
      <c r="AX101" s="82">
        <v>3</v>
      </c>
      <c r="AY101" s="135" t="str">
        <f t="shared" si="9"/>
        <v>A</v>
      </c>
      <c r="AZ101" s="82">
        <v>1</v>
      </c>
      <c r="BA101" s="82">
        <v>1</v>
      </c>
      <c r="BB101" s="82">
        <v>0</v>
      </c>
      <c r="BC101" s="82">
        <v>0</v>
      </c>
      <c r="BD101" s="82">
        <v>3</v>
      </c>
      <c r="BE101" s="82">
        <v>29</v>
      </c>
      <c r="BF101" s="82">
        <v>0</v>
      </c>
      <c r="BG101" s="82">
        <v>100</v>
      </c>
      <c r="BH101" s="82">
        <v>1</v>
      </c>
      <c r="BI101" s="82">
        <v>0</v>
      </c>
      <c r="BJ101" s="82">
        <v>13</v>
      </c>
      <c r="BK101" s="82">
        <v>4</v>
      </c>
      <c r="BL101" s="82">
        <v>27</v>
      </c>
      <c r="BM101" s="82">
        <v>4</v>
      </c>
      <c r="BN101" s="82">
        <v>3</v>
      </c>
      <c r="BO101" s="82">
        <v>3</v>
      </c>
      <c r="BP101" s="82">
        <v>32</v>
      </c>
      <c r="BQ101" s="82">
        <v>0</v>
      </c>
      <c r="BR101" s="82">
        <v>2</v>
      </c>
      <c r="BS101" s="82">
        <v>0</v>
      </c>
      <c r="BT101" s="82">
        <v>0</v>
      </c>
      <c r="BU101" s="82">
        <v>1</v>
      </c>
      <c r="BV101" s="82">
        <v>15</v>
      </c>
      <c r="BW101" s="82">
        <v>0</v>
      </c>
      <c r="BX101" s="82">
        <v>0</v>
      </c>
      <c r="BY101" s="82">
        <v>0</v>
      </c>
      <c r="BZ101" s="82">
        <v>0</v>
      </c>
      <c r="CA101" s="82">
        <v>0</v>
      </c>
      <c r="CB101" s="82">
        <v>0</v>
      </c>
      <c r="CC101" s="82">
        <v>0</v>
      </c>
      <c r="CD101" s="82">
        <v>12</v>
      </c>
      <c r="CE101" s="82">
        <v>3</v>
      </c>
      <c r="CF101" s="82">
        <v>0</v>
      </c>
      <c r="CG101" s="82">
        <v>5</v>
      </c>
      <c r="CH101" s="82">
        <v>0</v>
      </c>
      <c r="CI101" s="82">
        <v>0</v>
      </c>
      <c r="CJ101" s="82">
        <v>6</v>
      </c>
      <c r="CK101" s="82">
        <v>0</v>
      </c>
      <c r="CL101" s="82">
        <v>0</v>
      </c>
      <c r="CM101" s="82">
        <v>0</v>
      </c>
      <c r="CN101" s="82">
        <v>0</v>
      </c>
      <c r="CO101" s="82">
        <v>0</v>
      </c>
      <c r="CP101" s="82">
        <v>0</v>
      </c>
      <c r="CQ101" s="82">
        <v>0</v>
      </c>
      <c r="CR101" s="82">
        <v>0</v>
      </c>
      <c r="CS101" s="82">
        <v>0</v>
      </c>
      <c r="CT101" s="82">
        <v>0</v>
      </c>
      <c r="CU101" s="82">
        <v>0</v>
      </c>
      <c r="CV101" s="82">
        <v>0</v>
      </c>
      <c r="CW101" s="82">
        <v>0</v>
      </c>
      <c r="CX101" s="82">
        <v>0</v>
      </c>
      <c r="CY101" s="82">
        <v>0</v>
      </c>
      <c r="CZ101" s="82">
        <v>0</v>
      </c>
      <c r="DA101" s="82">
        <v>2</v>
      </c>
      <c r="DB101" s="82">
        <v>0</v>
      </c>
      <c r="DC101" s="82">
        <v>0</v>
      </c>
      <c r="DD101" s="82">
        <v>0</v>
      </c>
      <c r="DE101" s="82">
        <v>0</v>
      </c>
      <c r="DF101" s="82">
        <v>0</v>
      </c>
      <c r="DG101" s="82">
        <v>0</v>
      </c>
      <c r="DH101" s="82">
        <v>0</v>
      </c>
      <c r="DI101" s="82">
        <v>0</v>
      </c>
      <c r="DJ101" s="82">
        <v>0</v>
      </c>
      <c r="DK101" s="82">
        <v>0</v>
      </c>
      <c r="DL101" s="82">
        <v>1</v>
      </c>
      <c r="DM101" s="82">
        <v>2</v>
      </c>
      <c r="DN101" s="82">
        <v>0</v>
      </c>
      <c r="DO101" s="82">
        <v>130</v>
      </c>
      <c r="DP101" s="82">
        <v>20</v>
      </c>
      <c r="DQ101" s="82">
        <v>360</v>
      </c>
      <c r="DR101" s="82">
        <v>60</v>
      </c>
      <c r="DS101" s="82">
        <v>1</v>
      </c>
      <c r="DT101" s="82" t="s">
        <v>2060</v>
      </c>
      <c r="DU101" s="82">
        <v>3</v>
      </c>
      <c r="DV101" s="82" t="s">
        <v>2061</v>
      </c>
      <c r="DW101" s="82" t="s">
        <v>2062</v>
      </c>
      <c r="DX101" s="82">
        <v>1</v>
      </c>
      <c r="DY101" s="82">
        <v>1</v>
      </c>
      <c r="DZ101" s="82">
        <v>1</v>
      </c>
      <c r="EA101" s="82"/>
      <c r="EB101" s="82"/>
      <c r="EC101" s="84">
        <v>47477</v>
      </c>
      <c r="ED101" s="84">
        <v>596.74</v>
      </c>
      <c r="EE101" s="84">
        <v>77</v>
      </c>
    </row>
    <row r="102" spans="1:135" ht="36">
      <c r="A102" s="82" t="s">
        <v>189</v>
      </c>
      <c r="B102" s="82" t="s">
        <v>205</v>
      </c>
      <c r="C102" s="133">
        <v>1</v>
      </c>
      <c r="D102" s="82" t="s">
        <v>204</v>
      </c>
      <c r="E102" s="82" t="s">
        <v>1183</v>
      </c>
      <c r="F102" s="134">
        <v>38</v>
      </c>
      <c r="G102" s="82">
        <v>51741</v>
      </c>
      <c r="H102" s="82" t="s">
        <v>205</v>
      </c>
      <c r="I102" s="82" t="s">
        <v>2063</v>
      </c>
      <c r="J102" s="82" t="s">
        <v>2064</v>
      </c>
      <c r="K102" s="82" t="s">
        <v>2065</v>
      </c>
      <c r="L102" s="82" t="s">
        <v>989</v>
      </c>
      <c r="M102" s="82" t="s">
        <v>2066</v>
      </c>
      <c r="N102" s="82" t="s">
        <v>2067</v>
      </c>
      <c r="O102" s="82"/>
      <c r="P102" s="82">
        <v>494337218</v>
      </c>
      <c r="Q102" s="82" t="s">
        <v>2068</v>
      </c>
      <c r="R102" s="82" t="s">
        <v>989</v>
      </c>
      <c r="S102" s="82" t="s">
        <v>2066</v>
      </c>
      <c r="T102" s="82" t="s">
        <v>2067</v>
      </c>
      <c r="U102" s="82"/>
      <c r="V102" s="82">
        <v>494337218</v>
      </c>
      <c r="W102" s="82" t="s">
        <v>2068</v>
      </c>
      <c r="X102" s="82">
        <v>3</v>
      </c>
      <c r="Y102" s="82">
        <v>0</v>
      </c>
      <c r="Z102" s="82">
        <v>3</v>
      </c>
      <c r="AA102" s="82">
        <v>3</v>
      </c>
      <c r="AB102" s="82">
        <v>0</v>
      </c>
      <c r="AC102" s="82">
        <v>3</v>
      </c>
      <c r="AD102" s="135" t="str">
        <f t="shared" si="5"/>
        <v>A</v>
      </c>
      <c r="AE102" s="82">
        <v>2</v>
      </c>
      <c r="AF102" s="135" t="str">
        <f t="shared" si="6"/>
        <v>A</v>
      </c>
      <c r="AG102" s="82">
        <v>0</v>
      </c>
      <c r="AH102" s="82">
        <v>1</v>
      </c>
      <c r="AI102" s="82">
        <v>1</v>
      </c>
      <c r="AJ102" s="82">
        <v>1</v>
      </c>
      <c r="AK102" s="82">
        <v>3</v>
      </c>
      <c r="AL102" s="135" t="str">
        <f t="shared" si="7"/>
        <v>A</v>
      </c>
      <c r="AM102" s="82">
        <v>1</v>
      </c>
      <c r="AN102" s="82">
        <v>1</v>
      </c>
      <c r="AO102" s="82">
        <v>1</v>
      </c>
      <c r="AP102" s="82">
        <v>3</v>
      </c>
      <c r="AQ102" s="135" t="str">
        <f t="shared" si="8"/>
        <v>A</v>
      </c>
      <c r="AR102" s="82">
        <v>0</v>
      </c>
      <c r="AS102" s="82">
        <v>0</v>
      </c>
      <c r="AT102" s="82">
        <v>0</v>
      </c>
      <c r="AU102" s="82">
        <v>2</v>
      </c>
      <c r="AV102" s="82">
        <v>1</v>
      </c>
      <c r="AW102" s="82">
        <v>0</v>
      </c>
      <c r="AX102" s="82">
        <v>3</v>
      </c>
      <c r="AY102" s="135" t="str">
        <f t="shared" si="9"/>
        <v>A</v>
      </c>
      <c r="AZ102" s="82">
        <v>0</v>
      </c>
      <c r="BA102" s="82">
        <v>1</v>
      </c>
      <c r="BB102" s="82">
        <v>1</v>
      </c>
      <c r="BC102" s="82">
        <v>1</v>
      </c>
      <c r="BD102" s="82">
        <v>0</v>
      </c>
      <c r="BE102" s="82">
        <v>0</v>
      </c>
      <c r="BF102" s="82">
        <v>0</v>
      </c>
      <c r="BG102" s="82">
        <v>54</v>
      </c>
      <c r="BH102" s="82">
        <v>0</v>
      </c>
      <c r="BI102" s="82">
        <v>0</v>
      </c>
      <c r="BJ102" s="82">
        <v>0</v>
      </c>
      <c r="BK102" s="82">
        <v>0</v>
      </c>
      <c r="BL102" s="82">
        <v>36</v>
      </c>
      <c r="BM102" s="82">
        <v>0</v>
      </c>
      <c r="BN102" s="82">
        <v>0</v>
      </c>
      <c r="BO102" s="82">
        <v>0</v>
      </c>
      <c r="BP102" s="82">
        <v>0</v>
      </c>
      <c r="BQ102" s="82">
        <v>0</v>
      </c>
      <c r="BR102" s="82">
        <v>0</v>
      </c>
      <c r="BS102" s="82">
        <v>0</v>
      </c>
      <c r="BT102" s="82">
        <v>0</v>
      </c>
      <c r="BU102" s="82">
        <v>0</v>
      </c>
      <c r="BV102" s="82">
        <v>0</v>
      </c>
      <c r="BW102" s="82">
        <v>0</v>
      </c>
      <c r="BX102" s="82">
        <v>0</v>
      </c>
      <c r="BY102" s="82">
        <v>0</v>
      </c>
      <c r="BZ102" s="82">
        <v>0</v>
      </c>
      <c r="CA102" s="82">
        <v>0</v>
      </c>
      <c r="CB102" s="82">
        <v>0</v>
      </c>
      <c r="CC102" s="82">
        <v>0</v>
      </c>
      <c r="CD102" s="82">
        <v>0</v>
      </c>
      <c r="CE102" s="82">
        <v>1</v>
      </c>
      <c r="CF102" s="82">
        <v>0</v>
      </c>
      <c r="CG102" s="82">
        <v>0</v>
      </c>
      <c r="CH102" s="82">
        <v>0</v>
      </c>
      <c r="CI102" s="82">
        <v>0</v>
      </c>
      <c r="CJ102" s="82">
        <v>0</v>
      </c>
      <c r="CK102" s="82">
        <v>0</v>
      </c>
      <c r="CL102" s="82">
        <v>1</v>
      </c>
      <c r="CM102" s="82">
        <v>0</v>
      </c>
      <c r="CN102" s="82">
        <v>0</v>
      </c>
      <c r="CO102" s="82">
        <v>0</v>
      </c>
      <c r="CP102" s="82">
        <v>0</v>
      </c>
      <c r="CQ102" s="82">
        <v>0</v>
      </c>
      <c r="CR102" s="82">
        <v>0</v>
      </c>
      <c r="CS102" s="82">
        <v>0</v>
      </c>
      <c r="CT102" s="82">
        <v>0</v>
      </c>
      <c r="CU102" s="82">
        <v>0</v>
      </c>
      <c r="CV102" s="82">
        <v>0</v>
      </c>
      <c r="CW102" s="82">
        <v>0</v>
      </c>
      <c r="CX102" s="82">
        <v>0</v>
      </c>
      <c r="CY102" s="82">
        <v>0</v>
      </c>
      <c r="CZ102" s="82">
        <v>0</v>
      </c>
      <c r="DA102" s="82">
        <v>0</v>
      </c>
      <c r="DB102" s="82">
        <v>0</v>
      </c>
      <c r="DC102" s="82">
        <v>0</v>
      </c>
      <c r="DD102" s="82">
        <v>0</v>
      </c>
      <c r="DE102" s="82">
        <v>0</v>
      </c>
      <c r="DF102" s="82">
        <v>0</v>
      </c>
      <c r="DG102" s="82">
        <v>0</v>
      </c>
      <c r="DH102" s="82">
        <v>0</v>
      </c>
      <c r="DI102" s="82">
        <v>0</v>
      </c>
      <c r="DJ102" s="82">
        <v>0</v>
      </c>
      <c r="DK102" s="82">
        <v>0</v>
      </c>
      <c r="DL102" s="82">
        <v>0</v>
      </c>
      <c r="DM102" s="82">
        <v>0</v>
      </c>
      <c r="DN102" s="82">
        <v>0</v>
      </c>
      <c r="DO102" s="82">
        <v>29</v>
      </c>
      <c r="DP102" s="82">
        <v>25</v>
      </c>
      <c r="DQ102" s="82">
        <v>230</v>
      </c>
      <c r="DR102" s="82">
        <v>80</v>
      </c>
      <c r="DS102" s="82">
        <v>1</v>
      </c>
      <c r="DT102" s="82" t="s">
        <v>2069</v>
      </c>
      <c r="DU102" s="82">
        <v>2</v>
      </c>
      <c r="DV102" s="82" t="s">
        <v>2070</v>
      </c>
      <c r="DW102" s="82" t="s">
        <v>2071</v>
      </c>
      <c r="DX102" s="82">
        <v>1</v>
      </c>
      <c r="DY102" s="82">
        <v>1</v>
      </c>
      <c r="DZ102" s="82">
        <v>0</v>
      </c>
      <c r="EA102" s="82"/>
      <c r="EB102" s="82" t="s">
        <v>2072</v>
      </c>
      <c r="EC102" s="84">
        <v>24924</v>
      </c>
      <c r="ED102" s="84">
        <v>223.49</v>
      </c>
      <c r="EE102" s="84">
        <v>22</v>
      </c>
    </row>
    <row r="103" spans="1:135" ht="48">
      <c r="A103" s="82" t="s">
        <v>189</v>
      </c>
      <c r="B103" s="82" t="s">
        <v>207</v>
      </c>
      <c r="C103" s="133">
        <v>1</v>
      </c>
      <c r="D103" s="82" t="s">
        <v>206</v>
      </c>
      <c r="E103" s="82" t="s">
        <v>1110</v>
      </c>
      <c r="F103" s="134">
        <v>40</v>
      </c>
      <c r="G103" s="82">
        <v>54701</v>
      </c>
      <c r="H103" s="82" t="s">
        <v>207</v>
      </c>
      <c r="I103" s="82" t="s">
        <v>2073</v>
      </c>
      <c r="J103" s="82" t="s">
        <v>2074</v>
      </c>
      <c r="K103" s="82" t="s">
        <v>925</v>
      </c>
      <c r="L103" s="82" t="s">
        <v>926</v>
      </c>
      <c r="M103" s="82" t="s">
        <v>1239</v>
      </c>
      <c r="N103" s="82" t="s">
        <v>2075</v>
      </c>
      <c r="O103" s="82"/>
      <c r="P103" s="82">
        <v>491405463</v>
      </c>
      <c r="Q103" s="82" t="s">
        <v>2076</v>
      </c>
      <c r="R103" s="82" t="s">
        <v>926</v>
      </c>
      <c r="S103" s="82" t="s">
        <v>1239</v>
      </c>
      <c r="T103" s="82" t="s">
        <v>2075</v>
      </c>
      <c r="U103" s="82"/>
      <c r="V103" s="82">
        <v>491405463</v>
      </c>
      <c r="W103" s="82" t="s">
        <v>2076</v>
      </c>
      <c r="X103" s="82">
        <v>5</v>
      </c>
      <c r="Y103" s="82">
        <v>1</v>
      </c>
      <c r="Z103" s="82">
        <v>6</v>
      </c>
      <c r="AA103" s="82">
        <v>5</v>
      </c>
      <c r="AB103" s="82">
        <v>1</v>
      </c>
      <c r="AC103" s="82">
        <v>6</v>
      </c>
      <c r="AD103" s="135" t="str">
        <f t="shared" si="5"/>
        <v>A</v>
      </c>
      <c r="AE103" s="82">
        <v>5</v>
      </c>
      <c r="AF103" s="135" t="str">
        <f t="shared" si="6"/>
        <v>A</v>
      </c>
      <c r="AG103" s="82">
        <v>0</v>
      </c>
      <c r="AH103" s="82">
        <v>0</v>
      </c>
      <c r="AI103" s="82">
        <v>0</v>
      </c>
      <c r="AJ103" s="82">
        <v>5</v>
      </c>
      <c r="AK103" s="82">
        <v>5</v>
      </c>
      <c r="AL103" s="135" t="str">
        <f t="shared" si="7"/>
        <v>A</v>
      </c>
      <c r="AM103" s="82">
        <v>1</v>
      </c>
      <c r="AN103" s="82">
        <v>1</v>
      </c>
      <c r="AO103" s="82">
        <v>3</v>
      </c>
      <c r="AP103" s="82">
        <v>5</v>
      </c>
      <c r="AQ103" s="135" t="str">
        <f t="shared" si="8"/>
        <v>A</v>
      </c>
      <c r="AR103" s="82">
        <v>0</v>
      </c>
      <c r="AS103" s="82">
        <v>0</v>
      </c>
      <c r="AT103" s="82">
        <v>3</v>
      </c>
      <c r="AU103" s="82">
        <v>0</v>
      </c>
      <c r="AV103" s="82">
        <v>2</v>
      </c>
      <c r="AW103" s="82">
        <v>0</v>
      </c>
      <c r="AX103" s="82">
        <v>5</v>
      </c>
      <c r="AY103" s="135" t="str">
        <f t="shared" si="9"/>
        <v>A</v>
      </c>
      <c r="AZ103" s="82">
        <v>0</v>
      </c>
      <c r="BA103" s="82">
        <v>1</v>
      </c>
      <c r="BB103" s="82">
        <v>0</v>
      </c>
      <c r="BC103" s="82">
        <v>1</v>
      </c>
      <c r="BD103" s="82">
        <v>0</v>
      </c>
      <c r="BE103" s="82">
        <v>8</v>
      </c>
      <c r="BF103" s="82">
        <v>0</v>
      </c>
      <c r="BG103" s="82">
        <v>68</v>
      </c>
      <c r="BH103" s="82">
        <v>0</v>
      </c>
      <c r="BI103" s="82">
        <v>0</v>
      </c>
      <c r="BJ103" s="82">
        <v>6</v>
      </c>
      <c r="BK103" s="82">
        <v>0</v>
      </c>
      <c r="BL103" s="82">
        <v>84</v>
      </c>
      <c r="BM103" s="82">
        <v>0</v>
      </c>
      <c r="BN103" s="82">
        <v>0</v>
      </c>
      <c r="BO103" s="82">
        <v>0</v>
      </c>
      <c r="BP103" s="82">
        <v>76</v>
      </c>
      <c r="BQ103" s="82">
        <v>0</v>
      </c>
      <c r="BR103" s="82">
        <v>0</v>
      </c>
      <c r="BS103" s="82">
        <v>0</v>
      </c>
      <c r="BT103" s="82">
        <v>2</v>
      </c>
      <c r="BU103" s="82">
        <v>0</v>
      </c>
      <c r="BV103" s="82">
        <v>9</v>
      </c>
      <c r="BW103" s="82">
        <v>0</v>
      </c>
      <c r="BX103" s="82">
        <v>0</v>
      </c>
      <c r="BY103" s="82">
        <v>2</v>
      </c>
      <c r="BZ103" s="82">
        <v>0</v>
      </c>
      <c r="CA103" s="82">
        <v>0</v>
      </c>
      <c r="CB103" s="82">
        <v>0</v>
      </c>
      <c r="CC103" s="82">
        <v>0</v>
      </c>
      <c r="CD103" s="82">
        <v>7</v>
      </c>
      <c r="CE103" s="82">
        <v>0</v>
      </c>
      <c r="CF103" s="82">
        <v>0</v>
      </c>
      <c r="CG103" s="82">
        <v>0</v>
      </c>
      <c r="CH103" s="82">
        <v>0</v>
      </c>
      <c r="CI103" s="82">
        <v>0</v>
      </c>
      <c r="CJ103" s="82">
        <v>4</v>
      </c>
      <c r="CK103" s="82">
        <v>13</v>
      </c>
      <c r="CL103" s="82">
        <v>0</v>
      </c>
      <c r="CM103" s="82">
        <v>0</v>
      </c>
      <c r="CN103" s="82">
        <v>0</v>
      </c>
      <c r="CO103" s="82">
        <v>0</v>
      </c>
      <c r="CP103" s="82">
        <v>0</v>
      </c>
      <c r="CQ103" s="82">
        <v>0</v>
      </c>
      <c r="CR103" s="82">
        <v>0</v>
      </c>
      <c r="CS103" s="82">
        <v>0</v>
      </c>
      <c r="CT103" s="82">
        <v>0</v>
      </c>
      <c r="CU103" s="82">
        <v>0</v>
      </c>
      <c r="CV103" s="82">
        <v>0</v>
      </c>
      <c r="CW103" s="82">
        <v>0</v>
      </c>
      <c r="CX103" s="82">
        <v>0</v>
      </c>
      <c r="CY103" s="82">
        <v>0</v>
      </c>
      <c r="CZ103" s="82">
        <v>0</v>
      </c>
      <c r="DA103" s="82">
        <v>0</v>
      </c>
      <c r="DB103" s="82">
        <v>0</v>
      </c>
      <c r="DC103" s="82">
        <v>0</v>
      </c>
      <c r="DD103" s="82">
        <v>0</v>
      </c>
      <c r="DE103" s="82">
        <v>0</v>
      </c>
      <c r="DF103" s="82">
        <v>0</v>
      </c>
      <c r="DG103" s="82">
        <v>0</v>
      </c>
      <c r="DH103" s="82">
        <v>0</v>
      </c>
      <c r="DI103" s="82">
        <v>0</v>
      </c>
      <c r="DJ103" s="82">
        <v>0</v>
      </c>
      <c r="DK103" s="82">
        <v>0</v>
      </c>
      <c r="DL103" s="82">
        <v>0</v>
      </c>
      <c r="DM103" s="82">
        <v>0</v>
      </c>
      <c r="DN103" s="82">
        <v>1</v>
      </c>
      <c r="DO103" s="82">
        <v>206</v>
      </c>
      <c r="DP103" s="82">
        <v>11</v>
      </c>
      <c r="DQ103" s="82">
        <v>600</v>
      </c>
      <c r="DR103" s="82">
        <v>50</v>
      </c>
      <c r="DS103" s="82">
        <v>1</v>
      </c>
      <c r="DT103" s="82" t="s">
        <v>2077</v>
      </c>
      <c r="DU103" s="82">
        <v>3</v>
      </c>
      <c r="DV103" s="82"/>
      <c r="DW103" s="82"/>
      <c r="DX103" s="82">
        <v>1</v>
      </c>
      <c r="DY103" s="82">
        <v>1</v>
      </c>
      <c r="DZ103" s="82">
        <v>1</v>
      </c>
      <c r="EA103" s="82"/>
      <c r="EB103" s="82"/>
      <c r="EC103" s="84">
        <v>61378</v>
      </c>
      <c r="ED103" s="84">
        <v>355.62</v>
      </c>
      <c r="EE103" s="84">
        <v>36</v>
      </c>
    </row>
    <row r="104" spans="1:135" ht="60">
      <c r="A104" s="82" t="s">
        <v>189</v>
      </c>
      <c r="B104" s="82" t="s">
        <v>209</v>
      </c>
      <c r="C104" s="133">
        <v>1</v>
      </c>
      <c r="D104" s="82" t="s">
        <v>208</v>
      </c>
      <c r="E104" s="82" t="s">
        <v>2078</v>
      </c>
      <c r="F104" s="134">
        <v>39</v>
      </c>
      <c r="G104" s="82">
        <v>50901</v>
      </c>
      <c r="H104" s="82" t="s">
        <v>209</v>
      </c>
      <c r="I104" s="82" t="s">
        <v>2079</v>
      </c>
      <c r="J104" s="82" t="s">
        <v>2080</v>
      </c>
      <c r="K104" s="82" t="s">
        <v>1113</v>
      </c>
      <c r="L104" s="82" t="s">
        <v>989</v>
      </c>
      <c r="M104" s="82" t="s">
        <v>1641</v>
      </c>
      <c r="N104" s="82" t="s">
        <v>2081</v>
      </c>
      <c r="O104" s="82"/>
      <c r="P104" s="82">
        <v>493760171</v>
      </c>
      <c r="Q104" s="82" t="s">
        <v>2082</v>
      </c>
      <c r="R104" s="82" t="s">
        <v>989</v>
      </c>
      <c r="S104" s="82" t="s">
        <v>1641</v>
      </c>
      <c r="T104" s="82" t="s">
        <v>2081</v>
      </c>
      <c r="U104" s="82"/>
      <c r="V104" s="82">
        <v>493760171</v>
      </c>
      <c r="W104" s="82" t="s">
        <v>2082</v>
      </c>
      <c r="X104" s="82">
        <v>1</v>
      </c>
      <c r="Y104" s="82">
        <v>0</v>
      </c>
      <c r="Z104" s="82">
        <v>1</v>
      </c>
      <c r="AA104" s="82">
        <v>1</v>
      </c>
      <c r="AB104" s="82">
        <v>0</v>
      </c>
      <c r="AC104" s="82">
        <v>1</v>
      </c>
      <c r="AD104" s="135" t="str">
        <f t="shared" si="5"/>
        <v>A</v>
      </c>
      <c r="AE104" s="82">
        <v>1</v>
      </c>
      <c r="AF104" s="135" t="str">
        <f t="shared" si="6"/>
        <v>A</v>
      </c>
      <c r="AG104" s="82">
        <v>0</v>
      </c>
      <c r="AH104" s="82">
        <v>0</v>
      </c>
      <c r="AI104" s="82">
        <v>1</v>
      </c>
      <c r="AJ104" s="82">
        <v>0</v>
      </c>
      <c r="AK104" s="82">
        <v>1</v>
      </c>
      <c r="AL104" s="135" t="str">
        <f t="shared" si="7"/>
        <v>A</v>
      </c>
      <c r="AM104" s="82">
        <v>0</v>
      </c>
      <c r="AN104" s="82">
        <v>0</v>
      </c>
      <c r="AO104" s="82">
        <v>1</v>
      </c>
      <c r="AP104" s="82">
        <v>1</v>
      </c>
      <c r="AQ104" s="135" t="str">
        <f t="shared" si="8"/>
        <v>A</v>
      </c>
      <c r="AR104" s="82">
        <v>0</v>
      </c>
      <c r="AS104" s="82">
        <v>0</v>
      </c>
      <c r="AT104" s="82">
        <v>1</v>
      </c>
      <c r="AU104" s="82">
        <v>0</v>
      </c>
      <c r="AV104" s="82">
        <v>0</v>
      </c>
      <c r="AW104" s="82">
        <v>0</v>
      </c>
      <c r="AX104" s="82">
        <v>1</v>
      </c>
      <c r="AY104" s="135" t="str">
        <f t="shared" si="9"/>
        <v>A</v>
      </c>
      <c r="AZ104" s="82">
        <v>1</v>
      </c>
      <c r="BA104" s="82">
        <v>1</v>
      </c>
      <c r="BB104" s="82">
        <v>0</v>
      </c>
      <c r="BC104" s="82">
        <v>1</v>
      </c>
      <c r="BD104" s="82">
        <v>0</v>
      </c>
      <c r="BE104" s="82">
        <v>1</v>
      </c>
      <c r="BF104" s="82">
        <v>0</v>
      </c>
      <c r="BG104" s="82">
        <v>23</v>
      </c>
      <c r="BH104" s="82">
        <v>0</v>
      </c>
      <c r="BI104" s="82">
        <v>0</v>
      </c>
      <c r="BJ104" s="82">
        <v>1</v>
      </c>
      <c r="BK104" s="82">
        <v>0</v>
      </c>
      <c r="BL104" s="82">
        <v>26</v>
      </c>
      <c r="BM104" s="82">
        <v>0</v>
      </c>
      <c r="BN104" s="82">
        <v>0</v>
      </c>
      <c r="BO104" s="82">
        <v>0</v>
      </c>
      <c r="BP104" s="82">
        <v>2</v>
      </c>
      <c r="BQ104" s="82">
        <v>0</v>
      </c>
      <c r="BR104" s="82">
        <v>0</v>
      </c>
      <c r="BS104" s="82">
        <v>0</v>
      </c>
      <c r="BT104" s="82">
        <v>0</v>
      </c>
      <c r="BU104" s="82">
        <v>0</v>
      </c>
      <c r="BV104" s="82">
        <v>1</v>
      </c>
      <c r="BW104" s="82">
        <v>0</v>
      </c>
      <c r="BX104" s="82">
        <v>0</v>
      </c>
      <c r="BY104" s="82">
        <v>0</v>
      </c>
      <c r="BZ104" s="82">
        <v>0</v>
      </c>
      <c r="CA104" s="82">
        <v>0</v>
      </c>
      <c r="CB104" s="82">
        <v>0</v>
      </c>
      <c r="CC104" s="82">
        <v>0</v>
      </c>
      <c r="CD104" s="82">
        <v>0</v>
      </c>
      <c r="CE104" s="82">
        <v>0</v>
      </c>
      <c r="CF104" s="82">
        <v>0</v>
      </c>
      <c r="CG104" s="82">
        <v>1</v>
      </c>
      <c r="CH104" s="82">
        <v>0</v>
      </c>
      <c r="CI104" s="82">
        <v>0</v>
      </c>
      <c r="CJ104" s="82">
        <v>0</v>
      </c>
      <c r="CK104" s="82">
        <v>0</v>
      </c>
      <c r="CL104" s="82">
        <v>1</v>
      </c>
      <c r="CM104" s="82">
        <v>0</v>
      </c>
      <c r="CN104" s="82">
        <v>0</v>
      </c>
      <c r="CO104" s="82">
        <v>0</v>
      </c>
      <c r="CP104" s="82">
        <v>0</v>
      </c>
      <c r="CQ104" s="82">
        <v>0</v>
      </c>
      <c r="CR104" s="82">
        <v>0</v>
      </c>
      <c r="CS104" s="82">
        <v>0</v>
      </c>
      <c r="CT104" s="82">
        <v>0</v>
      </c>
      <c r="CU104" s="82">
        <v>0</v>
      </c>
      <c r="CV104" s="82">
        <v>0</v>
      </c>
      <c r="CW104" s="82">
        <v>0</v>
      </c>
      <c r="CX104" s="82">
        <v>0</v>
      </c>
      <c r="CY104" s="82">
        <v>0</v>
      </c>
      <c r="CZ104" s="82">
        <v>0</v>
      </c>
      <c r="DA104" s="82">
        <v>4</v>
      </c>
      <c r="DB104" s="82">
        <v>4</v>
      </c>
      <c r="DC104" s="82">
        <v>0</v>
      </c>
      <c r="DD104" s="82">
        <v>0</v>
      </c>
      <c r="DE104" s="82">
        <v>0</v>
      </c>
      <c r="DF104" s="82">
        <v>0</v>
      </c>
      <c r="DG104" s="82">
        <v>0</v>
      </c>
      <c r="DH104" s="82">
        <v>0</v>
      </c>
      <c r="DI104" s="82">
        <v>0</v>
      </c>
      <c r="DJ104" s="82">
        <v>0</v>
      </c>
      <c r="DK104" s="82">
        <v>0</v>
      </c>
      <c r="DL104" s="82">
        <v>0</v>
      </c>
      <c r="DM104" s="82">
        <v>0</v>
      </c>
      <c r="DN104" s="82">
        <v>0</v>
      </c>
      <c r="DO104" s="82">
        <v>38</v>
      </c>
      <c r="DP104" s="82">
        <v>0</v>
      </c>
      <c r="DQ104" s="82">
        <v>172</v>
      </c>
      <c r="DR104" s="82">
        <v>40</v>
      </c>
      <c r="DS104" s="82">
        <v>1</v>
      </c>
      <c r="DT104" s="82" t="s">
        <v>2083</v>
      </c>
      <c r="DU104" s="82">
        <v>4</v>
      </c>
      <c r="DV104" s="82" t="s">
        <v>2084</v>
      </c>
      <c r="DW104" s="82" t="s">
        <v>2085</v>
      </c>
      <c r="DX104" s="82">
        <v>1</v>
      </c>
      <c r="DY104" s="82">
        <v>1</v>
      </c>
      <c r="DZ104" s="82">
        <v>1</v>
      </c>
      <c r="EA104" s="82"/>
      <c r="EB104" s="82"/>
      <c r="EC104" s="84">
        <v>13374</v>
      </c>
      <c r="ED104" s="84">
        <v>97.19</v>
      </c>
      <c r="EE104" s="84">
        <v>5</v>
      </c>
    </row>
    <row r="105" spans="1:135" ht="24">
      <c r="A105" s="82" t="s">
        <v>189</v>
      </c>
      <c r="B105" s="82" t="s">
        <v>211</v>
      </c>
      <c r="C105" s="133">
        <v>1</v>
      </c>
      <c r="D105" s="82" t="s">
        <v>210</v>
      </c>
      <c r="E105" s="82" t="s">
        <v>1437</v>
      </c>
      <c r="F105" s="134">
        <v>6</v>
      </c>
      <c r="G105" s="82">
        <v>54901</v>
      </c>
      <c r="H105" s="82" t="s">
        <v>211</v>
      </c>
      <c r="I105" s="82" t="s">
        <v>2086</v>
      </c>
      <c r="J105" s="82" t="s">
        <v>2087</v>
      </c>
      <c r="K105" s="82" t="s">
        <v>925</v>
      </c>
      <c r="L105" s="82" t="s">
        <v>926</v>
      </c>
      <c r="M105" s="82" t="s">
        <v>2088</v>
      </c>
      <c r="N105" s="82" t="s">
        <v>1049</v>
      </c>
      <c r="O105" s="82"/>
      <c r="P105" s="82">
        <v>491419660</v>
      </c>
      <c r="Q105" s="82" t="s">
        <v>2089</v>
      </c>
      <c r="R105" s="82" t="s">
        <v>926</v>
      </c>
      <c r="S105" s="82" t="s">
        <v>2088</v>
      </c>
      <c r="T105" s="82" t="s">
        <v>1049</v>
      </c>
      <c r="U105" s="82"/>
      <c r="V105" s="82">
        <v>491419660</v>
      </c>
      <c r="W105" s="82" t="s">
        <v>2089</v>
      </c>
      <c r="X105" s="82">
        <v>2</v>
      </c>
      <c r="Y105" s="82">
        <v>0</v>
      </c>
      <c r="Z105" s="82">
        <v>2</v>
      </c>
      <c r="AA105" s="82">
        <v>2</v>
      </c>
      <c r="AB105" s="82">
        <v>0</v>
      </c>
      <c r="AC105" s="82">
        <v>2</v>
      </c>
      <c r="AD105" s="135" t="str">
        <f t="shared" si="5"/>
        <v>A</v>
      </c>
      <c r="AE105" s="82">
        <v>2</v>
      </c>
      <c r="AF105" s="135" t="str">
        <f t="shared" si="6"/>
        <v>A</v>
      </c>
      <c r="AG105" s="82">
        <v>0</v>
      </c>
      <c r="AH105" s="82">
        <v>2</v>
      </c>
      <c r="AI105" s="82">
        <v>0</v>
      </c>
      <c r="AJ105" s="82">
        <v>0</v>
      </c>
      <c r="AK105" s="82">
        <v>2</v>
      </c>
      <c r="AL105" s="135" t="str">
        <f t="shared" si="7"/>
        <v>A</v>
      </c>
      <c r="AM105" s="82">
        <v>0</v>
      </c>
      <c r="AN105" s="82">
        <v>0</v>
      </c>
      <c r="AO105" s="82">
        <v>2</v>
      </c>
      <c r="AP105" s="82">
        <v>2</v>
      </c>
      <c r="AQ105" s="135" t="str">
        <f t="shared" si="8"/>
        <v>A</v>
      </c>
      <c r="AR105" s="82">
        <v>0</v>
      </c>
      <c r="AS105" s="82">
        <v>0</v>
      </c>
      <c r="AT105" s="82">
        <v>2</v>
      </c>
      <c r="AU105" s="82">
        <v>0</v>
      </c>
      <c r="AV105" s="82">
        <v>0</v>
      </c>
      <c r="AW105" s="82">
        <v>0</v>
      </c>
      <c r="AX105" s="82">
        <v>2</v>
      </c>
      <c r="AY105" s="135" t="str">
        <f t="shared" si="9"/>
        <v>A</v>
      </c>
      <c r="AZ105" s="82">
        <v>0</v>
      </c>
      <c r="BA105" s="82">
        <v>1</v>
      </c>
      <c r="BB105" s="82">
        <v>0</v>
      </c>
      <c r="BC105" s="82">
        <v>1</v>
      </c>
      <c r="BD105" s="82">
        <v>0</v>
      </c>
      <c r="BE105" s="82">
        <v>0</v>
      </c>
      <c r="BF105" s="82">
        <v>0</v>
      </c>
      <c r="BG105" s="82">
        <v>24</v>
      </c>
      <c r="BH105" s="82">
        <v>0</v>
      </c>
      <c r="BI105" s="82">
        <v>0</v>
      </c>
      <c r="BJ105" s="82">
        <v>0</v>
      </c>
      <c r="BK105" s="82">
        <v>2</v>
      </c>
      <c r="BL105" s="82">
        <v>36</v>
      </c>
      <c r="BM105" s="82">
        <v>0</v>
      </c>
      <c r="BN105" s="82">
        <v>0</v>
      </c>
      <c r="BO105" s="82">
        <v>0</v>
      </c>
      <c r="BP105" s="82">
        <v>16</v>
      </c>
      <c r="BQ105" s="82">
        <v>0</v>
      </c>
      <c r="BR105" s="82">
        <v>0</v>
      </c>
      <c r="BS105" s="82">
        <v>0</v>
      </c>
      <c r="BT105" s="82">
        <v>1</v>
      </c>
      <c r="BU105" s="82">
        <v>0</v>
      </c>
      <c r="BV105" s="82">
        <v>2</v>
      </c>
      <c r="BW105" s="82">
        <v>0</v>
      </c>
      <c r="BX105" s="82">
        <v>0</v>
      </c>
      <c r="BY105" s="82">
        <v>0</v>
      </c>
      <c r="BZ105" s="82">
        <v>0</v>
      </c>
      <c r="CA105" s="82">
        <v>0</v>
      </c>
      <c r="CB105" s="82">
        <v>0</v>
      </c>
      <c r="CC105" s="82">
        <v>0</v>
      </c>
      <c r="CD105" s="82">
        <v>0</v>
      </c>
      <c r="CE105" s="82">
        <v>0</v>
      </c>
      <c r="CF105" s="82">
        <v>0</v>
      </c>
      <c r="CG105" s="82">
        <v>0</v>
      </c>
      <c r="CH105" s="82">
        <v>0</v>
      </c>
      <c r="CI105" s="82">
        <v>0</v>
      </c>
      <c r="CJ105" s="82">
        <v>0</v>
      </c>
      <c r="CK105" s="82">
        <v>0</v>
      </c>
      <c r="CL105" s="82">
        <v>1</v>
      </c>
      <c r="CM105" s="82">
        <v>0</v>
      </c>
      <c r="CN105" s="82">
        <v>0</v>
      </c>
      <c r="CO105" s="82">
        <v>0</v>
      </c>
      <c r="CP105" s="82">
        <v>0</v>
      </c>
      <c r="CQ105" s="82">
        <v>0</v>
      </c>
      <c r="CR105" s="82">
        <v>0</v>
      </c>
      <c r="CS105" s="82">
        <v>0</v>
      </c>
      <c r="CT105" s="82">
        <v>0</v>
      </c>
      <c r="CU105" s="82">
        <v>0</v>
      </c>
      <c r="CV105" s="82">
        <v>0</v>
      </c>
      <c r="CW105" s="82">
        <v>0</v>
      </c>
      <c r="CX105" s="82">
        <v>0</v>
      </c>
      <c r="CY105" s="82">
        <v>0</v>
      </c>
      <c r="CZ105" s="82">
        <v>0</v>
      </c>
      <c r="DA105" s="82">
        <v>0</v>
      </c>
      <c r="DB105" s="82">
        <v>0</v>
      </c>
      <c r="DC105" s="82">
        <v>0</v>
      </c>
      <c r="DD105" s="82">
        <v>0</v>
      </c>
      <c r="DE105" s="82">
        <v>0</v>
      </c>
      <c r="DF105" s="82">
        <v>0</v>
      </c>
      <c r="DG105" s="82">
        <v>1</v>
      </c>
      <c r="DH105" s="82">
        <v>0</v>
      </c>
      <c r="DI105" s="82">
        <v>0</v>
      </c>
      <c r="DJ105" s="82">
        <v>0</v>
      </c>
      <c r="DK105" s="82">
        <v>0</v>
      </c>
      <c r="DL105" s="82">
        <v>0</v>
      </c>
      <c r="DM105" s="82">
        <v>0</v>
      </c>
      <c r="DN105" s="82">
        <v>0</v>
      </c>
      <c r="DO105" s="82">
        <v>24</v>
      </c>
      <c r="DP105" s="82">
        <v>11</v>
      </c>
      <c r="DQ105" s="82">
        <v>58</v>
      </c>
      <c r="DR105" s="82">
        <v>50</v>
      </c>
      <c r="DS105" s="82">
        <v>0</v>
      </c>
      <c r="DT105" s="82"/>
      <c r="DU105" s="82">
        <v>1</v>
      </c>
      <c r="DV105" s="82" t="s">
        <v>2090</v>
      </c>
      <c r="DW105" s="82" t="s">
        <v>2091</v>
      </c>
      <c r="DX105" s="82">
        <v>1</v>
      </c>
      <c r="DY105" s="82">
        <v>1</v>
      </c>
      <c r="DZ105" s="82">
        <v>1</v>
      </c>
      <c r="EA105" s="82"/>
      <c r="EB105" s="82"/>
      <c r="EC105" s="84">
        <v>14371</v>
      </c>
      <c r="ED105" s="84">
        <v>98.09</v>
      </c>
      <c r="EE105" s="84">
        <v>13</v>
      </c>
    </row>
    <row r="106" spans="1:135" ht="36">
      <c r="A106" s="82" t="s">
        <v>189</v>
      </c>
      <c r="B106" s="82" t="s">
        <v>213</v>
      </c>
      <c r="C106" s="133">
        <v>1</v>
      </c>
      <c r="D106" s="82" t="s">
        <v>212</v>
      </c>
      <c r="E106" s="82" t="s">
        <v>1110</v>
      </c>
      <c r="F106" s="134">
        <v>1</v>
      </c>
      <c r="G106" s="82">
        <v>50401</v>
      </c>
      <c r="H106" s="82" t="s">
        <v>213</v>
      </c>
      <c r="I106" s="82" t="s">
        <v>2092</v>
      </c>
      <c r="J106" s="82" t="s">
        <v>2093</v>
      </c>
      <c r="K106" s="82" t="s">
        <v>1572</v>
      </c>
      <c r="L106" s="82" t="s">
        <v>926</v>
      </c>
      <c r="M106" s="82" t="s">
        <v>1187</v>
      </c>
      <c r="N106" s="82" t="s">
        <v>2094</v>
      </c>
      <c r="O106" s="82"/>
      <c r="P106" s="82">
        <v>495703951</v>
      </c>
      <c r="Q106" s="82" t="s">
        <v>2095</v>
      </c>
      <c r="R106" s="82" t="s">
        <v>926</v>
      </c>
      <c r="S106" s="82" t="s">
        <v>1547</v>
      </c>
      <c r="T106" s="82" t="s">
        <v>2096</v>
      </c>
      <c r="U106" s="82"/>
      <c r="V106" s="82">
        <v>495703962</v>
      </c>
      <c r="W106" s="82" t="s">
        <v>2097</v>
      </c>
      <c r="X106" s="82">
        <v>3</v>
      </c>
      <c r="Y106" s="82">
        <v>1</v>
      </c>
      <c r="Z106" s="82">
        <v>4</v>
      </c>
      <c r="AA106" s="82">
        <v>2</v>
      </c>
      <c r="AB106" s="82">
        <v>0.15</v>
      </c>
      <c r="AC106" s="82">
        <v>2.15</v>
      </c>
      <c r="AD106" s="135" t="str">
        <f t="shared" si="5"/>
        <v>A</v>
      </c>
      <c r="AE106" s="82">
        <v>2</v>
      </c>
      <c r="AF106" s="135" t="str">
        <f t="shared" si="6"/>
        <v>A</v>
      </c>
      <c r="AG106" s="82">
        <v>0</v>
      </c>
      <c r="AH106" s="82">
        <v>0</v>
      </c>
      <c r="AI106" s="82">
        <v>0</v>
      </c>
      <c r="AJ106" s="82">
        <v>3</v>
      </c>
      <c r="AK106" s="82">
        <v>3</v>
      </c>
      <c r="AL106" s="135" t="str">
        <f t="shared" si="7"/>
        <v>A</v>
      </c>
      <c r="AM106" s="82">
        <v>0</v>
      </c>
      <c r="AN106" s="82">
        <v>1</v>
      </c>
      <c r="AO106" s="82">
        <v>2</v>
      </c>
      <c r="AP106" s="82">
        <v>3</v>
      </c>
      <c r="AQ106" s="135" t="str">
        <f t="shared" si="8"/>
        <v>A</v>
      </c>
      <c r="AR106" s="82">
        <v>0</v>
      </c>
      <c r="AS106" s="82">
        <v>0</v>
      </c>
      <c r="AT106" s="82">
        <v>1</v>
      </c>
      <c r="AU106" s="82">
        <v>1</v>
      </c>
      <c r="AV106" s="82">
        <v>0</v>
      </c>
      <c r="AW106" s="82">
        <v>1</v>
      </c>
      <c r="AX106" s="82">
        <v>3</v>
      </c>
      <c r="AY106" s="135" t="str">
        <f t="shared" si="9"/>
        <v>A</v>
      </c>
      <c r="AZ106" s="82">
        <v>0</v>
      </c>
      <c r="BA106" s="82">
        <v>1</v>
      </c>
      <c r="BB106" s="82">
        <v>1</v>
      </c>
      <c r="BC106" s="82">
        <v>1</v>
      </c>
      <c r="BD106" s="82">
        <v>0</v>
      </c>
      <c r="BE106" s="82">
        <v>8</v>
      </c>
      <c r="BF106" s="82">
        <v>1</v>
      </c>
      <c r="BG106" s="82">
        <v>22</v>
      </c>
      <c r="BH106" s="82">
        <v>0</v>
      </c>
      <c r="BI106" s="82">
        <v>0</v>
      </c>
      <c r="BJ106" s="82">
        <v>0</v>
      </c>
      <c r="BK106" s="82">
        <v>0</v>
      </c>
      <c r="BL106" s="82">
        <v>16</v>
      </c>
      <c r="BM106" s="82">
        <v>2</v>
      </c>
      <c r="BN106" s="82">
        <v>0</v>
      </c>
      <c r="BO106" s="82">
        <v>0</v>
      </c>
      <c r="BP106" s="82">
        <v>16</v>
      </c>
      <c r="BQ106" s="82">
        <v>0</v>
      </c>
      <c r="BR106" s="82">
        <v>0</v>
      </c>
      <c r="BS106" s="82">
        <v>0</v>
      </c>
      <c r="BT106" s="82">
        <v>1</v>
      </c>
      <c r="BU106" s="82">
        <v>0</v>
      </c>
      <c r="BV106" s="82">
        <v>0</v>
      </c>
      <c r="BW106" s="82">
        <v>0</v>
      </c>
      <c r="BX106" s="82">
        <v>0</v>
      </c>
      <c r="BY106" s="82">
        <v>0</v>
      </c>
      <c r="BZ106" s="82">
        <v>0</v>
      </c>
      <c r="CA106" s="82">
        <v>0</v>
      </c>
      <c r="CB106" s="82">
        <v>0</v>
      </c>
      <c r="CC106" s="82">
        <v>0</v>
      </c>
      <c r="CD106" s="82">
        <v>0</v>
      </c>
      <c r="CE106" s="82">
        <v>0</v>
      </c>
      <c r="CF106" s="82">
        <v>0</v>
      </c>
      <c r="CG106" s="82">
        <v>0</v>
      </c>
      <c r="CH106" s="82">
        <v>0</v>
      </c>
      <c r="CI106" s="82">
        <v>0</v>
      </c>
      <c r="CJ106" s="82">
        <v>0</v>
      </c>
      <c r="CK106" s="82">
        <v>0</v>
      </c>
      <c r="CL106" s="82">
        <v>0</v>
      </c>
      <c r="CM106" s="82">
        <v>0</v>
      </c>
      <c r="CN106" s="82">
        <v>0</v>
      </c>
      <c r="CO106" s="82">
        <v>0</v>
      </c>
      <c r="CP106" s="82">
        <v>0</v>
      </c>
      <c r="CQ106" s="82">
        <v>0</v>
      </c>
      <c r="CR106" s="82">
        <v>0</v>
      </c>
      <c r="CS106" s="82">
        <v>0</v>
      </c>
      <c r="CT106" s="82">
        <v>0</v>
      </c>
      <c r="CU106" s="82">
        <v>0</v>
      </c>
      <c r="CV106" s="82">
        <v>0</v>
      </c>
      <c r="CW106" s="82">
        <v>0</v>
      </c>
      <c r="CX106" s="82">
        <v>0</v>
      </c>
      <c r="CY106" s="82">
        <v>0</v>
      </c>
      <c r="CZ106" s="82">
        <v>0</v>
      </c>
      <c r="DA106" s="82">
        <v>0</v>
      </c>
      <c r="DB106" s="82">
        <v>0</v>
      </c>
      <c r="DC106" s="82">
        <v>0</v>
      </c>
      <c r="DD106" s="82">
        <v>0</v>
      </c>
      <c r="DE106" s="82">
        <v>0</v>
      </c>
      <c r="DF106" s="82">
        <v>0</v>
      </c>
      <c r="DG106" s="82">
        <v>0</v>
      </c>
      <c r="DH106" s="82">
        <v>0</v>
      </c>
      <c r="DI106" s="82">
        <v>0</v>
      </c>
      <c r="DJ106" s="82">
        <v>0</v>
      </c>
      <c r="DK106" s="82">
        <v>0</v>
      </c>
      <c r="DL106" s="82">
        <v>0</v>
      </c>
      <c r="DM106" s="82">
        <v>0</v>
      </c>
      <c r="DN106" s="82">
        <v>0</v>
      </c>
      <c r="DO106" s="82">
        <v>37</v>
      </c>
      <c r="DP106" s="82">
        <v>9</v>
      </c>
      <c r="DQ106" s="82">
        <v>235</v>
      </c>
      <c r="DR106" s="82">
        <v>50</v>
      </c>
      <c r="DS106" s="82">
        <v>0</v>
      </c>
      <c r="DT106" s="82"/>
      <c r="DU106" s="82">
        <v>2</v>
      </c>
      <c r="DV106" s="82" t="s">
        <v>2098</v>
      </c>
      <c r="DW106" s="82"/>
      <c r="DX106" s="82">
        <v>1</v>
      </c>
      <c r="DY106" s="82">
        <v>1</v>
      </c>
      <c r="DZ106" s="82">
        <v>0</v>
      </c>
      <c r="EA106" s="82"/>
      <c r="EB106" s="82"/>
      <c r="EC106" s="84">
        <v>17513</v>
      </c>
      <c r="ED106" s="84">
        <v>214.2</v>
      </c>
      <c r="EE106" s="84">
        <v>23</v>
      </c>
    </row>
    <row r="107" spans="1:135" ht="48">
      <c r="A107" s="82" t="s">
        <v>189</v>
      </c>
      <c r="B107" s="82" t="s">
        <v>215</v>
      </c>
      <c r="C107" s="133">
        <v>1</v>
      </c>
      <c r="D107" s="82" t="s">
        <v>214</v>
      </c>
      <c r="E107" s="82" t="s">
        <v>2099</v>
      </c>
      <c r="F107" s="134">
        <v>136</v>
      </c>
      <c r="G107" s="82">
        <v>51601</v>
      </c>
      <c r="H107" s="82" t="s">
        <v>215</v>
      </c>
      <c r="I107" s="82" t="s">
        <v>2100</v>
      </c>
      <c r="J107" s="82" t="s">
        <v>2101</v>
      </c>
      <c r="K107" s="82" t="s">
        <v>2102</v>
      </c>
      <c r="L107" s="82" t="s">
        <v>926</v>
      </c>
      <c r="M107" s="82" t="s">
        <v>1608</v>
      </c>
      <c r="N107" s="82" t="s">
        <v>2103</v>
      </c>
      <c r="O107" s="82"/>
      <c r="P107" s="82">
        <v>494509300</v>
      </c>
      <c r="Q107" s="82" t="s">
        <v>2104</v>
      </c>
      <c r="R107" s="82" t="s">
        <v>926</v>
      </c>
      <c r="S107" s="82" t="s">
        <v>2105</v>
      </c>
      <c r="T107" s="82" t="s">
        <v>2106</v>
      </c>
      <c r="U107" s="82"/>
      <c r="V107" s="82">
        <v>494509356</v>
      </c>
      <c r="W107" s="82" t="s">
        <v>2107</v>
      </c>
      <c r="X107" s="82">
        <v>3</v>
      </c>
      <c r="Y107" s="82">
        <v>0</v>
      </c>
      <c r="Z107" s="82">
        <v>3</v>
      </c>
      <c r="AA107" s="82">
        <v>3</v>
      </c>
      <c r="AB107" s="82">
        <v>0</v>
      </c>
      <c r="AC107" s="82">
        <v>3</v>
      </c>
      <c r="AD107" s="135" t="str">
        <f t="shared" si="5"/>
        <v>A</v>
      </c>
      <c r="AE107" s="82">
        <v>3</v>
      </c>
      <c r="AF107" s="135" t="str">
        <f t="shared" si="6"/>
        <v>A</v>
      </c>
      <c r="AG107" s="82">
        <v>0</v>
      </c>
      <c r="AH107" s="82">
        <v>0</v>
      </c>
      <c r="AI107" s="82">
        <v>0</v>
      </c>
      <c r="AJ107" s="82">
        <v>3</v>
      </c>
      <c r="AK107" s="82">
        <v>3</v>
      </c>
      <c r="AL107" s="135" t="str">
        <f t="shared" si="7"/>
        <v>A</v>
      </c>
      <c r="AM107" s="82">
        <v>0</v>
      </c>
      <c r="AN107" s="82">
        <v>1</v>
      </c>
      <c r="AO107" s="82">
        <v>2</v>
      </c>
      <c r="AP107" s="82">
        <v>3</v>
      </c>
      <c r="AQ107" s="135" t="str">
        <f t="shared" si="8"/>
        <v>A</v>
      </c>
      <c r="AR107" s="82">
        <v>0</v>
      </c>
      <c r="AS107" s="82">
        <v>0</v>
      </c>
      <c r="AT107" s="82">
        <v>0</v>
      </c>
      <c r="AU107" s="82">
        <v>2</v>
      </c>
      <c r="AV107" s="82">
        <v>1</v>
      </c>
      <c r="AW107" s="82">
        <v>0</v>
      </c>
      <c r="AX107" s="82">
        <v>3</v>
      </c>
      <c r="AY107" s="135" t="str">
        <f t="shared" si="9"/>
        <v>A</v>
      </c>
      <c r="AZ107" s="82">
        <v>0</v>
      </c>
      <c r="BA107" s="82">
        <v>1</v>
      </c>
      <c r="BB107" s="82">
        <v>0</v>
      </c>
      <c r="BC107" s="82">
        <v>1</v>
      </c>
      <c r="BD107" s="82">
        <v>0</v>
      </c>
      <c r="BE107" s="82">
        <v>4</v>
      </c>
      <c r="BF107" s="82">
        <v>0</v>
      </c>
      <c r="BG107" s="82">
        <v>112</v>
      </c>
      <c r="BH107" s="82">
        <v>0</v>
      </c>
      <c r="BI107" s="82">
        <v>0</v>
      </c>
      <c r="BJ107" s="82">
        <v>8</v>
      </c>
      <c r="BK107" s="82">
        <v>0</v>
      </c>
      <c r="BL107" s="82">
        <v>54</v>
      </c>
      <c r="BM107" s="82">
        <v>0</v>
      </c>
      <c r="BN107" s="82">
        <v>0</v>
      </c>
      <c r="BO107" s="82">
        <v>3</v>
      </c>
      <c r="BP107" s="82">
        <v>116</v>
      </c>
      <c r="BQ107" s="82">
        <v>0</v>
      </c>
      <c r="BR107" s="82">
        <v>0</v>
      </c>
      <c r="BS107" s="82">
        <v>0</v>
      </c>
      <c r="BT107" s="82">
        <v>1</v>
      </c>
      <c r="BU107" s="82">
        <v>0</v>
      </c>
      <c r="BV107" s="82">
        <v>9</v>
      </c>
      <c r="BW107" s="82">
        <v>0</v>
      </c>
      <c r="BX107" s="82">
        <v>0</v>
      </c>
      <c r="BY107" s="82">
        <v>0</v>
      </c>
      <c r="BZ107" s="82">
        <v>0</v>
      </c>
      <c r="CA107" s="82">
        <v>0</v>
      </c>
      <c r="CB107" s="82">
        <v>0</v>
      </c>
      <c r="CC107" s="82">
        <v>0</v>
      </c>
      <c r="CD107" s="82">
        <v>0</v>
      </c>
      <c r="CE107" s="82">
        <v>0</v>
      </c>
      <c r="CF107" s="82">
        <v>0</v>
      </c>
      <c r="CG107" s="82">
        <v>4</v>
      </c>
      <c r="CH107" s="82">
        <v>0</v>
      </c>
      <c r="CI107" s="82">
        <v>0</v>
      </c>
      <c r="CJ107" s="82">
        <v>5</v>
      </c>
      <c r="CK107" s="82">
        <v>0</v>
      </c>
      <c r="CL107" s="82">
        <v>0</v>
      </c>
      <c r="CM107" s="82">
        <v>0</v>
      </c>
      <c r="CN107" s="82">
        <v>0</v>
      </c>
      <c r="CO107" s="82">
        <v>0</v>
      </c>
      <c r="CP107" s="82">
        <v>0</v>
      </c>
      <c r="CQ107" s="82">
        <v>0</v>
      </c>
      <c r="CR107" s="82">
        <v>0</v>
      </c>
      <c r="CS107" s="82">
        <v>0</v>
      </c>
      <c r="CT107" s="82">
        <v>0</v>
      </c>
      <c r="CU107" s="82">
        <v>0</v>
      </c>
      <c r="CV107" s="82">
        <v>0</v>
      </c>
      <c r="CW107" s="82">
        <v>0</v>
      </c>
      <c r="CX107" s="82">
        <v>0</v>
      </c>
      <c r="CY107" s="82">
        <v>0</v>
      </c>
      <c r="CZ107" s="82">
        <v>0</v>
      </c>
      <c r="DA107" s="82">
        <v>5</v>
      </c>
      <c r="DB107" s="82">
        <v>0</v>
      </c>
      <c r="DC107" s="82">
        <v>0</v>
      </c>
      <c r="DD107" s="82">
        <v>0</v>
      </c>
      <c r="DE107" s="82">
        <v>0</v>
      </c>
      <c r="DF107" s="82">
        <v>0</v>
      </c>
      <c r="DG107" s="82">
        <v>0</v>
      </c>
      <c r="DH107" s="82">
        <v>0</v>
      </c>
      <c r="DI107" s="82">
        <v>0</v>
      </c>
      <c r="DJ107" s="82">
        <v>0</v>
      </c>
      <c r="DK107" s="82">
        <v>0</v>
      </c>
      <c r="DL107" s="82">
        <v>0</v>
      </c>
      <c r="DM107" s="82">
        <v>0</v>
      </c>
      <c r="DN107" s="82">
        <v>0</v>
      </c>
      <c r="DO107" s="82">
        <v>189</v>
      </c>
      <c r="DP107" s="82">
        <v>44</v>
      </c>
      <c r="DQ107" s="82">
        <v>461</v>
      </c>
      <c r="DR107" s="82">
        <v>55</v>
      </c>
      <c r="DS107" s="82">
        <v>1</v>
      </c>
      <c r="DT107" s="82" t="s">
        <v>2108</v>
      </c>
      <c r="DU107" s="82">
        <v>2</v>
      </c>
      <c r="DV107" s="82" t="s">
        <v>2109</v>
      </c>
      <c r="DW107" s="82" t="s">
        <v>2110</v>
      </c>
      <c r="DX107" s="82">
        <v>1</v>
      </c>
      <c r="DY107" s="82">
        <v>1</v>
      </c>
      <c r="DZ107" s="82">
        <v>0</v>
      </c>
      <c r="EA107" s="82"/>
      <c r="EB107" s="82"/>
      <c r="EC107" s="84">
        <v>33952</v>
      </c>
      <c r="ED107" s="84">
        <v>479.42</v>
      </c>
      <c r="EE107" s="84">
        <v>32</v>
      </c>
    </row>
    <row r="108" spans="1:135" ht="24">
      <c r="A108" s="82" t="s">
        <v>189</v>
      </c>
      <c r="B108" s="82" t="s">
        <v>217</v>
      </c>
      <c r="C108" s="133">
        <v>1</v>
      </c>
      <c r="D108" s="82" t="s">
        <v>216</v>
      </c>
      <c r="E108" s="136" t="s">
        <v>2111</v>
      </c>
      <c r="F108" s="134">
        <v>165</v>
      </c>
      <c r="G108" s="82">
        <v>54101</v>
      </c>
      <c r="H108" s="82" t="s">
        <v>2112</v>
      </c>
      <c r="I108" s="82" t="s">
        <v>2113</v>
      </c>
      <c r="J108" s="82" t="s">
        <v>2114</v>
      </c>
      <c r="K108" s="82" t="s">
        <v>2115</v>
      </c>
      <c r="L108" s="82" t="s">
        <v>926</v>
      </c>
      <c r="M108" s="82" t="s">
        <v>2116</v>
      </c>
      <c r="N108" s="82" t="s">
        <v>2117</v>
      </c>
      <c r="O108" s="82"/>
      <c r="P108" s="82">
        <v>499803255</v>
      </c>
      <c r="Q108" s="82" t="s">
        <v>2118</v>
      </c>
      <c r="R108" s="82"/>
      <c r="S108" s="82" t="s">
        <v>1695</v>
      </c>
      <c r="T108" s="82" t="s">
        <v>2119</v>
      </c>
      <c r="U108" s="82" t="s">
        <v>1362</v>
      </c>
      <c r="V108" s="82">
        <v>499803252</v>
      </c>
      <c r="W108" s="82" t="s">
        <v>2120</v>
      </c>
      <c r="X108" s="82">
        <v>4</v>
      </c>
      <c r="Y108" s="82">
        <v>0</v>
      </c>
      <c r="Z108" s="82">
        <v>4</v>
      </c>
      <c r="AA108" s="82">
        <v>4</v>
      </c>
      <c r="AB108" s="82">
        <v>0</v>
      </c>
      <c r="AC108" s="82">
        <v>4</v>
      </c>
      <c r="AD108" s="135" t="str">
        <f t="shared" si="5"/>
        <v>A</v>
      </c>
      <c r="AE108" s="82">
        <v>4</v>
      </c>
      <c r="AF108" s="135" t="str">
        <f t="shared" si="6"/>
        <v>A</v>
      </c>
      <c r="AG108" s="82">
        <v>0</v>
      </c>
      <c r="AH108" s="82">
        <v>1</v>
      </c>
      <c r="AI108" s="82">
        <v>0</v>
      </c>
      <c r="AJ108" s="82">
        <v>3</v>
      </c>
      <c r="AK108" s="82">
        <v>4</v>
      </c>
      <c r="AL108" s="135" t="str">
        <f t="shared" si="7"/>
        <v>A</v>
      </c>
      <c r="AM108" s="82">
        <v>0</v>
      </c>
      <c r="AN108" s="82">
        <v>3</v>
      </c>
      <c r="AO108" s="82">
        <v>1</v>
      </c>
      <c r="AP108" s="82">
        <v>4</v>
      </c>
      <c r="AQ108" s="135" t="str">
        <f t="shared" si="8"/>
        <v>A</v>
      </c>
      <c r="AR108" s="82">
        <v>0</v>
      </c>
      <c r="AS108" s="82">
        <v>0</v>
      </c>
      <c r="AT108" s="82">
        <v>3</v>
      </c>
      <c r="AU108" s="82">
        <v>1</v>
      </c>
      <c r="AV108" s="82">
        <v>0</v>
      </c>
      <c r="AW108" s="82">
        <v>0</v>
      </c>
      <c r="AX108" s="82">
        <v>4</v>
      </c>
      <c r="AY108" s="135" t="str">
        <f t="shared" si="9"/>
        <v>A</v>
      </c>
      <c r="AZ108" s="82">
        <v>0</v>
      </c>
      <c r="BA108" s="82">
        <v>1</v>
      </c>
      <c r="BB108" s="82">
        <v>1</v>
      </c>
      <c r="BC108" s="82">
        <v>1</v>
      </c>
      <c r="BD108" s="82">
        <v>0</v>
      </c>
      <c r="BE108" s="82">
        <v>3</v>
      </c>
      <c r="BF108" s="82">
        <v>0</v>
      </c>
      <c r="BG108" s="82">
        <v>120</v>
      </c>
      <c r="BH108" s="82">
        <v>0</v>
      </c>
      <c r="BI108" s="82">
        <v>0</v>
      </c>
      <c r="BJ108" s="82">
        <v>19</v>
      </c>
      <c r="BK108" s="82">
        <v>3</v>
      </c>
      <c r="BL108" s="82">
        <v>129</v>
      </c>
      <c r="BM108" s="82">
        <v>0</v>
      </c>
      <c r="BN108" s="82">
        <v>2</v>
      </c>
      <c r="BO108" s="82">
        <v>7</v>
      </c>
      <c r="BP108" s="82">
        <v>0</v>
      </c>
      <c r="BQ108" s="82">
        <v>0</v>
      </c>
      <c r="BR108" s="82">
        <v>0</v>
      </c>
      <c r="BS108" s="82">
        <v>0</v>
      </c>
      <c r="BT108" s="82">
        <v>2</v>
      </c>
      <c r="BU108" s="82">
        <v>0</v>
      </c>
      <c r="BV108" s="82">
        <v>14</v>
      </c>
      <c r="BW108" s="82">
        <v>0</v>
      </c>
      <c r="BX108" s="82">
        <v>0</v>
      </c>
      <c r="BY108" s="82">
        <v>0</v>
      </c>
      <c r="BZ108" s="82">
        <v>0</v>
      </c>
      <c r="CA108" s="82">
        <v>0</v>
      </c>
      <c r="CB108" s="82">
        <v>0</v>
      </c>
      <c r="CC108" s="82">
        <v>0</v>
      </c>
      <c r="CD108" s="82">
        <v>0</v>
      </c>
      <c r="CE108" s="82">
        <v>0</v>
      </c>
      <c r="CF108" s="82">
        <v>0</v>
      </c>
      <c r="CG108" s="82">
        <v>3</v>
      </c>
      <c r="CH108" s="82">
        <v>0</v>
      </c>
      <c r="CI108" s="82">
        <v>0</v>
      </c>
      <c r="CJ108" s="82">
        <v>3</v>
      </c>
      <c r="CK108" s="82">
        <v>0</v>
      </c>
      <c r="CL108" s="82">
        <v>2</v>
      </c>
      <c r="CM108" s="82">
        <v>0</v>
      </c>
      <c r="CN108" s="82">
        <v>0</v>
      </c>
      <c r="CO108" s="82">
        <v>0</v>
      </c>
      <c r="CP108" s="82">
        <v>0</v>
      </c>
      <c r="CQ108" s="82">
        <v>0</v>
      </c>
      <c r="CR108" s="82">
        <v>0</v>
      </c>
      <c r="CS108" s="82">
        <v>0</v>
      </c>
      <c r="CT108" s="82">
        <v>0</v>
      </c>
      <c r="CU108" s="82">
        <v>0</v>
      </c>
      <c r="CV108" s="82">
        <v>0</v>
      </c>
      <c r="CW108" s="82">
        <v>0</v>
      </c>
      <c r="CX108" s="82">
        <v>0</v>
      </c>
      <c r="CY108" s="82">
        <v>0</v>
      </c>
      <c r="CZ108" s="82">
        <v>0</v>
      </c>
      <c r="DA108" s="82">
        <v>0</v>
      </c>
      <c r="DB108" s="82">
        <v>0</v>
      </c>
      <c r="DC108" s="82">
        <v>0</v>
      </c>
      <c r="DD108" s="82">
        <v>0</v>
      </c>
      <c r="DE108" s="82">
        <v>0</v>
      </c>
      <c r="DF108" s="82">
        <v>0</v>
      </c>
      <c r="DG108" s="82">
        <v>0</v>
      </c>
      <c r="DH108" s="82">
        <v>0</v>
      </c>
      <c r="DI108" s="82">
        <v>0</v>
      </c>
      <c r="DJ108" s="82">
        <v>0</v>
      </c>
      <c r="DK108" s="82">
        <v>0</v>
      </c>
      <c r="DL108" s="82">
        <v>0</v>
      </c>
      <c r="DM108" s="82">
        <v>0</v>
      </c>
      <c r="DN108" s="82">
        <v>0</v>
      </c>
      <c r="DO108" s="82">
        <v>375</v>
      </c>
      <c r="DP108" s="82">
        <v>0</v>
      </c>
      <c r="DQ108" s="82">
        <v>270</v>
      </c>
      <c r="DR108" s="82">
        <v>50</v>
      </c>
      <c r="DS108" s="82">
        <v>0</v>
      </c>
      <c r="DT108" s="82"/>
      <c r="DU108" s="82">
        <v>1</v>
      </c>
      <c r="DV108" s="82" t="s">
        <v>2121</v>
      </c>
      <c r="DW108" s="82"/>
      <c r="DX108" s="82">
        <v>1</v>
      </c>
      <c r="DY108" s="82">
        <v>1</v>
      </c>
      <c r="DZ108" s="82">
        <v>1</v>
      </c>
      <c r="EA108" s="82"/>
      <c r="EB108" s="82"/>
      <c r="EC108" s="84">
        <v>64381</v>
      </c>
      <c r="ED108" s="84">
        <v>595.55999999999995</v>
      </c>
      <c r="EE108" s="84">
        <v>31</v>
      </c>
    </row>
    <row r="109" spans="1:135" ht="36">
      <c r="A109" s="82" t="s">
        <v>189</v>
      </c>
      <c r="B109" s="82" t="s">
        <v>219</v>
      </c>
      <c r="C109" s="133">
        <v>1</v>
      </c>
      <c r="D109" s="82" t="s">
        <v>218</v>
      </c>
      <c r="E109" s="82" t="s">
        <v>2122</v>
      </c>
      <c r="F109" s="134">
        <v>1</v>
      </c>
      <c r="G109" s="82">
        <v>54301</v>
      </c>
      <c r="H109" s="82" t="s">
        <v>219</v>
      </c>
      <c r="I109" s="82" t="s">
        <v>2123</v>
      </c>
      <c r="J109" s="82" t="s">
        <v>2124</v>
      </c>
      <c r="K109" s="82" t="s">
        <v>925</v>
      </c>
      <c r="L109" s="82" t="s">
        <v>926</v>
      </c>
      <c r="M109" s="82" t="s">
        <v>2125</v>
      </c>
      <c r="N109" s="82" t="s">
        <v>2126</v>
      </c>
      <c r="O109" s="82"/>
      <c r="P109" s="82" t="s">
        <v>2127</v>
      </c>
      <c r="Q109" s="82" t="s">
        <v>2128</v>
      </c>
      <c r="R109" s="82"/>
      <c r="S109" s="82" t="s">
        <v>2129</v>
      </c>
      <c r="T109" s="82" t="s">
        <v>2130</v>
      </c>
      <c r="U109" s="82" t="s">
        <v>1362</v>
      </c>
      <c r="V109" s="82" t="s">
        <v>2131</v>
      </c>
      <c r="W109" s="82" t="s">
        <v>2132</v>
      </c>
      <c r="X109" s="82">
        <v>3</v>
      </c>
      <c r="Y109" s="82">
        <v>0</v>
      </c>
      <c r="Z109" s="82">
        <v>3</v>
      </c>
      <c r="AA109" s="82">
        <v>3</v>
      </c>
      <c r="AB109" s="82">
        <v>0</v>
      </c>
      <c r="AC109" s="82">
        <v>3</v>
      </c>
      <c r="AD109" s="135" t="str">
        <f t="shared" si="5"/>
        <v>A</v>
      </c>
      <c r="AE109" s="82">
        <v>3</v>
      </c>
      <c r="AF109" s="135" t="str">
        <f t="shared" si="6"/>
        <v>A</v>
      </c>
      <c r="AG109" s="82">
        <v>0</v>
      </c>
      <c r="AH109" s="82">
        <v>2</v>
      </c>
      <c r="AI109" s="82">
        <v>0</v>
      </c>
      <c r="AJ109" s="82">
        <v>1</v>
      </c>
      <c r="AK109" s="82">
        <v>3</v>
      </c>
      <c r="AL109" s="135" t="str">
        <f t="shared" si="7"/>
        <v>A</v>
      </c>
      <c r="AM109" s="82">
        <v>0</v>
      </c>
      <c r="AN109" s="82">
        <v>2</v>
      </c>
      <c r="AO109" s="82">
        <v>1</v>
      </c>
      <c r="AP109" s="82">
        <v>3</v>
      </c>
      <c r="AQ109" s="135" t="str">
        <f t="shared" si="8"/>
        <v>A</v>
      </c>
      <c r="AR109" s="82">
        <v>0</v>
      </c>
      <c r="AS109" s="82">
        <v>0</v>
      </c>
      <c r="AT109" s="82">
        <v>2</v>
      </c>
      <c r="AU109" s="82">
        <v>1</v>
      </c>
      <c r="AV109" s="82">
        <v>0</v>
      </c>
      <c r="AW109" s="82">
        <v>0</v>
      </c>
      <c r="AX109" s="82">
        <v>3</v>
      </c>
      <c r="AY109" s="135" t="str">
        <f t="shared" si="9"/>
        <v>A</v>
      </c>
      <c r="AZ109" s="82">
        <v>0</v>
      </c>
      <c r="BA109" s="82">
        <v>1</v>
      </c>
      <c r="BB109" s="82">
        <v>1</v>
      </c>
      <c r="BC109" s="82">
        <v>1</v>
      </c>
      <c r="BD109" s="82">
        <v>0</v>
      </c>
      <c r="BE109" s="82">
        <v>2</v>
      </c>
      <c r="BF109" s="82">
        <v>0</v>
      </c>
      <c r="BG109" s="82">
        <v>58</v>
      </c>
      <c r="BH109" s="82">
        <v>0</v>
      </c>
      <c r="BI109" s="82">
        <v>0</v>
      </c>
      <c r="BJ109" s="82">
        <v>5</v>
      </c>
      <c r="BK109" s="82">
        <v>0</v>
      </c>
      <c r="BL109" s="82">
        <v>71</v>
      </c>
      <c r="BM109" s="82">
        <v>2</v>
      </c>
      <c r="BN109" s="82">
        <v>2</v>
      </c>
      <c r="BO109" s="82">
        <v>2</v>
      </c>
      <c r="BP109" s="82">
        <v>10</v>
      </c>
      <c r="BQ109" s="82">
        <v>0</v>
      </c>
      <c r="BR109" s="82">
        <v>0</v>
      </c>
      <c r="BS109" s="82">
        <v>0</v>
      </c>
      <c r="BT109" s="82">
        <v>0</v>
      </c>
      <c r="BU109" s="82">
        <v>0</v>
      </c>
      <c r="BV109" s="82">
        <v>8</v>
      </c>
      <c r="BW109" s="82">
        <v>0</v>
      </c>
      <c r="BX109" s="82">
        <v>0</v>
      </c>
      <c r="BY109" s="82">
        <v>0</v>
      </c>
      <c r="BZ109" s="82">
        <v>0</v>
      </c>
      <c r="CA109" s="82">
        <v>0</v>
      </c>
      <c r="CB109" s="82">
        <v>0</v>
      </c>
      <c r="CC109" s="82">
        <v>0</v>
      </c>
      <c r="CD109" s="82">
        <v>2</v>
      </c>
      <c r="CE109" s="82">
        <v>1</v>
      </c>
      <c r="CF109" s="82">
        <v>0</v>
      </c>
      <c r="CG109" s="82">
        <v>1</v>
      </c>
      <c r="CH109" s="82">
        <v>1</v>
      </c>
      <c r="CI109" s="82">
        <v>0</v>
      </c>
      <c r="CJ109" s="82">
        <v>1</v>
      </c>
      <c r="CK109" s="82">
        <v>8</v>
      </c>
      <c r="CL109" s="82">
        <v>5</v>
      </c>
      <c r="CM109" s="82">
        <v>0</v>
      </c>
      <c r="CN109" s="82">
        <v>0</v>
      </c>
      <c r="CO109" s="82">
        <v>0</v>
      </c>
      <c r="CP109" s="82">
        <v>0</v>
      </c>
      <c r="CQ109" s="82">
        <v>0</v>
      </c>
      <c r="CR109" s="82">
        <v>0</v>
      </c>
      <c r="CS109" s="82">
        <v>0</v>
      </c>
      <c r="CT109" s="82">
        <v>0</v>
      </c>
      <c r="CU109" s="82">
        <v>0</v>
      </c>
      <c r="CV109" s="82">
        <v>0</v>
      </c>
      <c r="CW109" s="82">
        <v>0</v>
      </c>
      <c r="CX109" s="82">
        <v>0</v>
      </c>
      <c r="CY109" s="82">
        <v>0</v>
      </c>
      <c r="CZ109" s="82">
        <v>0</v>
      </c>
      <c r="DA109" s="82">
        <v>5</v>
      </c>
      <c r="DB109" s="82">
        <v>0</v>
      </c>
      <c r="DC109" s="82">
        <v>1</v>
      </c>
      <c r="DD109" s="82">
        <v>0</v>
      </c>
      <c r="DE109" s="82">
        <v>0</v>
      </c>
      <c r="DF109" s="82">
        <v>1</v>
      </c>
      <c r="DG109" s="82">
        <v>1</v>
      </c>
      <c r="DH109" s="82">
        <v>0</v>
      </c>
      <c r="DI109" s="82">
        <v>3</v>
      </c>
      <c r="DJ109" s="82">
        <v>0</v>
      </c>
      <c r="DK109" s="82">
        <v>0</v>
      </c>
      <c r="DL109" s="82">
        <v>0</v>
      </c>
      <c r="DM109" s="82">
        <v>2</v>
      </c>
      <c r="DN109" s="82">
        <v>1</v>
      </c>
      <c r="DO109" s="82">
        <v>125</v>
      </c>
      <c r="DP109" s="82">
        <v>4</v>
      </c>
      <c r="DQ109" s="82">
        <v>335</v>
      </c>
      <c r="DR109" s="82">
        <v>40</v>
      </c>
      <c r="DS109" s="82">
        <v>0</v>
      </c>
      <c r="DT109" s="82"/>
      <c r="DU109" s="82">
        <v>2</v>
      </c>
      <c r="DV109" s="82" t="s">
        <v>2133</v>
      </c>
      <c r="DW109" s="82"/>
      <c r="DX109" s="82">
        <v>1</v>
      </c>
      <c r="DY109" s="82">
        <v>1</v>
      </c>
      <c r="DZ109" s="82">
        <v>1</v>
      </c>
      <c r="EA109" s="82"/>
      <c r="EB109" s="82"/>
      <c r="EC109" s="84">
        <v>28121</v>
      </c>
      <c r="ED109" s="84">
        <v>293.42</v>
      </c>
      <c r="EE109" s="84">
        <v>16</v>
      </c>
    </row>
    <row r="110" spans="1:135" ht="24">
      <c r="A110" s="82" t="s">
        <v>312</v>
      </c>
      <c r="B110" s="82" t="s">
        <v>314</v>
      </c>
      <c r="C110" s="133">
        <v>1</v>
      </c>
      <c r="D110" s="82" t="s">
        <v>313</v>
      </c>
      <c r="E110" s="82" t="s">
        <v>2134</v>
      </c>
      <c r="F110" s="134">
        <v>78</v>
      </c>
      <c r="G110" s="82">
        <v>56002</v>
      </c>
      <c r="H110" s="82" t="s">
        <v>314</v>
      </c>
      <c r="I110" s="82" t="s">
        <v>2135</v>
      </c>
      <c r="J110" s="82" t="s">
        <v>2136</v>
      </c>
      <c r="K110" s="82" t="s">
        <v>925</v>
      </c>
      <c r="L110" s="82" t="s">
        <v>926</v>
      </c>
      <c r="M110" s="82" t="s">
        <v>1641</v>
      </c>
      <c r="N110" s="82" t="s">
        <v>2137</v>
      </c>
      <c r="O110" s="82"/>
      <c r="P110" s="82">
        <v>465500180</v>
      </c>
      <c r="Q110" s="82" t="s">
        <v>2138</v>
      </c>
      <c r="R110" s="82" t="s">
        <v>989</v>
      </c>
      <c r="S110" s="82" t="s">
        <v>1272</v>
      </c>
      <c r="T110" s="82" t="s">
        <v>2139</v>
      </c>
      <c r="U110" s="82"/>
      <c r="V110" s="82">
        <v>465500189</v>
      </c>
      <c r="W110" s="82" t="s">
        <v>2140</v>
      </c>
      <c r="X110" s="82">
        <v>3</v>
      </c>
      <c r="Y110" s="82">
        <v>0</v>
      </c>
      <c r="Z110" s="82">
        <v>3</v>
      </c>
      <c r="AA110" s="82">
        <v>2.2999999999999998</v>
      </c>
      <c r="AB110" s="82">
        <v>0</v>
      </c>
      <c r="AC110" s="82">
        <v>2.2999999999999998</v>
      </c>
      <c r="AD110" s="135" t="str">
        <f t="shared" si="5"/>
        <v>A</v>
      </c>
      <c r="AE110" s="82">
        <v>2</v>
      </c>
      <c r="AF110" s="135" t="str">
        <f t="shared" si="6"/>
        <v>A</v>
      </c>
      <c r="AG110" s="82">
        <v>0</v>
      </c>
      <c r="AH110" s="82">
        <v>0</v>
      </c>
      <c r="AI110" s="82">
        <v>1</v>
      </c>
      <c r="AJ110" s="82">
        <v>2</v>
      </c>
      <c r="AK110" s="82">
        <v>3</v>
      </c>
      <c r="AL110" s="135" t="str">
        <f t="shared" si="7"/>
        <v>A</v>
      </c>
      <c r="AM110" s="82">
        <v>1</v>
      </c>
      <c r="AN110" s="82">
        <v>0</v>
      </c>
      <c r="AO110" s="82">
        <v>2</v>
      </c>
      <c r="AP110" s="82">
        <v>3</v>
      </c>
      <c r="AQ110" s="135" t="str">
        <f t="shared" si="8"/>
        <v>A</v>
      </c>
      <c r="AR110" s="82">
        <v>0</v>
      </c>
      <c r="AS110" s="82">
        <v>0</v>
      </c>
      <c r="AT110" s="82">
        <v>0</v>
      </c>
      <c r="AU110" s="82">
        <v>2</v>
      </c>
      <c r="AV110" s="82">
        <v>1</v>
      </c>
      <c r="AW110" s="82">
        <v>0</v>
      </c>
      <c r="AX110" s="82">
        <v>3</v>
      </c>
      <c r="AY110" s="135" t="str">
        <f t="shared" si="9"/>
        <v>A</v>
      </c>
      <c r="AZ110" s="82">
        <v>0</v>
      </c>
      <c r="BA110" s="82">
        <v>1</v>
      </c>
      <c r="BB110" s="82">
        <v>0</v>
      </c>
      <c r="BC110" s="82">
        <v>1</v>
      </c>
      <c r="BD110" s="82">
        <v>0</v>
      </c>
      <c r="BE110" s="82">
        <v>0</v>
      </c>
      <c r="BF110" s="82">
        <v>0</v>
      </c>
      <c r="BG110" s="82">
        <v>11</v>
      </c>
      <c r="BH110" s="82">
        <v>0</v>
      </c>
      <c r="BI110" s="82">
        <v>0</v>
      </c>
      <c r="BJ110" s="82">
        <v>1</v>
      </c>
      <c r="BK110" s="82">
        <v>0</v>
      </c>
      <c r="BL110" s="82">
        <v>3</v>
      </c>
      <c r="BM110" s="82">
        <v>0</v>
      </c>
      <c r="BN110" s="82">
        <v>0</v>
      </c>
      <c r="BO110" s="82">
        <v>0</v>
      </c>
      <c r="BP110" s="82">
        <v>0</v>
      </c>
      <c r="BQ110" s="82">
        <v>0</v>
      </c>
      <c r="BR110" s="82">
        <v>0</v>
      </c>
      <c r="BS110" s="82">
        <v>0</v>
      </c>
      <c r="BT110" s="82">
        <v>0</v>
      </c>
      <c r="BU110" s="82">
        <v>0</v>
      </c>
      <c r="BV110" s="82">
        <v>1</v>
      </c>
      <c r="BW110" s="82">
        <v>0</v>
      </c>
      <c r="BX110" s="82">
        <v>0</v>
      </c>
      <c r="BY110" s="82">
        <v>0</v>
      </c>
      <c r="BZ110" s="82">
        <v>0</v>
      </c>
      <c r="CA110" s="82">
        <v>0</v>
      </c>
      <c r="CB110" s="82">
        <v>0</v>
      </c>
      <c r="CC110" s="82">
        <v>0</v>
      </c>
      <c r="CD110" s="82">
        <v>0</v>
      </c>
      <c r="CE110" s="82">
        <v>2</v>
      </c>
      <c r="CF110" s="82">
        <v>0</v>
      </c>
      <c r="CG110" s="82">
        <v>0</v>
      </c>
      <c r="CH110" s="82">
        <v>0</v>
      </c>
      <c r="CI110" s="82">
        <v>0</v>
      </c>
      <c r="CJ110" s="82">
        <v>4</v>
      </c>
      <c r="CK110" s="82">
        <v>0</v>
      </c>
      <c r="CL110" s="82">
        <v>0</v>
      </c>
      <c r="CM110" s="82">
        <v>0</v>
      </c>
      <c r="CN110" s="82">
        <v>0</v>
      </c>
      <c r="CO110" s="82">
        <v>0</v>
      </c>
      <c r="CP110" s="82">
        <v>0</v>
      </c>
      <c r="CQ110" s="82">
        <v>0</v>
      </c>
      <c r="CR110" s="82">
        <v>0</v>
      </c>
      <c r="CS110" s="82">
        <v>0</v>
      </c>
      <c r="CT110" s="82">
        <v>0</v>
      </c>
      <c r="CU110" s="82">
        <v>0</v>
      </c>
      <c r="CV110" s="82">
        <v>0</v>
      </c>
      <c r="CW110" s="82">
        <v>0</v>
      </c>
      <c r="CX110" s="82">
        <v>0</v>
      </c>
      <c r="CY110" s="82">
        <v>0</v>
      </c>
      <c r="CZ110" s="82">
        <v>0</v>
      </c>
      <c r="DA110" s="82">
        <v>1</v>
      </c>
      <c r="DB110" s="82">
        <v>0</v>
      </c>
      <c r="DC110" s="82">
        <v>0</v>
      </c>
      <c r="DD110" s="82">
        <v>0</v>
      </c>
      <c r="DE110" s="82">
        <v>0</v>
      </c>
      <c r="DF110" s="82">
        <v>0</v>
      </c>
      <c r="DG110" s="82">
        <v>0</v>
      </c>
      <c r="DH110" s="82">
        <v>0</v>
      </c>
      <c r="DI110" s="82">
        <v>0</v>
      </c>
      <c r="DJ110" s="82">
        <v>0</v>
      </c>
      <c r="DK110" s="82">
        <v>0</v>
      </c>
      <c r="DL110" s="82">
        <v>0</v>
      </c>
      <c r="DM110" s="82">
        <v>0</v>
      </c>
      <c r="DN110" s="82">
        <v>0</v>
      </c>
      <c r="DO110" s="82">
        <v>29</v>
      </c>
      <c r="DP110" s="82">
        <v>2</v>
      </c>
      <c r="DQ110" s="82">
        <v>201</v>
      </c>
      <c r="DR110" s="82">
        <v>20</v>
      </c>
      <c r="DS110" s="82">
        <v>1</v>
      </c>
      <c r="DT110" s="82" t="s">
        <v>2141</v>
      </c>
      <c r="DU110" s="82">
        <v>3</v>
      </c>
      <c r="DV110" s="82" t="s">
        <v>2142</v>
      </c>
      <c r="DW110" s="82" t="s">
        <v>2143</v>
      </c>
      <c r="DX110" s="82">
        <v>1</v>
      </c>
      <c r="DY110" s="82">
        <v>1</v>
      </c>
      <c r="DZ110" s="82">
        <v>1</v>
      </c>
      <c r="EA110" s="82"/>
      <c r="EB110" s="82"/>
      <c r="EC110" s="84">
        <v>18487</v>
      </c>
      <c r="ED110" s="84">
        <v>79.709999999999994</v>
      </c>
      <c r="EE110" s="84">
        <v>5</v>
      </c>
    </row>
    <row r="111" spans="1:135">
      <c r="A111" s="82" t="s">
        <v>312</v>
      </c>
      <c r="B111" s="82" t="s">
        <v>316</v>
      </c>
      <c r="C111" s="133">
        <v>1</v>
      </c>
      <c r="D111" s="82" t="s">
        <v>315</v>
      </c>
      <c r="E111" s="82" t="s">
        <v>2144</v>
      </c>
      <c r="F111" s="134">
        <v>1</v>
      </c>
      <c r="G111" s="82">
        <v>53901</v>
      </c>
      <c r="H111" s="82" t="s">
        <v>2145</v>
      </c>
      <c r="I111" s="82" t="s">
        <v>2146</v>
      </c>
      <c r="J111" s="82" t="s">
        <v>2147</v>
      </c>
      <c r="K111" s="82" t="s">
        <v>925</v>
      </c>
      <c r="L111" s="82" t="s">
        <v>926</v>
      </c>
      <c r="M111" s="82" t="s">
        <v>1608</v>
      </c>
      <c r="N111" s="82" t="s">
        <v>2148</v>
      </c>
      <c r="O111" s="82"/>
      <c r="P111" s="82">
        <v>469326154</v>
      </c>
      <c r="Q111" s="82" t="s">
        <v>2149</v>
      </c>
      <c r="R111" s="82" t="s">
        <v>926</v>
      </c>
      <c r="S111" s="82" t="s">
        <v>1608</v>
      </c>
      <c r="T111" s="82" t="s">
        <v>2148</v>
      </c>
      <c r="U111" s="82"/>
      <c r="V111" s="82">
        <v>469326154</v>
      </c>
      <c r="W111" s="82" t="s">
        <v>2149</v>
      </c>
      <c r="X111" s="82">
        <v>3</v>
      </c>
      <c r="Y111" s="82">
        <v>0</v>
      </c>
      <c r="Z111" s="82">
        <v>3</v>
      </c>
      <c r="AA111" s="82">
        <v>1.5</v>
      </c>
      <c r="AB111" s="82">
        <v>0</v>
      </c>
      <c r="AC111" s="82">
        <v>1.5</v>
      </c>
      <c r="AD111" s="135" t="str">
        <f t="shared" si="5"/>
        <v>A</v>
      </c>
      <c r="AE111" s="82">
        <v>2</v>
      </c>
      <c r="AF111" s="135" t="str">
        <f t="shared" si="6"/>
        <v>A</v>
      </c>
      <c r="AG111" s="82">
        <v>0</v>
      </c>
      <c r="AH111" s="82">
        <v>0</v>
      </c>
      <c r="AI111" s="82">
        <v>1</v>
      </c>
      <c r="AJ111" s="82">
        <v>2</v>
      </c>
      <c r="AK111" s="82">
        <v>3</v>
      </c>
      <c r="AL111" s="135" t="str">
        <f t="shared" si="7"/>
        <v>A</v>
      </c>
      <c r="AM111" s="82">
        <v>1</v>
      </c>
      <c r="AN111" s="82">
        <v>1</v>
      </c>
      <c r="AO111" s="82">
        <v>1</v>
      </c>
      <c r="AP111" s="82">
        <v>3</v>
      </c>
      <c r="AQ111" s="135" t="str">
        <f t="shared" si="8"/>
        <v>A</v>
      </c>
      <c r="AR111" s="82">
        <v>0</v>
      </c>
      <c r="AS111" s="82">
        <v>0</v>
      </c>
      <c r="AT111" s="82">
        <v>0</v>
      </c>
      <c r="AU111" s="82">
        <v>2</v>
      </c>
      <c r="AV111" s="82">
        <v>1</v>
      </c>
      <c r="AW111" s="82">
        <v>0</v>
      </c>
      <c r="AX111" s="82">
        <v>3</v>
      </c>
      <c r="AY111" s="135" t="str">
        <f t="shared" si="9"/>
        <v>A</v>
      </c>
      <c r="AZ111" s="82">
        <v>1</v>
      </c>
      <c r="BA111" s="82">
        <v>1</v>
      </c>
      <c r="BB111" s="82">
        <v>0</v>
      </c>
      <c r="BC111" s="82">
        <v>1</v>
      </c>
      <c r="BD111" s="82">
        <v>0</v>
      </c>
      <c r="BE111" s="82">
        <v>11</v>
      </c>
      <c r="BF111" s="82">
        <v>0</v>
      </c>
      <c r="BG111" s="82">
        <v>43</v>
      </c>
      <c r="BH111" s="82">
        <v>0</v>
      </c>
      <c r="BI111" s="82">
        <v>0</v>
      </c>
      <c r="BJ111" s="82">
        <v>5</v>
      </c>
      <c r="BK111" s="82">
        <v>0</v>
      </c>
      <c r="BL111" s="82">
        <v>28</v>
      </c>
      <c r="BM111" s="82">
        <v>0</v>
      </c>
      <c r="BN111" s="82">
        <v>0</v>
      </c>
      <c r="BO111" s="82">
        <v>1</v>
      </c>
      <c r="BP111" s="82">
        <v>3</v>
      </c>
      <c r="BQ111" s="82">
        <v>0</v>
      </c>
      <c r="BR111" s="82">
        <v>0</v>
      </c>
      <c r="BS111" s="82">
        <v>0</v>
      </c>
      <c r="BT111" s="82">
        <v>0</v>
      </c>
      <c r="BU111" s="82">
        <v>1</v>
      </c>
      <c r="BV111" s="82">
        <v>0</v>
      </c>
      <c r="BW111" s="82">
        <v>0</v>
      </c>
      <c r="BX111" s="82">
        <v>0</v>
      </c>
      <c r="BY111" s="82">
        <v>0</v>
      </c>
      <c r="BZ111" s="82">
        <v>0</v>
      </c>
      <c r="CA111" s="82">
        <v>0</v>
      </c>
      <c r="CB111" s="82">
        <v>0</v>
      </c>
      <c r="CC111" s="82">
        <v>0</v>
      </c>
      <c r="CD111" s="82">
        <v>3</v>
      </c>
      <c r="CE111" s="82">
        <v>0</v>
      </c>
      <c r="CF111" s="82">
        <v>0</v>
      </c>
      <c r="CG111" s="82">
        <v>2</v>
      </c>
      <c r="CH111" s="82">
        <v>0</v>
      </c>
      <c r="CI111" s="82">
        <v>0</v>
      </c>
      <c r="CJ111" s="82">
        <v>1</v>
      </c>
      <c r="CK111" s="82">
        <v>0</v>
      </c>
      <c r="CL111" s="82">
        <v>1</v>
      </c>
      <c r="CM111" s="82">
        <v>0</v>
      </c>
      <c r="CN111" s="82">
        <v>0</v>
      </c>
      <c r="CO111" s="82">
        <v>0</v>
      </c>
      <c r="CP111" s="82">
        <v>0</v>
      </c>
      <c r="CQ111" s="82">
        <v>0</v>
      </c>
      <c r="CR111" s="82">
        <v>0</v>
      </c>
      <c r="CS111" s="82">
        <v>0</v>
      </c>
      <c r="CT111" s="82">
        <v>0</v>
      </c>
      <c r="CU111" s="82">
        <v>0</v>
      </c>
      <c r="CV111" s="82">
        <v>0</v>
      </c>
      <c r="CW111" s="82">
        <v>0</v>
      </c>
      <c r="CX111" s="82">
        <v>0</v>
      </c>
      <c r="CY111" s="82">
        <v>0</v>
      </c>
      <c r="CZ111" s="82">
        <v>0</v>
      </c>
      <c r="DA111" s="82">
        <v>0</v>
      </c>
      <c r="DB111" s="82">
        <v>0</v>
      </c>
      <c r="DC111" s="82">
        <v>0</v>
      </c>
      <c r="DD111" s="82">
        <v>0</v>
      </c>
      <c r="DE111" s="82">
        <v>0</v>
      </c>
      <c r="DF111" s="82">
        <v>0</v>
      </c>
      <c r="DG111" s="82">
        <v>0</v>
      </c>
      <c r="DH111" s="82">
        <v>0</v>
      </c>
      <c r="DI111" s="82">
        <v>0</v>
      </c>
      <c r="DJ111" s="82">
        <v>0</v>
      </c>
      <c r="DK111" s="82">
        <v>0</v>
      </c>
      <c r="DL111" s="82">
        <v>0</v>
      </c>
      <c r="DM111" s="82">
        <v>0</v>
      </c>
      <c r="DN111" s="82">
        <v>0</v>
      </c>
      <c r="DO111" s="82">
        <v>73</v>
      </c>
      <c r="DP111" s="82">
        <v>10</v>
      </c>
      <c r="DQ111" s="82">
        <v>125</v>
      </c>
      <c r="DR111" s="82">
        <v>50</v>
      </c>
      <c r="DS111" s="82">
        <v>1</v>
      </c>
      <c r="DT111" s="82" t="s">
        <v>2150</v>
      </c>
      <c r="DU111" s="82">
        <v>2</v>
      </c>
      <c r="DV111" s="82"/>
      <c r="DW111" s="82"/>
      <c r="DX111" s="82">
        <v>1</v>
      </c>
      <c r="DY111" s="82">
        <v>1</v>
      </c>
      <c r="DZ111" s="82">
        <v>1</v>
      </c>
      <c r="EA111" s="82"/>
      <c r="EB111" s="82"/>
      <c r="EC111" s="84">
        <v>21265</v>
      </c>
      <c r="ED111" s="84">
        <v>246.59</v>
      </c>
      <c r="EE111" s="84">
        <v>22</v>
      </c>
    </row>
    <row r="112" spans="1:135">
      <c r="A112" s="82" t="s">
        <v>312</v>
      </c>
      <c r="B112" s="82" t="s">
        <v>318</v>
      </c>
      <c r="C112" s="133">
        <v>1</v>
      </c>
      <c r="D112" s="82" t="s">
        <v>317</v>
      </c>
      <c r="E112" s="82" t="s">
        <v>2151</v>
      </c>
      <c r="F112" s="134">
        <v>1</v>
      </c>
      <c r="G112" s="82">
        <v>53414</v>
      </c>
      <c r="H112" s="82" t="s">
        <v>318</v>
      </c>
      <c r="I112" s="82" t="s">
        <v>2152</v>
      </c>
      <c r="J112" s="82" t="s">
        <v>2153</v>
      </c>
      <c r="K112" s="82" t="s">
        <v>2154</v>
      </c>
      <c r="L112" s="82" t="s">
        <v>926</v>
      </c>
      <c r="M112" s="82" t="s">
        <v>1290</v>
      </c>
      <c r="N112" s="82" t="s">
        <v>2155</v>
      </c>
      <c r="O112" s="82"/>
      <c r="P112" s="82">
        <v>466741260</v>
      </c>
      <c r="Q112" s="82"/>
      <c r="R112" s="82"/>
      <c r="S112" s="82" t="s">
        <v>2156</v>
      </c>
      <c r="T112" s="82" t="s">
        <v>2157</v>
      </c>
      <c r="U112" s="82"/>
      <c r="V112" s="82">
        <v>466741262</v>
      </c>
      <c r="W112" s="82" t="s">
        <v>2158</v>
      </c>
      <c r="X112" s="82">
        <v>1</v>
      </c>
      <c r="Y112" s="82">
        <v>1</v>
      </c>
      <c r="Z112" s="82">
        <v>2</v>
      </c>
      <c r="AA112" s="82">
        <v>1</v>
      </c>
      <c r="AB112" s="82">
        <v>1</v>
      </c>
      <c r="AC112" s="82">
        <v>2</v>
      </c>
      <c r="AD112" s="135" t="str">
        <f t="shared" si="5"/>
        <v>A</v>
      </c>
      <c r="AE112" s="82">
        <v>1</v>
      </c>
      <c r="AF112" s="135" t="str">
        <f t="shared" si="6"/>
        <v>A</v>
      </c>
      <c r="AG112" s="82">
        <v>0</v>
      </c>
      <c r="AH112" s="82">
        <v>1</v>
      </c>
      <c r="AI112" s="82">
        <v>0</v>
      </c>
      <c r="AJ112" s="82">
        <v>0</v>
      </c>
      <c r="AK112" s="82">
        <v>1</v>
      </c>
      <c r="AL112" s="135" t="str">
        <f t="shared" si="7"/>
        <v>A</v>
      </c>
      <c r="AM112" s="82">
        <v>0</v>
      </c>
      <c r="AN112" s="82">
        <v>0</v>
      </c>
      <c r="AO112" s="82">
        <v>1</v>
      </c>
      <c r="AP112" s="82">
        <v>1</v>
      </c>
      <c r="AQ112" s="135" t="str">
        <f t="shared" si="8"/>
        <v>A</v>
      </c>
      <c r="AR112" s="82">
        <v>0</v>
      </c>
      <c r="AS112" s="82">
        <v>0</v>
      </c>
      <c r="AT112" s="82">
        <v>0</v>
      </c>
      <c r="AU112" s="82">
        <v>1</v>
      </c>
      <c r="AV112" s="82">
        <v>0</v>
      </c>
      <c r="AW112" s="82">
        <v>0</v>
      </c>
      <c r="AX112" s="82">
        <v>2</v>
      </c>
      <c r="AY112" s="135" t="str">
        <f t="shared" si="9"/>
        <v>N</v>
      </c>
      <c r="AZ112" s="82">
        <v>1</v>
      </c>
      <c r="BA112" s="82">
        <v>1</v>
      </c>
      <c r="BB112" s="82">
        <v>1</v>
      </c>
      <c r="BC112" s="82">
        <v>1</v>
      </c>
      <c r="BD112" s="82">
        <v>0</v>
      </c>
      <c r="BE112" s="82">
        <v>1</v>
      </c>
      <c r="BF112" s="82">
        <v>0</v>
      </c>
      <c r="BG112" s="82">
        <v>58</v>
      </c>
      <c r="BH112" s="82">
        <v>0</v>
      </c>
      <c r="BI112" s="82">
        <v>0</v>
      </c>
      <c r="BJ112" s="82">
        <v>0</v>
      </c>
      <c r="BK112" s="82">
        <v>0</v>
      </c>
      <c r="BL112" s="82">
        <v>29</v>
      </c>
      <c r="BM112" s="82">
        <v>0</v>
      </c>
      <c r="BN112" s="82">
        <v>1</v>
      </c>
      <c r="BO112" s="82">
        <v>1</v>
      </c>
      <c r="BP112" s="82">
        <v>0</v>
      </c>
      <c r="BQ112" s="82">
        <v>0</v>
      </c>
      <c r="BR112" s="82">
        <v>0</v>
      </c>
      <c r="BS112" s="82">
        <v>0</v>
      </c>
      <c r="BT112" s="82">
        <v>0</v>
      </c>
      <c r="BU112" s="82">
        <v>0</v>
      </c>
      <c r="BV112" s="82">
        <v>0</v>
      </c>
      <c r="BW112" s="82">
        <v>0</v>
      </c>
      <c r="BX112" s="82">
        <v>0</v>
      </c>
      <c r="BY112" s="82">
        <v>0</v>
      </c>
      <c r="BZ112" s="82">
        <v>0</v>
      </c>
      <c r="CA112" s="82">
        <v>0</v>
      </c>
      <c r="CB112" s="82">
        <v>0</v>
      </c>
      <c r="CC112" s="82">
        <v>0</v>
      </c>
      <c r="CD112" s="82">
        <v>0</v>
      </c>
      <c r="CE112" s="82">
        <v>0</v>
      </c>
      <c r="CF112" s="82">
        <v>0</v>
      </c>
      <c r="CG112" s="82">
        <v>1</v>
      </c>
      <c r="CH112" s="82">
        <v>0</v>
      </c>
      <c r="CI112" s="82">
        <v>0</v>
      </c>
      <c r="CJ112" s="82">
        <v>0</v>
      </c>
      <c r="CK112" s="82">
        <v>0</v>
      </c>
      <c r="CL112" s="82">
        <v>0</v>
      </c>
      <c r="CM112" s="82">
        <v>0</v>
      </c>
      <c r="CN112" s="82">
        <v>0</v>
      </c>
      <c r="CO112" s="82">
        <v>0</v>
      </c>
      <c r="CP112" s="82">
        <v>0</v>
      </c>
      <c r="CQ112" s="82">
        <v>0</v>
      </c>
      <c r="CR112" s="82">
        <v>0</v>
      </c>
      <c r="CS112" s="82">
        <v>0</v>
      </c>
      <c r="CT112" s="82">
        <v>0</v>
      </c>
      <c r="CU112" s="82">
        <v>0</v>
      </c>
      <c r="CV112" s="82">
        <v>0</v>
      </c>
      <c r="CW112" s="82">
        <v>0</v>
      </c>
      <c r="CX112" s="82">
        <v>0</v>
      </c>
      <c r="CY112" s="82">
        <v>0</v>
      </c>
      <c r="CZ112" s="82">
        <v>0</v>
      </c>
      <c r="DA112" s="82">
        <v>0</v>
      </c>
      <c r="DB112" s="82">
        <v>0</v>
      </c>
      <c r="DC112" s="82">
        <v>0</v>
      </c>
      <c r="DD112" s="82">
        <v>0</v>
      </c>
      <c r="DE112" s="82">
        <v>0</v>
      </c>
      <c r="DF112" s="82">
        <v>0</v>
      </c>
      <c r="DG112" s="82">
        <v>0</v>
      </c>
      <c r="DH112" s="82">
        <v>0</v>
      </c>
      <c r="DI112" s="82">
        <v>0</v>
      </c>
      <c r="DJ112" s="82">
        <v>0</v>
      </c>
      <c r="DK112" s="82">
        <v>0</v>
      </c>
      <c r="DL112" s="82">
        <v>0</v>
      </c>
      <c r="DM112" s="82">
        <v>0</v>
      </c>
      <c r="DN112" s="82">
        <v>0</v>
      </c>
      <c r="DO112" s="82">
        <v>69</v>
      </c>
      <c r="DP112" s="82">
        <v>6</v>
      </c>
      <c r="DQ112" s="82">
        <v>186</v>
      </c>
      <c r="DR112" s="82">
        <v>50</v>
      </c>
      <c r="DS112" s="82">
        <v>0</v>
      </c>
      <c r="DT112" s="82"/>
      <c r="DU112" s="82">
        <v>2</v>
      </c>
      <c r="DV112" s="82"/>
      <c r="DW112" s="82"/>
      <c r="DX112" s="82">
        <v>1</v>
      </c>
      <c r="DY112" s="82">
        <v>1</v>
      </c>
      <c r="DZ112" s="82">
        <v>1</v>
      </c>
      <c r="EA112" s="82"/>
      <c r="EB112" s="82"/>
      <c r="EC112" s="84">
        <v>17307</v>
      </c>
      <c r="ED112" s="84">
        <v>213.64</v>
      </c>
      <c r="EE112" s="84">
        <v>14</v>
      </c>
    </row>
    <row r="113" spans="1:135" ht="72">
      <c r="A113" s="82" t="s">
        <v>312</v>
      </c>
      <c r="B113" s="82" t="s">
        <v>320</v>
      </c>
      <c r="C113" s="133">
        <v>1</v>
      </c>
      <c r="D113" s="82" t="s">
        <v>319</v>
      </c>
      <c r="E113" s="82" t="s">
        <v>2159</v>
      </c>
      <c r="F113" s="134">
        <v>67</v>
      </c>
      <c r="G113" s="82">
        <v>53716</v>
      </c>
      <c r="H113" s="82" t="s">
        <v>320</v>
      </c>
      <c r="I113" s="82" t="s">
        <v>2160</v>
      </c>
      <c r="J113" s="82" t="s">
        <v>2161</v>
      </c>
      <c r="K113" s="82" t="s">
        <v>970</v>
      </c>
      <c r="L113" s="82" t="s">
        <v>926</v>
      </c>
      <c r="M113" s="82" t="s">
        <v>2162</v>
      </c>
      <c r="N113" s="82" t="s">
        <v>2163</v>
      </c>
      <c r="O113" s="82"/>
      <c r="P113" s="82">
        <v>469657300</v>
      </c>
      <c r="Q113" s="82" t="s">
        <v>2164</v>
      </c>
      <c r="R113" s="82" t="s">
        <v>926</v>
      </c>
      <c r="S113" s="82" t="s">
        <v>930</v>
      </c>
      <c r="T113" s="82" t="s">
        <v>2165</v>
      </c>
      <c r="U113" s="82"/>
      <c r="V113" s="82">
        <v>469657334</v>
      </c>
      <c r="W113" s="82" t="s">
        <v>2166</v>
      </c>
      <c r="X113" s="82">
        <v>6</v>
      </c>
      <c r="Y113" s="82">
        <v>1</v>
      </c>
      <c r="Z113" s="82">
        <v>7</v>
      </c>
      <c r="AA113" s="82">
        <v>6</v>
      </c>
      <c r="AB113" s="82">
        <v>0.33</v>
      </c>
      <c r="AC113" s="82">
        <v>6.33</v>
      </c>
      <c r="AD113" s="135" t="str">
        <f t="shared" si="5"/>
        <v>A</v>
      </c>
      <c r="AE113" s="82">
        <v>6</v>
      </c>
      <c r="AF113" s="135" t="str">
        <f t="shared" si="6"/>
        <v>A</v>
      </c>
      <c r="AG113" s="82">
        <v>0</v>
      </c>
      <c r="AH113" s="82">
        <v>2</v>
      </c>
      <c r="AI113" s="82">
        <v>0</v>
      </c>
      <c r="AJ113" s="82">
        <v>4</v>
      </c>
      <c r="AK113" s="82">
        <v>6</v>
      </c>
      <c r="AL113" s="135" t="str">
        <f t="shared" si="7"/>
        <v>A</v>
      </c>
      <c r="AM113" s="82">
        <v>2</v>
      </c>
      <c r="AN113" s="82">
        <v>2</v>
      </c>
      <c r="AO113" s="82">
        <v>2</v>
      </c>
      <c r="AP113" s="82">
        <v>6</v>
      </c>
      <c r="AQ113" s="135" t="str">
        <f t="shared" si="8"/>
        <v>A</v>
      </c>
      <c r="AR113" s="82">
        <v>0</v>
      </c>
      <c r="AS113" s="82">
        <v>0</v>
      </c>
      <c r="AT113" s="82">
        <v>0</v>
      </c>
      <c r="AU113" s="82">
        <v>6</v>
      </c>
      <c r="AV113" s="82">
        <v>0</v>
      </c>
      <c r="AW113" s="82">
        <v>0</v>
      </c>
      <c r="AX113" s="82">
        <v>6</v>
      </c>
      <c r="AY113" s="135" t="str">
        <f t="shared" si="9"/>
        <v>A</v>
      </c>
      <c r="AZ113" s="82">
        <v>1</v>
      </c>
      <c r="BA113" s="82">
        <v>1</v>
      </c>
      <c r="BB113" s="82">
        <v>1</v>
      </c>
      <c r="BC113" s="82">
        <v>1</v>
      </c>
      <c r="BD113" s="82">
        <v>3</v>
      </c>
      <c r="BE113" s="82">
        <v>26</v>
      </c>
      <c r="BF113" s="82">
        <v>1</v>
      </c>
      <c r="BG113" s="82">
        <v>188</v>
      </c>
      <c r="BH113" s="82">
        <v>0</v>
      </c>
      <c r="BI113" s="82">
        <v>0</v>
      </c>
      <c r="BJ113" s="82">
        <v>11</v>
      </c>
      <c r="BK113" s="82">
        <v>0</v>
      </c>
      <c r="BL113" s="82">
        <v>145</v>
      </c>
      <c r="BM113" s="82">
        <v>4</v>
      </c>
      <c r="BN113" s="82">
        <v>1</v>
      </c>
      <c r="BO113" s="82">
        <v>3</v>
      </c>
      <c r="BP113" s="82">
        <v>24</v>
      </c>
      <c r="BQ113" s="82">
        <v>0</v>
      </c>
      <c r="BR113" s="82">
        <v>0</v>
      </c>
      <c r="BS113" s="82">
        <v>0</v>
      </c>
      <c r="BT113" s="82">
        <v>0</v>
      </c>
      <c r="BU113" s="82">
        <v>1</v>
      </c>
      <c r="BV113" s="82">
        <v>15</v>
      </c>
      <c r="BW113" s="82">
        <v>0</v>
      </c>
      <c r="BX113" s="82">
        <v>0</v>
      </c>
      <c r="BY113" s="82">
        <v>0</v>
      </c>
      <c r="BZ113" s="82">
        <v>0</v>
      </c>
      <c r="CA113" s="82">
        <v>0</v>
      </c>
      <c r="CB113" s="82">
        <v>0</v>
      </c>
      <c r="CC113" s="82">
        <v>0</v>
      </c>
      <c r="CD113" s="82">
        <v>10</v>
      </c>
      <c r="CE113" s="82">
        <v>3</v>
      </c>
      <c r="CF113" s="82">
        <v>0</v>
      </c>
      <c r="CG113" s="82">
        <v>2</v>
      </c>
      <c r="CH113" s="82">
        <v>1</v>
      </c>
      <c r="CI113" s="82">
        <v>0</v>
      </c>
      <c r="CJ113" s="82">
        <v>35</v>
      </c>
      <c r="CK113" s="82">
        <v>13</v>
      </c>
      <c r="CL113" s="82">
        <v>3</v>
      </c>
      <c r="CM113" s="82">
        <v>0</v>
      </c>
      <c r="CN113" s="82">
        <v>0</v>
      </c>
      <c r="CO113" s="82">
        <v>0</v>
      </c>
      <c r="CP113" s="82">
        <v>0</v>
      </c>
      <c r="CQ113" s="82">
        <v>0</v>
      </c>
      <c r="CR113" s="82">
        <v>0</v>
      </c>
      <c r="CS113" s="82">
        <v>0</v>
      </c>
      <c r="CT113" s="82">
        <v>0</v>
      </c>
      <c r="CU113" s="82">
        <v>0</v>
      </c>
      <c r="CV113" s="82">
        <v>0</v>
      </c>
      <c r="CW113" s="82">
        <v>0</v>
      </c>
      <c r="CX113" s="82">
        <v>0</v>
      </c>
      <c r="CY113" s="82">
        <v>0</v>
      </c>
      <c r="CZ113" s="82">
        <v>0</v>
      </c>
      <c r="DA113" s="82">
        <v>0</v>
      </c>
      <c r="DB113" s="82">
        <v>0</v>
      </c>
      <c r="DC113" s="82">
        <v>0</v>
      </c>
      <c r="DD113" s="82">
        <v>0</v>
      </c>
      <c r="DE113" s="82">
        <v>0</v>
      </c>
      <c r="DF113" s="82">
        <v>0</v>
      </c>
      <c r="DG113" s="82">
        <v>1</v>
      </c>
      <c r="DH113" s="82">
        <v>0</v>
      </c>
      <c r="DI113" s="82">
        <v>1</v>
      </c>
      <c r="DJ113" s="82">
        <v>0</v>
      </c>
      <c r="DK113" s="82">
        <v>0</v>
      </c>
      <c r="DL113" s="82">
        <v>0</v>
      </c>
      <c r="DM113" s="82">
        <v>0</v>
      </c>
      <c r="DN113" s="82">
        <v>0</v>
      </c>
      <c r="DO113" s="82">
        <v>235</v>
      </c>
      <c r="DP113" s="82">
        <v>42</v>
      </c>
      <c r="DQ113" s="82">
        <v>1396</v>
      </c>
      <c r="DR113" s="82">
        <v>38</v>
      </c>
      <c r="DS113" s="82">
        <v>0</v>
      </c>
      <c r="DT113" s="82"/>
      <c r="DU113" s="82">
        <v>2</v>
      </c>
      <c r="DV113" s="82" t="s">
        <v>2167</v>
      </c>
      <c r="DW113" s="82" t="s">
        <v>2168</v>
      </c>
      <c r="DX113" s="82">
        <v>1</v>
      </c>
      <c r="DY113" s="82">
        <v>1</v>
      </c>
      <c r="DZ113" s="82">
        <v>1</v>
      </c>
      <c r="EA113" s="82"/>
      <c r="EB113" s="82" t="s">
        <v>2169</v>
      </c>
      <c r="EC113" s="84">
        <v>82941</v>
      </c>
      <c r="ED113" s="84">
        <v>746.12</v>
      </c>
      <c r="EE113" s="84">
        <v>86</v>
      </c>
    </row>
    <row r="114" spans="1:135" ht="60">
      <c r="A114" s="82" t="s">
        <v>312</v>
      </c>
      <c r="B114" s="82" t="s">
        <v>322</v>
      </c>
      <c r="C114" s="133">
        <v>1</v>
      </c>
      <c r="D114" s="82" t="s">
        <v>321</v>
      </c>
      <c r="E114" s="82" t="s">
        <v>1420</v>
      </c>
      <c r="F114" s="134">
        <v>5</v>
      </c>
      <c r="G114" s="82">
        <v>56169</v>
      </c>
      <c r="H114" s="82" t="s">
        <v>322</v>
      </c>
      <c r="I114" s="82" t="s">
        <v>2170</v>
      </c>
      <c r="J114" s="82" t="s">
        <v>2171</v>
      </c>
      <c r="K114" s="82" t="s">
        <v>925</v>
      </c>
      <c r="L114" s="82" t="s">
        <v>926</v>
      </c>
      <c r="M114" s="82" t="s">
        <v>927</v>
      </c>
      <c r="N114" s="82" t="s">
        <v>2172</v>
      </c>
      <c r="O114" s="82"/>
      <c r="P114" s="82">
        <v>465670881</v>
      </c>
      <c r="Q114" s="82" t="s">
        <v>2173</v>
      </c>
      <c r="R114" s="82"/>
      <c r="S114" s="82" t="s">
        <v>1909</v>
      </c>
      <c r="T114" s="82" t="s">
        <v>2174</v>
      </c>
      <c r="U114" s="82" t="s">
        <v>1362</v>
      </c>
      <c r="V114" s="82">
        <v>465670885</v>
      </c>
      <c r="W114" s="82" t="s">
        <v>2175</v>
      </c>
      <c r="X114" s="82">
        <v>3</v>
      </c>
      <c r="Y114" s="82">
        <v>1</v>
      </c>
      <c r="Z114" s="82">
        <v>4</v>
      </c>
      <c r="AA114" s="82">
        <v>1.5</v>
      </c>
      <c r="AB114" s="82">
        <v>1</v>
      </c>
      <c r="AC114" s="82">
        <v>2.5</v>
      </c>
      <c r="AD114" s="135" t="str">
        <f t="shared" si="5"/>
        <v>A</v>
      </c>
      <c r="AE114" s="82">
        <v>3</v>
      </c>
      <c r="AF114" s="135" t="str">
        <f t="shared" si="6"/>
        <v>A</v>
      </c>
      <c r="AG114" s="82">
        <v>0</v>
      </c>
      <c r="AH114" s="82">
        <v>2</v>
      </c>
      <c r="AI114" s="82">
        <v>0</v>
      </c>
      <c r="AJ114" s="82">
        <v>1</v>
      </c>
      <c r="AK114" s="82">
        <v>3</v>
      </c>
      <c r="AL114" s="135" t="str">
        <f t="shared" si="7"/>
        <v>A</v>
      </c>
      <c r="AM114" s="82">
        <v>0</v>
      </c>
      <c r="AN114" s="82">
        <v>0</v>
      </c>
      <c r="AO114" s="82">
        <v>3</v>
      </c>
      <c r="AP114" s="82">
        <v>3</v>
      </c>
      <c r="AQ114" s="135" t="str">
        <f t="shared" si="8"/>
        <v>A</v>
      </c>
      <c r="AR114" s="82">
        <v>0</v>
      </c>
      <c r="AS114" s="82">
        <v>0</v>
      </c>
      <c r="AT114" s="82">
        <v>0</v>
      </c>
      <c r="AU114" s="82">
        <v>2</v>
      </c>
      <c r="AV114" s="82">
        <v>1</v>
      </c>
      <c r="AW114" s="82">
        <v>0</v>
      </c>
      <c r="AX114" s="82">
        <v>3</v>
      </c>
      <c r="AY114" s="135" t="str">
        <f t="shared" si="9"/>
        <v>A</v>
      </c>
      <c r="AZ114" s="82">
        <v>0</v>
      </c>
      <c r="BA114" s="82">
        <v>1</v>
      </c>
      <c r="BB114" s="82">
        <v>0</v>
      </c>
      <c r="BC114" s="82">
        <v>1</v>
      </c>
      <c r="BD114" s="82">
        <v>0</v>
      </c>
      <c r="BE114" s="82">
        <v>1</v>
      </c>
      <c r="BF114" s="82">
        <v>0</v>
      </c>
      <c r="BG114" s="82">
        <v>13</v>
      </c>
      <c r="BH114" s="82">
        <v>0</v>
      </c>
      <c r="BI114" s="82">
        <v>0</v>
      </c>
      <c r="BJ114" s="82">
        <v>11</v>
      </c>
      <c r="BK114" s="82">
        <v>0</v>
      </c>
      <c r="BL114" s="82">
        <v>19</v>
      </c>
      <c r="BM114" s="82">
        <v>0</v>
      </c>
      <c r="BN114" s="82">
        <v>0</v>
      </c>
      <c r="BO114" s="82">
        <v>2</v>
      </c>
      <c r="BP114" s="82">
        <v>19</v>
      </c>
      <c r="BQ114" s="82">
        <v>0</v>
      </c>
      <c r="BR114" s="82">
        <v>0</v>
      </c>
      <c r="BS114" s="82">
        <v>0</v>
      </c>
      <c r="BT114" s="82">
        <v>0</v>
      </c>
      <c r="BU114" s="82">
        <v>0</v>
      </c>
      <c r="BV114" s="82">
        <v>2</v>
      </c>
      <c r="BW114" s="82">
        <v>0</v>
      </c>
      <c r="BX114" s="82">
        <v>0</v>
      </c>
      <c r="BY114" s="82">
        <v>0</v>
      </c>
      <c r="BZ114" s="82">
        <v>0</v>
      </c>
      <c r="CA114" s="82">
        <v>0</v>
      </c>
      <c r="CB114" s="82">
        <v>0</v>
      </c>
      <c r="CC114" s="82">
        <v>0</v>
      </c>
      <c r="CD114" s="82">
        <v>0</v>
      </c>
      <c r="CE114" s="82">
        <v>0</v>
      </c>
      <c r="CF114" s="82">
        <v>0</v>
      </c>
      <c r="CG114" s="82">
        <v>1</v>
      </c>
      <c r="CH114" s="82">
        <v>0</v>
      </c>
      <c r="CI114" s="82">
        <v>0</v>
      </c>
      <c r="CJ114" s="82">
        <v>11</v>
      </c>
      <c r="CK114" s="82">
        <v>3</v>
      </c>
      <c r="CL114" s="82">
        <v>0</v>
      </c>
      <c r="CM114" s="82">
        <v>0</v>
      </c>
      <c r="CN114" s="82">
        <v>0</v>
      </c>
      <c r="CO114" s="82">
        <v>0</v>
      </c>
      <c r="CP114" s="82">
        <v>0</v>
      </c>
      <c r="CQ114" s="82">
        <v>0</v>
      </c>
      <c r="CR114" s="82">
        <v>0</v>
      </c>
      <c r="CS114" s="82">
        <v>0</v>
      </c>
      <c r="CT114" s="82">
        <v>0</v>
      </c>
      <c r="CU114" s="82">
        <v>0</v>
      </c>
      <c r="CV114" s="82">
        <v>0</v>
      </c>
      <c r="CW114" s="82">
        <v>0</v>
      </c>
      <c r="CX114" s="82">
        <v>0</v>
      </c>
      <c r="CY114" s="82">
        <v>0</v>
      </c>
      <c r="CZ114" s="82">
        <v>9</v>
      </c>
      <c r="DA114" s="82">
        <v>0</v>
      </c>
      <c r="DB114" s="82">
        <v>0</v>
      </c>
      <c r="DC114" s="82">
        <v>0</v>
      </c>
      <c r="DD114" s="82">
        <v>0</v>
      </c>
      <c r="DE114" s="82">
        <v>0</v>
      </c>
      <c r="DF114" s="82">
        <v>0</v>
      </c>
      <c r="DG114" s="82">
        <v>0</v>
      </c>
      <c r="DH114" s="82">
        <v>0</v>
      </c>
      <c r="DI114" s="82">
        <v>0</v>
      </c>
      <c r="DJ114" s="82">
        <v>0</v>
      </c>
      <c r="DK114" s="82">
        <v>0</v>
      </c>
      <c r="DL114" s="82">
        <v>0</v>
      </c>
      <c r="DM114" s="82">
        <v>0</v>
      </c>
      <c r="DN114" s="82">
        <v>0</v>
      </c>
      <c r="DO114" s="82">
        <v>79</v>
      </c>
      <c r="DP114" s="82">
        <v>1</v>
      </c>
      <c r="DQ114" s="82">
        <v>249</v>
      </c>
      <c r="DR114" s="82">
        <v>51</v>
      </c>
      <c r="DS114" s="82">
        <v>1</v>
      </c>
      <c r="DT114" s="82" t="s">
        <v>2176</v>
      </c>
      <c r="DU114" s="82">
        <v>1</v>
      </c>
      <c r="DV114" s="82" t="s">
        <v>2177</v>
      </c>
      <c r="DW114" s="82"/>
      <c r="DX114" s="82">
        <v>1</v>
      </c>
      <c r="DY114" s="82">
        <v>1</v>
      </c>
      <c r="DZ114" s="82">
        <v>0</v>
      </c>
      <c r="EA114" s="82"/>
      <c r="EB114" s="82" t="s">
        <v>2178</v>
      </c>
      <c r="EC114" s="84">
        <v>8910</v>
      </c>
      <c r="ED114" s="84">
        <v>158.65</v>
      </c>
      <c r="EE114" s="84">
        <v>5</v>
      </c>
    </row>
    <row r="115" spans="1:135" ht="36">
      <c r="A115" s="82" t="s">
        <v>312</v>
      </c>
      <c r="B115" s="82" t="s">
        <v>324</v>
      </c>
      <c r="C115" s="133">
        <v>1</v>
      </c>
      <c r="D115" s="82" t="s">
        <v>323</v>
      </c>
      <c r="E115" s="82" t="s">
        <v>2179</v>
      </c>
      <c r="F115" s="134">
        <v>12</v>
      </c>
      <c r="G115" s="82">
        <v>56316</v>
      </c>
      <c r="H115" s="82" t="s">
        <v>324</v>
      </c>
      <c r="I115" s="82" t="s">
        <v>2180</v>
      </c>
      <c r="J115" s="82" t="s">
        <v>2181</v>
      </c>
      <c r="K115" s="82" t="s">
        <v>1113</v>
      </c>
      <c r="L115" s="82" t="s">
        <v>989</v>
      </c>
      <c r="M115" s="82" t="s">
        <v>1695</v>
      </c>
      <c r="N115" s="82" t="s">
        <v>2182</v>
      </c>
      <c r="O115" s="82"/>
      <c r="P115" s="82">
        <v>465385283</v>
      </c>
      <c r="Q115" s="82" t="s">
        <v>2183</v>
      </c>
      <c r="R115" s="82" t="s">
        <v>926</v>
      </c>
      <c r="S115" s="82" t="s">
        <v>1595</v>
      </c>
      <c r="T115" s="82" t="s">
        <v>2184</v>
      </c>
      <c r="U115" s="82"/>
      <c r="V115" s="82">
        <v>465385285</v>
      </c>
      <c r="W115" s="82" t="s">
        <v>2185</v>
      </c>
      <c r="X115" s="82">
        <v>2</v>
      </c>
      <c r="Y115" s="82">
        <v>0</v>
      </c>
      <c r="Z115" s="82">
        <v>2</v>
      </c>
      <c r="AA115" s="82">
        <v>2</v>
      </c>
      <c r="AB115" s="82">
        <v>0</v>
      </c>
      <c r="AC115" s="82">
        <v>2</v>
      </c>
      <c r="AD115" s="135" t="str">
        <f t="shared" si="5"/>
        <v>A</v>
      </c>
      <c r="AE115" s="82">
        <v>2</v>
      </c>
      <c r="AF115" s="135" t="str">
        <f t="shared" si="6"/>
        <v>A</v>
      </c>
      <c r="AG115" s="82">
        <v>0</v>
      </c>
      <c r="AH115" s="82">
        <v>1</v>
      </c>
      <c r="AI115" s="82">
        <v>0</v>
      </c>
      <c r="AJ115" s="82">
        <v>1</v>
      </c>
      <c r="AK115" s="82">
        <v>2</v>
      </c>
      <c r="AL115" s="135" t="str">
        <f t="shared" si="7"/>
        <v>A</v>
      </c>
      <c r="AM115" s="82">
        <v>0</v>
      </c>
      <c r="AN115" s="82">
        <v>2</v>
      </c>
      <c r="AO115" s="82">
        <v>0</v>
      </c>
      <c r="AP115" s="82">
        <v>2</v>
      </c>
      <c r="AQ115" s="135" t="str">
        <f t="shared" si="8"/>
        <v>A</v>
      </c>
      <c r="AR115" s="82">
        <v>0</v>
      </c>
      <c r="AS115" s="82">
        <v>0</v>
      </c>
      <c r="AT115" s="82">
        <v>0</v>
      </c>
      <c r="AU115" s="82">
        <v>2</v>
      </c>
      <c r="AV115" s="82">
        <v>0</v>
      </c>
      <c r="AW115" s="82">
        <v>0</v>
      </c>
      <c r="AX115" s="82">
        <v>2</v>
      </c>
      <c r="AY115" s="135" t="str">
        <f t="shared" si="9"/>
        <v>A</v>
      </c>
      <c r="AZ115" s="82">
        <v>0</v>
      </c>
      <c r="BA115" s="82">
        <v>1</v>
      </c>
      <c r="BB115" s="82">
        <v>1</v>
      </c>
      <c r="BC115" s="82">
        <v>1</v>
      </c>
      <c r="BD115" s="82">
        <v>0</v>
      </c>
      <c r="BE115" s="82">
        <v>0</v>
      </c>
      <c r="BF115" s="82">
        <v>0</v>
      </c>
      <c r="BG115" s="82">
        <v>30</v>
      </c>
      <c r="BH115" s="82">
        <v>0</v>
      </c>
      <c r="BI115" s="82">
        <v>0</v>
      </c>
      <c r="BJ115" s="82">
        <v>1</v>
      </c>
      <c r="BK115" s="82">
        <v>0</v>
      </c>
      <c r="BL115" s="82">
        <v>35</v>
      </c>
      <c r="BM115" s="82">
        <v>1</v>
      </c>
      <c r="BN115" s="82">
        <v>0</v>
      </c>
      <c r="BO115" s="82">
        <v>0</v>
      </c>
      <c r="BP115" s="82">
        <v>38</v>
      </c>
      <c r="BQ115" s="82">
        <v>1</v>
      </c>
      <c r="BR115" s="82">
        <v>0</v>
      </c>
      <c r="BS115" s="82">
        <v>0</v>
      </c>
      <c r="BT115" s="82">
        <v>0</v>
      </c>
      <c r="BU115" s="82">
        <v>0</v>
      </c>
      <c r="BV115" s="82">
        <v>4</v>
      </c>
      <c r="BW115" s="82">
        <v>0</v>
      </c>
      <c r="BX115" s="82">
        <v>0</v>
      </c>
      <c r="BY115" s="82">
        <v>0</v>
      </c>
      <c r="BZ115" s="82">
        <v>0</v>
      </c>
      <c r="CA115" s="82">
        <v>0</v>
      </c>
      <c r="CB115" s="82">
        <v>0</v>
      </c>
      <c r="CC115" s="82">
        <v>0</v>
      </c>
      <c r="CD115" s="82">
        <v>0</v>
      </c>
      <c r="CE115" s="82">
        <v>0</v>
      </c>
      <c r="CF115" s="82">
        <v>0</v>
      </c>
      <c r="CG115" s="82">
        <v>1</v>
      </c>
      <c r="CH115" s="82">
        <v>0</v>
      </c>
      <c r="CI115" s="82">
        <v>0</v>
      </c>
      <c r="CJ115" s="82">
        <v>2</v>
      </c>
      <c r="CK115" s="82">
        <v>8</v>
      </c>
      <c r="CL115" s="82">
        <v>0</v>
      </c>
      <c r="CM115" s="82">
        <v>0</v>
      </c>
      <c r="CN115" s="82">
        <v>0</v>
      </c>
      <c r="CO115" s="82">
        <v>0</v>
      </c>
      <c r="CP115" s="82">
        <v>0</v>
      </c>
      <c r="CQ115" s="82">
        <v>0</v>
      </c>
      <c r="CR115" s="82">
        <v>0</v>
      </c>
      <c r="CS115" s="82">
        <v>0</v>
      </c>
      <c r="CT115" s="82">
        <v>0</v>
      </c>
      <c r="CU115" s="82">
        <v>0</v>
      </c>
      <c r="CV115" s="82">
        <v>0</v>
      </c>
      <c r="CW115" s="82">
        <v>0</v>
      </c>
      <c r="CX115" s="82">
        <v>0</v>
      </c>
      <c r="CY115" s="82">
        <v>0</v>
      </c>
      <c r="CZ115" s="82">
        <v>0</v>
      </c>
      <c r="DA115" s="82">
        <v>0</v>
      </c>
      <c r="DB115" s="82">
        <v>0</v>
      </c>
      <c r="DC115" s="82">
        <v>0</v>
      </c>
      <c r="DD115" s="82">
        <v>0</v>
      </c>
      <c r="DE115" s="82">
        <v>0</v>
      </c>
      <c r="DF115" s="82">
        <v>0</v>
      </c>
      <c r="DG115" s="82">
        <v>0</v>
      </c>
      <c r="DH115" s="82">
        <v>0</v>
      </c>
      <c r="DI115" s="82">
        <v>0</v>
      </c>
      <c r="DJ115" s="82">
        <v>0</v>
      </c>
      <c r="DK115" s="82">
        <v>0</v>
      </c>
      <c r="DL115" s="82">
        <v>0</v>
      </c>
      <c r="DM115" s="82">
        <v>0</v>
      </c>
      <c r="DN115" s="82">
        <v>0</v>
      </c>
      <c r="DO115" s="82">
        <v>89</v>
      </c>
      <c r="DP115" s="82">
        <v>11</v>
      </c>
      <c r="DQ115" s="82">
        <v>316</v>
      </c>
      <c r="DR115" s="82">
        <v>50</v>
      </c>
      <c r="DS115" s="82">
        <v>0</v>
      </c>
      <c r="DT115" s="82"/>
      <c r="DU115" s="82">
        <v>4</v>
      </c>
      <c r="DV115" s="82" t="s">
        <v>2186</v>
      </c>
      <c r="DW115" s="82" t="s">
        <v>2187</v>
      </c>
      <c r="DX115" s="82">
        <v>1</v>
      </c>
      <c r="DY115" s="82">
        <v>1</v>
      </c>
      <c r="DZ115" s="82">
        <v>1</v>
      </c>
      <c r="EA115" s="82"/>
      <c r="EB115" s="82" t="s">
        <v>2188</v>
      </c>
      <c r="EC115" s="84">
        <v>23101</v>
      </c>
      <c r="ED115" s="84">
        <v>275.19</v>
      </c>
      <c r="EE115" s="84">
        <v>22</v>
      </c>
    </row>
    <row r="116" spans="1:135">
      <c r="A116" s="82" t="s">
        <v>312</v>
      </c>
      <c r="B116" s="82" t="s">
        <v>326</v>
      </c>
      <c r="C116" s="133">
        <v>1</v>
      </c>
      <c r="D116" s="82" t="s">
        <v>325</v>
      </c>
      <c r="E116" s="82" t="s">
        <v>2189</v>
      </c>
      <c r="F116" s="134">
        <v>1000</v>
      </c>
      <c r="G116" s="82">
        <v>57020</v>
      </c>
      <c r="H116" s="82" t="s">
        <v>326</v>
      </c>
      <c r="I116" s="82" t="s">
        <v>2190</v>
      </c>
      <c r="J116" s="82" t="s">
        <v>2191</v>
      </c>
      <c r="K116" s="82" t="s">
        <v>925</v>
      </c>
      <c r="L116" s="82" t="s">
        <v>926</v>
      </c>
      <c r="M116" s="82" t="s">
        <v>1510</v>
      </c>
      <c r="N116" s="82" t="s">
        <v>2192</v>
      </c>
      <c r="O116" s="82"/>
      <c r="P116" s="82">
        <v>461653420</v>
      </c>
      <c r="Q116" s="82" t="s">
        <v>2193</v>
      </c>
      <c r="R116" s="82" t="s">
        <v>926</v>
      </c>
      <c r="S116" s="82" t="s">
        <v>1316</v>
      </c>
      <c r="T116" s="82" t="s">
        <v>2194</v>
      </c>
      <c r="U116" s="82"/>
      <c r="V116" s="82">
        <v>461653421</v>
      </c>
      <c r="W116" s="82" t="s">
        <v>2195</v>
      </c>
      <c r="X116" s="82">
        <v>2</v>
      </c>
      <c r="Y116" s="82">
        <v>0</v>
      </c>
      <c r="Z116" s="82">
        <v>2</v>
      </c>
      <c r="AA116" s="82">
        <v>0</v>
      </c>
      <c r="AB116" s="82">
        <v>0</v>
      </c>
      <c r="AC116" s="82">
        <v>0</v>
      </c>
      <c r="AD116" s="135" t="str">
        <f t="shared" si="5"/>
        <v>A</v>
      </c>
      <c r="AE116" s="82">
        <v>2</v>
      </c>
      <c r="AF116" s="135" t="str">
        <f t="shared" si="6"/>
        <v>A</v>
      </c>
      <c r="AG116" s="82">
        <v>0</v>
      </c>
      <c r="AH116" s="82">
        <v>0</v>
      </c>
      <c r="AI116" s="82">
        <v>0</v>
      </c>
      <c r="AJ116" s="82">
        <v>2</v>
      </c>
      <c r="AK116" s="82">
        <v>2</v>
      </c>
      <c r="AL116" s="135" t="str">
        <f t="shared" si="7"/>
        <v>A</v>
      </c>
      <c r="AM116" s="82">
        <v>0</v>
      </c>
      <c r="AN116" s="82">
        <v>0</v>
      </c>
      <c r="AO116" s="82">
        <v>2</v>
      </c>
      <c r="AP116" s="82">
        <v>2</v>
      </c>
      <c r="AQ116" s="135" t="str">
        <f t="shared" si="8"/>
        <v>A</v>
      </c>
      <c r="AR116" s="82">
        <v>0</v>
      </c>
      <c r="AS116" s="82">
        <v>0</v>
      </c>
      <c r="AT116" s="82">
        <v>1</v>
      </c>
      <c r="AU116" s="82">
        <v>0</v>
      </c>
      <c r="AV116" s="82">
        <v>1</v>
      </c>
      <c r="AW116" s="82">
        <v>0</v>
      </c>
      <c r="AX116" s="82">
        <v>2</v>
      </c>
      <c r="AY116" s="135" t="str">
        <f t="shared" si="9"/>
        <v>A</v>
      </c>
      <c r="AZ116" s="82">
        <v>1</v>
      </c>
      <c r="BA116" s="82">
        <v>1</v>
      </c>
      <c r="BB116" s="82">
        <v>1</v>
      </c>
      <c r="BC116" s="82">
        <v>1</v>
      </c>
      <c r="BD116" s="82">
        <v>0</v>
      </c>
      <c r="BE116" s="82">
        <v>1</v>
      </c>
      <c r="BF116" s="82">
        <v>0</v>
      </c>
      <c r="BG116" s="82">
        <v>53</v>
      </c>
      <c r="BH116" s="82">
        <v>4</v>
      </c>
      <c r="BI116" s="82">
        <v>0</v>
      </c>
      <c r="BJ116" s="82">
        <v>2</v>
      </c>
      <c r="BK116" s="82">
        <v>0</v>
      </c>
      <c r="BL116" s="82">
        <v>20</v>
      </c>
      <c r="BM116" s="82">
        <v>0</v>
      </c>
      <c r="BN116" s="82">
        <v>1</v>
      </c>
      <c r="BO116" s="82">
        <v>27</v>
      </c>
      <c r="BP116" s="82">
        <v>3</v>
      </c>
      <c r="BQ116" s="82">
        <v>0</v>
      </c>
      <c r="BR116" s="82">
        <v>0</v>
      </c>
      <c r="BS116" s="82">
        <v>0</v>
      </c>
      <c r="BT116" s="82">
        <v>0</v>
      </c>
      <c r="BU116" s="82">
        <v>0</v>
      </c>
      <c r="BV116" s="82">
        <v>2</v>
      </c>
      <c r="BW116" s="82">
        <v>0</v>
      </c>
      <c r="BX116" s="82">
        <v>0</v>
      </c>
      <c r="BY116" s="82">
        <v>0</v>
      </c>
      <c r="BZ116" s="82">
        <v>0</v>
      </c>
      <c r="CA116" s="82">
        <v>0</v>
      </c>
      <c r="CB116" s="82">
        <v>0</v>
      </c>
      <c r="CC116" s="82">
        <v>0</v>
      </c>
      <c r="CD116" s="82">
        <v>0</v>
      </c>
      <c r="CE116" s="82">
        <v>0</v>
      </c>
      <c r="CF116" s="82">
        <v>0</v>
      </c>
      <c r="CG116" s="82">
        <v>0</v>
      </c>
      <c r="CH116" s="82">
        <v>0</v>
      </c>
      <c r="CI116" s="82">
        <v>0</v>
      </c>
      <c r="CJ116" s="82">
        <v>1</v>
      </c>
      <c r="CK116" s="82">
        <v>0</v>
      </c>
      <c r="CL116" s="82">
        <v>1</v>
      </c>
      <c r="CM116" s="82">
        <v>0</v>
      </c>
      <c r="CN116" s="82">
        <v>0</v>
      </c>
      <c r="CO116" s="82">
        <v>0</v>
      </c>
      <c r="CP116" s="82">
        <v>0</v>
      </c>
      <c r="CQ116" s="82">
        <v>0</v>
      </c>
      <c r="CR116" s="82">
        <v>0</v>
      </c>
      <c r="CS116" s="82">
        <v>0</v>
      </c>
      <c r="CT116" s="82">
        <v>0</v>
      </c>
      <c r="CU116" s="82">
        <v>0</v>
      </c>
      <c r="CV116" s="82">
        <v>0</v>
      </c>
      <c r="CW116" s="82">
        <v>0</v>
      </c>
      <c r="CX116" s="82">
        <v>0</v>
      </c>
      <c r="CY116" s="82">
        <v>2</v>
      </c>
      <c r="CZ116" s="82">
        <v>0</v>
      </c>
      <c r="DA116" s="82">
        <v>0</v>
      </c>
      <c r="DB116" s="82">
        <v>0</v>
      </c>
      <c r="DC116" s="82">
        <v>0</v>
      </c>
      <c r="DD116" s="82">
        <v>0</v>
      </c>
      <c r="DE116" s="82">
        <v>0</v>
      </c>
      <c r="DF116" s="82">
        <v>0</v>
      </c>
      <c r="DG116" s="82">
        <v>0</v>
      </c>
      <c r="DH116" s="82">
        <v>0</v>
      </c>
      <c r="DI116" s="82">
        <v>0</v>
      </c>
      <c r="DJ116" s="82">
        <v>0</v>
      </c>
      <c r="DK116" s="82">
        <v>0</v>
      </c>
      <c r="DL116" s="82">
        <v>0</v>
      </c>
      <c r="DM116" s="82">
        <v>0</v>
      </c>
      <c r="DN116" s="82">
        <v>4</v>
      </c>
      <c r="DO116" s="82">
        <v>103</v>
      </c>
      <c r="DP116" s="82">
        <v>4</v>
      </c>
      <c r="DQ116" s="82">
        <v>427</v>
      </c>
      <c r="DR116" s="82">
        <v>40</v>
      </c>
      <c r="DS116" s="82">
        <v>1</v>
      </c>
      <c r="DT116" s="82"/>
      <c r="DU116" s="82">
        <v>2</v>
      </c>
      <c r="DV116" s="82"/>
      <c r="DW116" s="82"/>
      <c r="DX116" s="82">
        <v>1</v>
      </c>
      <c r="DY116" s="82">
        <v>1</v>
      </c>
      <c r="DZ116" s="82">
        <v>1</v>
      </c>
      <c r="EA116" s="82"/>
      <c r="EB116" s="82"/>
      <c r="EC116" s="84">
        <v>26841</v>
      </c>
      <c r="ED116" s="84">
        <v>337.1</v>
      </c>
      <c r="EE116" s="84">
        <v>35</v>
      </c>
    </row>
    <row r="117" spans="1:135" ht="48">
      <c r="A117" s="82" t="s">
        <v>312</v>
      </c>
      <c r="B117" s="82" t="s">
        <v>328</v>
      </c>
      <c r="C117" s="133">
        <v>1</v>
      </c>
      <c r="D117" s="82" t="s">
        <v>327</v>
      </c>
      <c r="E117" s="82" t="s">
        <v>1917</v>
      </c>
      <c r="F117" s="134" t="s">
        <v>2196</v>
      </c>
      <c r="G117" s="82">
        <v>57101</v>
      </c>
      <c r="H117" s="82" t="s">
        <v>328</v>
      </c>
      <c r="I117" s="82" t="s">
        <v>2197</v>
      </c>
      <c r="J117" s="82" t="s">
        <v>2198</v>
      </c>
      <c r="K117" s="82" t="s">
        <v>925</v>
      </c>
      <c r="L117" s="82" t="s">
        <v>926</v>
      </c>
      <c r="M117" s="82" t="s">
        <v>930</v>
      </c>
      <c r="N117" s="82" t="s">
        <v>2199</v>
      </c>
      <c r="O117" s="82"/>
      <c r="P117" s="82">
        <v>461353047</v>
      </c>
      <c r="Q117" s="82" t="s">
        <v>2200</v>
      </c>
      <c r="R117" s="82" t="s">
        <v>989</v>
      </c>
      <c r="S117" s="82" t="s">
        <v>2201</v>
      </c>
      <c r="T117" s="82" t="s">
        <v>2202</v>
      </c>
      <c r="U117" s="82"/>
      <c r="V117" s="82">
        <v>461353043</v>
      </c>
      <c r="W117" s="82" t="s">
        <v>2203</v>
      </c>
      <c r="X117" s="82">
        <v>2</v>
      </c>
      <c r="Y117" s="82">
        <v>0</v>
      </c>
      <c r="Z117" s="82">
        <v>2</v>
      </c>
      <c r="AA117" s="82">
        <v>1.5</v>
      </c>
      <c r="AB117" s="82">
        <v>0</v>
      </c>
      <c r="AC117" s="82">
        <v>1.5</v>
      </c>
      <c r="AD117" s="135" t="str">
        <f t="shared" si="5"/>
        <v>A</v>
      </c>
      <c r="AE117" s="82">
        <v>2</v>
      </c>
      <c r="AF117" s="135" t="str">
        <f t="shared" si="6"/>
        <v>A</v>
      </c>
      <c r="AG117" s="82">
        <v>0</v>
      </c>
      <c r="AH117" s="82">
        <v>0</v>
      </c>
      <c r="AI117" s="82">
        <v>0</v>
      </c>
      <c r="AJ117" s="82">
        <v>2</v>
      </c>
      <c r="AK117" s="82">
        <v>2</v>
      </c>
      <c r="AL117" s="135" t="str">
        <f t="shared" si="7"/>
        <v>A</v>
      </c>
      <c r="AM117" s="82">
        <v>0</v>
      </c>
      <c r="AN117" s="82">
        <v>1</v>
      </c>
      <c r="AO117" s="82">
        <v>1</v>
      </c>
      <c r="AP117" s="82">
        <v>2</v>
      </c>
      <c r="AQ117" s="135" t="str">
        <f t="shared" si="8"/>
        <v>A</v>
      </c>
      <c r="AR117" s="82">
        <v>0</v>
      </c>
      <c r="AS117" s="82">
        <v>0</v>
      </c>
      <c r="AT117" s="82">
        <v>2</v>
      </c>
      <c r="AU117" s="82">
        <v>0</v>
      </c>
      <c r="AV117" s="82">
        <v>0</v>
      </c>
      <c r="AW117" s="82">
        <v>0</v>
      </c>
      <c r="AX117" s="82">
        <v>2</v>
      </c>
      <c r="AY117" s="135" t="str">
        <f t="shared" si="9"/>
        <v>A</v>
      </c>
      <c r="AZ117" s="82">
        <v>1</v>
      </c>
      <c r="BA117" s="82">
        <v>1</v>
      </c>
      <c r="BB117" s="82">
        <v>0</v>
      </c>
      <c r="BC117" s="82">
        <v>1</v>
      </c>
      <c r="BD117" s="82">
        <v>2</v>
      </c>
      <c r="BE117" s="82">
        <v>19</v>
      </c>
      <c r="BF117" s="82">
        <v>0</v>
      </c>
      <c r="BG117" s="82">
        <v>21</v>
      </c>
      <c r="BH117" s="82">
        <v>3</v>
      </c>
      <c r="BI117" s="82">
        <v>0</v>
      </c>
      <c r="BJ117" s="82">
        <v>4</v>
      </c>
      <c r="BK117" s="82">
        <v>0</v>
      </c>
      <c r="BL117" s="82">
        <v>14</v>
      </c>
      <c r="BM117" s="82">
        <v>1</v>
      </c>
      <c r="BN117" s="82">
        <v>0</v>
      </c>
      <c r="BO117" s="82">
        <v>0</v>
      </c>
      <c r="BP117" s="82">
        <v>40</v>
      </c>
      <c r="BQ117" s="82">
        <v>0</v>
      </c>
      <c r="BR117" s="82">
        <v>0</v>
      </c>
      <c r="BS117" s="82">
        <v>0</v>
      </c>
      <c r="BT117" s="82">
        <v>1</v>
      </c>
      <c r="BU117" s="82">
        <v>0</v>
      </c>
      <c r="BV117" s="82">
        <v>0</v>
      </c>
      <c r="BW117" s="82">
        <v>0</v>
      </c>
      <c r="BX117" s="82">
        <v>0</v>
      </c>
      <c r="BY117" s="82">
        <v>0</v>
      </c>
      <c r="BZ117" s="82">
        <v>0</v>
      </c>
      <c r="CA117" s="82">
        <v>0</v>
      </c>
      <c r="CB117" s="82">
        <v>0</v>
      </c>
      <c r="CC117" s="82">
        <v>0</v>
      </c>
      <c r="CD117" s="82">
        <v>0</v>
      </c>
      <c r="CE117" s="82">
        <v>0</v>
      </c>
      <c r="CF117" s="82">
        <v>0</v>
      </c>
      <c r="CG117" s="82">
        <v>5</v>
      </c>
      <c r="CH117" s="82">
        <v>0</v>
      </c>
      <c r="CI117" s="82">
        <v>7</v>
      </c>
      <c r="CJ117" s="82">
        <v>1</v>
      </c>
      <c r="CK117" s="82">
        <v>5</v>
      </c>
      <c r="CL117" s="82">
        <v>2</v>
      </c>
      <c r="CM117" s="82">
        <v>0</v>
      </c>
      <c r="CN117" s="82">
        <v>0</v>
      </c>
      <c r="CO117" s="82">
        <v>0</v>
      </c>
      <c r="CP117" s="82">
        <v>0</v>
      </c>
      <c r="CQ117" s="82">
        <v>0</v>
      </c>
      <c r="CR117" s="82">
        <v>0</v>
      </c>
      <c r="CS117" s="82">
        <v>0</v>
      </c>
      <c r="CT117" s="82">
        <v>0</v>
      </c>
      <c r="CU117" s="82">
        <v>0</v>
      </c>
      <c r="CV117" s="82">
        <v>0</v>
      </c>
      <c r="CW117" s="82">
        <v>0</v>
      </c>
      <c r="CX117" s="82">
        <v>0</v>
      </c>
      <c r="CY117" s="82">
        <v>0</v>
      </c>
      <c r="CZ117" s="82">
        <v>0</v>
      </c>
      <c r="DA117" s="82">
        <v>0</v>
      </c>
      <c r="DB117" s="82">
        <v>0</v>
      </c>
      <c r="DC117" s="82">
        <v>0</v>
      </c>
      <c r="DD117" s="82">
        <v>0</v>
      </c>
      <c r="DE117" s="82">
        <v>0</v>
      </c>
      <c r="DF117" s="82">
        <v>0</v>
      </c>
      <c r="DG117" s="82">
        <v>0</v>
      </c>
      <c r="DH117" s="82">
        <v>0</v>
      </c>
      <c r="DI117" s="82">
        <v>0</v>
      </c>
      <c r="DJ117" s="82">
        <v>0</v>
      </c>
      <c r="DK117" s="82">
        <v>0</v>
      </c>
      <c r="DL117" s="82">
        <v>0</v>
      </c>
      <c r="DM117" s="82">
        <v>0</v>
      </c>
      <c r="DN117" s="82">
        <v>0</v>
      </c>
      <c r="DO117" s="82">
        <v>51</v>
      </c>
      <c r="DP117" s="82">
        <v>15</v>
      </c>
      <c r="DQ117" s="82">
        <v>86</v>
      </c>
      <c r="DR117" s="82">
        <v>50</v>
      </c>
      <c r="DS117" s="82">
        <v>0</v>
      </c>
      <c r="DT117" s="82"/>
      <c r="DU117" s="82">
        <v>2</v>
      </c>
      <c r="DV117" s="82" t="s">
        <v>2204</v>
      </c>
      <c r="DW117" s="82" t="s">
        <v>2205</v>
      </c>
      <c r="DX117" s="82">
        <v>1</v>
      </c>
      <c r="DY117" s="82">
        <v>1</v>
      </c>
      <c r="DZ117" s="82">
        <v>1</v>
      </c>
      <c r="EA117" s="82" t="s">
        <v>2206</v>
      </c>
      <c r="EB117" s="82" t="s">
        <v>2207</v>
      </c>
      <c r="EC117" s="84">
        <v>26697</v>
      </c>
      <c r="ED117" s="84">
        <v>417.25</v>
      </c>
      <c r="EE117" s="84">
        <v>33</v>
      </c>
    </row>
    <row r="118" spans="1:135" ht="24">
      <c r="A118" s="82" t="s">
        <v>312</v>
      </c>
      <c r="B118" s="82" t="s">
        <v>310</v>
      </c>
      <c r="C118" s="133">
        <v>1</v>
      </c>
      <c r="D118" s="82" t="s">
        <v>311</v>
      </c>
      <c r="E118" s="82" t="s">
        <v>2208</v>
      </c>
      <c r="F118" s="134">
        <v>1</v>
      </c>
      <c r="G118" s="82">
        <v>53021</v>
      </c>
      <c r="H118" s="82" t="s">
        <v>310</v>
      </c>
      <c r="I118" s="82" t="s">
        <v>2209</v>
      </c>
      <c r="J118" s="82" t="s">
        <v>2210</v>
      </c>
      <c r="K118" s="82" t="s">
        <v>970</v>
      </c>
      <c r="L118" s="82"/>
      <c r="M118" s="82" t="s">
        <v>2211</v>
      </c>
      <c r="N118" s="82" t="s">
        <v>2212</v>
      </c>
      <c r="O118" s="82"/>
      <c r="P118" s="82">
        <v>736519030</v>
      </c>
      <c r="Q118" s="82" t="s">
        <v>2213</v>
      </c>
      <c r="R118" s="82"/>
      <c r="S118" s="82" t="s">
        <v>1176</v>
      </c>
      <c r="T118" s="82" t="s">
        <v>1810</v>
      </c>
      <c r="U118" s="82"/>
      <c r="V118" s="82">
        <v>466859153</v>
      </c>
      <c r="W118" s="82" t="s">
        <v>2214</v>
      </c>
      <c r="X118" s="82">
        <v>5</v>
      </c>
      <c r="Y118" s="82">
        <v>0</v>
      </c>
      <c r="Z118" s="82">
        <v>5</v>
      </c>
      <c r="AA118" s="82">
        <v>5</v>
      </c>
      <c r="AB118" s="82">
        <v>0</v>
      </c>
      <c r="AC118" s="82">
        <v>5</v>
      </c>
      <c r="AD118" s="135" t="str">
        <f t="shared" ref="AD118:AD181" si="10">IF(AC118&lt;=Z118,"A","N")</f>
        <v>A</v>
      </c>
      <c r="AE118" s="82">
        <v>4</v>
      </c>
      <c r="AF118" s="135" t="str">
        <f t="shared" ref="AF118:AF181" si="11">IF(AE118&lt;=X118,"A","N")</f>
        <v>A</v>
      </c>
      <c r="AG118" s="82">
        <v>0</v>
      </c>
      <c r="AH118" s="82">
        <v>4</v>
      </c>
      <c r="AI118" s="82">
        <v>0</v>
      </c>
      <c r="AJ118" s="82">
        <v>1</v>
      </c>
      <c r="AK118" s="82">
        <v>5</v>
      </c>
      <c r="AL118" s="135" t="str">
        <f t="shared" ref="AL118:AL181" si="12">IF(AK118=X118,"A","N")</f>
        <v>A</v>
      </c>
      <c r="AM118" s="82">
        <v>1</v>
      </c>
      <c r="AN118" s="82">
        <v>0</v>
      </c>
      <c r="AO118" s="82">
        <v>4</v>
      </c>
      <c r="AP118" s="82">
        <v>5</v>
      </c>
      <c r="AQ118" s="135" t="str">
        <f t="shared" ref="AQ118:AQ181" si="13">IF(AP118=X118,"A","N")</f>
        <v>A</v>
      </c>
      <c r="AR118" s="82">
        <v>0</v>
      </c>
      <c r="AS118" s="82">
        <v>1</v>
      </c>
      <c r="AT118" s="82">
        <v>0</v>
      </c>
      <c r="AU118" s="82">
        <v>3</v>
      </c>
      <c r="AV118" s="82">
        <v>1</v>
      </c>
      <c r="AW118" s="82">
        <v>0</v>
      </c>
      <c r="AX118" s="82">
        <v>5</v>
      </c>
      <c r="AY118" s="135" t="str">
        <f t="shared" ref="AY118:AY181" si="14">IF(AX118=X118,"A","N")</f>
        <v>A</v>
      </c>
      <c r="AZ118" s="82">
        <v>0</v>
      </c>
      <c r="BA118" s="82">
        <v>1</v>
      </c>
      <c r="BB118" s="82">
        <v>1</v>
      </c>
      <c r="BC118" s="82">
        <v>1</v>
      </c>
      <c r="BD118" s="82">
        <v>0</v>
      </c>
      <c r="BE118" s="82">
        <v>46</v>
      </c>
      <c r="BF118" s="82">
        <v>0</v>
      </c>
      <c r="BG118" s="82">
        <v>314</v>
      </c>
      <c r="BH118" s="82">
        <v>0</v>
      </c>
      <c r="BI118" s="82">
        <v>0</v>
      </c>
      <c r="BJ118" s="82">
        <v>26</v>
      </c>
      <c r="BK118" s="82">
        <v>0</v>
      </c>
      <c r="BL118" s="82">
        <v>92</v>
      </c>
      <c r="BM118" s="82">
        <v>0</v>
      </c>
      <c r="BN118" s="82">
        <v>2</v>
      </c>
      <c r="BO118" s="82">
        <v>5</v>
      </c>
      <c r="BP118" s="82">
        <v>314</v>
      </c>
      <c r="BQ118" s="82">
        <v>0</v>
      </c>
      <c r="BR118" s="82">
        <v>0</v>
      </c>
      <c r="BS118" s="82">
        <v>0</v>
      </c>
      <c r="BT118" s="82">
        <v>0</v>
      </c>
      <c r="BU118" s="82">
        <v>0</v>
      </c>
      <c r="BV118" s="82">
        <v>3</v>
      </c>
      <c r="BW118" s="82">
        <v>0</v>
      </c>
      <c r="BX118" s="82">
        <v>0</v>
      </c>
      <c r="BY118" s="82">
        <v>0</v>
      </c>
      <c r="BZ118" s="82">
        <v>0</v>
      </c>
      <c r="CA118" s="82">
        <v>0</v>
      </c>
      <c r="CB118" s="82">
        <v>0</v>
      </c>
      <c r="CC118" s="82">
        <v>0</v>
      </c>
      <c r="CD118" s="82">
        <v>0</v>
      </c>
      <c r="CE118" s="82">
        <v>1</v>
      </c>
      <c r="CF118" s="82">
        <v>0</v>
      </c>
      <c r="CG118" s="82">
        <v>3</v>
      </c>
      <c r="CH118" s="82">
        <v>0</v>
      </c>
      <c r="CI118" s="82">
        <v>0</v>
      </c>
      <c r="CJ118" s="82">
        <v>3</v>
      </c>
      <c r="CK118" s="82">
        <v>0</v>
      </c>
      <c r="CL118" s="82">
        <v>4</v>
      </c>
      <c r="CM118" s="82">
        <v>0</v>
      </c>
      <c r="CN118" s="82">
        <v>0</v>
      </c>
      <c r="CO118" s="82">
        <v>0</v>
      </c>
      <c r="CP118" s="82">
        <v>0</v>
      </c>
      <c r="CQ118" s="82">
        <v>0</v>
      </c>
      <c r="CR118" s="82">
        <v>0</v>
      </c>
      <c r="CS118" s="82">
        <v>0</v>
      </c>
      <c r="CT118" s="82">
        <v>0</v>
      </c>
      <c r="CU118" s="82">
        <v>0</v>
      </c>
      <c r="CV118" s="82">
        <v>0</v>
      </c>
      <c r="CW118" s="82">
        <v>0</v>
      </c>
      <c r="CX118" s="82">
        <v>0</v>
      </c>
      <c r="CY118" s="82">
        <v>0</v>
      </c>
      <c r="CZ118" s="82">
        <v>0</v>
      </c>
      <c r="DA118" s="82">
        <v>0</v>
      </c>
      <c r="DB118" s="82">
        <v>0</v>
      </c>
      <c r="DC118" s="82">
        <v>0</v>
      </c>
      <c r="DD118" s="82">
        <v>0</v>
      </c>
      <c r="DE118" s="82">
        <v>0</v>
      </c>
      <c r="DF118" s="82">
        <v>0</v>
      </c>
      <c r="DG118" s="82">
        <v>0</v>
      </c>
      <c r="DH118" s="82">
        <v>1</v>
      </c>
      <c r="DI118" s="82">
        <v>1</v>
      </c>
      <c r="DJ118" s="82">
        <v>0</v>
      </c>
      <c r="DK118" s="82">
        <v>0</v>
      </c>
      <c r="DL118" s="82">
        <v>2</v>
      </c>
      <c r="DM118" s="82">
        <v>0</v>
      </c>
      <c r="DN118" s="82">
        <v>0</v>
      </c>
      <c r="DO118" s="82">
        <v>314</v>
      </c>
      <c r="DP118" s="82">
        <v>23</v>
      </c>
      <c r="DQ118" s="82">
        <v>986</v>
      </c>
      <c r="DR118" s="82">
        <v>85</v>
      </c>
      <c r="DS118" s="82">
        <v>1</v>
      </c>
      <c r="DT118" s="82" t="s">
        <v>2215</v>
      </c>
      <c r="DU118" s="82">
        <v>2</v>
      </c>
      <c r="DV118" s="82" t="s">
        <v>2216</v>
      </c>
      <c r="DW118" s="82"/>
      <c r="DX118" s="82">
        <v>1</v>
      </c>
      <c r="DY118" s="82">
        <v>1</v>
      </c>
      <c r="DZ118" s="82">
        <v>1</v>
      </c>
      <c r="EA118" s="82"/>
      <c r="EB118" s="82"/>
      <c r="EC118" s="84">
        <v>126223</v>
      </c>
      <c r="ED118" s="84">
        <v>409.28</v>
      </c>
      <c r="EE118" s="84">
        <v>56</v>
      </c>
    </row>
    <row r="119" spans="1:135" ht="24">
      <c r="A119" s="82" t="s">
        <v>312</v>
      </c>
      <c r="B119" s="82" t="s">
        <v>330</v>
      </c>
      <c r="C119" s="133">
        <v>1</v>
      </c>
      <c r="D119" s="82" t="s">
        <v>329</v>
      </c>
      <c r="E119" s="82" t="s">
        <v>1474</v>
      </c>
      <c r="F119" s="134">
        <v>160</v>
      </c>
      <c r="G119" s="82">
        <v>57201</v>
      </c>
      <c r="H119" s="82" t="s">
        <v>330</v>
      </c>
      <c r="I119" s="82" t="s">
        <v>2217</v>
      </c>
      <c r="J119" s="82" t="s">
        <v>2218</v>
      </c>
      <c r="K119" s="82" t="s">
        <v>2219</v>
      </c>
      <c r="L119" s="82" t="s">
        <v>926</v>
      </c>
      <c r="M119" s="82" t="s">
        <v>1063</v>
      </c>
      <c r="N119" s="82" t="s">
        <v>2220</v>
      </c>
      <c r="O119" s="82"/>
      <c r="P119" s="82">
        <v>461723850</v>
      </c>
      <c r="Q119" s="82" t="s">
        <v>2221</v>
      </c>
      <c r="R119" s="82" t="s">
        <v>926</v>
      </c>
      <c r="S119" s="82" t="s">
        <v>1063</v>
      </c>
      <c r="T119" s="82" t="s">
        <v>2220</v>
      </c>
      <c r="U119" s="82"/>
      <c r="V119" s="82">
        <v>461723850</v>
      </c>
      <c r="W119" s="82" t="s">
        <v>2221</v>
      </c>
      <c r="X119" s="82">
        <v>2</v>
      </c>
      <c r="Y119" s="82">
        <v>0</v>
      </c>
      <c r="Z119" s="82">
        <v>2</v>
      </c>
      <c r="AA119" s="82">
        <v>2</v>
      </c>
      <c r="AB119" s="82">
        <v>0</v>
      </c>
      <c r="AC119" s="82">
        <v>2</v>
      </c>
      <c r="AD119" s="135" t="str">
        <f t="shared" si="10"/>
        <v>A</v>
      </c>
      <c r="AE119" s="82">
        <v>2</v>
      </c>
      <c r="AF119" s="135" t="str">
        <f t="shared" si="11"/>
        <v>A</v>
      </c>
      <c r="AG119" s="82">
        <v>0</v>
      </c>
      <c r="AH119" s="82">
        <v>1</v>
      </c>
      <c r="AI119" s="82">
        <v>1</v>
      </c>
      <c r="AJ119" s="82">
        <v>0</v>
      </c>
      <c r="AK119" s="82">
        <v>2</v>
      </c>
      <c r="AL119" s="135" t="str">
        <f t="shared" si="12"/>
        <v>A</v>
      </c>
      <c r="AM119" s="82">
        <v>0</v>
      </c>
      <c r="AN119" s="82">
        <v>2</v>
      </c>
      <c r="AO119" s="82">
        <v>0</v>
      </c>
      <c r="AP119" s="82">
        <v>2</v>
      </c>
      <c r="AQ119" s="135" t="str">
        <f t="shared" si="13"/>
        <v>A</v>
      </c>
      <c r="AR119" s="82">
        <v>0</v>
      </c>
      <c r="AS119" s="82">
        <v>0</v>
      </c>
      <c r="AT119" s="82">
        <v>2</v>
      </c>
      <c r="AU119" s="82">
        <v>0</v>
      </c>
      <c r="AV119" s="82">
        <v>0</v>
      </c>
      <c r="AW119" s="82">
        <v>0</v>
      </c>
      <c r="AX119" s="82">
        <v>2</v>
      </c>
      <c r="AY119" s="135" t="str">
        <f t="shared" si="14"/>
        <v>A</v>
      </c>
      <c r="AZ119" s="82">
        <v>1</v>
      </c>
      <c r="BA119" s="82">
        <v>1</v>
      </c>
      <c r="BB119" s="82">
        <v>0</v>
      </c>
      <c r="BC119" s="82">
        <v>1</v>
      </c>
      <c r="BD119" s="82">
        <v>0</v>
      </c>
      <c r="BE119" s="82">
        <v>0</v>
      </c>
      <c r="BF119" s="82">
        <v>0</v>
      </c>
      <c r="BG119" s="82">
        <v>16</v>
      </c>
      <c r="BH119" s="82">
        <v>1</v>
      </c>
      <c r="BI119" s="82">
        <v>0</v>
      </c>
      <c r="BJ119" s="82">
        <v>6</v>
      </c>
      <c r="BK119" s="82">
        <v>0</v>
      </c>
      <c r="BL119" s="82">
        <v>25</v>
      </c>
      <c r="BM119" s="82">
        <v>0</v>
      </c>
      <c r="BN119" s="82">
        <v>0</v>
      </c>
      <c r="BO119" s="82">
        <v>0</v>
      </c>
      <c r="BP119" s="82">
        <v>16</v>
      </c>
      <c r="BQ119" s="82">
        <v>0</v>
      </c>
      <c r="BR119" s="82">
        <v>0</v>
      </c>
      <c r="BS119" s="82">
        <v>0</v>
      </c>
      <c r="BT119" s="82">
        <v>0</v>
      </c>
      <c r="BU119" s="82">
        <v>0</v>
      </c>
      <c r="BV119" s="82">
        <v>1</v>
      </c>
      <c r="BW119" s="82">
        <v>0</v>
      </c>
      <c r="BX119" s="82">
        <v>0</v>
      </c>
      <c r="BY119" s="82">
        <v>0</v>
      </c>
      <c r="BZ119" s="82">
        <v>0</v>
      </c>
      <c r="CA119" s="82">
        <v>0</v>
      </c>
      <c r="CB119" s="82">
        <v>0</v>
      </c>
      <c r="CC119" s="82">
        <v>0</v>
      </c>
      <c r="CD119" s="82">
        <v>0</v>
      </c>
      <c r="CE119" s="82">
        <v>0</v>
      </c>
      <c r="CF119" s="82">
        <v>0</v>
      </c>
      <c r="CG119" s="82">
        <v>2</v>
      </c>
      <c r="CH119" s="82">
        <v>0</v>
      </c>
      <c r="CI119" s="82">
        <v>0</v>
      </c>
      <c r="CJ119" s="82">
        <v>3</v>
      </c>
      <c r="CK119" s="82">
        <v>0</v>
      </c>
      <c r="CL119" s="82">
        <v>0</v>
      </c>
      <c r="CM119" s="82">
        <v>0</v>
      </c>
      <c r="CN119" s="82">
        <v>0</v>
      </c>
      <c r="CO119" s="82">
        <v>0</v>
      </c>
      <c r="CP119" s="82">
        <v>0</v>
      </c>
      <c r="CQ119" s="82">
        <v>0</v>
      </c>
      <c r="CR119" s="82">
        <v>2</v>
      </c>
      <c r="CS119" s="82">
        <v>0</v>
      </c>
      <c r="CT119" s="82">
        <v>0</v>
      </c>
      <c r="CU119" s="82">
        <v>0</v>
      </c>
      <c r="CV119" s="82">
        <v>0</v>
      </c>
      <c r="CW119" s="82">
        <v>0</v>
      </c>
      <c r="CX119" s="82">
        <v>0</v>
      </c>
      <c r="CY119" s="82">
        <v>0</v>
      </c>
      <c r="CZ119" s="82">
        <v>0</v>
      </c>
      <c r="DA119" s="82">
        <v>0</v>
      </c>
      <c r="DB119" s="82">
        <v>0</v>
      </c>
      <c r="DC119" s="82">
        <v>0</v>
      </c>
      <c r="DD119" s="82">
        <v>0</v>
      </c>
      <c r="DE119" s="82">
        <v>0</v>
      </c>
      <c r="DF119" s="82">
        <v>0</v>
      </c>
      <c r="DG119" s="82">
        <v>0</v>
      </c>
      <c r="DH119" s="82">
        <v>0</v>
      </c>
      <c r="DI119" s="82">
        <v>0</v>
      </c>
      <c r="DJ119" s="82">
        <v>0</v>
      </c>
      <c r="DK119" s="82">
        <v>0</v>
      </c>
      <c r="DL119" s="82">
        <v>0</v>
      </c>
      <c r="DM119" s="82">
        <v>0</v>
      </c>
      <c r="DN119" s="82">
        <v>0</v>
      </c>
      <c r="DO119" s="82">
        <v>56</v>
      </c>
      <c r="DP119" s="82">
        <v>2</v>
      </c>
      <c r="DQ119" s="82">
        <v>164</v>
      </c>
      <c r="DR119" s="82">
        <v>35</v>
      </c>
      <c r="DS119" s="82">
        <v>0</v>
      </c>
      <c r="DT119" s="82">
        <v>0</v>
      </c>
      <c r="DU119" s="82">
        <v>3</v>
      </c>
      <c r="DV119" s="82" t="s">
        <v>2222</v>
      </c>
      <c r="DW119" s="82">
        <v>0</v>
      </c>
      <c r="DX119" s="82">
        <v>1</v>
      </c>
      <c r="DY119" s="82">
        <v>1</v>
      </c>
      <c r="DZ119" s="82">
        <v>1</v>
      </c>
      <c r="EA119" s="82">
        <v>0</v>
      </c>
      <c r="EB119" s="82">
        <v>0</v>
      </c>
      <c r="EC119" s="84">
        <v>19671</v>
      </c>
      <c r="ED119" s="84">
        <v>272.69</v>
      </c>
      <c r="EE119" s="84">
        <v>20</v>
      </c>
    </row>
    <row r="120" spans="1:135" ht="24">
      <c r="A120" s="82" t="s">
        <v>312</v>
      </c>
      <c r="B120" s="82" t="s">
        <v>332</v>
      </c>
      <c r="C120" s="133">
        <v>1</v>
      </c>
      <c r="D120" s="82" t="s">
        <v>331</v>
      </c>
      <c r="E120" s="82" t="s">
        <v>2040</v>
      </c>
      <c r="F120" s="134">
        <v>1665</v>
      </c>
      <c r="G120" s="82">
        <v>53533</v>
      </c>
      <c r="H120" s="82" t="s">
        <v>332</v>
      </c>
      <c r="I120" s="82" t="s">
        <v>2223</v>
      </c>
      <c r="J120" s="82" t="s">
        <v>2224</v>
      </c>
      <c r="K120" s="82" t="s">
        <v>2225</v>
      </c>
      <c r="L120" s="82"/>
      <c r="M120" s="82" t="s">
        <v>2226</v>
      </c>
      <c r="N120" s="82" t="s">
        <v>2227</v>
      </c>
      <c r="O120" s="82"/>
      <c r="P120" s="82">
        <v>466094141</v>
      </c>
      <c r="Q120" s="82" t="s">
        <v>2228</v>
      </c>
      <c r="R120" s="82"/>
      <c r="S120" s="82" t="s">
        <v>2226</v>
      </c>
      <c r="T120" s="82" t="s">
        <v>2227</v>
      </c>
      <c r="U120" s="82"/>
      <c r="V120" s="82">
        <v>466094141</v>
      </c>
      <c r="W120" s="82" t="s">
        <v>2228</v>
      </c>
      <c r="X120" s="82">
        <v>2</v>
      </c>
      <c r="Y120" s="82">
        <v>0</v>
      </c>
      <c r="Z120" s="82">
        <v>2</v>
      </c>
      <c r="AA120" s="82">
        <v>2</v>
      </c>
      <c r="AB120" s="82">
        <v>0</v>
      </c>
      <c r="AC120" s="82">
        <v>2</v>
      </c>
      <c r="AD120" s="135" t="str">
        <f t="shared" si="10"/>
        <v>A</v>
      </c>
      <c r="AE120" s="82">
        <v>2</v>
      </c>
      <c r="AF120" s="135" t="str">
        <f t="shared" si="11"/>
        <v>A</v>
      </c>
      <c r="AG120" s="82">
        <v>0</v>
      </c>
      <c r="AH120" s="82">
        <v>0</v>
      </c>
      <c r="AI120" s="82">
        <v>0</v>
      </c>
      <c r="AJ120" s="82">
        <v>2</v>
      </c>
      <c r="AK120" s="82">
        <v>2</v>
      </c>
      <c r="AL120" s="135" t="str">
        <f t="shared" si="12"/>
        <v>A</v>
      </c>
      <c r="AM120" s="82">
        <v>1</v>
      </c>
      <c r="AN120" s="82">
        <v>0</v>
      </c>
      <c r="AO120" s="82">
        <v>1</v>
      </c>
      <c r="AP120" s="82">
        <v>2</v>
      </c>
      <c r="AQ120" s="135" t="str">
        <f t="shared" si="13"/>
        <v>A</v>
      </c>
      <c r="AR120" s="82">
        <v>0</v>
      </c>
      <c r="AS120" s="82">
        <v>0</v>
      </c>
      <c r="AT120" s="82">
        <v>1</v>
      </c>
      <c r="AU120" s="82">
        <v>1</v>
      </c>
      <c r="AV120" s="82">
        <v>0</v>
      </c>
      <c r="AW120" s="82">
        <v>0</v>
      </c>
      <c r="AX120" s="82">
        <v>2</v>
      </c>
      <c r="AY120" s="135" t="str">
        <f t="shared" si="14"/>
        <v>A</v>
      </c>
      <c r="AZ120" s="82">
        <v>1</v>
      </c>
      <c r="BA120" s="82">
        <v>1</v>
      </c>
      <c r="BB120" s="82">
        <v>1</v>
      </c>
      <c r="BC120" s="82">
        <v>1</v>
      </c>
      <c r="BD120" s="82">
        <v>0</v>
      </c>
      <c r="BE120" s="82">
        <v>14</v>
      </c>
      <c r="BF120" s="82">
        <v>0</v>
      </c>
      <c r="BG120" s="82">
        <v>61</v>
      </c>
      <c r="BH120" s="82">
        <v>0</v>
      </c>
      <c r="BI120" s="82">
        <v>0</v>
      </c>
      <c r="BJ120" s="82">
        <v>1</v>
      </c>
      <c r="BK120" s="82">
        <v>0</v>
      </c>
      <c r="BL120" s="82">
        <v>34</v>
      </c>
      <c r="BM120" s="82">
        <v>0</v>
      </c>
      <c r="BN120" s="82">
        <v>0</v>
      </c>
      <c r="BO120" s="82">
        <v>0</v>
      </c>
      <c r="BP120" s="82">
        <v>7</v>
      </c>
      <c r="BQ120" s="82">
        <v>0</v>
      </c>
      <c r="BR120" s="82">
        <v>0</v>
      </c>
      <c r="BS120" s="82">
        <v>0</v>
      </c>
      <c r="BT120" s="82">
        <v>1</v>
      </c>
      <c r="BU120" s="82">
        <v>0</v>
      </c>
      <c r="BV120" s="82">
        <v>2</v>
      </c>
      <c r="BW120" s="82">
        <v>0</v>
      </c>
      <c r="BX120" s="82">
        <v>0</v>
      </c>
      <c r="BY120" s="82">
        <v>0</v>
      </c>
      <c r="BZ120" s="82">
        <v>0</v>
      </c>
      <c r="CA120" s="82">
        <v>0</v>
      </c>
      <c r="CB120" s="82">
        <v>0</v>
      </c>
      <c r="CC120" s="82">
        <v>0</v>
      </c>
      <c r="CD120" s="82">
        <v>0</v>
      </c>
      <c r="CE120" s="82">
        <v>2</v>
      </c>
      <c r="CF120" s="82">
        <v>0</v>
      </c>
      <c r="CG120" s="82">
        <v>3</v>
      </c>
      <c r="CH120" s="82">
        <v>0</v>
      </c>
      <c r="CI120" s="82">
        <v>1</v>
      </c>
      <c r="CJ120" s="82">
        <v>5</v>
      </c>
      <c r="CK120" s="82">
        <v>1</v>
      </c>
      <c r="CL120" s="82">
        <v>1</v>
      </c>
      <c r="CM120" s="82">
        <v>0</v>
      </c>
      <c r="CN120" s="82">
        <v>0</v>
      </c>
      <c r="CO120" s="82">
        <v>0</v>
      </c>
      <c r="CP120" s="82">
        <v>0</v>
      </c>
      <c r="CQ120" s="82">
        <v>0</v>
      </c>
      <c r="CR120" s="82">
        <v>0</v>
      </c>
      <c r="CS120" s="82">
        <v>0</v>
      </c>
      <c r="CT120" s="82">
        <v>0</v>
      </c>
      <c r="CU120" s="82">
        <v>0</v>
      </c>
      <c r="CV120" s="82">
        <v>0</v>
      </c>
      <c r="CW120" s="82">
        <v>0</v>
      </c>
      <c r="CX120" s="82">
        <v>0</v>
      </c>
      <c r="CY120" s="82">
        <v>0</v>
      </c>
      <c r="CZ120" s="82">
        <v>0</v>
      </c>
      <c r="DA120" s="82">
        <v>1</v>
      </c>
      <c r="DB120" s="82">
        <v>0</v>
      </c>
      <c r="DC120" s="82">
        <v>0</v>
      </c>
      <c r="DD120" s="82">
        <v>0</v>
      </c>
      <c r="DE120" s="82">
        <v>0</v>
      </c>
      <c r="DF120" s="82">
        <v>0</v>
      </c>
      <c r="DG120" s="82">
        <v>1</v>
      </c>
      <c r="DH120" s="82">
        <v>0</v>
      </c>
      <c r="DI120" s="82">
        <v>0</v>
      </c>
      <c r="DJ120" s="82">
        <v>0</v>
      </c>
      <c r="DK120" s="82">
        <v>0</v>
      </c>
      <c r="DL120" s="82">
        <v>0</v>
      </c>
      <c r="DM120" s="82">
        <v>0</v>
      </c>
      <c r="DN120" s="82">
        <v>0</v>
      </c>
      <c r="DO120" s="82">
        <v>105</v>
      </c>
      <c r="DP120" s="82">
        <v>5</v>
      </c>
      <c r="DQ120" s="82">
        <v>48</v>
      </c>
      <c r="DR120" s="82">
        <v>40</v>
      </c>
      <c r="DS120" s="82">
        <v>1</v>
      </c>
      <c r="DT120" s="82" t="s">
        <v>2229</v>
      </c>
      <c r="DU120" s="82">
        <v>2</v>
      </c>
      <c r="DV120" s="82"/>
      <c r="DW120" s="82"/>
      <c r="DX120" s="82">
        <v>1</v>
      </c>
      <c r="DY120" s="82">
        <v>1</v>
      </c>
      <c r="DZ120" s="82">
        <v>1</v>
      </c>
      <c r="EA120" s="82"/>
      <c r="EB120" s="82"/>
      <c r="EC120" s="84">
        <v>24707</v>
      </c>
      <c r="ED120" s="84">
        <v>257.26</v>
      </c>
      <c r="EE120" s="84">
        <v>42</v>
      </c>
    </row>
    <row r="121" spans="1:135">
      <c r="A121" s="82" t="s">
        <v>312</v>
      </c>
      <c r="B121" s="82" t="s">
        <v>334</v>
      </c>
      <c r="C121" s="133">
        <v>1</v>
      </c>
      <c r="D121" s="82" t="s">
        <v>333</v>
      </c>
      <c r="E121" s="82" t="s">
        <v>2230</v>
      </c>
      <c r="F121" s="134" t="s">
        <v>2231</v>
      </c>
      <c r="G121" s="82">
        <v>56802</v>
      </c>
      <c r="H121" s="82" t="s">
        <v>334</v>
      </c>
      <c r="I121" s="82" t="s">
        <v>2232</v>
      </c>
      <c r="J121" s="82" t="s">
        <v>2233</v>
      </c>
      <c r="K121" s="82" t="s">
        <v>925</v>
      </c>
      <c r="L121" s="82" t="s">
        <v>926</v>
      </c>
      <c r="M121" s="82" t="s">
        <v>1937</v>
      </c>
      <c r="N121" s="82" t="s">
        <v>2234</v>
      </c>
      <c r="O121" s="82"/>
      <c r="P121" s="82">
        <v>461550250</v>
      </c>
      <c r="Q121" s="82" t="s">
        <v>2235</v>
      </c>
      <c r="R121" s="82" t="s">
        <v>926</v>
      </c>
      <c r="S121" s="82" t="s">
        <v>2236</v>
      </c>
      <c r="T121" s="82" t="s">
        <v>2237</v>
      </c>
      <c r="U121" s="82"/>
      <c r="V121" s="82">
        <v>461550255</v>
      </c>
      <c r="W121" s="82" t="s">
        <v>2238</v>
      </c>
      <c r="X121" s="82">
        <v>2</v>
      </c>
      <c r="Y121" s="82">
        <v>0</v>
      </c>
      <c r="Z121" s="82">
        <v>2</v>
      </c>
      <c r="AA121" s="82">
        <v>2</v>
      </c>
      <c r="AB121" s="82">
        <v>0</v>
      </c>
      <c r="AC121" s="82">
        <v>2</v>
      </c>
      <c r="AD121" s="135" t="str">
        <f t="shared" si="10"/>
        <v>A</v>
      </c>
      <c r="AE121" s="82">
        <v>1</v>
      </c>
      <c r="AF121" s="135" t="str">
        <f t="shared" si="11"/>
        <v>A</v>
      </c>
      <c r="AG121" s="82">
        <v>0</v>
      </c>
      <c r="AH121" s="82">
        <v>0</v>
      </c>
      <c r="AI121" s="82">
        <v>0</v>
      </c>
      <c r="AJ121" s="82">
        <v>2</v>
      </c>
      <c r="AK121" s="82">
        <v>2</v>
      </c>
      <c r="AL121" s="135" t="str">
        <f t="shared" si="12"/>
        <v>A</v>
      </c>
      <c r="AM121" s="82">
        <v>1</v>
      </c>
      <c r="AN121" s="82">
        <v>1</v>
      </c>
      <c r="AO121" s="82">
        <v>0</v>
      </c>
      <c r="AP121" s="82">
        <v>2</v>
      </c>
      <c r="AQ121" s="135" t="str">
        <f t="shared" si="13"/>
        <v>A</v>
      </c>
      <c r="AR121" s="82">
        <v>0</v>
      </c>
      <c r="AS121" s="82">
        <v>1</v>
      </c>
      <c r="AT121" s="82">
        <v>0</v>
      </c>
      <c r="AU121" s="82">
        <v>1</v>
      </c>
      <c r="AV121" s="82">
        <v>0</v>
      </c>
      <c r="AW121" s="82">
        <v>0</v>
      </c>
      <c r="AX121" s="82">
        <v>2</v>
      </c>
      <c r="AY121" s="135" t="str">
        <f t="shared" si="14"/>
        <v>A</v>
      </c>
      <c r="AZ121" s="82">
        <v>0</v>
      </c>
      <c r="BA121" s="82">
        <v>1</v>
      </c>
      <c r="BB121" s="82">
        <v>0</v>
      </c>
      <c r="BC121" s="82">
        <v>1</v>
      </c>
      <c r="BD121" s="82">
        <v>0</v>
      </c>
      <c r="BE121" s="82">
        <v>3</v>
      </c>
      <c r="BF121" s="82">
        <v>0</v>
      </c>
      <c r="BG121" s="82">
        <v>8</v>
      </c>
      <c r="BH121" s="82">
        <v>0</v>
      </c>
      <c r="BI121" s="82">
        <v>0</v>
      </c>
      <c r="BJ121" s="82">
        <v>5</v>
      </c>
      <c r="BK121" s="82">
        <v>0</v>
      </c>
      <c r="BL121" s="82">
        <v>14</v>
      </c>
      <c r="BM121" s="82">
        <v>0</v>
      </c>
      <c r="BN121" s="82">
        <v>2</v>
      </c>
      <c r="BO121" s="82">
        <v>1</v>
      </c>
      <c r="BP121" s="82">
        <v>56</v>
      </c>
      <c r="BQ121" s="82">
        <v>0</v>
      </c>
      <c r="BR121" s="82">
        <v>0</v>
      </c>
      <c r="BS121" s="82">
        <v>0</v>
      </c>
      <c r="BT121" s="82">
        <v>0</v>
      </c>
      <c r="BU121" s="82">
        <v>0</v>
      </c>
      <c r="BV121" s="82">
        <v>1</v>
      </c>
      <c r="BW121" s="82">
        <v>0</v>
      </c>
      <c r="BX121" s="82">
        <v>0</v>
      </c>
      <c r="BY121" s="82">
        <v>0</v>
      </c>
      <c r="BZ121" s="82">
        <v>0</v>
      </c>
      <c r="CA121" s="82">
        <v>0</v>
      </c>
      <c r="CB121" s="82">
        <v>0</v>
      </c>
      <c r="CC121" s="82">
        <v>0</v>
      </c>
      <c r="CD121" s="82">
        <v>1</v>
      </c>
      <c r="CE121" s="82">
        <v>1</v>
      </c>
      <c r="CF121" s="82">
        <v>0</v>
      </c>
      <c r="CG121" s="82">
        <v>2</v>
      </c>
      <c r="CH121" s="82">
        <v>0</v>
      </c>
      <c r="CI121" s="82">
        <v>0</v>
      </c>
      <c r="CJ121" s="82">
        <v>0</v>
      </c>
      <c r="CK121" s="82">
        <v>0</v>
      </c>
      <c r="CL121" s="82">
        <v>0</v>
      </c>
      <c r="CM121" s="82">
        <v>0</v>
      </c>
      <c r="CN121" s="82">
        <v>0</v>
      </c>
      <c r="CO121" s="82">
        <v>0</v>
      </c>
      <c r="CP121" s="82">
        <v>0</v>
      </c>
      <c r="CQ121" s="82">
        <v>0</v>
      </c>
      <c r="CR121" s="82">
        <v>0</v>
      </c>
      <c r="CS121" s="82">
        <v>0</v>
      </c>
      <c r="CT121" s="82">
        <v>0</v>
      </c>
      <c r="CU121" s="82">
        <v>0</v>
      </c>
      <c r="CV121" s="82">
        <v>0</v>
      </c>
      <c r="CW121" s="82">
        <v>0</v>
      </c>
      <c r="CX121" s="82">
        <v>0</v>
      </c>
      <c r="CY121" s="82">
        <v>0</v>
      </c>
      <c r="CZ121" s="82">
        <v>0</v>
      </c>
      <c r="DA121" s="82">
        <v>0</v>
      </c>
      <c r="DB121" s="82">
        <v>0</v>
      </c>
      <c r="DC121" s="82">
        <v>0</v>
      </c>
      <c r="DD121" s="82">
        <v>0</v>
      </c>
      <c r="DE121" s="82">
        <v>0</v>
      </c>
      <c r="DF121" s="82">
        <v>0</v>
      </c>
      <c r="DG121" s="82">
        <v>0</v>
      </c>
      <c r="DH121" s="82">
        <v>0</v>
      </c>
      <c r="DI121" s="82">
        <v>0</v>
      </c>
      <c r="DJ121" s="82">
        <v>0</v>
      </c>
      <c r="DK121" s="82">
        <v>0</v>
      </c>
      <c r="DL121" s="82">
        <v>1</v>
      </c>
      <c r="DM121" s="82">
        <v>0</v>
      </c>
      <c r="DN121" s="82">
        <v>0</v>
      </c>
      <c r="DO121" s="82">
        <v>43</v>
      </c>
      <c r="DP121" s="82">
        <v>11</v>
      </c>
      <c r="DQ121" s="82">
        <v>286</v>
      </c>
      <c r="DR121" s="82">
        <v>40</v>
      </c>
      <c r="DS121" s="82">
        <v>1</v>
      </c>
      <c r="DT121" s="82" t="s">
        <v>2239</v>
      </c>
      <c r="DU121" s="82">
        <v>2</v>
      </c>
      <c r="DV121" s="82" t="s">
        <v>2240</v>
      </c>
      <c r="DW121" s="82" t="s">
        <v>2241</v>
      </c>
      <c r="DX121" s="82">
        <v>1</v>
      </c>
      <c r="DY121" s="82">
        <v>1</v>
      </c>
      <c r="DZ121" s="82">
        <v>1</v>
      </c>
      <c r="EA121" s="82"/>
      <c r="EB121" s="82"/>
      <c r="EC121" s="84">
        <v>31762</v>
      </c>
      <c r="ED121" s="84">
        <v>351.58</v>
      </c>
      <c r="EE121" s="84">
        <v>28</v>
      </c>
    </row>
    <row r="122" spans="1:135" ht="24">
      <c r="A122" s="82" t="s">
        <v>312</v>
      </c>
      <c r="B122" s="82" t="s">
        <v>336</v>
      </c>
      <c r="C122" s="133">
        <v>1</v>
      </c>
      <c r="D122" s="82" t="s">
        <v>335</v>
      </c>
      <c r="E122" s="82" t="s">
        <v>2242</v>
      </c>
      <c r="F122" s="134">
        <v>16</v>
      </c>
      <c r="G122" s="82">
        <v>56224</v>
      </c>
      <c r="H122" s="82" t="s">
        <v>336</v>
      </c>
      <c r="I122" s="82" t="s">
        <v>2243</v>
      </c>
      <c r="J122" s="82" t="s">
        <v>2244</v>
      </c>
      <c r="K122" s="82" t="s">
        <v>925</v>
      </c>
      <c r="L122" s="82" t="s">
        <v>2245</v>
      </c>
      <c r="M122" s="82" t="s">
        <v>1146</v>
      </c>
      <c r="N122" s="82" t="s">
        <v>2246</v>
      </c>
      <c r="O122" s="82"/>
      <c r="P122" s="82">
        <v>465514222</v>
      </c>
      <c r="Q122" s="82" t="s">
        <v>2247</v>
      </c>
      <c r="R122" s="82"/>
      <c r="S122" s="82" t="s">
        <v>2156</v>
      </c>
      <c r="T122" s="82" t="s">
        <v>2248</v>
      </c>
      <c r="U122" s="82"/>
      <c r="V122" s="82">
        <v>465514216</v>
      </c>
      <c r="W122" s="82" t="s">
        <v>2249</v>
      </c>
      <c r="X122" s="82">
        <v>2</v>
      </c>
      <c r="Y122" s="82">
        <v>0</v>
      </c>
      <c r="Z122" s="82">
        <v>2</v>
      </c>
      <c r="AA122" s="82">
        <v>2</v>
      </c>
      <c r="AB122" s="82">
        <v>0</v>
      </c>
      <c r="AC122" s="82">
        <v>2</v>
      </c>
      <c r="AD122" s="135" t="str">
        <f t="shared" si="10"/>
        <v>A</v>
      </c>
      <c r="AE122" s="82">
        <v>2</v>
      </c>
      <c r="AF122" s="135" t="str">
        <f t="shared" si="11"/>
        <v>A</v>
      </c>
      <c r="AG122" s="82">
        <v>0</v>
      </c>
      <c r="AH122" s="82">
        <v>1</v>
      </c>
      <c r="AI122" s="82">
        <v>0</v>
      </c>
      <c r="AJ122" s="82">
        <v>1</v>
      </c>
      <c r="AK122" s="82">
        <v>2</v>
      </c>
      <c r="AL122" s="135" t="str">
        <f t="shared" si="12"/>
        <v>A</v>
      </c>
      <c r="AM122" s="82">
        <v>0</v>
      </c>
      <c r="AN122" s="82">
        <v>1</v>
      </c>
      <c r="AO122" s="82">
        <v>1</v>
      </c>
      <c r="AP122" s="82">
        <v>2</v>
      </c>
      <c r="AQ122" s="135" t="str">
        <f t="shared" si="13"/>
        <v>A</v>
      </c>
      <c r="AR122" s="82">
        <v>0</v>
      </c>
      <c r="AS122" s="82">
        <v>0</v>
      </c>
      <c r="AT122" s="82">
        <v>0</v>
      </c>
      <c r="AU122" s="82">
        <v>2</v>
      </c>
      <c r="AV122" s="82">
        <v>0</v>
      </c>
      <c r="AW122" s="82">
        <v>0</v>
      </c>
      <c r="AX122" s="82">
        <v>2</v>
      </c>
      <c r="AY122" s="135" t="str">
        <f t="shared" si="14"/>
        <v>A</v>
      </c>
      <c r="AZ122" s="82">
        <v>0</v>
      </c>
      <c r="BA122" s="82">
        <v>1</v>
      </c>
      <c r="BB122" s="82">
        <v>0</v>
      </c>
      <c r="BC122" s="82">
        <v>1</v>
      </c>
      <c r="BD122" s="82">
        <v>0</v>
      </c>
      <c r="BE122" s="82">
        <v>7</v>
      </c>
      <c r="BF122" s="82">
        <v>1</v>
      </c>
      <c r="BG122" s="82">
        <v>34</v>
      </c>
      <c r="BH122" s="82">
        <v>0</v>
      </c>
      <c r="BI122" s="82">
        <v>0</v>
      </c>
      <c r="BJ122" s="82">
        <v>10</v>
      </c>
      <c r="BK122" s="82">
        <v>0</v>
      </c>
      <c r="BL122" s="82">
        <v>34</v>
      </c>
      <c r="BM122" s="82">
        <v>0</v>
      </c>
      <c r="BN122" s="82">
        <v>0</v>
      </c>
      <c r="BO122" s="82">
        <v>2</v>
      </c>
      <c r="BP122" s="82">
        <v>2</v>
      </c>
      <c r="BQ122" s="82">
        <v>0</v>
      </c>
      <c r="BR122" s="82">
        <v>0</v>
      </c>
      <c r="BS122" s="82">
        <v>0</v>
      </c>
      <c r="BT122" s="82">
        <v>1</v>
      </c>
      <c r="BU122" s="82">
        <v>0</v>
      </c>
      <c r="BV122" s="82">
        <v>0</v>
      </c>
      <c r="BW122" s="82">
        <v>0</v>
      </c>
      <c r="BX122" s="82">
        <v>0</v>
      </c>
      <c r="BY122" s="82">
        <v>0</v>
      </c>
      <c r="BZ122" s="82">
        <v>0</v>
      </c>
      <c r="CA122" s="82">
        <v>0</v>
      </c>
      <c r="CB122" s="82">
        <v>0</v>
      </c>
      <c r="CC122" s="82">
        <v>0</v>
      </c>
      <c r="CD122" s="82">
        <v>0</v>
      </c>
      <c r="CE122" s="82">
        <v>0</v>
      </c>
      <c r="CF122" s="82">
        <v>0</v>
      </c>
      <c r="CG122" s="82">
        <v>0</v>
      </c>
      <c r="CH122" s="82">
        <v>0</v>
      </c>
      <c r="CI122" s="82">
        <v>0</v>
      </c>
      <c r="CJ122" s="82">
        <v>3</v>
      </c>
      <c r="CK122" s="82">
        <v>0</v>
      </c>
      <c r="CL122" s="82">
        <v>0</v>
      </c>
      <c r="CM122" s="82">
        <v>0</v>
      </c>
      <c r="CN122" s="82">
        <v>0</v>
      </c>
      <c r="CO122" s="82">
        <v>0</v>
      </c>
      <c r="CP122" s="82">
        <v>0</v>
      </c>
      <c r="CQ122" s="82">
        <v>0</v>
      </c>
      <c r="CR122" s="82">
        <v>0</v>
      </c>
      <c r="CS122" s="82">
        <v>0</v>
      </c>
      <c r="CT122" s="82">
        <v>0</v>
      </c>
      <c r="CU122" s="82">
        <v>0</v>
      </c>
      <c r="CV122" s="82">
        <v>0</v>
      </c>
      <c r="CW122" s="82">
        <v>0</v>
      </c>
      <c r="CX122" s="82">
        <v>0</v>
      </c>
      <c r="CY122" s="82">
        <v>0</v>
      </c>
      <c r="CZ122" s="82">
        <v>0</v>
      </c>
      <c r="DA122" s="82">
        <v>0</v>
      </c>
      <c r="DB122" s="82">
        <v>0</v>
      </c>
      <c r="DC122" s="82">
        <v>0</v>
      </c>
      <c r="DD122" s="82">
        <v>0</v>
      </c>
      <c r="DE122" s="82">
        <v>0</v>
      </c>
      <c r="DF122" s="82">
        <v>0</v>
      </c>
      <c r="DG122" s="82">
        <v>0</v>
      </c>
      <c r="DH122" s="82">
        <v>0</v>
      </c>
      <c r="DI122" s="82">
        <v>0</v>
      </c>
      <c r="DJ122" s="82">
        <v>0</v>
      </c>
      <c r="DK122" s="82">
        <v>0</v>
      </c>
      <c r="DL122" s="82">
        <v>0</v>
      </c>
      <c r="DM122" s="82">
        <v>0</v>
      </c>
      <c r="DN122" s="82">
        <v>0</v>
      </c>
      <c r="DO122" s="82">
        <v>119</v>
      </c>
      <c r="DP122" s="82">
        <v>4</v>
      </c>
      <c r="DQ122" s="82">
        <v>56</v>
      </c>
      <c r="DR122" s="82">
        <v>30</v>
      </c>
      <c r="DS122" s="82">
        <v>1</v>
      </c>
      <c r="DT122" s="82" t="s">
        <v>2250</v>
      </c>
      <c r="DU122" s="82">
        <v>3</v>
      </c>
      <c r="DV122" s="82">
        <v>0</v>
      </c>
      <c r="DW122" s="82">
        <v>0</v>
      </c>
      <c r="DX122" s="82">
        <v>1</v>
      </c>
      <c r="DY122" s="82">
        <v>1</v>
      </c>
      <c r="DZ122" s="82">
        <v>1</v>
      </c>
      <c r="EA122" s="82">
        <v>0</v>
      </c>
      <c r="EB122" s="82">
        <v>0</v>
      </c>
      <c r="EC122" s="84">
        <v>26642</v>
      </c>
      <c r="ED122" s="84">
        <v>190.51</v>
      </c>
      <c r="EE122" s="84">
        <v>16</v>
      </c>
    </row>
    <row r="123" spans="1:135" ht="24">
      <c r="A123" s="82" t="s">
        <v>312</v>
      </c>
      <c r="B123" s="82" t="s">
        <v>338</v>
      </c>
      <c r="C123" s="133">
        <v>1</v>
      </c>
      <c r="D123" s="82" t="s">
        <v>337</v>
      </c>
      <c r="E123" s="82" t="s">
        <v>2251</v>
      </c>
      <c r="F123" s="134">
        <v>92</v>
      </c>
      <c r="G123" s="82">
        <v>56632</v>
      </c>
      <c r="H123" s="82" t="s">
        <v>338</v>
      </c>
      <c r="I123" s="82" t="s">
        <v>2252</v>
      </c>
      <c r="J123" s="82" t="s">
        <v>2253</v>
      </c>
      <c r="K123" s="82" t="s">
        <v>925</v>
      </c>
      <c r="L123" s="82" t="s">
        <v>926</v>
      </c>
      <c r="M123" s="82" t="s">
        <v>1595</v>
      </c>
      <c r="N123" s="82" t="s">
        <v>2254</v>
      </c>
      <c r="O123" s="82"/>
      <c r="P123" s="82">
        <v>465466155</v>
      </c>
      <c r="Q123" s="82" t="s">
        <v>2255</v>
      </c>
      <c r="R123" s="82" t="s">
        <v>926</v>
      </c>
      <c r="S123" s="82" t="s">
        <v>1595</v>
      </c>
      <c r="T123" s="82" t="s">
        <v>2254</v>
      </c>
      <c r="U123" s="82"/>
      <c r="V123" s="82">
        <v>465466155</v>
      </c>
      <c r="W123" s="82" t="s">
        <v>2255</v>
      </c>
      <c r="X123" s="82">
        <v>2</v>
      </c>
      <c r="Y123" s="82">
        <v>0</v>
      </c>
      <c r="Z123" s="82">
        <v>2</v>
      </c>
      <c r="AA123" s="82">
        <v>2</v>
      </c>
      <c r="AB123" s="82">
        <v>0</v>
      </c>
      <c r="AC123" s="82">
        <v>2</v>
      </c>
      <c r="AD123" s="135" t="str">
        <f t="shared" si="10"/>
        <v>A</v>
      </c>
      <c r="AE123" s="82">
        <v>2</v>
      </c>
      <c r="AF123" s="135" t="str">
        <f t="shared" si="11"/>
        <v>A</v>
      </c>
      <c r="AG123" s="82">
        <v>0</v>
      </c>
      <c r="AH123" s="82">
        <v>1</v>
      </c>
      <c r="AI123" s="82">
        <v>0</v>
      </c>
      <c r="AJ123" s="82">
        <v>1</v>
      </c>
      <c r="AK123" s="82">
        <v>2</v>
      </c>
      <c r="AL123" s="135" t="str">
        <f t="shared" si="12"/>
        <v>A</v>
      </c>
      <c r="AM123" s="82">
        <v>0</v>
      </c>
      <c r="AN123" s="82">
        <v>0</v>
      </c>
      <c r="AO123" s="82">
        <v>2</v>
      </c>
      <c r="AP123" s="82">
        <v>2</v>
      </c>
      <c r="AQ123" s="135" t="str">
        <f t="shared" si="13"/>
        <v>A</v>
      </c>
      <c r="AR123" s="82">
        <v>0</v>
      </c>
      <c r="AS123" s="82">
        <v>0</v>
      </c>
      <c r="AT123" s="82">
        <v>0</v>
      </c>
      <c r="AU123" s="82">
        <v>2</v>
      </c>
      <c r="AV123" s="82">
        <v>0</v>
      </c>
      <c r="AW123" s="82">
        <v>0</v>
      </c>
      <c r="AX123" s="82">
        <v>2</v>
      </c>
      <c r="AY123" s="135" t="str">
        <f t="shared" si="14"/>
        <v>A</v>
      </c>
      <c r="AZ123" s="82">
        <v>1</v>
      </c>
      <c r="BA123" s="82">
        <v>1</v>
      </c>
      <c r="BB123" s="82">
        <v>0</v>
      </c>
      <c r="BC123" s="82">
        <v>1</v>
      </c>
      <c r="BD123" s="82">
        <v>0</v>
      </c>
      <c r="BE123" s="82">
        <v>14</v>
      </c>
      <c r="BF123" s="82">
        <v>0</v>
      </c>
      <c r="BG123" s="82">
        <v>31</v>
      </c>
      <c r="BH123" s="82">
        <v>0</v>
      </c>
      <c r="BI123" s="82">
        <v>0</v>
      </c>
      <c r="BJ123" s="82">
        <v>3</v>
      </c>
      <c r="BK123" s="82">
        <v>0</v>
      </c>
      <c r="BL123" s="82">
        <v>31</v>
      </c>
      <c r="BM123" s="82">
        <v>0</v>
      </c>
      <c r="BN123" s="82">
        <v>0</v>
      </c>
      <c r="BO123" s="82">
        <v>2</v>
      </c>
      <c r="BP123" s="82">
        <v>4</v>
      </c>
      <c r="BQ123" s="82">
        <v>0</v>
      </c>
      <c r="BR123" s="82">
        <v>1</v>
      </c>
      <c r="BS123" s="82">
        <v>0</v>
      </c>
      <c r="BT123" s="82">
        <v>1</v>
      </c>
      <c r="BU123" s="82">
        <v>0</v>
      </c>
      <c r="BV123" s="82">
        <v>0</v>
      </c>
      <c r="BW123" s="82">
        <v>0</v>
      </c>
      <c r="BX123" s="82">
        <v>0</v>
      </c>
      <c r="BY123" s="82">
        <v>0</v>
      </c>
      <c r="BZ123" s="82">
        <v>0</v>
      </c>
      <c r="CA123" s="82">
        <v>0</v>
      </c>
      <c r="CB123" s="82">
        <v>0</v>
      </c>
      <c r="CC123" s="82">
        <v>0</v>
      </c>
      <c r="CD123" s="82">
        <v>0</v>
      </c>
      <c r="CE123" s="82">
        <v>0</v>
      </c>
      <c r="CF123" s="82">
        <v>0</v>
      </c>
      <c r="CG123" s="82">
        <v>1</v>
      </c>
      <c r="CH123" s="82">
        <v>0</v>
      </c>
      <c r="CI123" s="82">
        <v>0</v>
      </c>
      <c r="CJ123" s="82">
        <v>2</v>
      </c>
      <c r="CK123" s="82">
        <v>0</v>
      </c>
      <c r="CL123" s="82">
        <v>0</v>
      </c>
      <c r="CM123" s="82">
        <v>0</v>
      </c>
      <c r="CN123" s="82">
        <v>0</v>
      </c>
      <c r="CO123" s="82">
        <v>0</v>
      </c>
      <c r="CP123" s="82">
        <v>0</v>
      </c>
      <c r="CQ123" s="82">
        <v>0</v>
      </c>
      <c r="CR123" s="82">
        <v>0</v>
      </c>
      <c r="CS123" s="82">
        <v>0</v>
      </c>
      <c r="CT123" s="82">
        <v>0</v>
      </c>
      <c r="CU123" s="82">
        <v>0</v>
      </c>
      <c r="CV123" s="82">
        <v>0</v>
      </c>
      <c r="CW123" s="82">
        <v>0</v>
      </c>
      <c r="CX123" s="82">
        <v>0</v>
      </c>
      <c r="CY123" s="82">
        <v>0</v>
      </c>
      <c r="CZ123" s="82">
        <v>0</v>
      </c>
      <c r="DA123" s="82">
        <v>1</v>
      </c>
      <c r="DB123" s="82">
        <v>0</v>
      </c>
      <c r="DC123" s="82">
        <v>0</v>
      </c>
      <c r="DD123" s="82">
        <v>0</v>
      </c>
      <c r="DE123" s="82">
        <v>0</v>
      </c>
      <c r="DF123" s="82">
        <v>0</v>
      </c>
      <c r="DG123" s="82">
        <v>0</v>
      </c>
      <c r="DH123" s="82">
        <v>0</v>
      </c>
      <c r="DI123" s="82">
        <v>0</v>
      </c>
      <c r="DJ123" s="82">
        <v>0</v>
      </c>
      <c r="DK123" s="82">
        <v>0</v>
      </c>
      <c r="DL123" s="82">
        <v>0</v>
      </c>
      <c r="DM123" s="82">
        <v>0</v>
      </c>
      <c r="DN123" s="82">
        <v>0</v>
      </c>
      <c r="DO123" s="82">
        <v>62</v>
      </c>
      <c r="DP123" s="82">
        <v>1</v>
      </c>
      <c r="DQ123" s="82">
        <v>299</v>
      </c>
      <c r="DR123" s="82">
        <v>30</v>
      </c>
      <c r="DS123" s="82">
        <v>0</v>
      </c>
      <c r="DT123" s="82"/>
      <c r="DU123" s="82">
        <v>3</v>
      </c>
      <c r="DV123" s="82"/>
      <c r="DW123" s="82"/>
      <c r="DX123" s="82">
        <v>1</v>
      </c>
      <c r="DY123" s="82">
        <v>1</v>
      </c>
      <c r="DZ123" s="82">
        <v>1</v>
      </c>
      <c r="EA123" s="82"/>
      <c r="EB123" s="82"/>
      <c r="EC123" s="84">
        <v>32602</v>
      </c>
      <c r="ED123" s="84">
        <v>281.86</v>
      </c>
      <c r="EE123" s="84">
        <v>40</v>
      </c>
    </row>
    <row r="124" spans="1:135" ht="60">
      <c r="A124" s="82" t="s">
        <v>312</v>
      </c>
      <c r="B124" s="82" t="s">
        <v>340</v>
      </c>
      <c r="C124" s="133">
        <v>1</v>
      </c>
      <c r="D124" s="82" t="s">
        <v>339</v>
      </c>
      <c r="E124" s="82" t="s">
        <v>1110</v>
      </c>
      <c r="F124" s="134">
        <v>166</v>
      </c>
      <c r="G124" s="82">
        <v>56401</v>
      </c>
      <c r="H124" s="82" t="s">
        <v>340</v>
      </c>
      <c r="I124" s="82" t="s">
        <v>2256</v>
      </c>
      <c r="J124" s="82" t="s">
        <v>2257</v>
      </c>
      <c r="K124" s="82" t="s">
        <v>941</v>
      </c>
      <c r="L124" s="82" t="s">
        <v>926</v>
      </c>
      <c r="M124" s="82" t="s">
        <v>930</v>
      </c>
      <c r="N124" s="82" t="s">
        <v>2258</v>
      </c>
      <c r="O124" s="82"/>
      <c r="P124" s="82">
        <v>465670263</v>
      </c>
      <c r="Q124" s="82" t="s">
        <v>2259</v>
      </c>
      <c r="R124" s="82" t="s">
        <v>926</v>
      </c>
      <c r="S124" s="82" t="s">
        <v>930</v>
      </c>
      <c r="T124" s="82" t="s">
        <v>2258</v>
      </c>
      <c r="U124" s="82"/>
      <c r="V124" s="82">
        <v>465670263</v>
      </c>
      <c r="W124" s="82" t="s">
        <v>2259</v>
      </c>
      <c r="X124" s="82">
        <v>3</v>
      </c>
      <c r="Y124" s="82">
        <v>1</v>
      </c>
      <c r="Z124" s="82">
        <v>4</v>
      </c>
      <c r="AA124" s="82">
        <v>2.64</v>
      </c>
      <c r="AB124" s="82">
        <v>0.09</v>
      </c>
      <c r="AC124" s="82">
        <v>2.73</v>
      </c>
      <c r="AD124" s="135" t="str">
        <f t="shared" si="10"/>
        <v>A</v>
      </c>
      <c r="AE124" s="82">
        <v>3</v>
      </c>
      <c r="AF124" s="135" t="str">
        <f t="shared" si="11"/>
        <v>A</v>
      </c>
      <c r="AG124" s="82">
        <v>0</v>
      </c>
      <c r="AH124" s="82">
        <v>0</v>
      </c>
      <c r="AI124" s="82">
        <v>1</v>
      </c>
      <c r="AJ124" s="82">
        <v>2</v>
      </c>
      <c r="AK124" s="82">
        <v>3</v>
      </c>
      <c r="AL124" s="135" t="str">
        <f t="shared" si="12"/>
        <v>A</v>
      </c>
      <c r="AM124" s="82">
        <v>1</v>
      </c>
      <c r="AN124" s="82">
        <v>1</v>
      </c>
      <c r="AO124" s="82">
        <v>1</v>
      </c>
      <c r="AP124" s="82">
        <v>3</v>
      </c>
      <c r="AQ124" s="135" t="str">
        <f t="shared" si="13"/>
        <v>A</v>
      </c>
      <c r="AR124" s="82">
        <v>0</v>
      </c>
      <c r="AS124" s="82">
        <v>0</v>
      </c>
      <c r="AT124" s="82">
        <v>2</v>
      </c>
      <c r="AU124" s="82">
        <v>1</v>
      </c>
      <c r="AV124" s="82">
        <v>0</v>
      </c>
      <c r="AW124" s="82">
        <v>0</v>
      </c>
      <c r="AX124" s="82">
        <v>3</v>
      </c>
      <c r="AY124" s="135" t="str">
        <f t="shared" si="14"/>
        <v>A</v>
      </c>
      <c r="AZ124" s="82">
        <v>0</v>
      </c>
      <c r="BA124" s="82">
        <v>1</v>
      </c>
      <c r="BB124" s="82">
        <v>1</v>
      </c>
      <c r="BC124" s="82">
        <v>1</v>
      </c>
      <c r="BD124" s="82">
        <v>0</v>
      </c>
      <c r="BE124" s="82">
        <v>2</v>
      </c>
      <c r="BF124" s="82">
        <v>0</v>
      </c>
      <c r="BG124" s="82">
        <v>24</v>
      </c>
      <c r="BH124" s="82">
        <v>1</v>
      </c>
      <c r="BI124" s="82">
        <v>0</v>
      </c>
      <c r="BJ124" s="82">
        <v>0</v>
      </c>
      <c r="BK124" s="82">
        <v>0</v>
      </c>
      <c r="BL124" s="82">
        <v>21</v>
      </c>
      <c r="BM124" s="82">
        <v>1</v>
      </c>
      <c r="BN124" s="82">
        <v>0</v>
      </c>
      <c r="BO124" s="82">
        <v>1</v>
      </c>
      <c r="BP124" s="82">
        <v>3</v>
      </c>
      <c r="BQ124" s="82">
        <v>0</v>
      </c>
      <c r="BR124" s="82">
        <v>0</v>
      </c>
      <c r="BS124" s="82">
        <v>0</v>
      </c>
      <c r="BT124" s="82">
        <v>0</v>
      </c>
      <c r="BU124" s="82">
        <v>0</v>
      </c>
      <c r="BV124" s="82">
        <v>1</v>
      </c>
      <c r="BW124" s="82">
        <v>0</v>
      </c>
      <c r="BX124" s="82">
        <v>0</v>
      </c>
      <c r="BY124" s="82">
        <v>0</v>
      </c>
      <c r="BZ124" s="82">
        <v>0</v>
      </c>
      <c r="CA124" s="82">
        <v>0</v>
      </c>
      <c r="CB124" s="82">
        <v>0</v>
      </c>
      <c r="CC124" s="82">
        <v>0</v>
      </c>
      <c r="CD124" s="82">
        <v>0</v>
      </c>
      <c r="CE124" s="82">
        <v>0</v>
      </c>
      <c r="CF124" s="82">
        <v>0</v>
      </c>
      <c r="CG124" s="82">
        <v>0</v>
      </c>
      <c r="CH124" s="82">
        <v>0</v>
      </c>
      <c r="CI124" s="82">
        <v>0</v>
      </c>
      <c r="CJ124" s="82">
        <v>11</v>
      </c>
      <c r="CK124" s="82">
        <v>0</v>
      </c>
      <c r="CL124" s="82">
        <v>0</v>
      </c>
      <c r="CM124" s="82">
        <v>0</v>
      </c>
      <c r="CN124" s="82">
        <v>0</v>
      </c>
      <c r="CO124" s="82">
        <v>0</v>
      </c>
      <c r="CP124" s="82">
        <v>0</v>
      </c>
      <c r="CQ124" s="82">
        <v>0</v>
      </c>
      <c r="CR124" s="82">
        <v>0</v>
      </c>
      <c r="CS124" s="82">
        <v>0</v>
      </c>
      <c r="CT124" s="82">
        <v>0</v>
      </c>
      <c r="CU124" s="82">
        <v>0</v>
      </c>
      <c r="CV124" s="82">
        <v>0</v>
      </c>
      <c r="CW124" s="82">
        <v>0</v>
      </c>
      <c r="CX124" s="82">
        <v>0</v>
      </c>
      <c r="CY124" s="82">
        <v>0</v>
      </c>
      <c r="CZ124" s="82">
        <v>0</v>
      </c>
      <c r="DA124" s="82">
        <v>0</v>
      </c>
      <c r="DB124" s="82">
        <v>0</v>
      </c>
      <c r="DC124" s="82">
        <v>0</v>
      </c>
      <c r="DD124" s="82">
        <v>0</v>
      </c>
      <c r="DE124" s="82">
        <v>0</v>
      </c>
      <c r="DF124" s="82">
        <v>0</v>
      </c>
      <c r="DG124" s="82">
        <v>0</v>
      </c>
      <c r="DH124" s="82">
        <v>0</v>
      </c>
      <c r="DI124" s="82">
        <v>0</v>
      </c>
      <c r="DJ124" s="82">
        <v>0</v>
      </c>
      <c r="DK124" s="82">
        <v>0</v>
      </c>
      <c r="DL124" s="82">
        <v>0</v>
      </c>
      <c r="DM124" s="82">
        <v>0</v>
      </c>
      <c r="DN124" s="82">
        <v>0</v>
      </c>
      <c r="DO124" s="82">
        <v>173</v>
      </c>
      <c r="DP124" s="82">
        <v>6</v>
      </c>
      <c r="DQ124" s="82">
        <v>410</v>
      </c>
      <c r="DR124" s="82">
        <v>25</v>
      </c>
      <c r="DS124" s="82">
        <v>0</v>
      </c>
      <c r="DT124" s="82" t="s">
        <v>2260</v>
      </c>
      <c r="DU124" s="82">
        <v>3</v>
      </c>
      <c r="DV124" s="82" t="s">
        <v>2261</v>
      </c>
      <c r="DW124" s="82" t="s">
        <v>2262</v>
      </c>
      <c r="DX124" s="82">
        <v>1</v>
      </c>
      <c r="DY124" s="82">
        <v>1</v>
      </c>
      <c r="DZ124" s="82">
        <v>1</v>
      </c>
      <c r="EA124" s="82"/>
      <c r="EB124" s="82" t="s">
        <v>2263</v>
      </c>
      <c r="EC124" s="84">
        <v>29284</v>
      </c>
      <c r="ED124" s="84">
        <v>281.45999999999998</v>
      </c>
      <c r="EE124" s="84">
        <v>27</v>
      </c>
    </row>
    <row r="125" spans="1:135" ht="48">
      <c r="A125" s="82" t="s">
        <v>471</v>
      </c>
      <c r="B125" s="82" t="s">
        <v>473</v>
      </c>
      <c r="C125" s="133">
        <v>1</v>
      </c>
      <c r="D125" s="82" t="s">
        <v>472</v>
      </c>
      <c r="E125" s="82" t="s">
        <v>2264</v>
      </c>
      <c r="F125" s="134">
        <v>405</v>
      </c>
      <c r="G125" s="82">
        <v>59315</v>
      </c>
      <c r="H125" s="82" t="s">
        <v>473</v>
      </c>
      <c r="I125" s="82" t="s">
        <v>2265</v>
      </c>
      <c r="J125" s="82" t="s">
        <v>2266</v>
      </c>
      <c r="K125" s="82" t="s">
        <v>925</v>
      </c>
      <c r="L125" s="82" t="s">
        <v>926</v>
      </c>
      <c r="M125" s="82" t="s">
        <v>1225</v>
      </c>
      <c r="N125" s="82" t="s">
        <v>2267</v>
      </c>
      <c r="O125" s="82"/>
      <c r="P125" s="82" t="s">
        <v>2268</v>
      </c>
      <c r="Q125" s="82" t="s">
        <v>2269</v>
      </c>
      <c r="R125" s="82" t="s">
        <v>926</v>
      </c>
      <c r="S125" s="82" t="s">
        <v>1225</v>
      </c>
      <c r="T125" s="82" t="s">
        <v>2267</v>
      </c>
      <c r="U125" s="82"/>
      <c r="V125" s="82" t="s">
        <v>2268</v>
      </c>
      <c r="W125" s="82" t="s">
        <v>2269</v>
      </c>
      <c r="X125" s="82">
        <v>3</v>
      </c>
      <c r="Y125" s="82">
        <v>1</v>
      </c>
      <c r="Z125" s="82">
        <v>4</v>
      </c>
      <c r="AA125" s="82">
        <v>1.5</v>
      </c>
      <c r="AB125" s="82">
        <v>0.2</v>
      </c>
      <c r="AC125" s="82">
        <v>1.7</v>
      </c>
      <c r="AD125" s="135" t="str">
        <f t="shared" si="10"/>
        <v>A</v>
      </c>
      <c r="AE125" s="82">
        <v>3</v>
      </c>
      <c r="AF125" s="135" t="str">
        <f t="shared" si="11"/>
        <v>A</v>
      </c>
      <c r="AG125" s="82">
        <v>0</v>
      </c>
      <c r="AH125" s="82">
        <v>0</v>
      </c>
      <c r="AI125" s="82">
        <v>0</v>
      </c>
      <c r="AJ125" s="82">
        <v>3</v>
      </c>
      <c r="AK125" s="82">
        <v>3</v>
      </c>
      <c r="AL125" s="135" t="str">
        <f t="shared" si="12"/>
        <v>A</v>
      </c>
      <c r="AM125" s="82">
        <v>0</v>
      </c>
      <c r="AN125" s="82">
        <v>0</v>
      </c>
      <c r="AO125" s="82">
        <v>3</v>
      </c>
      <c r="AP125" s="82">
        <v>3</v>
      </c>
      <c r="AQ125" s="135" t="str">
        <f t="shared" si="13"/>
        <v>A</v>
      </c>
      <c r="AR125" s="82">
        <v>0</v>
      </c>
      <c r="AS125" s="82">
        <v>0</v>
      </c>
      <c r="AT125" s="82">
        <v>0</v>
      </c>
      <c r="AU125" s="82">
        <v>2</v>
      </c>
      <c r="AV125" s="82">
        <v>1</v>
      </c>
      <c r="AW125" s="82">
        <v>0</v>
      </c>
      <c r="AX125" s="82">
        <v>3</v>
      </c>
      <c r="AY125" s="135" t="str">
        <f t="shared" si="14"/>
        <v>A</v>
      </c>
      <c r="AZ125" s="82">
        <v>0</v>
      </c>
      <c r="BA125" s="82">
        <v>1</v>
      </c>
      <c r="BB125" s="82">
        <v>0</v>
      </c>
      <c r="BC125" s="82">
        <v>1</v>
      </c>
      <c r="BD125" s="82">
        <v>0</v>
      </c>
      <c r="BE125" s="82">
        <v>11</v>
      </c>
      <c r="BF125" s="82">
        <v>0</v>
      </c>
      <c r="BG125" s="82">
        <v>38</v>
      </c>
      <c r="BH125" s="82">
        <v>1</v>
      </c>
      <c r="BI125" s="82">
        <v>0</v>
      </c>
      <c r="BJ125" s="82">
        <v>6</v>
      </c>
      <c r="BK125" s="82">
        <v>0</v>
      </c>
      <c r="BL125" s="82">
        <v>16</v>
      </c>
      <c r="BM125" s="82">
        <v>0</v>
      </c>
      <c r="BN125" s="82">
        <v>0</v>
      </c>
      <c r="BO125" s="82">
        <v>0</v>
      </c>
      <c r="BP125" s="82">
        <v>8</v>
      </c>
      <c r="BQ125" s="82">
        <v>0</v>
      </c>
      <c r="BR125" s="82">
        <v>0</v>
      </c>
      <c r="BS125" s="82">
        <v>0</v>
      </c>
      <c r="BT125" s="82">
        <v>0</v>
      </c>
      <c r="BU125" s="82">
        <v>0</v>
      </c>
      <c r="BV125" s="82">
        <v>0</v>
      </c>
      <c r="BW125" s="82">
        <v>0</v>
      </c>
      <c r="BX125" s="82">
        <v>0</v>
      </c>
      <c r="BY125" s="82">
        <v>0</v>
      </c>
      <c r="BZ125" s="82">
        <v>0</v>
      </c>
      <c r="CA125" s="82">
        <v>0</v>
      </c>
      <c r="CB125" s="82">
        <v>0</v>
      </c>
      <c r="CC125" s="82">
        <v>0</v>
      </c>
      <c r="CD125" s="82">
        <v>0</v>
      </c>
      <c r="CE125" s="82">
        <v>0</v>
      </c>
      <c r="CF125" s="82">
        <v>0</v>
      </c>
      <c r="CG125" s="82">
        <v>2</v>
      </c>
      <c r="CH125" s="82">
        <v>0</v>
      </c>
      <c r="CI125" s="82">
        <v>0</v>
      </c>
      <c r="CJ125" s="82">
        <v>0</v>
      </c>
      <c r="CK125" s="82">
        <v>0</v>
      </c>
      <c r="CL125" s="82">
        <v>2</v>
      </c>
      <c r="CM125" s="82">
        <v>0</v>
      </c>
      <c r="CN125" s="82">
        <v>0</v>
      </c>
      <c r="CO125" s="82">
        <v>0</v>
      </c>
      <c r="CP125" s="82">
        <v>0</v>
      </c>
      <c r="CQ125" s="82">
        <v>0</v>
      </c>
      <c r="CR125" s="82">
        <v>0</v>
      </c>
      <c r="CS125" s="82">
        <v>0</v>
      </c>
      <c r="CT125" s="82">
        <v>0</v>
      </c>
      <c r="CU125" s="82">
        <v>0</v>
      </c>
      <c r="CV125" s="82">
        <v>0</v>
      </c>
      <c r="CW125" s="82">
        <v>0</v>
      </c>
      <c r="CX125" s="82">
        <v>0</v>
      </c>
      <c r="CY125" s="82">
        <v>0</v>
      </c>
      <c r="CZ125" s="82">
        <v>0</v>
      </c>
      <c r="DA125" s="82">
        <v>3</v>
      </c>
      <c r="DB125" s="82">
        <v>3</v>
      </c>
      <c r="DC125" s="82">
        <v>0</v>
      </c>
      <c r="DD125" s="82">
        <v>0</v>
      </c>
      <c r="DE125" s="82">
        <v>0</v>
      </c>
      <c r="DF125" s="82">
        <v>0</v>
      </c>
      <c r="DG125" s="82">
        <v>2</v>
      </c>
      <c r="DH125" s="82">
        <v>0</v>
      </c>
      <c r="DI125" s="82">
        <v>0</v>
      </c>
      <c r="DJ125" s="82">
        <v>0</v>
      </c>
      <c r="DK125" s="82">
        <v>0</v>
      </c>
      <c r="DL125" s="82">
        <v>4</v>
      </c>
      <c r="DM125" s="82">
        <v>6</v>
      </c>
      <c r="DN125" s="82">
        <v>0</v>
      </c>
      <c r="DO125" s="82">
        <v>112</v>
      </c>
      <c r="DP125" s="82">
        <v>4</v>
      </c>
      <c r="DQ125" s="82">
        <v>196</v>
      </c>
      <c r="DR125" s="82">
        <v>30</v>
      </c>
      <c r="DS125" s="82">
        <v>1</v>
      </c>
      <c r="DT125" s="82" t="s">
        <v>2270</v>
      </c>
      <c r="DU125" s="82">
        <v>2</v>
      </c>
      <c r="DV125" s="82"/>
      <c r="DW125" s="82"/>
      <c r="DX125" s="82">
        <v>1</v>
      </c>
      <c r="DY125" s="82">
        <v>1</v>
      </c>
      <c r="DZ125" s="82">
        <v>1</v>
      </c>
      <c r="EA125" s="82"/>
      <c r="EB125" s="82"/>
      <c r="EC125" s="84">
        <v>20172</v>
      </c>
      <c r="ED125" s="84">
        <v>347.93</v>
      </c>
      <c r="EE125" s="84">
        <v>39</v>
      </c>
    </row>
    <row r="126" spans="1:135">
      <c r="A126" s="82" t="s">
        <v>471</v>
      </c>
      <c r="B126" s="82" t="s">
        <v>475</v>
      </c>
      <c r="C126" s="133">
        <v>1</v>
      </c>
      <c r="D126" s="82" t="s">
        <v>474</v>
      </c>
      <c r="E126" s="82" t="s">
        <v>1232</v>
      </c>
      <c r="F126" s="134">
        <v>57</v>
      </c>
      <c r="G126" s="82">
        <v>58061</v>
      </c>
      <c r="H126" s="82" t="s">
        <v>475</v>
      </c>
      <c r="I126" s="82" t="s">
        <v>2271</v>
      </c>
      <c r="J126" s="82" t="s">
        <v>2272</v>
      </c>
      <c r="K126" s="82" t="s">
        <v>925</v>
      </c>
      <c r="L126" s="82" t="s">
        <v>926</v>
      </c>
      <c r="M126" s="82" t="s">
        <v>1063</v>
      </c>
      <c r="N126" s="82" t="s">
        <v>2273</v>
      </c>
      <c r="O126" s="82"/>
      <c r="P126" s="82">
        <v>569497200</v>
      </c>
      <c r="Q126" s="82" t="s">
        <v>2274</v>
      </c>
      <c r="R126" s="82" t="s">
        <v>926</v>
      </c>
      <c r="S126" s="82" t="s">
        <v>2275</v>
      </c>
      <c r="T126" s="82" t="s">
        <v>2276</v>
      </c>
      <c r="U126" s="82"/>
      <c r="V126" s="82">
        <v>569497209</v>
      </c>
      <c r="W126" s="82" t="s">
        <v>2277</v>
      </c>
      <c r="X126" s="82">
        <v>3</v>
      </c>
      <c r="Y126" s="82">
        <v>0</v>
      </c>
      <c r="Z126" s="82">
        <v>3</v>
      </c>
      <c r="AA126" s="82">
        <v>3</v>
      </c>
      <c r="AB126" s="82">
        <v>0</v>
      </c>
      <c r="AC126" s="82">
        <v>3</v>
      </c>
      <c r="AD126" s="135" t="str">
        <f t="shared" si="10"/>
        <v>A</v>
      </c>
      <c r="AE126" s="82">
        <v>2</v>
      </c>
      <c r="AF126" s="135" t="str">
        <f t="shared" si="11"/>
        <v>A</v>
      </c>
      <c r="AG126" s="82">
        <v>0</v>
      </c>
      <c r="AH126" s="82">
        <v>1</v>
      </c>
      <c r="AI126" s="82">
        <v>0</v>
      </c>
      <c r="AJ126" s="82">
        <v>2</v>
      </c>
      <c r="AK126" s="82">
        <v>3</v>
      </c>
      <c r="AL126" s="135" t="str">
        <f t="shared" si="12"/>
        <v>A</v>
      </c>
      <c r="AM126" s="82">
        <v>1</v>
      </c>
      <c r="AN126" s="82">
        <v>1</v>
      </c>
      <c r="AO126" s="82">
        <v>1</v>
      </c>
      <c r="AP126" s="82">
        <v>3</v>
      </c>
      <c r="AQ126" s="135" t="str">
        <f t="shared" si="13"/>
        <v>A</v>
      </c>
      <c r="AR126" s="82">
        <v>0</v>
      </c>
      <c r="AS126" s="82">
        <v>0</v>
      </c>
      <c r="AT126" s="82">
        <v>0</v>
      </c>
      <c r="AU126" s="82">
        <v>3</v>
      </c>
      <c r="AV126" s="82">
        <v>0</v>
      </c>
      <c r="AW126" s="82">
        <v>0</v>
      </c>
      <c r="AX126" s="82">
        <v>3</v>
      </c>
      <c r="AY126" s="135" t="str">
        <f t="shared" si="14"/>
        <v>A</v>
      </c>
      <c r="AZ126" s="82">
        <v>1</v>
      </c>
      <c r="BA126" s="82">
        <v>1</v>
      </c>
      <c r="BB126" s="82">
        <v>1</v>
      </c>
      <c r="BC126" s="82">
        <v>1</v>
      </c>
      <c r="BD126" s="82">
        <v>0</v>
      </c>
      <c r="BE126" s="82">
        <v>7</v>
      </c>
      <c r="BF126" s="82">
        <v>0</v>
      </c>
      <c r="BG126" s="82">
        <v>89</v>
      </c>
      <c r="BH126" s="82">
        <v>0</v>
      </c>
      <c r="BI126" s="82">
        <v>0</v>
      </c>
      <c r="BJ126" s="82">
        <v>5</v>
      </c>
      <c r="BK126" s="82">
        <v>1</v>
      </c>
      <c r="BL126" s="82">
        <v>64</v>
      </c>
      <c r="BM126" s="82">
        <v>1</v>
      </c>
      <c r="BN126" s="82">
        <v>1</v>
      </c>
      <c r="BO126" s="82">
        <v>0</v>
      </c>
      <c r="BP126" s="82">
        <v>96</v>
      </c>
      <c r="BQ126" s="82">
        <v>0</v>
      </c>
      <c r="BR126" s="82">
        <v>1</v>
      </c>
      <c r="BS126" s="82">
        <v>0</v>
      </c>
      <c r="BT126" s="82">
        <v>0</v>
      </c>
      <c r="BU126" s="82">
        <v>0</v>
      </c>
      <c r="BV126" s="82">
        <v>3</v>
      </c>
      <c r="BW126" s="82">
        <v>0</v>
      </c>
      <c r="BX126" s="82">
        <v>0</v>
      </c>
      <c r="BY126" s="82">
        <v>0</v>
      </c>
      <c r="BZ126" s="82">
        <v>0</v>
      </c>
      <c r="CA126" s="82">
        <v>0</v>
      </c>
      <c r="CB126" s="82">
        <v>0</v>
      </c>
      <c r="CC126" s="82">
        <v>0</v>
      </c>
      <c r="CD126" s="82">
        <v>0</v>
      </c>
      <c r="CE126" s="82">
        <v>0</v>
      </c>
      <c r="CF126" s="82">
        <v>0</v>
      </c>
      <c r="CG126" s="82">
        <v>5</v>
      </c>
      <c r="CH126" s="82">
        <v>0</v>
      </c>
      <c r="CI126" s="82">
        <v>0</v>
      </c>
      <c r="CJ126" s="82">
        <v>15</v>
      </c>
      <c r="CK126" s="82">
        <v>1</v>
      </c>
      <c r="CL126" s="82">
        <v>1</v>
      </c>
      <c r="CM126" s="82">
        <v>0</v>
      </c>
      <c r="CN126" s="82">
        <v>0</v>
      </c>
      <c r="CO126" s="82">
        <v>0</v>
      </c>
      <c r="CP126" s="82">
        <v>0</v>
      </c>
      <c r="CQ126" s="82">
        <v>0</v>
      </c>
      <c r="CR126" s="82">
        <v>0</v>
      </c>
      <c r="CS126" s="82">
        <v>0</v>
      </c>
      <c r="CT126" s="82">
        <v>1</v>
      </c>
      <c r="CU126" s="82">
        <v>1</v>
      </c>
      <c r="CV126" s="82">
        <v>0</v>
      </c>
      <c r="CW126" s="82">
        <v>6</v>
      </c>
      <c r="CX126" s="82">
        <v>6</v>
      </c>
      <c r="CY126" s="82">
        <v>0</v>
      </c>
      <c r="CZ126" s="82">
        <v>0</v>
      </c>
      <c r="DA126" s="82">
        <v>3</v>
      </c>
      <c r="DB126" s="82">
        <v>0</v>
      </c>
      <c r="DC126" s="82">
        <v>0</v>
      </c>
      <c r="DD126" s="82">
        <v>0</v>
      </c>
      <c r="DE126" s="82">
        <v>0</v>
      </c>
      <c r="DF126" s="82">
        <v>0</v>
      </c>
      <c r="DG126" s="82">
        <v>2</v>
      </c>
      <c r="DH126" s="82">
        <v>0</v>
      </c>
      <c r="DI126" s="82">
        <v>0</v>
      </c>
      <c r="DJ126" s="82">
        <v>0</v>
      </c>
      <c r="DK126" s="82">
        <v>0</v>
      </c>
      <c r="DL126" s="82">
        <v>0</v>
      </c>
      <c r="DM126" s="82">
        <v>0</v>
      </c>
      <c r="DN126" s="82">
        <v>0</v>
      </c>
      <c r="DO126" s="82">
        <v>158</v>
      </c>
      <c r="DP126" s="82">
        <v>13</v>
      </c>
      <c r="DQ126" s="82">
        <v>405</v>
      </c>
      <c r="DR126" s="82">
        <v>40</v>
      </c>
      <c r="DS126" s="82">
        <v>0</v>
      </c>
      <c r="DT126" s="82"/>
      <c r="DU126" s="82">
        <v>1</v>
      </c>
      <c r="DV126" s="82" t="s">
        <v>2278</v>
      </c>
      <c r="DW126" s="82"/>
      <c r="DX126" s="82">
        <v>1</v>
      </c>
      <c r="DY126" s="82">
        <v>1</v>
      </c>
      <c r="DZ126" s="82">
        <v>1</v>
      </c>
      <c r="EA126" s="82"/>
      <c r="EB126" s="82"/>
      <c r="EC126" s="84">
        <v>52167</v>
      </c>
      <c r="ED126" s="84">
        <v>631.82000000000005</v>
      </c>
      <c r="EE126" s="84">
        <v>56</v>
      </c>
    </row>
    <row r="127" spans="1:135" ht="24">
      <c r="A127" s="82" t="s">
        <v>471</v>
      </c>
      <c r="B127" s="82" t="s">
        <v>477</v>
      </c>
      <c r="C127" s="133">
        <v>1</v>
      </c>
      <c r="D127" s="82" t="s">
        <v>476</v>
      </c>
      <c r="E127" s="82" t="s">
        <v>2279</v>
      </c>
      <c r="F127" s="134">
        <v>300</v>
      </c>
      <c r="G127" s="82">
        <v>39601</v>
      </c>
      <c r="H127" s="82" t="s">
        <v>477</v>
      </c>
      <c r="I127" s="82" t="s">
        <v>2280</v>
      </c>
      <c r="J127" s="82" t="s">
        <v>2281</v>
      </c>
      <c r="K127" s="82" t="s">
        <v>1348</v>
      </c>
      <c r="L127" s="82" t="s">
        <v>985</v>
      </c>
      <c r="M127" s="82" t="s">
        <v>1510</v>
      </c>
      <c r="N127" s="82" t="s">
        <v>2282</v>
      </c>
      <c r="O127" s="82"/>
      <c r="P127" s="82">
        <v>565518120</v>
      </c>
      <c r="Q127" s="82" t="s">
        <v>2283</v>
      </c>
      <c r="R127" s="82" t="s">
        <v>926</v>
      </c>
      <c r="S127" s="82" t="s">
        <v>1029</v>
      </c>
      <c r="T127" s="82" t="s">
        <v>2284</v>
      </c>
      <c r="U127" s="82"/>
      <c r="V127" s="82">
        <v>565518182</v>
      </c>
      <c r="W127" s="82" t="s">
        <v>2285</v>
      </c>
      <c r="X127" s="82">
        <v>2</v>
      </c>
      <c r="Y127" s="82">
        <v>0</v>
      </c>
      <c r="Z127" s="82">
        <v>2</v>
      </c>
      <c r="AA127" s="82">
        <v>1.5</v>
      </c>
      <c r="AB127" s="82">
        <v>0</v>
      </c>
      <c r="AC127" s="82">
        <v>1.5</v>
      </c>
      <c r="AD127" s="135" t="str">
        <f t="shared" si="10"/>
        <v>A</v>
      </c>
      <c r="AE127" s="82">
        <v>1</v>
      </c>
      <c r="AF127" s="135" t="str">
        <f t="shared" si="11"/>
        <v>A</v>
      </c>
      <c r="AG127" s="82">
        <v>0</v>
      </c>
      <c r="AH127" s="82">
        <v>1</v>
      </c>
      <c r="AI127" s="82">
        <v>0</v>
      </c>
      <c r="AJ127" s="82">
        <v>1</v>
      </c>
      <c r="AK127" s="82">
        <v>2</v>
      </c>
      <c r="AL127" s="135" t="str">
        <f t="shared" si="12"/>
        <v>A</v>
      </c>
      <c r="AM127" s="82">
        <v>0</v>
      </c>
      <c r="AN127" s="82">
        <v>1</v>
      </c>
      <c r="AO127" s="82">
        <v>1</v>
      </c>
      <c r="AP127" s="82">
        <v>2</v>
      </c>
      <c r="AQ127" s="135" t="str">
        <f t="shared" si="13"/>
        <v>A</v>
      </c>
      <c r="AR127" s="82">
        <v>0</v>
      </c>
      <c r="AS127" s="82">
        <v>0</v>
      </c>
      <c r="AT127" s="82">
        <v>2</v>
      </c>
      <c r="AU127" s="82">
        <v>0</v>
      </c>
      <c r="AV127" s="82">
        <v>0</v>
      </c>
      <c r="AW127" s="82">
        <v>0</v>
      </c>
      <c r="AX127" s="82">
        <v>2</v>
      </c>
      <c r="AY127" s="135" t="str">
        <f t="shared" si="14"/>
        <v>A</v>
      </c>
      <c r="AZ127" s="82">
        <v>0</v>
      </c>
      <c r="BA127" s="82">
        <v>1</v>
      </c>
      <c r="BB127" s="82">
        <v>0</v>
      </c>
      <c r="BC127" s="82">
        <v>1</v>
      </c>
      <c r="BD127" s="82">
        <v>0</v>
      </c>
      <c r="BE127" s="82">
        <v>12</v>
      </c>
      <c r="BF127" s="82">
        <v>0</v>
      </c>
      <c r="BG127" s="82">
        <v>117</v>
      </c>
      <c r="BH127" s="82">
        <v>0</v>
      </c>
      <c r="BI127" s="82">
        <v>0</v>
      </c>
      <c r="BJ127" s="82">
        <v>6</v>
      </c>
      <c r="BK127" s="82">
        <v>1</v>
      </c>
      <c r="BL127" s="82">
        <v>58</v>
      </c>
      <c r="BM127" s="82">
        <v>2</v>
      </c>
      <c r="BN127" s="82">
        <v>0</v>
      </c>
      <c r="BO127" s="82">
        <v>1</v>
      </c>
      <c r="BP127" s="82">
        <v>3</v>
      </c>
      <c r="BQ127" s="82">
        <v>0</v>
      </c>
      <c r="BR127" s="82">
        <v>0</v>
      </c>
      <c r="BS127" s="82">
        <v>0</v>
      </c>
      <c r="BT127" s="82">
        <v>0</v>
      </c>
      <c r="BU127" s="82">
        <v>0</v>
      </c>
      <c r="BV127" s="82">
        <v>0</v>
      </c>
      <c r="BW127" s="82">
        <v>0</v>
      </c>
      <c r="BX127" s="82">
        <v>0</v>
      </c>
      <c r="BY127" s="82">
        <v>0</v>
      </c>
      <c r="BZ127" s="82">
        <v>0</v>
      </c>
      <c r="CA127" s="82">
        <v>0</v>
      </c>
      <c r="CB127" s="82">
        <v>0</v>
      </c>
      <c r="CC127" s="82">
        <v>0</v>
      </c>
      <c r="CD127" s="82">
        <v>2</v>
      </c>
      <c r="CE127" s="82">
        <v>0</v>
      </c>
      <c r="CF127" s="82">
        <v>0</v>
      </c>
      <c r="CG127" s="82">
        <v>2</v>
      </c>
      <c r="CH127" s="82">
        <v>0</v>
      </c>
      <c r="CI127" s="82">
        <v>0</v>
      </c>
      <c r="CJ127" s="82">
        <v>2</v>
      </c>
      <c r="CK127" s="82">
        <v>0</v>
      </c>
      <c r="CL127" s="82">
        <v>0</v>
      </c>
      <c r="CM127" s="82">
        <v>0</v>
      </c>
      <c r="CN127" s="82">
        <v>0</v>
      </c>
      <c r="CO127" s="82">
        <v>0</v>
      </c>
      <c r="CP127" s="82">
        <v>0</v>
      </c>
      <c r="CQ127" s="82">
        <v>0</v>
      </c>
      <c r="CR127" s="82">
        <v>0</v>
      </c>
      <c r="CS127" s="82">
        <v>0</v>
      </c>
      <c r="CT127" s="82">
        <v>0</v>
      </c>
      <c r="CU127" s="82">
        <v>0</v>
      </c>
      <c r="CV127" s="82">
        <v>0</v>
      </c>
      <c r="CW127" s="82">
        <v>0</v>
      </c>
      <c r="CX127" s="82">
        <v>0</v>
      </c>
      <c r="CY127" s="82">
        <v>0</v>
      </c>
      <c r="CZ127" s="82">
        <v>0</v>
      </c>
      <c r="DA127" s="82">
        <v>0</v>
      </c>
      <c r="DB127" s="82">
        <v>0</v>
      </c>
      <c r="DC127" s="82">
        <v>0</v>
      </c>
      <c r="DD127" s="82">
        <v>0</v>
      </c>
      <c r="DE127" s="82">
        <v>0</v>
      </c>
      <c r="DF127" s="82">
        <v>0</v>
      </c>
      <c r="DG127" s="82">
        <v>0</v>
      </c>
      <c r="DH127" s="82">
        <v>0</v>
      </c>
      <c r="DI127" s="82">
        <v>0</v>
      </c>
      <c r="DJ127" s="82">
        <v>0</v>
      </c>
      <c r="DK127" s="82">
        <v>0</v>
      </c>
      <c r="DL127" s="82">
        <v>2</v>
      </c>
      <c r="DM127" s="82">
        <v>0</v>
      </c>
      <c r="DN127" s="82">
        <v>0</v>
      </c>
      <c r="DO127" s="82">
        <v>117</v>
      </c>
      <c r="DP127" s="82">
        <v>1</v>
      </c>
      <c r="DQ127" s="82">
        <v>129</v>
      </c>
      <c r="DR127" s="82">
        <v>75</v>
      </c>
      <c r="DS127" s="82">
        <v>0</v>
      </c>
      <c r="DT127" s="82"/>
      <c r="DU127" s="82">
        <v>1</v>
      </c>
      <c r="DV127" s="82"/>
      <c r="DW127" s="82"/>
      <c r="DX127" s="82">
        <v>1</v>
      </c>
      <c r="DY127" s="82">
        <v>1</v>
      </c>
      <c r="DZ127" s="82">
        <v>1</v>
      </c>
      <c r="EA127" s="82"/>
      <c r="EB127" s="82"/>
      <c r="EC127" s="84">
        <v>17421</v>
      </c>
      <c r="ED127" s="84">
        <v>227.93</v>
      </c>
      <c r="EE127" s="84">
        <v>25</v>
      </c>
    </row>
    <row r="128" spans="1:135" ht="24">
      <c r="A128" s="82" t="s">
        <v>471</v>
      </c>
      <c r="B128" s="82" t="s">
        <v>479</v>
      </c>
      <c r="C128" s="133">
        <v>1</v>
      </c>
      <c r="D128" s="82" t="s">
        <v>478</v>
      </c>
      <c r="E128" s="82" t="s">
        <v>2286</v>
      </c>
      <c r="F128" s="134">
        <v>69</v>
      </c>
      <c r="G128" s="82">
        <v>58301</v>
      </c>
      <c r="H128" s="82" t="s">
        <v>479</v>
      </c>
      <c r="I128" s="82" t="s">
        <v>2287</v>
      </c>
      <c r="J128" s="82" t="s">
        <v>2288</v>
      </c>
      <c r="K128" s="82" t="s">
        <v>2289</v>
      </c>
      <c r="L128" s="82" t="s">
        <v>926</v>
      </c>
      <c r="M128" s="82" t="s">
        <v>1403</v>
      </c>
      <c r="N128" s="82" t="s">
        <v>2290</v>
      </c>
      <c r="O128" s="82"/>
      <c r="P128" s="82">
        <v>569641106</v>
      </c>
      <c r="Q128" s="82" t="s">
        <v>2291</v>
      </c>
      <c r="R128" s="82" t="s">
        <v>926</v>
      </c>
      <c r="S128" s="82" t="s">
        <v>1403</v>
      </c>
      <c r="T128" s="82" t="s">
        <v>2290</v>
      </c>
      <c r="U128" s="82"/>
      <c r="V128" s="82">
        <v>569641106</v>
      </c>
      <c r="W128" s="82" t="s">
        <v>2291</v>
      </c>
      <c r="X128" s="82">
        <v>4</v>
      </c>
      <c r="Y128" s="82">
        <v>0</v>
      </c>
      <c r="Z128" s="82">
        <v>4</v>
      </c>
      <c r="AA128" s="82">
        <v>4</v>
      </c>
      <c r="AB128" s="82">
        <v>0</v>
      </c>
      <c r="AC128" s="82">
        <v>4</v>
      </c>
      <c r="AD128" s="135" t="str">
        <f t="shared" si="10"/>
        <v>A</v>
      </c>
      <c r="AE128" s="82">
        <v>4</v>
      </c>
      <c r="AF128" s="135" t="str">
        <f t="shared" si="11"/>
        <v>A</v>
      </c>
      <c r="AG128" s="82">
        <v>0</v>
      </c>
      <c r="AH128" s="82">
        <v>2</v>
      </c>
      <c r="AI128" s="82">
        <v>0</v>
      </c>
      <c r="AJ128" s="82">
        <v>2</v>
      </c>
      <c r="AK128" s="82">
        <v>4</v>
      </c>
      <c r="AL128" s="135" t="str">
        <f t="shared" si="12"/>
        <v>A</v>
      </c>
      <c r="AM128" s="82">
        <v>0</v>
      </c>
      <c r="AN128" s="82">
        <v>1</v>
      </c>
      <c r="AO128" s="82">
        <v>3</v>
      </c>
      <c r="AP128" s="82">
        <v>4</v>
      </c>
      <c r="AQ128" s="135" t="str">
        <f t="shared" si="13"/>
        <v>A</v>
      </c>
      <c r="AR128" s="82">
        <v>0</v>
      </c>
      <c r="AS128" s="82">
        <v>0</v>
      </c>
      <c r="AT128" s="82">
        <v>0</v>
      </c>
      <c r="AU128" s="82">
        <v>3</v>
      </c>
      <c r="AV128" s="82">
        <v>1</v>
      </c>
      <c r="AW128" s="82">
        <v>0</v>
      </c>
      <c r="AX128" s="82">
        <v>4</v>
      </c>
      <c r="AY128" s="135" t="str">
        <f t="shared" si="14"/>
        <v>A</v>
      </c>
      <c r="AZ128" s="82">
        <v>1</v>
      </c>
      <c r="BA128" s="82">
        <v>1</v>
      </c>
      <c r="BB128" s="82">
        <v>0</v>
      </c>
      <c r="BC128" s="82">
        <v>1</v>
      </c>
      <c r="BD128" s="82">
        <v>0</v>
      </c>
      <c r="BE128" s="82">
        <v>10</v>
      </c>
      <c r="BF128" s="82">
        <v>0</v>
      </c>
      <c r="BG128" s="82">
        <v>39</v>
      </c>
      <c r="BH128" s="82">
        <v>0</v>
      </c>
      <c r="BI128" s="82">
        <v>0</v>
      </c>
      <c r="BJ128" s="82">
        <v>0</v>
      </c>
      <c r="BK128" s="82">
        <v>0</v>
      </c>
      <c r="BL128" s="82">
        <v>35</v>
      </c>
      <c r="BM128" s="82">
        <v>0</v>
      </c>
      <c r="BN128" s="82">
        <v>0</v>
      </c>
      <c r="BO128" s="82">
        <v>0</v>
      </c>
      <c r="BP128" s="82">
        <v>6</v>
      </c>
      <c r="BQ128" s="82">
        <v>0</v>
      </c>
      <c r="BR128" s="82">
        <v>0</v>
      </c>
      <c r="BS128" s="82">
        <v>0</v>
      </c>
      <c r="BT128" s="82">
        <v>0</v>
      </c>
      <c r="BU128" s="82">
        <v>0</v>
      </c>
      <c r="BV128" s="82">
        <v>1</v>
      </c>
      <c r="BW128" s="82">
        <v>0</v>
      </c>
      <c r="BX128" s="82">
        <v>0</v>
      </c>
      <c r="BY128" s="82">
        <v>0</v>
      </c>
      <c r="BZ128" s="82">
        <v>0</v>
      </c>
      <c r="CA128" s="82">
        <v>0</v>
      </c>
      <c r="CB128" s="82">
        <v>0</v>
      </c>
      <c r="CC128" s="82">
        <v>0</v>
      </c>
      <c r="CD128" s="82">
        <v>1</v>
      </c>
      <c r="CE128" s="82">
        <v>1</v>
      </c>
      <c r="CF128" s="82">
        <v>0</v>
      </c>
      <c r="CG128" s="82">
        <v>0</v>
      </c>
      <c r="CH128" s="82">
        <v>0</v>
      </c>
      <c r="CI128" s="82">
        <v>0</v>
      </c>
      <c r="CJ128" s="82">
        <v>4</v>
      </c>
      <c r="CK128" s="82">
        <v>1</v>
      </c>
      <c r="CL128" s="82">
        <v>0</v>
      </c>
      <c r="CM128" s="82">
        <v>0</v>
      </c>
      <c r="CN128" s="82">
        <v>0</v>
      </c>
      <c r="CO128" s="82">
        <v>0</v>
      </c>
      <c r="CP128" s="82">
        <v>0</v>
      </c>
      <c r="CQ128" s="82">
        <v>0</v>
      </c>
      <c r="CR128" s="82">
        <v>0</v>
      </c>
      <c r="CS128" s="82">
        <v>0</v>
      </c>
      <c r="CT128" s="82">
        <v>0</v>
      </c>
      <c r="CU128" s="82">
        <v>0</v>
      </c>
      <c r="CV128" s="82">
        <v>0</v>
      </c>
      <c r="CW128" s="82">
        <v>0</v>
      </c>
      <c r="CX128" s="82">
        <v>0</v>
      </c>
      <c r="CY128" s="82">
        <v>0</v>
      </c>
      <c r="CZ128" s="82">
        <v>0</v>
      </c>
      <c r="DA128" s="82">
        <v>0</v>
      </c>
      <c r="DB128" s="82">
        <v>0</v>
      </c>
      <c r="DC128" s="82">
        <v>0</v>
      </c>
      <c r="DD128" s="82">
        <v>0</v>
      </c>
      <c r="DE128" s="82">
        <v>0</v>
      </c>
      <c r="DF128" s="82">
        <v>0</v>
      </c>
      <c r="DG128" s="82">
        <v>0</v>
      </c>
      <c r="DH128" s="82">
        <v>0</v>
      </c>
      <c r="DI128" s="82">
        <v>0</v>
      </c>
      <c r="DJ128" s="82">
        <v>0</v>
      </c>
      <c r="DK128" s="82">
        <v>0</v>
      </c>
      <c r="DL128" s="82">
        <v>0</v>
      </c>
      <c r="DM128" s="82">
        <v>0</v>
      </c>
      <c r="DN128" s="82">
        <v>0</v>
      </c>
      <c r="DO128" s="82">
        <v>126</v>
      </c>
      <c r="DP128" s="82">
        <v>11</v>
      </c>
      <c r="DQ128" s="82">
        <v>356</v>
      </c>
      <c r="DR128" s="82">
        <v>25</v>
      </c>
      <c r="DS128" s="82">
        <v>1</v>
      </c>
      <c r="DT128" s="82" t="s">
        <v>2292</v>
      </c>
      <c r="DU128" s="82">
        <v>2</v>
      </c>
      <c r="DV128" s="82"/>
      <c r="DW128" s="82" t="s">
        <v>2293</v>
      </c>
      <c r="DX128" s="82">
        <v>1</v>
      </c>
      <c r="DY128" s="82">
        <v>1</v>
      </c>
      <c r="DZ128" s="82">
        <v>1</v>
      </c>
      <c r="EA128" s="82"/>
      <c r="EB128" s="82"/>
      <c r="EC128" s="84">
        <v>22338</v>
      </c>
      <c r="ED128" s="84">
        <v>328.97</v>
      </c>
      <c r="EE128" s="84">
        <v>31</v>
      </c>
    </row>
    <row r="129" spans="1:135" ht="60">
      <c r="A129" s="82" t="s">
        <v>471</v>
      </c>
      <c r="B129" s="82" t="s">
        <v>481</v>
      </c>
      <c r="C129" s="133">
        <v>1</v>
      </c>
      <c r="D129" s="82" t="s">
        <v>480</v>
      </c>
      <c r="E129" s="82" t="s">
        <v>1110</v>
      </c>
      <c r="F129" s="134" t="s">
        <v>2294</v>
      </c>
      <c r="G129" s="82">
        <v>58628</v>
      </c>
      <c r="H129" s="82" t="s">
        <v>481</v>
      </c>
      <c r="I129" s="82" t="s">
        <v>2295</v>
      </c>
      <c r="J129" s="82" t="s">
        <v>2296</v>
      </c>
      <c r="K129" s="82" t="s">
        <v>1113</v>
      </c>
      <c r="L129" s="82" t="s">
        <v>926</v>
      </c>
      <c r="M129" s="82" t="s">
        <v>2066</v>
      </c>
      <c r="N129" s="82" t="s">
        <v>2297</v>
      </c>
      <c r="O129" s="82"/>
      <c r="P129" s="82">
        <v>567167714</v>
      </c>
      <c r="Q129" s="82" t="s">
        <v>2298</v>
      </c>
      <c r="R129" s="82" t="s">
        <v>926</v>
      </c>
      <c r="S129" s="82" t="s">
        <v>2066</v>
      </c>
      <c r="T129" s="82" t="s">
        <v>2297</v>
      </c>
      <c r="U129" s="82"/>
      <c r="V129" s="82">
        <v>567167714</v>
      </c>
      <c r="W129" s="82" t="s">
        <v>2298</v>
      </c>
      <c r="X129" s="82">
        <v>6</v>
      </c>
      <c r="Y129" s="82">
        <v>0</v>
      </c>
      <c r="Z129" s="82">
        <v>6</v>
      </c>
      <c r="AA129" s="82">
        <v>6</v>
      </c>
      <c r="AB129" s="82">
        <v>0</v>
      </c>
      <c r="AC129" s="82">
        <v>6</v>
      </c>
      <c r="AD129" s="135" t="str">
        <f t="shared" si="10"/>
        <v>A</v>
      </c>
      <c r="AE129" s="82">
        <v>6</v>
      </c>
      <c r="AF129" s="135" t="str">
        <f t="shared" si="11"/>
        <v>A</v>
      </c>
      <c r="AG129" s="82">
        <v>0</v>
      </c>
      <c r="AH129" s="82">
        <v>1</v>
      </c>
      <c r="AI129" s="82">
        <v>2</v>
      </c>
      <c r="AJ129" s="82">
        <v>3</v>
      </c>
      <c r="AK129" s="82">
        <v>6</v>
      </c>
      <c r="AL129" s="135" t="str">
        <f t="shared" si="12"/>
        <v>A</v>
      </c>
      <c r="AM129" s="82">
        <v>3</v>
      </c>
      <c r="AN129" s="82">
        <v>0</v>
      </c>
      <c r="AO129" s="82">
        <v>3</v>
      </c>
      <c r="AP129" s="82">
        <v>6</v>
      </c>
      <c r="AQ129" s="135" t="str">
        <f t="shared" si="13"/>
        <v>A</v>
      </c>
      <c r="AR129" s="82">
        <v>0</v>
      </c>
      <c r="AS129" s="82">
        <v>0</v>
      </c>
      <c r="AT129" s="82">
        <v>1</v>
      </c>
      <c r="AU129" s="82">
        <v>4</v>
      </c>
      <c r="AV129" s="82">
        <v>1</v>
      </c>
      <c r="AW129" s="82">
        <v>0</v>
      </c>
      <c r="AX129" s="82">
        <v>6</v>
      </c>
      <c r="AY129" s="135" t="str">
        <f t="shared" si="14"/>
        <v>A</v>
      </c>
      <c r="AZ129" s="82">
        <v>0</v>
      </c>
      <c r="BA129" s="82">
        <v>1</v>
      </c>
      <c r="BB129" s="82">
        <v>0</v>
      </c>
      <c r="BC129" s="82">
        <v>1</v>
      </c>
      <c r="BD129" s="82">
        <v>0</v>
      </c>
      <c r="BE129" s="82">
        <v>11</v>
      </c>
      <c r="BF129" s="82">
        <v>0</v>
      </c>
      <c r="BG129" s="82">
        <v>129</v>
      </c>
      <c r="BH129" s="82">
        <v>0</v>
      </c>
      <c r="BI129" s="82">
        <v>0</v>
      </c>
      <c r="BJ129" s="82">
        <v>70</v>
      </c>
      <c r="BK129" s="82">
        <v>2</v>
      </c>
      <c r="BL129" s="82">
        <v>355</v>
      </c>
      <c r="BM129" s="82">
        <v>0</v>
      </c>
      <c r="BN129" s="82">
        <v>0</v>
      </c>
      <c r="BO129" s="82">
        <v>1</v>
      </c>
      <c r="BP129" s="82">
        <v>72</v>
      </c>
      <c r="BQ129" s="82">
        <v>0</v>
      </c>
      <c r="BR129" s="82">
        <v>0</v>
      </c>
      <c r="BS129" s="82">
        <v>0</v>
      </c>
      <c r="BT129" s="82">
        <v>0</v>
      </c>
      <c r="BU129" s="82">
        <v>0</v>
      </c>
      <c r="BV129" s="82">
        <v>1</v>
      </c>
      <c r="BW129" s="82">
        <v>0</v>
      </c>
      <c r="BX129" s="82">
        <v>0</v>
      </c>
      <c r="BY129" s="82">
        <v>0</v>
      </c>
      <c r="BZ129" s="82">
        <v>0</v>
      </c>
      <c r="CA129" s="82">
        <v>0</v>
      </c>
      <c r="CB129" s="82">
        <v>0</v>
      </c>
      <c r="CC129" s="82">
        <v>0</v>
      </c>
      <c r="CD129" s="82">
        <v>0</v>
      </c>
      <c r="CE129" s="82">
        <v>0</v>
      </c>
      <c r="CF129" s="82">
        <v>0</v>
      </c>
      <c r="CG129" s="82">
        <v>4</v>
      </c>
      <c r="CH129" s="82">
        <v>2</v>
      </c>
      <c r="CI129" s="82">
        <v>0</v>
      </c>
      <c r="CJ129" s="82">
        <v>35</v>
      </c>
      <c r="CK129" s="82">
        <v>3</v>
      </c>
      <c r="CL129" s="82">
        <v>10</v>
      </c>
      <c r="CM129" s="82">
        <v>0</v>
      </c>
      <c r="CN129" s="82">
        <v>0</v>
      </c>
      <c r="CO129" s="82">
        <v>0</v>
      </c>
      <c r="CP129" s="82">
        <v>0</v>
      </c>
      <c r="CQ129" s="82">
        <v>0</v>
      </c>
      <c r="CR129" s="82">
        <v>0</v>
      </c>
      <c r="CS129" s="82">
        <v>0</v>
      </c>
      <c r="CT129" s="82">
        <v>0</v>
      </c>
      <c r="CU129" s="82">
        <v>0</v>
      </c>
      <c r="CV129" s="82">
        <v>0</v>
      </c>
      <c r="CW129" s="82">
        <v>0</v>
      </c>
      <c r="CX129" s="82">
        <v>0</v>
      </c>
      <c r="CY129" s="82">
        <v>0</v>
      </c>
      <c r="CZ129" s="82">
        <v>0</v>
      </c>
      <c r="DA129" s="82">
        <v>2</v>
      </c>
      <c r="DB129" s="82">
        <v>0</v>
      </c>
      <c r="DC129" s="82">
        <v>0</v>
      </c>
      <c r="DD129" s="82">
        <v>0</v>
      </c>
      <c r="DE129" s="82">
        <v>0</v>
      </c>
      <c r="DF129" s="82">
        <v>0</v>
      </c>
      <c r="DG129" s="82">
        <v>0</v>
      </c>
      <c r="DH129" s="82">
        <v>0</v>
      </c>
      <c r="DI129" s="82">
        <v>0</v>
      </c>
      <c r="DJ129" s="82">
        <v>0</v>
      </c>
      <c r="DK129" s="82">
        <v>0</v>
      </c>
      <c r="DL129" s="82">
        <v>3</v>
      </c>
      <c r="DM129" s="82">
        <v>1</v>
      </c>
      <c r="DN129" s="82">
        <v>0</v>
      </c>
      <c r="DO129" s="82">
        <v>291</v>
      </c>
      <c r="DP129" s="82">
        <v>74</v>
      </c>
      <c r="DQ129" s="82">
        <v>550</v>
      </c>
      <c r="DR129" s="82">
        <v>50</v>
      </c>
      <c r="DS129" s="82">
        <v>1</v>
      </c>
      <c r="DT129" s="82" t="s">
        <v>2299</v>
      </c>
      <c r="DU129" s="82">
        <v>3</v>
      </c>
      <c r="DV129" s="82" t="s">
        <v>2300</v>
      </c>
      <c r="DW129" s="82" t="s">
        <v>2301</v>
      </c>
      <c r="DX129" s="82">
        <v>1</v>
      </c>
      <c r="DY129" s="82">
        <v>1</v>
      </c>
      <c r="DZ129" s="82">
        <v>1</v>
      </c>
      <c r="EA129" s="82"/>
      <c r="EB129" s="82"/>
      <c r="EC129" s="84">
        <v>99419</v>
      </c>
      <c r="ED129" s="84">
        <v>921.76</v>
      </c>
      <c r="EE129" s="84">
        <v>79</v>
      </c>
    </row>
    <row r="130" spans="1:135" ht="24">
      <c r="A130" s="82" t="s">
        <v>471</v>
      </c>
      <c r="B130" s="82" t="s">
        <v>483</v>
      </c>
      <c r="C130" s="133">
        <v>1</v>
      </c>
      <c r="D130" s="82" t="s">
        <v>482</v>
      </c>
      <c r="E130" s="82" t="s">
        <v>1953</v>
      </c>
      <c r="F130" s="134">
        <v>31</v>
      </c>
      <c r="G130" s="82">
        <v>67602</v>
      </c>
      <c r="H130" s="82" t="s">
        <v>483</v>
      </c>
      <c r="I130" s="82" t="s">
        <v>2302</v>
      </c>
      <c r="J130" s="82" t="s">
        <v>2303</v>
      </c>
      <c r="K130" s="82" t="s">
        <v>925</v>
      </c>
      <c r="L130" s="82" t="s">
        <v>1088</v>
      </c>
      <c r="M130" s="82" t="s">
        <v>2304</v>
      </c>
      <c r="N130" s="82" t="s">
        <v>2305</v>
      </c>
      <c r="O130" s="82"/>
      <c r="P130" s="82">
        <v>568408380</v>
      </c>
      <c r="Q130" s="82" t="s">
        <v>2306</v>
      </c>
      <c r="R130" s="82"/>
      <c r="S130" s="82" t="s">
        <v>1272</v>
      </c>
      <c r="T130" s="82" t="s">
        <v>2307</v>
      </c>
      <c r="U130" s="82" t="s">
        <v>1362</v>
      </c>
      <c r="V130" s="82">
        <v>568408379</v>
      </c>
      <c r="W130" s="82" t="s">
        <v>2308</v>
      </c>
      <c r="X130" s="82">
        <v>3</v>
      </c>
      <c r="Y130" s="82">
        <v>0</v>
      </c>
      <c r="Z130" s="82">
        <v>3</v>
      </c>
      <c r="AA130" s="82">
        <v>1.5</v>
      </c>
      <c r="AB130" s="82">
        <v>0</v>
      </c>
      <c r="AC130" s="82">
        <v>1.5</v>
      </c>
      <c r="AD130" s="135" t="str">
        <f t="shared" si="10"/>
        <v>A</v>
      </c>
      <c r="AE130" s="82">
        <v>3</v>
      </c>
      <c r="AF130" s="135" t="str">
        <f t="shared" si="11"/>
        <v>A</v>
      </c>
      <c r="AG130" s="82">
        <v>0</v>
      </c>
      <c r="AH130" s="82">
        <v>2</v>
      </c>
      <c r="AI130" s="82">
        <v>0</v>
      </c>
      <c r="AJ130" s="82">
        <v>1</v>
      </c>
      <c r="AK130" s="82">
        <v>3</v>
      </c>
      <c r="AL130" s="135" t="str">
        <f t="shared" si="12"/>
        <v>A</v>
      </c>
      <c r="AM130" s="82">
        <v>0</v>
      </c>
      <c r="AN130" s="82">
        <v>2</v>
      </c>
      <c r="AO130" s="82">
        <v>1</v>
      </c>
      <c r="AP130" s="82">
        <v>3</v>
      </c>
      <c r="AQ130" s="135" t="str">
        <f t="shared" si="13"/>
        <v>A</v>
      </c>
      <c r="AR130" s="82">
        <v>0</v>
      </c>
      <c r="AS130" s="82">
        <v>0</v>
      </c>
      <c r="AT130" s="82">
        <v>2</v>
      </c>
      <c r="AU130" s="82">
        <v>0</v>
      </c>
      <c r="AV130" s="82">
        <v>1</v>
      </c>
      <c r="AW130" s="82">
        <v>0</v>
      </c>
      <c r="AX130" s="82">
        <v>3</v>
      </c>
      <c r="AY130" s="135" t="str">
        <f t="shared" si="14"/>
        <v>A</v>
      </c>
      <c r="AZ130" s="82">
        <v>0</v>
      </c>
      <c r="BA130" s="82">
        <v>1</v>
      </c>
      <c r="BB130" s="82">
        <v>1</v>
      </c>
      <c r="BC130" s="82">
        <v>0</v>
      </c>
      <c r="BD130" s="82">
        <v>0</v>
      </c>
      <c r="BE130" s="82">
        <v>7</v>
      </c>
      <c r="BF130" s="82">
        <v>0</v>
      </c>
      <c r="BG130" s="82">
        <v>28</v>
      </c>
      <c r="BH130" s="82">
        <v>0</v>
      </c>
      <c r="BI130" s="82">
        <v>0</v>
      </c>
      <c r="BJ130" s="82">
        <v>1</v>
      </c>
      <c r="BK130" s="82">
        <v>0</v>
      </c>
      <c r="BL130" s="82">
        <v>6</v>
      </c>
      <c r="BM130" s="82">
        <v>0</v>
      </c>
      <c r="BN130" s="82">
        <v>0</v>
      </c>
      <c r="BO130" s="82">
        <v>1</v>
      </c>
      <c r="BP130" s="82">
        <v>72</v>
      </c>
      <c r="BQ130" s="82">
        <v>0</v>
      </c>
      <c r="BR130" s="82">
        <v>0</v>
      </c>
      <c r="BS130" s="82">
        <v>0</v>
      </c>
      <c r="BT130" s="82">
        <v>0</v>
      </c>
      <c r="BU130" s="82">
        <v>0</v>
      </c>
      <c r="BV130" s="82">
        <v>0</v>
      </c>
      <c r="BW130" s="82">
        <v>0</v>
      </c>
      <c r="BX130" s="82">
        <v>0</v>
      </c>
      <c r="BY130" s="82">
        <v>0</v>
      </c>
      <c r="BZ130" s="82">
        <v>0</v>
      </c>
      <c r="CA130" s="82">
        <v>0</v>
      </c>
      <c r="CB130" s="82">
        <v>0</v>
      </c>
      <c r="CC130" s="82">
        <v>0</v>
      </c>
      <c r="CD130" s="82">
        <v>0</v>
      </c>
      <c r="CE130" s="82">
        <v>0</v>
      </c>
      <c r="CF130" s="82">
        <v>0</v>
      </c>
      <c r="CG130" s="82">
        <v>0</v>
      </c>
      <c r="CH130" s="82">
        <v>0</v>
      </c>
      <c r="CI130" s="82">
        <v>0</v>
      </c>
      <c r="CJ130" s="82">
        <v>1</v>
      </c>
      <c r="CK130" s="82">
        <v>0</v>
      </c>
      <c r="CL130" s="82">
        <v>0</v>
      </c>
      <c r="CM130" s="82">
        <v>0</v>
      </c>
      <c r="CN130" s="82">
        <v>0</v>
      </c>
      <c r="CO130" s="82">
        <v>0</v>
      </c>
      <c r="CP130" s="82">
        <v>0</v>
      </c>
      <c r="CQ130" s="82">
        <v>0</v>
      </c>
      <c r="CR130" s="82">
        <v>1</v>
      </c>
      <c r="CS130" s="82">
        <v>0</v>
      </c>
      <c r="CT130" s="82">
        <v>0</v>
      </c>
      <c r="CU130" s="82">
        <v>0</v>
      </c>
      <c r="CV130" s="82">
        <v>0</v>
      </c>
      <c r="CW130" s="82">
        <v>0</v>
      </c>
      <c r="CX130" s="82">
        <v>0</v>
      </c>
      <c r="CY130" s="82">
        <v>0</v>
      </c>
      <c r="CZ130" s="82">
        <v>0</v>
      </c>
      <c r="DA130" s="82">
        <v>0</v>
      </c>
      <c r="DB130" s="82">
        <v>0</v>
      </c>
      <c r="DC130" s="82">
        <v>0</v>
      </c>
      <c r="DD130" s="82">
        <v>0</v>
      </c>
      <c r="DE130" s="82">
        <v>0</v>
      </c>
      <c r="DF130" s="82">
        <v>0</v>
      </c>
      <c r="DG130" s="82">
        <v>0</v>
      </c>
      <c r="DH130" s="82">
        <v>0</v>
      </c>
      <c r="DI130" s="82">
        <v>0</v>
      </c>
      <c r="DJ130" s="82">
        <v>0</v>
      </c>
      <c r="DK130" s="82">
        <v>1</v>
      </c>
      <c r="DL130" s="82">
        <v>1</v>
      </c>
      <c r="DM130" s="82">
        <v>0</v>
      </c>
      <c r="DN130" s="82">
        <v>0</v>
      </c>
      <c r="DO130" s="82">
        <v>54</v>
      </c>
      <c r="DP130" s="82">
        <v>2</v>
      </c>
      <c r="DQ130" s="82">
        <v>191</v>
      </c>
      <c r="DR130" s="82">
        <v>28</v>
      </c>
      <c r="DS130" s="82">
        <v>1</v>
      </c>
      <c r="DT130" s="82" t="s">
        <v>2309</v>
      </c>
      <c r="DU130" s="82">
        <v>2</v>
      </c>
      <c r="DV130" s="82"/>
      <c r="DW130" s="82" t="s">
        <v>2310</v>
      </c>
      <c r="DX130" s="82">
        <v>1</v>
      </c>
      <c r="DY130" s="82">
        <v>1</v>
      </c>
      <c r="DZ130" s="82">
        <v>1</v>
      </c>
      <c r="EA130" s="82"/>
      <c r="EB130" s="82"/>
      <c r="EC130" s="84">
        <v>23732</v>
      </c>
      <c r="ED130" s="84">
        <v>414.04</v>
      </c>
      <c r="EE130" s="84">
        <v>47</v>
      </c>
    </row>
    <row r="131" spans="1:135" ht="36">
      <c r="A131" s="82" t="s">
        <v>471</v>
      </c>
      <c r="B131" s="82" t="s">
        <v>485</v>
      </c>
      <c r="C131" s="133">
        <v>1</v>
      </c>
      <c r="D131" s="82" t="s">
        <v>484</v>
      </c>
      <c r="E131" s="82" t="s">
        <v>1598</v>
      </c>
      <c r="F131" s="134">
        <v>104</v>
      </c>
      <c r="G131" s="82">
        <v>67571</v>
      </c>
      <c r="H131" s="82" t="s">
        <v>485</v>
      </c>
      <c r="I131" s="82" t="s">
        <v>2311</v>
      </c>
      <c r="J131" s="82" t="s">
        <v>2312</v>
      </c>
      <c r="K131" s="82" t="s">
        <v>2313</v>
      </c>
      <c r="L131" s="82" t="s">
        <v>926</v>
      </c>
      <c r="M131" s="82" t="s">
        <v>1725</v>
      </c>
      <c r="N131" s="82" t="s">
        <v>2314</v>
      </c>
      <c r="O131" s="82"/>
      <c r="P131" s="82">
        <v>568619180</v>
      </c>
      <c r="Q131" s="82" t="s">
        <v>2315</v>
      </c>
      <c r="R131" s="82" t="s">
        <v>926</v>
      </c>
      <c r="S131" s="82" t="s">
        <v>1272</v>
      </c>
      <c r="T131" s="82" t="s">
        <v>2316</v>
      </c>
      <c r="U131" s="82" t="s">
        <v>1362</v>
      </c>
      <c r="V131" s="82">
        <v>568619184</v>
      </c>
      <c r="W131" s="82" t="s">
        <v>2317</v>
      </c>
      <c r="X131" s="82">
        <v>1</v>
      </c>
      <c r="Y131" s="82">
        <v>3</v>
      </c>
      <c r="Z131" s="82">
        <v>4</v>
      </c>
      <c r="AA131" s="82">
        <v>1</v>
      </c>
      <c r="AB131" s="82">
        <v>3</v>
      </c>
      <c r="AC131" s="82">
        <v>4</v>
      </c>
      <c r="AD131" s="135" t="str">
        <f t="shared" si="10"/>
        <v>A</v>
      </c>
      <c r="AE131" s="82">
        <v>1</v>
      </c>
      <c r="AF131" s="135" t="str">
        <f t="shared" si="11"/>
        <v>A</v>
      </c>
      <c r="AG131" s="82">
        <v>0</v>
      </c>
      <c r="AH131" s="82">
        <v>0</v>
      </c>
      <c r="AI131" s="82">
        <v>0</v>
      </c>
      <c r="AJ131" s="82">
        <v>1</v>
      </c>
      <c r="AK131" s="82">
        <v>1</v>
      </c>
      <c r="AL131" s="135" t="str">
        <f t="shared" si="12"/>
        <v>A</v>
      </c>
      <c r="AM131" s="82">
        <v>0</v>
      </c>
      <c r="AN131" s="82">
        <v>0</v>
      </c>
      <c r="AO131" s="82">
        <v>1</v>
      </c>
      <c r="AP131" s="82">
        <v>1</v>
      </c>
      <c r="AQ131" s="135" t="str">
        <f t="shared" si="13"/>
        <v>A</v>
      </c>
      <c r="AR131" s="82">
        <v>0</v>
      </c>
      <c r="AS131" s="82">
        <v>0</v>
      </c>
      <c r="AT131" s="82">
        <v>0</v>
      </c>
      <c r="AU131" s="82">
        <v>1</v>
      </c>
      <c r="AV131" s="82">
        <v>0</v>
      </c>
      <c r="AW131" s="82">
        <v>0</v>
      </c>
      <c r="AX131" s="82">
        <v>1</v>
      </c>
      <c r="AY131" s="135" t="str">
        <f t="shared" si="14"/>
        <v>A</v>
      </c>
      <c r="AZ131" s="82">
        <v>0</v>
      </c>
      <c r="BA131" s="82">
        <v>1</v>
      </c>
      <c r="BB131" s="82">
        <v>0</v>
      </c>
      <c r="BC131" s="82">
        <v>1</v>
      </c>
      <c r="BD131" s="82">
        <v>0</v>
      </c>
      <c r="BE131" s="82">
        <v>3</v>
      </c>
      <c r="BF131" s="82">
        <v>0</v>
      </c>
      <c r="BG131" s="82">
        <v>25</v>
      </c>
      <c r="BH131" s="82">
        <v>0</v>
      </c>
      <c r="BI131" s="82">
        <v>0</v>
      </c>
      <c r="BJ131" s="82">
        <v>2</v>
      </c>
      <c r="BK131" s="82">
        <v>2</v>
      </c>
      <c r="BL131" s="82">
        <v>12</v>
      </c>
      <c r="BM131" s="82">
        <v>1</v>
      </c>
      <c r="BN131" s="82">
        <v>1</v>
      </c>
      <c r="BO131" s="82">
        <v>0</v>
      </c>
      <c r="BP131" s="82">
        <v>0</v>
      </c>
      <c r="BQ131" s="82">
        <v>0</v>
      </c>
      <c r="BR131" s="82">
        <v>0</v>
      </c>
      <c r="BS131" s="82">
        <v>0</v>
      </c>
      <c r="BT131" s="82">
        <v>0</v>
      </c>
      <c r="BU131" s="82">
        <v>0</v>
      </c>
      <c r="BV131" s="82">
        <v>0</v>
      </c>
      <c r="BW131" s="82">
        <v>0</v>
      </c>
      <c r="BX131" s="82">
        <v>0</v>
      </c>
      <c r="BY131" s="82">
        <v>0</v>
      </c>
      <c r="BZ131" s="82">
        <v>0</v>
      </c>
      <c r="CA131" s="82">
        <v>0</v>
      </c>
      <c r="CB131" s="82">
        <v>0</v>
      </c>
      <c r="CC131" s="82">
        <v>0</v>
      </c>
      <c r="CD131" s="82">
        <v>1</v>
      </c>
      <c r="CE131" s="82">
        <v>0</v>
      </c>
      <c r="CF131" s="82">
        <v>0</v>
      </c>
      <c r="CG131" s="82">
        <v>2</v>
      </c>
      <c r="CH131" s="82">
        <v>0</v>
      </c>
      <c r="CI131" s="82">
        <v>0</v>
      </c>
      <c r="CJ131" s="82">
        <v>3</v>
      </c>
      <c r="CK131" s="82">
        <v>1</v>
      </c>
      <c r="CL131" s="82">
        <v>0</v>
      </c>
      <c r="CM131" s="82">
        <v>0</v>
      </c>
      <c r="CN131" s="82">
        <v>0</v>
      </c>
      <c r="CO131" s="82">
        <v>0</v>
      </c>
      <c r="CP131" s="82">
        <v>0</v>
      </c>
      <c r="CQ131" s="82">
        <v>0</v>
      </c>
      <c r="CR131" s="82">
        <v>0</v>
      </c>
      <c r="CS131" s="82">
        <v>0</v>
      </c>
      <c r="CT131" s="82">
        <v>0</v>
      </c>
      <c r="CU131" s="82">
        <v>0</v>
      </c>
      <c r="CV131" s="82">
        <v>0</v>
      </c>
      <c r="CW131" s="82">
        <v>0</v>
      </c>
      <c r="CX131" s="82">
        <v>0</v>
      </c>
      <c r="CY131" s="82">
        <v>0</v>
      </c>
      <c r="CZ131" s="82">
        <v>0</v>
      </c>
      <c r="DA131" s="82">
        <v>1</v>
      </c>
      <c r="DB131" s="82">
        <v>0</v>
      </c>
      <c r="DC131" s="82">
        <v>0</v>
      </c>
      <c r="DD131" s="82">
        <v>0</v>
      </c>
      <c r="DE131" s="82">
        <v>0</v>
      </c>
      <c r="DF131" s="82">
        <v>0</v>
      </c>
      <c r="DG131" s="82">
        <v>0</v>
      </c>
      <c r="DH131" s="82">
        <v>0</v>
      </c>
      <c r="DI131" s="82">
        <v>1</v>
      </c>
      <c r="DJ131" s="82">
        <v>0</v>
      </c>
      <c r="DK131" s="82">
        <v>0</v>
      </c>
      <c r="DL131" s="82">
        <v>0</v>
      </c>
      <c r="DM131" s="82">
        <v>0</v>
      </c>
      <c r="DN131" s="82">
        <v>0</v>
      </c>
      <c r="DO131" s="82">
        <v>56</v>
      </c>
      <c r="DP131" s="82">
        <v>2</v>
      </c>
      <c r="DQ131" s="82">
        <v>205</v>
      </c>
      <c r="DR131" s="82">
        <v>45</v>
      </c>
      <c r="DS131" s="82">
        <v>1</v>
      </c>
      <c r="DT131" s="82" t="s">
        <v>2318</v>
      </c>
      <c r="DU131" s="82">
        <v>1</v>
      </c>
      <c r="DV131" s="82" t="s">
        <v>2319</v>
      </c>
      <c r="DW131" s="82" t="s">
        <v>2320</v>
      </c>
      <c r="DX131" s="82">
        <v>1</v>
      </c>
      <c r="DY131" s="82">
        <v>1</v>
      </c>
      <c r="DZ131" s="82">
        <v>1</v>
      </c>
      <c r="EA131" s="82" t="s">
        <v>1071</v>
      </c>
      <c r="EB131" s="82" t="s">
        <v>1071</v>
      </c>
      <c r="EC131" s="84">
        <v>13450</v>
      </c>
      <c r="ED131" s="84">
        <v>211.35</v>
      </c>
      <c r="EE131" s="84">
        <v>27</v>
      </c>
    </row>
    <row r="132" spans="1:135" ht="24">
      <c r="A132" s="82" t="s">
        <v>471</v>
      </c>
      <c r="B132" s="82" t="s">
        <v>487</v>
      </c>
      <c r="C132" s="133">
        <v>1</v>
      </c>
      <c r="D132" s="82" t="s">
        <v>486</v>
      </c>
      <c r="E132" s="82" t="s">
        <v>2321</v>
      </c>
      <c r="F132" s="134">
        <v>103</v>
      </c>
      <c r="G132" s="82">
        <v>59231</v>
      </c>
      <c r="H132" s="82" t="s">
        <v>487</v>
      </c>
      <c r="I132" s="82" t="s">
        <v>2322</v>
      </c>
      <c r="J132" s="82" t="s">
        <v>2323</v>
      </c>
      <c r="K132" s="82" t="s">
        <v>2324</v>
      </c>
      <c r="L132" s="82" t="s">
        <v>926</v>
      </c>
      <c r="M132" s="82" t="s">
        <v>1102</v>
      </c>
      <c r="N132" s="82" t="s">
        <v>2325</v>
      </c>
      <c r="O132" s="82"/>
      <c r="P132" s="82">
        <v>566598400</v>
      </c>
      <c r="Q132" s="82" t="s">
        <v>2326</v>
      </c>
      <c r="R132" s="82"/>
      <c r="S132" s="82"/>
      <c r="T132" s="82"/>
      <c r="U132" s="82"/>
      <c r="V132" s="82"/>
      <c r="W132" s="82"/>
      <c r="X132" s="82">
        <v>2</v>
      </c>
      <c r="Y132" s="82">
        <v>0</v>
      </c>
      <c r="Z132" s="82">
        <v>2</v>
      </c>
      <c r="AA132" s="82">
        <v>2</v>
      </c>
      <c r="AB132" s="82">
        <v>0</v>
      </c>
      <c r="AC132" s="82">
        <v>2</v>
      </c>
      <c r="AD132" s="135" t="str">
        <f t="shared" si="10"/>
        <v>A</v>
      </c>
      <c r="AE132" s="82">
        <v>2</v>
      </c>
      <c r="AF132" s="135" t="str">
        <f t="shared" si="11"/>
        <v>A</v>
      </c>
      <c r="AG132" s="82">
        <v>0</v>
      </c>
      <c r="AH132" s="82">
        <v>0</v>
      </c>
      <c r="AI132" s="82">
        <v>0</v>
      </c>
      <c r="AJ132" s="82">
        <v>2</v>
      </c>
      <c r="AK132" s="82">
        <v>2</v>
      </c>
      <c r="AL132" s="135" t="str">
        <f t="shared" si="12"/>
        <v>A</v>
      </c>
      <c r="AM132" s="82">
        <v>0</v>
      </c>
      <c r="AN132" s="82">
        <v>2</v>
      </c>
      <c r="AO132" s="82">
        <v>0</v>
      </c>
      <c r="AP132" s="82">
        <v>2</v>
      </c>
      <c r="AQ132" s="135" t="str">
        <f t="shared" si="13"/>
        <v>A</v>
      </c>
      <c r="AR132" s="82">
        <v>0</v>
      </c>
      <c r="AS132" s="82">
        <v>0</v>
      </c>
      <c r="AT132" s="82">
        <v>0</v>
      </c>
      <c r="AU132" s="82">
        <v>2</v>
      </c>
      <c r="AV132" s="82">
        <v>0</v>
      </c>
      <c r="AW132" s="82">
        <v>0</v>
      </c>
      <c r="AX132" s="82">
        <v>2</v>
      </c>
      <c r="AY132" s="135" t="str">
        <f t="shared" si="14"/>
        <v>A</v>
      </c>
      <c r="AZ132" s="82">
        <v>1</v>
      </c>
      <c r="BA132" s="82">
        <v>1</v>
      </c>
      <c r="BB132" s="82">
        <v>1</v>
      </c>
      <c r="BC132" s="82">
        <v>1</v>
      </c>
      <c r="BD132" s="82">
        <v>0</v>
      </c>
      <c r="BE132" s="82">
        <v>0</v>
      </c>
      <c r="BF132" s="82">
        <v>0</v>
      </c>
      <c r="BG132" s="82">
        <v>0</v>
      </c>
      <c r="BH132" s="82">
        <v>0</v>
      </c>
      <c r="BI132" s="82">
        <v>0</v>
      </c>
      <c r="BJ132" s="82">
        <v>0</v>
      </c>
      <c r="BK132" s="82">
        <v>0</v>
      </c>
      <c r="BL132" s="82">
        <v>0</v>
      </c>
      <c r="BM132" s="82">
        <v>0</v>
      </c>
      <c r="BN132" s="82">
        <v>0</v>
      </c>
      <c r="BO132" s="82">
        <v>0</v>
      </c>
      <c r="BP132" s="82">
        <v>0</v>
      </c>
      <c r="BQ132" s="82">
        <v>0</v>
      </c>
      <c r="BR132" s="82">
        <v>0</v>
      </c>
      <c r="BS132" s="82">
        <v>0</v>
      </c>
      <c r="BT132" s="82">
        <v>0</v>
      </c>
      <c r="BU132" s="82">
        <v>0</v>
      </c>
      <c r="BV132" s="82">
        <v>0</v>
      </c>
      <c r="BW132" s="82">
        <v>0</v>
      </c>
      <c r="BX132" s="82">
        <v>0</v>
      </c>
      <c r="BY132" s="82">
        <v>0</v>
      </c>
      <c r="BZ132" s="82">
        <v>0</v>
      </c>
      <c r="CA132" s="82">
        <v>0</v>
      </c>
      <c r="CB132" s="82">
        <v>0</v>
      </c>
      <c r="CC132" s="82">
        <v>0</v>
      </c>
      <c r="CD132" s="82">
        <v>0</v>
      </c>
      <c r="CE132" s="82">
        <v>0</v>
      </c>
      <c r="CF132" s="82">
        <v>0</v>
      </c>
      <c r="CG132" s="82">
        <v>0</v>
      </c>
      <c r="CH132" s="82">
        <v>0</v>
      </c>
      <c r="CI132" s="82">
        <v>0</v>
      </c>
      <c r="CJ132" s="82">
        <v>0</v>
      </c>
      <c r="CK132" s="82">
        <v>0</v>
      </c>
      <c r="CL132" s="82">
        <v>0</v>
      </c>
      <c r="CM132" s="82">
        <v>0</v>
      </c>
      <c r="CN132" s="82">
        <v>0</v>
      </c>
      <c r="CO132" s="82">
        <v>0</v>
      </c>
      <c r="CP132" s="82">
        <v>0</v>
      </c>
      <c r="CQ132" s="82">
        <v>0</v>
      </c>
      <c r="CR132" s="82">
        <v>0</v>
      </c>
      <c r="CS132" s="82">
        <v>0</v>
      </c>
      <c r="CT132" s="82">
        <v>0</v>
      </c>
      <c r="CU132" s="82">
        <v>0</v>
      </c>
      <c r="CV132" s="82">
        <v>0</v>
      </c>
      <c r="CW132" s="82">
        <v>0</v>
      </c>
      <c r="CX132" s="82">
        <v>0</v>
      </c>
      <c r="CY132" s="82">
        <v>0</v>
      </c>
      <c r="CZ132" s="82">
        <v>0</v>
      </c>
      <c r="DA132" s="82">
        <v>0</v>
      </c>
      <c r="DB132" s="82">
        <v>0</v>
      </c>
      <c r="DC132" s="82">
        <v>0</v>
      </c>
      <c r="DD132" s="82">
        <v>0</v>
      </c>
      <c r="DE132" s="82">
        <v>0</v>
      </c>
      <c r="DF132" s="82">
        <v>0</v>
      </c>
      <c r="DG132" s="82">
        <v>0</v>
      </c>
      <c r="DH132" s="82">
        <v>0</v>
      </c>
      <c r="DI132" s="82">
        <v>0</v>
      </c>
      <c r="DJ132" s="82">
        <v>0</v>
      </c>
      <c r="DK132" s="82">
        <v>0</v>
      </c>
      <c r="DL132" s="82">
        <v>0</v>
      </c>
      <c r="DM132" s="82">
        <v>0</v>
      </c>
      <c r="DN132" s="82">
        <v>0</v>
      </c>
      <c r="DO132" s="82">
        <v>290</v>
      </c>
      <c r="DP132" s="82">
        <v>15</v>
      </c>
      <c r="DQ132" s="82">
        <v>240</v>
      </c>
      <c r="DR132" s="82">
        <v>80</v>
      </c>
      <c r="DS132" s="82">
        <v>1</v>
      </c>
      <c r="DT132" s="82" t="s">
        <v>2327</v>
      </c>
      <c r="DU132" s="82">
        <v>3</v>
      </c>
      <c r="DV132" s="82" t="s">
        <v>1071</v>
      </c>
      <c r="DW132" s="82" t="s">
        <v>1071</v>
      </c>
      <c r="DX132" s="82">
        <v>0</v>
      </c>
      <c r="DY132" s="82">
        <v>1</v>
      </c>
      <c r="DZ132" s="82">
        <v>0</v>
      </c>
      <c r="EA132" s="82" t="s">
        <v>1071</v>
      </c>
      <c r="EB132" s="82" t="s">
        <v>1071</v>
      </c>
      <c r="EC132" s="84">
        <v>19429</v>
      </c>
      <c r="ED132" s="84">
        <v>292.87</v>
      </c>
      <c r="EE132" s="84">
        <v>30</v>
      </c>
    </row>
    <row r="133" spans="1:135">
      <c r="A133" s="82" t="s">
        <v>471</v>
      </c>
      <c r="B133" s="82" t="s">
        <v>489</v>
      </c>
      <c r="C133" s="133">
        <v>1</v>
      </c>
      <c r="D133" s="82" t="s">
        <v>488</v>
      </c>
      <c r="E133" s="82" t="s">
        <v>1504</v>
      </c>
      <c r="F133" s="134">
        <v>1</v>
      </c>
      <c r="G133" s="82">
        <v>39501</v>
      </c>
      <c r="H133" s="82" t="s">
        <v>489</v>
      </c>
      <c r="I133" s="82" t="s">
        <v>2328</v>
      </c>
      <c r="J133" s="82" t="s">
        <v>2329</v>
      </c>
      <c r="K133" s="82" t="s">
        <v>1348</v>
      </c>
      <c r="L133" s="82" t="s">
        <v>926</v>
      </c>
      <c r="M133" s="82" t="s">
        <v>2330</v>
      </c>
      <c r="N133" s="82" t="s">
        <v>2331</v>
      </c>
      <c r="O133" s="82"/>
      <c r="P133" s="82">
        <v>565455136</v>
      </c>
      <c r="Q133" s="82" t="s">
        <v>2332</v>
      </c>
      <c r="R133" s="82"/>
      <c r="S133" s="82" t="s">
        <v>2333</v>
      </c>
      <c r="T133" s="82" t="s">
        <v>2334</v>
      </c>
      <c r="U133" s="82"/>
      <c r="V133" s="82">
        <v>565455130</v>
      </c>
      <c r="W133" s="82" t="s">
        <v>2335</v>
      </c>
      <c r="X133" s="82">
        <v>1</v>
      </c>
      <c r="Y133" s="82">
        <v>0</v>
      </c>
      <c r="Z133" s="82">
        <v>1</v>
      </c>
      <c r="AA133" s="82">
        <v>0.8</v>
      </c>
      <c r="AB133" s="82">
        <v>0</v>
      </c>
      <c r="AC133" s="82">
        <v>0.8</v>
      </c>
      <c r="AD133" s="135" t="str">
        <f t="shared" si="10"/>
        <v>A</v>
      </c>
      <c r="AE133" s="82">
        <v>1</v>
      </c>
      <c r="AF133" s="135" t="str">
        <f t="shared" si="11"/>
        <v>A</v>
      </c>
      <c r="AG133" s="82">
        <v>0</v>
      </c>
      <c r="AH133" s="82">
        <v>1</v>
      </c>
      <c r="AI133" s="82">
        <v>0</v>
      </c>
      <c r="AJ133" s="82">
        <v>0</v>
      </c>
      <c r="AK133" s="82">
        <v>1</v>
      </c>
      <c r="AL133" s="135" t="str">
        <f t="shared" si="12"/>
        <v>A</v>
      </c>
      <c r="AM133" s="82">
        <v>0</v>
      </c>
      <c r="AN133" s="82">
        <v>0</v>
      </c>
      <c r="AO133" s="82">
        <v>1</v>
      </c>
      <c r="AP133" s="82">
        <v>1</v>
      </c>
      <c r="AQ133" s="135" t="str">
        <f t="shared" si="13"/>
        <v>A</v>
      </c>
      <c r="AR133" s="82">
        <v>0</v>
      </c>
      <c r="AS133" s="82">
        <v>0</v>
      </c>
      <c r="AT133" s="82">
        <v>0</v>
      </c>
      <c r="AU133" s="82">
        <v>1</v>
      </c>
      <c r="AV133" s="82">
        <v>0</v>
      </c>
      <c r="AW133" s="82">
        <v>0</v>
      </c>
      <c r="AX133" s="82">
        <v>1</v>
      </c>
      <c r="AY133" s="135" t="str">
        <f t="shared" si="14"/>
        <v>A</v>
      </c>
      <c r="AZ133" s="82">
        <v>1</v>
      </c>
      <c r="BA133" s="82">
        <v>1</v>
      </c>
      <c r="BB133" s="82">
        <v>0</v>
      </c>
      <c r="BC133" s="82">
        <v>1</v>
      </c>
      <c r="BD133" s="82">
        <v>1</v>
      </c>
      <c r="BE133" s="82">
        <v>7</v>
      </c>
      <c r="BF133" s="82">
        <v>0</v>
      </c>
      <c r="BG133" s="82">
        <v>39</v>
      </c>
      <c r="BH133" s="82">
        <v>0</v>
      </c>
      <c r="BI133" s="82">
        <v>0</v>
      </c>
      <c r="BJ133" s="82">
        <v>0</v>
      </c>
      <c r="BK133" s="82">
        <v>0</v>
      </c>
      <c r="BL133" s="82">
        <v>14</v>
      </c>
      <c r="BM133" s="82">
        <v>0</v>
      </c>
      <c r="BN133" s="82">
        <v>0</v>
      </c>
      <c r="BO133" s="82">
        <v>3</v>
      </c>
      <c r="BP133" s="82">
        <v>39</v>
      </c>
      <c r="BQ133" s="82">
        <v>0</v>
      </c>
      <c r="BR133" s="82">
        <v>0</v>
      </c>
      <c r="BS133" s="82">
        <v>0</v>
      </c>
      <c r="BT133" s="82">
        <v>2</v>
      </c>
      <c r="BU133" s="82">
        <v>0</v>
      </c>
      <c r="BV133" s="82">
        <v>4</v>
      </c>
      <c r="BW133" s="82">
        <v>0</v>
      </c>
      <c r="BX133" s="82">
        <v>0</v>
      </c>
      <c r="BY133" s="82">
        <v>0</v>
      </c>
      <c r="BZ133" s="82">
        <v>0</v>
      </c>
      <c r="CA133" s="82">
        <v>0</v>
      </c>
      <c r="CB133" s="82">
        <v>0</v>
      </c>
      <c r="CC133" s="82">
        <v>0</v>
      </c>
      <c r="CD133" s="82">
        <v>0</v>
      </c>
      <c r="CE133" s="82">
        <v>3</v>
      </c>
      <c r="CF133" s="82">
        <v>0</v>
      </c>
      <c r="CG133" s="82">
        <v>1</v>
      </c>
      <c r="CH133" s="82">
        <v>0</v>
      </c>
      <c r="CI133" s="82">
        <v>0</v>
      </c>
      <c r="CJ133" s="82">
        <v>6</v>
      </c>
      <c r="CK133" s="82">
        <v>3</v>
      </c>
      <c r="CL133" s="82">
        <v>3</v>
      </c>
      <c r="CM133" s="82">
        <v>0</v>
      </c>
      <c r="CN133" s="82">
        <v>0</v>
      </c>
      <c r="CO133" s="82">
        <v>0</v>
      </c>
      <c r="CP133" s="82">
        <v>0</v>
      </c>
      <c r="CQ133" s="82">
        <v>0</v>
      </c>
      <c r="CR133" s="82">
        <v>3</v>
      </c>
      <c r="CS133" s="82">
        <v>0</v>
      </c>
      <c r="CT133" s="82">
        <v>0</v>
      </c>
      <c r="CU133" s="82">
        <v>0</v>
      </c>
      <c r="CV133" s="82">
        <v>0</v>
      </c>
      <c r="CW133" s="82">
        <v>0</v>
      </c>
      <c r="CX133" s="82">
        <v>0</v>
      </c>
      <c r="CY133" s="82">
        <v>0</v>
      </c>
      <c r="CZ133" s="82">
        <v>0</v>
      </c>
      <c r="DA133" s="82">
        <v>0</v>
      </c>
      <c r="DB133" s="82">
        <v>0</v>
      </c>
      <c r="DC133" s="82">
        <v>0</v>
      </c>
      <c r="DD133" s="82">
        <v>0</v>
      </c>
      <c r="DE133" s="82">
        <v>0</v>
      </c>
      <c r="DF133" s="82">
        <v>0</v>
      </c>
      <c r="DG133" s="82">
        <v>1</v>
      </c>
      <c r="DH133" s="82">
        <v>2</v>
      </c>
      <c r="DI133" s="82">
        <v>0</v>
      </c>
      <c r="DJ133" s="82">
        <v>0</v>
      </c>
      <c r="DK133" s="82">
        <v>0</v>
      </c>
      <c r="DL133" s="82">
        <v>3</v>
      </c>
      <c r="DM133" s="82">
        <v>0</v>
      </c>
      <c r="DN133" s="82">
        <v>0</v>
      </c>
      <c r="DO133" s="82">
        <v>65</v>
      </c>
      <c r="DP133" s="82">
        <v>9</v>
      </c>
      <c r="DQ133" s="82">
        <v>215</v>
      </c>
      <c r="DR133" s="82">
        <v>26</v>
      </c>
      <c r="DS133" s="82">
        <v>1</v>
      </c>
      <c r="DT133" s="82" t="s">
        <v>2336</v>
      </c>
      <c r="DU133" s="82">
        <v>1</v>
      </c>
      <c r="DV133" s="82" t="s">
        <v>2337</v>
      </c>
      <c r="DW133" s="82">
        <v>0</v>
      </c>
      <c r="DX133" s="82">
        <v>1</v>
      </c>
      <c r="DY133" s="82">
        <v>1</v>
      </c>
      <c r="DZ133" s="82">
        <v>1</v>
      </c>
      <c r="EA133" s="82">
        <v>0</v>
      </c>
      <c r="EB133" s="82">
        <v>0</v>
      </c>
      <c r="EC133" s="84">
        <v>9759</v>
      </c>
      <c r="ED133" s="84">
        <v>234.58</v>
      </c>
      <c r="EE133" s="84">
        <v>24</v>
      </c>
    </row>
    <row r="134" spans="1:135" ht="24">
      <c r="A134" s="82" t="s">
        <v>471</v>
      </c>
      <c r="B134" s="82" t="s">
        <v>491</v>
      </c>
      <c r="C134" s="133">
        <v>1</v>
      </c>
      <c r="D134" s="82" t="s">
        <v>490</v>
      </c>
      <c r="E134" s="82" t="s">
        <v>2338</v>
      </c>
      <c r="F134" s="134">
        <v>2460</v>
      </c>
      <c r="G134" s="82">
        <v>39301</v>
      </c>
      <c r="H134" s="82" t="s">
        <v>491</v>
      </c>
      <c r="I134" s="82" t="s">
        <v>2339</v>
      </c>
      <c r="J134" s="82" t="s">
        <v>2340</v>
      </c>
      <c r="K134" s="82" t="s">
        <v>925</v>
      </c>
      <c r="L134" s="82" t="s">
        <v>926</v>
      </c>
      <c r="M134" s="82" t="s">
        <v>927</v>
      </c>
      <c r="N134" s="82" t="s">
        <v>2341</v>
      </c>
      <c r="O134" s="82"/>
      <c r="P134" s="82">
        <v>565351415</v>
      </c>
      <c r="Q134" s="82" t="s">
        <v>2342</v>
      </c>
      <c r="R134" s="82"/>
      <c r="S134" s="82" t="s">
        <v>974</v>
      </c>
      <c r="T134" s="82" t="s">
        <v>2343</v>
      </c>
      <c r="U134" s="82"/>
      <c r="V134" s="82">
        <v>565351412</v>
      </c>
      <c r="W134" s="82" t="s">
        <v>2344</v>
      </c>
      <c r="X134" s="82">
        <v>3</v>
      </c>
      <c r="Y134" s="82">
        <v>0</v>
      </c>
      <c r="Z134" s="82">
        <v>3</v>
      </c>
      <c r="AA134" s="82">
        <v>2.5</v>
      </c>
      <c r="AB134" s="82">
        <v>0</v>
      </c>
      <c r="AC134" s="82">
        <v>2.5</v>
      </c>
      <c r="AD134" s="135" t="str">
        <f t="shared" si="10"/>
        <v>A</v>
      </c>
      <c r="AE134" s="82">
        <v>3</v>
      </c>
      <c r="AF134" s="135" t="str">
        <f t="shared" si="11"/>
        <v>A</v>
      </c>
      <c r="AG134" s="82">
        <v>0</v>
      </c>
      <c r="AH134" s="82">
        <v>1</v>
      </c>
      <c r="AI134" s="82">
        <v>0</v>
      </c>
      <c r="AJ134" s="82">
        <v>2</v>
      </c>
      <c r="AK134" s="82">
        <v>3</v>
      </c>
      <c r="AL134" s="135" t="str">
        <f t="shared" si="12"/>
        <v>A</v>
      </c>
      <c r="AM134" s="82">
        <v>0</v>
      </c>
      <c r="AN134" s="82">
        <v>0</v>
      </c>
      <c r="AO134" s="82">
        <v>3</v>
      </c>
      <c r="AP134" s="82">
        <v>3</v>
      </c>
      <c r="AQ134" s="135" t="str">
        <f t="shared" si="13"/>
        <v>A</v>
      </c>
      <c r="AR134" s="82">
        <v>0</v>
      </c>
      <c r="AS134" s="82">
        <v>0</v>
      </c>
      <c r="AT134" s="82">
        <v>2</v>
      </c>
      <c r="AU134" s="82">
        <v>1</v>
      </c>
      <c r="AV134" s="82">
        <v>0</v>
      </c>
      <c r="AW134" s="82">
        <v>0</v>
      </c>
      <c r="AX134" s="82">
        <v>3</v>
      </c>
      <c r="AY134" s="135" t="str">
        <f t="shared" si="14"/>
        <v>A</v>
      </c>
      <c r="AZ134" s="82">
        <v>0</v>
      </c>
      <c r="BA134" s="82">
        <v>1</v>
      </c>
      <c r="BB134" s="82">
        <v>0</v>
      </c>
      <c r="BC134" s="82">
        <v>1</v>
      </c>
      <c r="BD134" s="82">
        <v>0</v>
      </c>
      <c r="BE134" s="82">
        <v>10</v>
      </c>
      <c r="BF134" s="82">
        <v>0</v>
      </c>
      <c r="BG134" s="82">
        <v>86</v>
      </c>
      <c r="BH134" s="82">
        <v>0</v>
      </c>
      <c r="BI134" s="82">
        <v>0</v>
      </c>
      <c r="BJ134" s="82">
        <v>10</v>
      </c>
      <c r="BK134" s="82">
        <v>0</v>
      </c>
      <c r="BL134" s="82">
        <v>51</v>
      </c>
      <c r="BM134" s="82">
        <v>0</v>
      </c>
      <c r="BN134" s="82">
        <v>0</v>
      </c>
      <c r="BO134" s="82">
        <v>0</v>
      </c>
      <c r="BP134" s="82">
        <v>5</v>
      </c>
      <c r="BQ134" s="82">
        <v>0</v>
      </c>
      <c r="BR134" s="82">
        <v>0</v>
      </c>
      <c r="BS134" s="82">
        <v>0</v>
      </c>
      <c r="BT134" s="82">
        <v>0</v>
      </c>
      <c r="BU134" s="82">
        <v>0</v>
      </c>
      <c r="BV134" s="82">
        <v>3</v>
      </c>
      <c r="BW134" s="82">
        <v>0</v>
      </c>
      <c r="BX134" s="82">
        <v>0</v>
      </c>
      <c r="BY134" s="82">
        <v>0</v>
      </c>
      <c r="BZ134" s="82">
        <v>0</v>
      </c>
      <c r="CA134" s="82">
        <v>0</v>
      </c>
      <c r="CB134" s="82">
        <v>0</v>
      </c>
      <c r="CC134" s="82">
        <v>0</v>
      </c>
      <c r="CD134" s="82">
        <v>0</v>
      </c>
      <c r="CE134" s="82">
        <v>0</v>
      </c>
      <c r="CF134" s="82">
        <v>0</v>
      </c>
      <c r="CG134" s="82">
        <v>7</v>
      </c>
      <c r="CH134" s="82">
        <v>0</v>
      </c>
      <c r="CI134" s="82">
        <v>0</v>
      </c>
      <c r="CJ134" s="82">
        <v>0</v>
      </c>
      <c r="CK134" s="82">
        <v>0</v>
      </c>
      <c r="CL134" s="82">
        <v>2</v>
      </c>
      <c r="CM134" s="82">
        <v>0</v>
      </c>
      <c r="CN134" s="82">
        <v>0</v>
      </c>
      <c r="CO134" s="82">
        <v>0</v>
      </c>
      <c r="CP134" s="82">
        <v>0</v>
      </c>
      <c r="CQ134" s="82">
        <v>0</v>
      </c>
      <c r="CR134" s="82">
        <v>0</v>
      </c>
      <c r="CS134" s="82">
        <v>0</v>
      </c>
      <c r="CT134" s="82">
        <v>0</v>
      </c>
      <c r="CU134" s="82">
        <v>0</v>
      </c>
      <c r="CV134" s="82">
        <v>0</v>
      </c>
      <c r="CW134" s="82">
        <v>0</v>
      </c>
      <c r="CX134" s="82">
        <v>0</v>
      </c>
      <c r="CY134" s="82">
        <v>0</v>
      </c>
      <c r="CZ134" s="82">
        <v>0</v>
      </c>
      <c r="DA134" s="82">
        <v>4</v>
      </c>
      <c r="DB134" s="82">
        <v>0</v>
      </c>
      <c r="DC134" s="82">
        <v>0</v>
      </c>
      <c r="DD134" s="82">
        <v>0</v>
      </c>
      <c r="DE134" s="82">
        <v>0</v>
      </c>
      <c r="DF134" s="82">
        <v>0</v>
      </c>
      <c r="DG134" s="82">
        <v>1</v>
      </c>
      <c r="DH134" s="82">
        <v>0</v>
      </c>
      <c r="DI134" s="82">
        <v>1</v>
      </c>
      <c r="DJ134" s="82">
        <v>0</v>
      </c>
      <c r="DK134" s="82">
        <v>0</v>
      </c>
      <c r="DL134" s="82">
        <v>0</v>
      </c>
      <c r="DM134" s="82">
        <v>0</v>
      </c>
      <c r="DN134" s="82">
        <v>0</v>
      </c>
      <c r="DO134" s="82">
        <v>151</v>
      </c>
      <c r="DP134" s="82">
        <v>8</v>
      </c>
      <c r="DQ134" s="82">
        <v>390</v>
      </c>
      <c r="DR134" s="82">
        <v>35</v>
      </c>
      <c r="DS134" s="82">
        <v>1</v>
      </c>
      <c r="DT134" s="82" t="s">
        <v>2345</v>
      </c>
      <c r="DU134" s="82">
        <v>2</v>
      </c>
      <c r="DV134" s="82" t="s">
        <v>2346</v>
      </c>
      <c r="DW134" s="82" t="s">
        <v>2347</v>
      </c>
      <c r="DX134" s="82"/>
      <c r="DY134" s="82">
        <v>1</v>
      </c>
      <c r="DZ134" s="82"/>
      <c r="EA134" s="82"/>
      <c r="EB134" s="82"/>
      <c r="EC134" s="84">
        <v>45231</v>
      </c>
      <c r="ED134" s="84">
        <v>827.36</v>
      </c>
      <c r="EE134" s="84">
        <v>71</v>
      </c>
    </row>
    <row r="135" spans="1:135" ht="84">
      <c r="A135" s="82" t="s">
        <v>471</v>
      </c>
      <c r="B135" s="82" t="s">
        <v>493</v>
      </c>
      <c r="C135" s="133">
        <v>1</v>
      </c>
      <c r="D135" s="82" t="s">
        <v>492</v>
      </c>
      <c r="E135" s="82" t="s">
        <v>2348</v>
      </c>
      <c r="F135" s="134">
        <v>18</v>
      </c>
      <c r="G135" s="82">
        <v>58291</v>
      </c>
      <c r="H135" s="82" t="s">
        <v>493</v>
      </c>
      <c r="I135" s="82" t="s">
        <v>2349</v>
      </c>
      <c r="J135" s="82" t="s">
        <v>2350</v>
      </c>
      <c r="K135" s="82" t="s">
        <v>925</v>
      </c>
      <c r="L135" s="82" t="s">
        <v>985</v>
      </c>
      <c r="M135" s="82" t="s">
        <v>1510</v>
      </c>
      <c r="N135" s="82" t="s">
        <v>2351</v>
      </c>
      <c r="O135" s="82"/>
      <c r="P135" s="82">
        <v>569496640</v>
      </c>
      <c r="Q135" s="82" t="s">
        <v>2352</v>
      </c>
      <c r="R135" s="82" t="s">
        <v>926</v>
      </c>
      <c r="S135" s="82" t="s">
        <v>1187</v>
      </c>
      <c r="T135" s="82" t="s">
        <v>2353</v>
      </c>
      <c r="U135" s="82"/>
      <c r="V135" s="82">
        <v>569496645</v>
      </c>
      <c r="W135" s="82" t="s">
        <v>2354</v>
      </c>
      <c r="X135" s="82">
        <v>3</v>
      </c>
      <c r="Y135" s="82">
        <v>0</v>
      </c>
      <c r="Z135" s="82">
        <v>3</v>
      </c>
      <c r="AA135" s="82">
        <v>1.75</v>
      </c>
      <c r="AB135" s="82">
        <v>0</v>
      </c>
      <c r="AC135" s="82">
        <v>1.75</v>
      </c>
      <c r="AD135" s="135" t="str">
        <f t="shared" si="10"/>
        <v>A</v>
      </c>
      <c r="AE135" s="82">
        <v>3</v>
      </c>
      <c r="AF135" s="135" t="str">
        <f t="shared" si="11"/>
        <v>A</v>
      </c>
      <c r="AG135" s="82">
        <v>0</v>
      </c>
      <c r="AH135" s="82">
        <v>0</v>
      </c>
      <c r="AI135" s="82">
        <v>0</v>
      </c>
      <c r="AJ135" s="82">
        <v>3</v>
      </c>
      <c r="AK135" s="82">
        <v>3</v>
      </c>
      <c r="AL135" s="135" t="str">
        <f t="shared" si="12"/>
        <v>A</v>
      </c>
      <c r="AM135" s="82">
        <v>3</v>
      </c>
      <c r="AN135" s="82">
        <v>0</v>
      </c>
      <c r="AO135" s="82">
        <v>0</v>
      </c>
      <c r="AP135" s="82">
        <v>3</v>
      </c>
      <c r="AQ135" s="135" t="str">
        <f t="shared" si="13"/>
        <v>A</v>
      </c>
      <c r="AR135" s="82">
        <v>0</v>
      </c>
      <c r="AS135" s="82">
        <v>0</v>
      </c>
      <c r="AT135" s="82">
        <v>0</v>
      </c>
      <c r="AU135" s="82">
        <v>2</v>
      </c>
      <c r="AV135" s="82">
        <v>1</v>
      </c>
      <c r="AW135" s="82">
        <v>0</v>
      </c>
      <c r="AX135" s="82">
        <v>3</v>
      </c>
      <c r="AY135" s="135" t="str">
        <f t="shared" si="14"/>
        <v>A</v>
      </c>
      <c r="AZ135" s="82">
        <v>0</v>
      </c>
      <c r="BA135" s="82">
        <v>1</v>
      </c>
      <c r="BB135" s="82">
        <v>0</v>
      </c>
      <c r="BC135" s="82">
        <v>1</v>
      </c>
      <c r="BD135" s="82">
        <v>0</v>
      </c>
      <c r="BE135" s="82">
        <v>6</v>
      </c>
      <c r="BF135" s="82">
        <v>0</v>
      </c>
      <c r="BG135" s="82">
        <v>21</v>
      </c>
      <c r="BH135" s="82">
        <v>0</v>
      </c>
      <c r="BI135" s="82">
        <v>0</v>
      </c>
      <c r="BJ135" s="82">
        <v>4</v>
      </c>
      <c r="BK135" s="82">
        <v>1</v>
      </c>
      <c r="BL135" s="82">
        <v>25</v>
      </c>
      <c r="BM135" s="82">
        <v>0</v>
      </c>
      <c r="BN135" s="82">
        <v>1</v>
      </c>
      <c r="BO135" s="82">
        <v>0</v>
      </c>
      <c r="BP135" s="82">
        <v>4</v>
      </c>
      <c r="BQ135" s="82">
        <v>0</v>
      </c>
      <c r="BR135" s="82">
        <v>0</v>
      </c>
      <c r="BS135" s="82">
        <v>0</v>
      </c>
      <c r="BT135" s="82">
        <v>0</v>
      </c>
      <c r="BU135" s="82">
        <v>0</v>
      </c>
      <c r="BV135" s="82">
        <v>1</v>
      </c>
      <c r="BW135" s="82">
        <v>0</v>
      </c>
      <c r="BX135" s="82">
        <v>0</v>
      </c>
      <c r="BY135" s="82">
        <v>0</v>
      </c>
      <c r="BZ135" s="82">
        <v>0</v>
      </c>
      <c r="CA135" s="82">
        <v>0</v>
      </c>
      <c r="CB135" s="82">
        <v>0</v>
      </c>
      <c r="CC135" s="82">
        <v>0</v>
      </c>
      <c r="CD135" s="82">
        <v>2</v>
      </c>
      <c r="CE135" s="82">
        <v>0</v>
      </c>
      <c r="CF135" s="82">
        <v>0</v>
      </c>
      <c r="CG135" s="82">
        <v>3</v>
      </c>
      <c r="CH135" s="82">
        <v>0</v>
      </c>
      <c r="CI135" s="82">
        <v>0</v>
      </c>
      <c r="CJ135" s="82">
        <v>2</v>
      </c>
      <c r="CK135" s="82">
        <v>10</v>
      </c>
      <c r="CL135" s="82">
        <v>0</v>
      </c>
      <c r="CM135" s="82">
        <v>0</v>
      </c>
      <c r="CN135" s="82">
        <v>0</v>
      </c>
      <c r="CO135" s="82">
        <v>0</v>
      </c>
      <c r="CP135" s="82">
        <v>0</v>
      </c>
      <c r="CQ135" s="82">
        <v>0</v>
      </c>
      <c r="CR135" s="82">
        <v>0</v>
      </c>
      <c r="CS135" s="82">
        <v>0</v>
      </c>
      <c r="CT135" s="82">
        <v>0</v>
      </c>
      <c r="CU135" s="82">
        <v>0</v>
      </c>
      <c r="CV135" s="82">
        <v>0</v>
      </c>
      <c r="CW135" s="82">
        <v>0</v>
      </c>
      <c r="CX135" s="82">
        <v>0</v>
      </c>
      <c r="CY135" s="82">
        <v>0</v>
      </c>
      <c r="CZ135" s="82">
        <v>0</v>
      </c>
      <c r="DA135" s="82">
        <v>0</v>
      </c>
      <c r="DB135" s="82">
        <v>0</v>
      </c>
      <c r="DC135" s="82">
        <v>0</v>
      </c>
      <c r="DD135" s="82">
        <v>0</v>
      </c>
      <c r="DE135" s="82">
        <v>0</v>
      </c>
      <c r="DF135" s="82">
        <v>0</v>
      </c>
      <c r="DG135" s="82">
        <v>0</v>
      </c>
      <c r="DH135" s="82">
        <v>0</v>
      </c>
      <c r="DI135" s="82">
        <v>0</v>
      </c>
      <c r="DJ135" s="82">
        <v>0</v>
      </c>
      <c r="DK135" s="82">
        <v>0</v>
      </c>
      <c r="DL135" s="82">
        <v>1</v>
      </c>
      <c r="DM135" s="82">
        <v>0</v>
      </c>
      <c r="DN135" s="82">
        <v>0</v>
      </c>
      <c r="DO135" s="82">
        <v>38</v>
      </c>
      <c r="DP135" s="82">
        <v>5</v>
      </c>
      <c r="DQ135" s="82">
        <v>357</v>
      </c>
      <c r="DR135" s="82">
        <v>45</v>
      </c>
      <c r="DS135" s="82">
        <v>1</v>
      </c>
      <c r="DT135" s="82" t="s">
        <v>2355</v>
      </c>
      <c r="DU135" s="82">
        <v>2</v>
      </c>
      <c r="DV135" s="82" t="s">
        <v>2356</v>
      </c>
      <c r="DW135" s="82" t="s">
        <v>2357</v>
      </c>
      <c r="DX135" s="82">
        <v>1</v>
      </c>
      <c r="DY135" s="82">
        <v>1</v>
      </c>
      <c r="DZ135" s="82">
        <v>1</v>
      </c>
      <c r="EA135" s="82"/>
      <c r="EB135" s="82"/>
      <c r="EC135" s="84">
        <v>20134</v>
      </c>
      <c r="ED135" s="84">
        <v>290.19</v>
      </c>
      <c r="EE135" s="84">
        <v>32</v>
      </c>
    </row>
    <row r="136" spans="1:135" ht="72">
      <c r="A136" s="82" t="s">
        <v>471</v>
      </c>
      <c r="B136" s="82" t="s">
        <v>495</v>
      </c>
      <c r="C136" s="133">
        <v>1</v>
      </c>
      <c r="D136" s="82" t="s">
        <v>494</v>
      </c>
      <c r="E136" s="82" t="s">
        <v>2358</v>
      </c>
      <c r="F136" s="134">
        <v>10</v>
      </c>
      <c r="G136" s="82">
        <v>58856</v>
      </c>
      <c r="H136" s="82" t="s">
        <v>495</v>
      </c>
      <c r="I136" s="82" t="s">
        <v>2359</v>
      </c>
      <c r="J136" s="82" t="s">
        <v>2360</v>
      </c>
      <c r="K136" s="82" t="s">
        <v>925</v>
      </c>
      <c r="L136" s="82" t="s">
        <v>926</v>
      </c>
      <c r="M136" s="82" t="s">
        <v>1290</v>
      </c>
      <c r="N136" s="82" t="s">
        <v>2361</v>
      </c>
      <c r="O136" s="82"/>
      <c r="P136" s="82">
        <v>567112491</v>
      </c>
      <c r="Q136" s="82" t="s">
        <v>2362</v>
      </c>
      <c r="R136" s="82" t="s">
        <v>926</v>
      </c>
      <c r="S136" s="82" t="s">
        <v>1325</v>
      </c>
      <c r="T136" s="82" t="s">
        <v>1480</v>
      </c>
      <c r="U136" s="82"/>
      <c r="V136" s="82">
        <v>567112495</v>
      </c>
      <c r="W136" s="82" t="s">
        <v>2363</v>
      </c>
      <c r="X136" s="82">
        <v>2</v>
      </c>
      <c r="Y136" s="82">
        <v>0</v>
      </c>
      <c r="Z136" s="82">
        <v>2</v>
      </c>
      <c r="AA136" s="82">
        <v>1.2</v>
      </c>
      <c r="AB136" s="82">
        <v>0</v>
      </c>
      <c r="AC136" s="82">
        <v>1.2</v>
      </c>
      <c r="AD136" s="135" t="str">
        <f t="shared" si="10"/>
        <v>A</v>
      </c>
      <c r="AE136" s="82">
        <v>2</v>
      </c>
      <c r="AF136" s="135" t="str">
        <f t="shared" si="11"/>
        <v>A</v>
      </c>
      <c r="AG136" s="82">
        <v>0</v>
      </c>
      <c r="AH136" s="82">
        <v>0</v>
      </c>
      <c r="AI136" s="82">
        <v>0</v>
      </c>
      <c r="AJ136" s="82">
        <v>2</v>
      </c>
      <c r="AK136" s="82">
        <v>2</v>
      </c>
      <c r="AL136" s="135" t="str">
        <f t="shared" si="12"/>
        <v>A</v>
      </c>
      <c r="AM136" s="82">
        <v>0</v>
      </c>
      <c r="AN136" s="82">
        <v>1</v>
      </c>
      <c r="AO136" s="82">
        <v>1</v>
      </c>
      <c r="AP136" s="82">
        <v>2</v>
      </c>
      <c r="AQ136" s="135" t="str">
        <f t="shared" si="13"/>
        <v>A</v>
      </c>
      <c r="AR136" s="82">
        <v>0</v>
      </c>
      <c r="AS136" s="82">
        <v>0</v>
      </c>
      <c r="AT136" s="82">
        <v>2</v>
      </c>
      <c r="AU136" s="82">
        <v>0</v>
      </c>
      <c r="AV136" s="82">
        <v>0</v>
      </c>
      <c r="AW136" s="82">
        <v>0</v>
      </c>
      <c r="AX136" s="82">
        <v>2</v>
      </c>
      <c r="AY136" s="135" t="str">
        <f t="shared" si="14"/>
        <v>A</v>
      </c>
      <c r="AZ136" s="82">
        <v>0</v>
      </c>
      <c r="BA136" s="82">
        <v>1</v>
      </c>
      <c r="BB136" s="82">
        <v>0</v>
      </c>
      <c r="BC136" s="82">
        <v>1</v>
      </c>
      <c r="BD136" s="82">
        <v>1</v>
      </c>
      <c r="BE136" s="82">
        <v>11</v>
      </c>
      <c r="BF136" s="82">
        <v>1</v>
      </c>
      <c r="BG136" s="82">
        <v>85</v>
      </c>
      <c r="BH136" s="82">
        <v>0</v>
      </c>
      <c r="BI136" s="82">
        <v>0</v>
      </c>
      <c r="BJ136" s="82">
        <v>3</v>
      </c>
      <c r="BK136" s="82">
        <v>0</v>
      </c>
      <c r="BL136" s="82">
        <v>49</v>
      </c>
      <c r="BM136" s="82">
        <v>1</v>
      </c>
      <c r="BN136" s="82">
        <v>6</v>
      </c>
      <c r="BO136" s="82">
        <v>1</v>
      </c>
      <c r="BP136" s="82">
        <v>8</v>
      </c>
      <c r="BQ136" s="82">
        <v>1</v>
      </c>
      <c r="BR136" s="82">
        <v>0</v>
      </c>
      <c r="BS136" s="82">
        <v>0</v>
      </c>
      <c r="BT136" s="82">
        <v>1</v>
      </c>
      <c r="BU136" s="82">
        <v>0</v>
      </c>
      <c r="BV136" s="82">
        <v>1</v>
      </c>
      <c r="BW136" s="82">
        <v>0</v>
      </c>
      <c r="BX136" s="82">
        <v>0</v>
      </c>
      <c r="BY136" s="82">
        <v>0</v>
      </c>
      <c r="BZ136" s="82">
        <v>0</v>
      </c>
      <c r="CA136" s="82">
        <v>0</v>
      </c>
      <c r="CB136" s="82">
        <v>0</v>
      </c>
      <c r="CC136" s="82">
        <v>0</v>
      </c>
      <c r="CD136" s="82">
        <v>0</v>
      </c>
      <c r="CE136" s="82">
        <v>0</v>
      </c>
      <c r="CF136" s="82">
        <v>0</v>
      </c>
      <c r="CG136" s="82">
        <v>2</v>
      </c>
      <c r="CH136" s="82">
        <v>1</v>
      </c>
      <c r="CI136" s="82">
        <v>0</v>
      </c>
      <c r="CJ136" s="82">
        <v>3</v>
      </c>
      <c r="CK136" s="82">
        <v>0</v>
      </c>
      <c r="CL136" s="82">
        <v>0</v>
      </c>
      <c r="CM136" s="82">
        <v>0</v>
      </c>
      <c r="CN136" s="82">
        <v>0</v>
      </c>
      <c r="CO136" s="82">
        <v>0</v>
      </c>
      <c r="CP136" s="82">
        <v>0</v>
      </c>
      <c r="CQ136" s="82">
        <v>0</v>
      </c>
      <c r="CR136" s="82">
        <v>1</v>
      </c>
      <c r="CS136" s="82">
        <v>0</v>
      </c>
      <c r="CT136" s="82">
        <v>0</v>
      </c>
      <c r="CU136" s="82">
        <v>0</v>
      </c>
      <c r="CV136" s="82">
        <v>0</v>
      </c>
      <c r="CW136" s="82">
        <v>0</v>
      </c>
      <c r="CX136" s="82">
        <v>0</v>
      </c>
      <c r="CY136" s="82">
        <v>0</v>
      </c>
      <c r="CZ136" s="82">
        <v>0</v>
      </c>
      <c r="DA136" s="82">
        <v>1</v>
      </c>
      <c r="DB136" s="82">
        <v>0</v>
      </c>
      <c r="DC136" s="82">
        <v>0</v>
      </c>
      <c r="DD136" s="82">
        <v>0</v>
      </c>
      <c r="DE136" s="82">
        <v>1</v>
      </c>
      <c r="DF136" s="82">
        <v>0</v>
      </c>
      <c r="DG136" s="82">
        <v>0</v>
      </c>
      <c r="DH136" s="82">
        <v>0</v>
      </c>
      <c r="DI136" s="82">
        <v>0</v>
      </c>
      <c r="DJ136" s="82">
        <v>0</v>
      </c>
      <c r="DK136" s="82">
        <v>0</v>
      </c>
      <c r="DL136" s="82">
        <v>1</v>
      </c>
      <c r="DM136" s="82">
        <v>1</v>
      </c>
      <c r="DN136" s="82">
        <v>0</v>
      </c>
      <c r="DO136" s="82">
        <v>92</v>
      </c>
      <c r="DP136" s="82">
        <v>19</v>
      </c>
      <c r="DQ136" s="82">
        <v>97</v>
      </c>
      <c r="DR136" s="82">
        <v>48</v>
      </c>
      <c r="DS136" s="82">
        <v>1</v>
      </c>
      <c r="DT136" s="82" t="s">
        <v>2364</v>
      </c>
      <c r="DU136" s="82">
        <v>2</v>
      </c>
      <c r="DV136" s="82" t="s">
        <v>2365</v>
      </c>
      <c r="DW136" s="82" t="s">
        <v>2366</v>
      </c>
      <c r="DX136" s="82">
        <v>1</v>
      </c>
      <c r="DY136" s="82">
        <v>1</v>
      </c>
      <c r="DZ136" s="82">
        <v>1</v>
      </c>
      <c r="EA136" s="82" t="s">
        <v>2367</v>
      </c>
      <c r="EB136" s="82" t="s">
        <v>2368</v>
      </c>
      <c r="EC136" s="84">
        <v>13259</v>
      </c>
      <c r="ED136" s="84">
        <v>291.37</v>
      </c>
      <c r="EE136" s="84">
        <v>45</v>
      </c>
    </row>
    <row r="137" spans="1:135" ht="84">
      <c r="A137" s="82" t="s">
        <v>471</v>
      </c>
      <c r="B137" s="82" t="s">
        <v>497</v>
      </c>
      <c r="C137" s="133">
        <v>1</v>
      </c>
      <c r="D137" s="82" t="s">
        <v>496</v>
      </c>
      <c r="E137" s="82" t="s">
        <v>1207</v>
      </c>
      <c r="F137" s="134" t="s">
        <v>2369</v>
      </c>
      <c r="G137" s="82">
        <v>67401</v>
      </c>
      <c r="H137" s="82" t="s">
        <v>2370</v>
      </c>
      <c r="I137" s="82" t="s">
        <v>2371</v>
      </c>
      <c r="J137" s="82" t="s">
        <v>2372</v>
      </c>
      <c r="K137" s="82" t="s">
        <v>970</v>
      </c>
      <c r="L137" s="82" t="s">
        <v>1745</v>
      </c>
      <c r="M137" s="82" t="s">
        <v>990</v>
      </c>
      <c r="N137" s="82" t="s">
        <v>2373</v>
      </c>
      <c r="O137" s="82"/>
      <c r="P137" s="82" t="s">
        <v>2374</v>
      </c>
      <c r="Q137" s="82" t="s">
        <v>2375</v>
      </c>
      <c r="R137" s="82"/>
      <c r="S137" s="82"/>
      <c r="T137" s="82"/>
      <c r="U137" s="82"/>
      <c r="V137" s="82"/>
      <c r="W137" s="82"/>
      <c r="X137" s="82">
        <v>4</v>
      </c>
      <c r="Y137" s="82">
        <v>0</v>
      </c>
      <c r="Z137" s="82">
        <v>4</v>
      </c>
      <c r="AA137" s="82">
        <v>4</v>
      </c>
      <c r="AB137" s="82">
        <v>0</v>
      </c>
      <c r="AC137" s="82">
        <v>4</v>
      </c>
      <c r="AD137" s="135" t="str">
        <f t="shared" si="10"/>
        <v>A</v>
      </c>
      <c r="AE137" s="82">
        <v>4</v>
      </c>
      <c r="AF137" s="135" t="str">
        <f t="shared" si="11"/>
        <v>A</v>
      </c>
      <c r="AG137" s="82">
        <v>0</v>
      </c>
      <c r="AH137" s="82">
        <v>2</v>
      </c>
      <c r="AI137" s="82">
        <v>1</v>
      </c>
      <c r="AJ137" s="82">
        <v>1</v>
      </c>
      <c r="AK137" s="82">
        <v>4</v>
      </c>
      <c r="AL137" s="135" t="str">
        <f t="shared" si="12"/>
        <v>A</v>
      </c>
      <c r="AM137" s="82">
        <v>0</v>
      </c>
      <c r="AN137" s="82">
        <v>1</v>
      </c>
      <c r="AO137" s="82">
        <v>3</v>
      </c>
      <c r="AP137" s="82">
        <v>4</v>
      </c>
      <c r="AQ137" s="135" t="str">
        <f t="shared" si="13"/>
        <v>A</v>
      </c>
      <c r="AR137" s="82">
        <v>0</v>
      </c>
      <c r="AS137" s="82">
        <v>0</v>
      </c>
      <c r="AT137" s="82">
        <v>0</v>
      </c>
      <c r="AU137" s="82">
        <v>4</v>
      </c>
      <c r="AV137" s="82">
        <v>0</v>
      </c>
      <c r="AW137" s="82">
        <v>0</v>
      </c>
      <c r="AX137" s="82">
        <v>4</v>
      </c>
      <c r="AY137" s="135" t="str">
        <f t="shared" si="14"/>
        <v>A</v>
      </c>
      <c r="AZ137" s="82">
        <v>1</v>
      </c>
      <c r="BA137" s="82">
        <v>1</v>
      </c>
      <c r="BB137" s="82">
        <v>0</v>
      </c>
      <c r="BC137" s="82">
        <v>1</v>
      </c>
      <c r="BD137" s="82">
        <v>4</v>
      </c>
      <c r="BE137" s="82">
        <v>43</v>
      </c>
      <c r="BF137" s="82">
        <v>8</v>
      </c>
      <c r="BG137" s="82">
        <v>188</v>
      </c>
      <c r="BH137" s="82">
        <v>0</v>
      </c>
      <c r="BI137" s="82">
        <v>5</v>
      </c>
      <c r="BJ137" s="82">
        <v>56</v>
      </c>
      <c r="BK137" s="82">
        <v>4</v>
      </c>
      <c r="BL137" s="82">
        <v>132</v>
      </c>
      <c r="BM137" s="82">
        <v>3</v>
      </c>
      <c r="BN137" s="82">
        <v>20</v>
      </c>
      <c r="BO137" s="82">
        <v>18</v>
      </c>
      <c r="BP137" s="82">
        <v>234</v>
      </c>
      <c r="BQ137" s="82">
        <v>5</v>
      </c>
      <c r="BR137" s="82">
        <v>1</v>
      </c>
      <c r="BS137" s="82">
        <v>0</v>
      </c>
      <c r="BT137" s="82">
        <v>3</v>
      </c>
      <c r="BU137" s="82">
        <v>1</v>
      </c>
      <c r="BV137" s="82">
        <v>7</v>
      </c>
      <c r="BW137" s="82">
        <v>0</v>
      </c>
      <c r="BX137" s="82">
        <v>2</v>
      </c>
      <c r="BY137" s="82">
        <v>0</v>
      </c>
      <c r="BZ137" s="82">
        <v>0</v>
      </c>
      <c r="CA137" s="82">
        <v>0</v>
      </c>
      <c r="CB137" s="82">
        <v>0</v>
      </c>
      <c r="CC137" s="82">
        <v>0</v>
      </c>
      <c r="CD137" s="82">
        <v>1</v>
      </c>
      <c r="CE137" s="82">
        <v>1</v>
      </c>
      <c r="CF137" s="82">
        <v>0</v>
      </c>
      <c r="CG137" s="82">
        <v>15</v>
      </c>
      <c r="CH137" s="82">
        <v>0</v>
      </c>
      <c r="CI137" s="82">
        <v>3</v>
      </c>
      <c r="CJ137" s="82">
        <v>4</v>
      </c>
      <c r="CK137" s="82">
        <v>1</v>
      </c>
      <c r="CL137" s="82">
        <v>1</v>
      </c>
      <c r="CM137" s="82">
        <v>0</v>
      </c>
      <c r="CN137" s="82">
        <v>0</v>
      </c>
      <c r="CO137" s="82">
        <v>0</v>
      </c>
      <c r="CP137" s="82">
        <v>0</v>
      </c>
      <c r="CQ137" s="82">
        <v>0</v>
      </c>
      <c r="CR137" s="82">
        <v>0</v>
      </c>
      <c r="CS137" s="82">
        <v>0</v>
      </c>
      <c r="CT137" s="82">
        <v>0</v>
      </c>
      <c r="CU137" s="82">
        <v>0</v>
      </c>
      <c r="CV137" s="82">
        <v>0</v>
      </c>
      <c r="CW137" s="82">
        <v>0</v>
      </c>
      <c r="CX137" s="82">
        <v>0</v>
      </c>
      <c r="CY137" s="82">
        <v>0</v>
      </c>
      <c r="CZ137" s="82">
        <v>0</v>
      </c>
      <c r="DA137" s="82">
        <v>5</v>
      </c>
      <c r="DB137" s="82">
        <v>6</v>
      </c>
      <c r="DC137" s="82">
        <v>0</v>
      </c>
      <c r="DD137" s="82">
        <v>0</v>
      </c>
      <c r="DE137" s="82">
        <v>3</v>
      </c>
      <c r="DF137" s="82">
        <v>0</v>
      </c>
      <c r="DG137" s="82">
        <v>0</v>
      </c>
      <c r="DH137" s="82">
        <v>0</v>
      </c>
      <c r="DI137" s="82">
        <v>1</v>
      </c>
      <c r="DJ137" s="82">
        <v>0</v>
      </c>
      <c r="DK137" s="82">
        <v>0</v>
      </c>
      <c r="DL137" s="82">
        <v>25</v>
      </c>
      <c r="DM137" s="82">
        <v>7</v>
      </c>
      <c r="DN137" s="82">
        <v>0</v>
      </c>
      <c r="DO137" s="82">
        <v>358</v>
      </c>
      <c r="DP137" s="82">
        <v>57</v>
      </c>
      <c r="DQ137" s="82">
        <v>1007</v>
      </c>
      <c r="DR137" s="82">
        <v>35</v>
      </c>
      <c r="DS137" s="82">
        <v>1</v>
      </c>
      <c r="DT137" s="82" t="s">
        <v>2376</v>
      </c>
      <c r="DU137" s="82">
        <v>3</v>
      </c>
      <c r="DV137" s="82"/>
      <c r="DW137" s="82" t="s">
        <v>2377</v>
      </c>
      <c r="DX137" s="82">
        <v>1</v>
      </c>
      <c r="DY137" s="82">
        <v>1</v>
      </c>
      <c r="DZ137" s="82">
        <v>1</v>
      </c>
      <c r="EA137" s="82" t="s">
        <v>2378</v>
      </c>
      <c r="EB137" s="82" t="s">
        <v>2379</v>
      </c>
      <c r="EC137" s="84">
        <v>75651</v>
      </c>
      <c r="ED137" s="84">
        <v>837.73</v>
      </c>
      <c r="EE137" s="84">
        <v>93</v>
      </c>
    </row>
    <row r="138" spans="1:135" ht="48">
      <c r="A138" s="82" t="s">
        <v>471</v>
      </c>
      <c r="B138" s="82" t="s">
        <v>499</v>
      </c>
      <c r="C138" s="133">
        <v>1</v>
      </c>
      <c r="D138" s="82" t="s">
        <v>498</v>
      </c>
      <c r="E138" s="82" t="s">
        <v>2380</v>
      </c>
      <c r="F138" s="134" t="s">
        <v>2381</v>
      </c>
      <c r="G138" s="82">
        <v>59413</v>
      </c>
      <c r="H138" s="82" t="s">
        <v>499</v>
      </c>
      <c r="I138" s="82" t="s">
        <v>2382</v>
      </c>
      <c r="J138" s="82" t="s">
        <v>2383</v>
      </c>
      <c r="K138" s="82" t="s">
        <v>925</v>
      </c>
      <c r="L138" s="82" t="s">
        <v>926</v>
      </c>
      <c r="M138" s="82" t="s">
        <v>1510</v>
      </c>
      <c r="N138" s="82" t="s">
        <v>2384</v>
      </c>
      <c r="O138" s="82"/>
      <c r="P138" s="82">
        <v>566781080</v>
      </c>
      <c r="Q138" s="82" t="s">
        <v>2385</v>
      </c>
      <c r="R138" s="82" t="s">
        <v>926</v>
      </c>
      <c r="S138" s="82" t="s">
        <v>1510</v>
      </c>
      <c r="T138" s="82" t="s">
        <v>2384</v>
      </c>
      <c r="U138" s="82"/>
      <c r="V138" s="82">
        <v>566781080</v>
      </c>
      <c r="W138" s="82" t="s">
        <v>2385</v>
      </c>
      <c r="X138" s="82">
        <v>2</v>
      </c>
      <c r="Y138" s="82">
        <v>1</v>
      </c>
      <c r="Z138" s="82">
        <v>3</v>
      </c>
      <c r="AA138" s="82">
        <v>2</v>
      </c>
      <c r="AB138" s="82">
        <v>0.1</v>
      </c>
      <c r="AC138" s="82">
        <v>2.1</v>
      </c>
      <c r="AD138" s="135" t="str">
        <f t="shared" si="10"/>
        <v>A</v>
      </c>
      <c r="AE138" s="82">
        <v>2</v>
      </c>
      <c r="AF138" s="135" t="str">
        <f t="shared" si="11"/>
        <v>A</v>
      </c>
      <c r="AG138" s="82">
        <v>0</v>
      </c>
      <c r="AH138" s="82">
        <v>0</v>
      </c>
      <c r="AI138" s="82">
        <v>0</v>
      </c>
      <c r="AJ138" s="82">
        <v>2</v>
      </c>
      <c r="AK138" s="82">
        <v>2</v>
      </c>
      <c r="AL138" s="135" t="str">
        <f t="shared" si="12"/>
        <v>A</v>
      </c>
      <c r="AM138" s="82">
        <v>0</v>
      </c>
      <c r="AN138" s="82">
        <v>0</v>
      </c>
      <c r="AO138" s="82">
        <v>2</v>
      </c>
      <c r="AP138" s="82">
        <v>2</v>
      </c>
      <c r="AQ138" s="135" t="str">
        <f t="shared" si="13"/>
        <v>A</v>
      </c>
      <c r="AR138" s="82">
        <v>0</v>
      </c>
      <c r="AS138" s="82">
        <v>0</v>
      </c>
      <c r="AT138" s="82">
        <v>0</v>
      </c>
      <c r="AU138" s="82">
        <v>2</v>
      </c>
      <c r="AV138" s="82">
        <v>0</v>
      </c>
      <c r="AW138" s="82">
        <v>0</v>
      </c>
      <c r="AX138" s="82">
        <v>2</v>
      </c>
      <c r="AY138" s="135" t="str">
        <f t="shared" si="14"/>
        <v>A</v>
      </c>
      <c r="AZ138" s="82">
        <v>0</v>
      </c>
      <c r="BA138" s="82">
        <v>1</v>
      </c>
      <c r="BB138" s="82">
        <v>1</v>
      </c>
      <c r="BC138" s="82">
        <v>1</v>
      </c>
      <c r="BD138" s="82">
        <v>0</v>
      </c>
      <c r="BE138" s="82">
        <v>4</v>
      </c>
      <c r="BF138" s="82">
        <v>0</v>
      </c>
      <c r="BG138" s="82">
        <v>97</v>
      </c>
      <c r="BH138" s="82">
        <v>0</v>
      </c>
      <c r="BI138" s="82">
        <v>0</v>
      </c>
      <c r="BJ138" s="82">
        <v>10</v>
      </c>
      <c r="BK138" s="82">
        <v>0</v>
      </c>
      <c r="BL138" s="82">
        <v>45</v>
      </c>
      <c r="BM138" s="82">
        <v>0</v>
      </c>
      <c r="BN138" s="82">
        <v>1</v>
      </c>
      <c r="BO138" s="82">
        <v>1</v>
      </c>
      <c r="BP138" s="82">
        <v>5</v>
      </c>
      <c r="BQ138" s="82">
        <v>0</v>
      </c>
      <c r="BR138" s="82">
        <v>0</v>
      </c>
      <c r="BS138" s="82">
        <v>0</v>
      </c>
      <c r="BT138" s="82">
        <v>1</v>
      </c>
      <c r="BU138" s="82">
        <v>0</v>
      </c>
      <c r="BV138" s="82">
        <v>1</v>
      </c>
      <c r="BW138" s="82">
        <v>0</v>
      </c>
      <c r="BX138" s="82">
        <v>0</v>
      </c>
      <c r="BY138" s="82">
        <v>0</v>
      </c>
      <c r="BZ138" s="82">
        <v>0</v>
      </c>
      <c r="CA138" s="82">
        <v>0</v>
      </c>
      <c r="CB138" s="82">
        <v>0</v>
      </c>
      <c r="CC138" s="82">
        <v>0</v>
      </c>
      <c r="CD138" s="82">
        <v>0</v>
      </c>
      <c r="CE138" s="82">
        <v>0</v>
      </c>
      <c r="CF138" s="82">
        <v>0</v>
      </c>
      <c r="CG138" s="82">
        <v>1</v>
      </c>
      <c r="CH138" s="82">
        <v>0</v>
      </c>
      <c r="CI138" s="82">
        <v>0</v>
      </c>
      <c r="CJ138" s="82">
        <v>2</v>
      </c>
      <c r="CK138" s="82">
        <v>2</v>
      </c>
      <c r="CL138" s="82">
        <v>1</v>
      </c>
      <c r="CM138" s="82">
        <v>0</v>
      </c>
      <c r="CN138" s="82">
        <v>0</v>
      </c>
      <c r="CO138" s="82">
        <v>0</v>
      </c>
      <c r="CP138" s="82">
        <v>0</v>
      </c>
      <c r="CQ138" s="82">
        <v>0</v>
      </c>
      <c r="CR138" s="82">
        <v>0</v>
      </c>
      <c r="CS138" s="82">
        <v>0</v>
      </c>
      <c r="CT138" s="82">
        <v>0</v>
      </c>
      <c r="CU138" s="82">
        <v>0</v>
      </c>
      <c r="CV138" s="82">
        <v>0</v>
      </c>
      <c r="CW138" s="82">
        <v>0</v>
      </c>
      <c r="CX138" s="82">
        <v>0</v>
      </c>
      <c r="CY138" s="82">
        <v>0</v>
      </c>
      <c r="CZ138" s="82">
        <v>0</v>
      </c>
      <c r="DA138" s="82">
        <v>0</v>
      </c>
      <c r="DB138" s="82">
        <v>0</v>
      </c>
      <c r="DC138" s="82">
        <v>0</v>
      </c>
      <c r="DD138" s="82">
        <v>0</v>
      </c>
      <c r="DE138" s="82">
        <v>0</v>
      </c>
      <c r="DF138" s="82">
        <v>0</v>
      </c>
      <c r="DG138" s="82">
        <v>0</v>
      </c>
      <c r="DH138" s="82">
        <v>0</v>
      </c>
      <c r="DI138" s="82">
        <v>0</v>
      </c>
      <c r="DJ138" s="82">
        <v>0</v>
      </c>
      <c r="DK138" s="82">
        <v>0</v>
      </c>
      <c r="DL138" s="82">
        <v>0</v>
      </c>
      <c r="DM138" s="82">
        <v>0</v>
      </c>
      <c r="DN138" s="82">
        <v>0</v>
      </c>
      <c r="DO138" s="82">
        <v>270</v>
      </c>
      <c r="DP138" s="82">
        <v>15</v>
      </c>
      <c r="DQ138" s="82">
        <v>450</v>
      </c>
      <c r="DR138" s="82">
        <v>50</v>
      </c>
      <c r="DS138" s="82">
        <v>1</v>
      </c>
      <c r="DT138" s="82" t="s">
        <v>2386</v>
      </c>
      <c r="DU138" s="82">
        <v>1</v>
      </c>
      <c r="DV138" s="82" t="s">
        <v>2387</v>
      </c>
      <c r="DW138" s="82" t="s">
        <v>2388</v>
      </c>
      <c r="DX138" s="82">
        <v>1</v>
      </c>
      <c r="DY138" s="82">
        <v>1</v>
      </c>
      <c r="DZ138" s="82">
        <v>1</v>
      </c>
      <c r="EA138" s="82"/>
      <c r="EB138" s="82"/>
      <c r="EC138" s="84">
        <v>35868</v>
      </c>
      <c r="ED138" s="84">
        <v>473.38</v>
      </c>
      <c r="EE138" s="84">
        <v>57</v>
      </c>
    </row>
    <row r="139" spans="1:135">
      <c r="A139" s="82" t="s">
        <v>471</v>
      </c>
      <c r="B139" s="82" t="s">
        <v>501</v>
      </c>
      <c r="C139" s="133">
        <v>1</v>
      </c>
      <c r="D139" s="82" t="s">
        <v>500</v>
      </c>
      <c r="E139" s="82" t="s">
        <v>1044</v>
      </c>
      <c r="F139" s="134" t="s">
        <v>2389</v>
      </c>
      <c r="G139" s="82">
        <v>59101</v>
      </c>
      <c r="H139" s="82" t="s">
        <v>501</v>
      </c>
      <c r="I139" s="82" t="s">
        <v>2390</v>
      </c>
      <c r="J139" s="82" t="s">
        <v>2391</v>
      </c>
      <c r="K139" s="82" t="s">
        <v>1113</v>
      </c>
      <c r="L139" s="82" t="s">
        <v>926</v>
      </c>
      <c r="M139" s="82" t="s">
        <v>1049</v>
      </c>
      <c r="N139" s="82" t="s">
        <v>2392</v>
      </c>
      <c r="O139" s="82"/>
      <c r="P139" s="82">
        <v>736510479</v>
      </c>
      <c r="Q139" s="82" t="s">
        <v>2393</v>
      </c>
      <c r="R139" s="82" t="s">
        <v>926</v>
      </c>
      <c r="S139" s="82" t="s">
        <v>1049</v>
      </c>
      <c r="T139" s="82" t="s">
        <v>2392</v>
      </c>
      <c r="U139" s="82"/>
      <c r="V139" s="82">
        <v>736510479</v>
      </c>
      <c r="W139" s="82" t="s">
        <v>2393</v>
      </c>
      <c r="X139" s="82">
        <v>2</v>
      </c>
      <c r="Y139" s="82">
        <v>0</v>
      </c>
      <c r="Z139" s="82">
        <v>2</v>
      </c>
      <c r="AA139" s="82">
        <v>2</v>
      </c>
      <c r="AB139" s="82">
        <v>0</v>
      </c>
      <c r="AC139" s="82">
        <v>2</v>
      </c>
      <c r="AD139" s="135" t="str">
        <f t="shared" si="10"/>
        <v>A</v>
      </c>
      <c r="AE139" s="82">
        <v>2</v>
      </c>
      <c r="AF139" s="135" t="str">
        <f t="shared" si="11"/>
        <v>A</v>
      </c>
      <c r="AG139" s="82">
        <v>0</v>
      </c>
      <c r="AH139" s="82">
        <v>1</v>
      </c>
      <c r="AI139" s="82">
        <v>0</v>
      </c>
      <c r="AJ139" s="82">
        <v>1</v>
      </c>
      <c r="AK139" s="82">
        <v>2</v>
      </c>
      <c r="AL139" s="135" t="str">
        <f t="shared" si="12"/>
        <v>A</v>
      </c>
      <c r="AM139" s="82">
        <v>0</v>
      </c>
      <c r="AN139" s="82">
        <v>0</v>
      </c>
      <c r="AO139" s="82">
        <v>2</v>
      </c>
      <c r="AP139" s="82">
        <v>2</v>
      </c>
      <c r="AQ139" s="135" t="str">
        <f t="shared" si="13"/>
        <v>A</v>
      </c>
      <c r="AR139" s="82">
        <v>0</v>
      </c>
      <c r="AS139" s="82">
        <v>0</v>
      </c>
      <c r="AT139" s="82">
        <v>2</v>
      </c>
      <c r="AU139" s="82">
        <v>0</v>
      </c>
      <c r="AV139" s="82">
        <v>0</v>
      </c>
      <c r="AW139" s="82">
        <v>0</v>
      </c>
      <c r="AX139" s="82">
        <v>2</v>
      </c>
      <c r="AY139" s="135" t="str">
        <f t="shared" si="14"/>
        <v>A</v>
      </c>
      <c r="AZ139" s="82">
        <v>0</v>
      </c>
      <c r="BA139" s="82">
        <v>1</v>
      </c>
      <c r="BB139" s="82">
        <v>0</v>
      </c>
      <c r="BC139" s="82">
        <v>0</v>
      </c>
      <c r="BD139" s="82">
        <v>0</v>
      </c>
      <c r="BE139" s="82">
        <v>0</v>
      </c>
      <c r="BF139" s="82">
        <v>0</v>
      </c>
      <c r="BG139" s="82">
        <v>61</v>
      </c>
      <c r="BH139" s="82">
        <v>1</v>
      </c>
      <c r="BI139" s="82">
        <v>0</v>
      </c>
      <c r="BJ139" s="82">
        <v>4</v>
      </c>
      <c r="BK139" s="82">
        <v>0</v>
      </c>
      <c r="BL139" s="82">
        <v>46</v>
      </c>
      <c r="BM139" s="82">
        <v>0</v>
      </c>
      <c r="BN139" s="82">
        <v>3</v>
      </c>
      <c r="BO139" s="82">
        <v>3</v>
      </c>
      <c r="BP139" s="82">
        <v>68</v>
      </c>
      <c r="BQ139" s="82">
        <v>0</v>
      </c>
      <c r="BR139" s="82">
        <v>0</v>
      </c>
      <c r="BS139" s="82">
        <v>0</v>
      </c>
      <c r="BT139" s="82">
        <v>1</v>
      </c>
      <c r="BU139" s="82">
        <v>2</v>
      </c>
      <c r="BV139" s="82">
        <v>7</v>
      </c>
      <c r="BW139" s="82">
        <v>0</v>
      </c>
      <c r="BX139" s="82">
        <v>0</v>
      </c>
      <c r="BY139" s="82">
        <v>1</v>
      </c>
      <c r="BZ139" s="82">
        <v>0</v>
      </c>
      <c r="CA139" s="82">
        <v>0</v>
      </c>
      <c r="CB139" s="82">
        <v>0</v>
      </c>
      <c r="CC139" s="82">
        <v>0</v>
      </c>
      <c r="CD139" s="82">
        <v>0</v>
      </c>
      <c r="CE139" s="82">
        <v>4</v>
      </c>
      <c r="CF139" s="82">
        <v>0</v>
      </c>
      <c r="CG139" s="82">
        <v>5</v>
      </c>
      <c r="CH139" s="82">
        <v>0</v>
      </c>
      <c r="CI139" s="82">
        <v>0</v>
      </c>
      <c r="CJ139" s="82">
        <v>6</v>
      </c>
      <c r="CK139" s="82">
        <v>0</v>
      </c>
      <c r="CL139" s="82">
        <v>3</v>
      </c>
      <c r="CM139" s="82">
        <v>0</v>
      </c>
      <c r="CN139" s="82">
        <v>0</v>
      </c>
      <c r="CO139" s="82">
        <v>0</v>
      </c>
      <c r="CP139" s="82">
        <v>0</v>
      </c>
      <c r="CQ139" s="82">
        <v>0</v>
      </c>
      <c r="CR139" s="82">
        <v>0</v>
      </c>
      <c r="CS139" s="82">
        <v>0</v>
      </c>
      <c r="CT139" s="82">
        <v>0</v>
      </c>
      <c r="CU139" s="82">
        <v>0</v>
      </c>
      <c r="CV139" s="82">
        <v>0</v>
      </c>
      <c r="CW139" s="82">
        <v>0</v>
      </c>
      <c r="CX139" s="82">
        <v>0</v>
      </c>
      <c r="CY139" s="82">
        <v>0</v>
      </c>
      <c r="CZ139" s="82">
        <v>0</v>
      </c>
      <c r="DA139" s="82">
        <v>0</v>
      </c>
      <c r="DB139" s="82">
        <v>0</v>
      </c>
      <c r="DC139" s="82">
        <v>0</v>
      </c>
      <c r="DD139" s="82">
        <v>0</v>
      </c>
      <c r="DE139" s="82">
        <v>1</v>
      </c>
      <c r="DF139" s="82">
        <v>0</v>
      </c>
      <c r="DG139" s="82">
        <v>0</v>
      </c>
      <c r="DH139" s="82">
        <v>0</v>
      </c>
      <c r="DI139" s="82">
        <v>3</v>
      </c>
      <c r="DJ139" s="82">
        <v>0</v>
      </c>
      <c r="DK139" s="82">
        <v>0</v>
      </c>
      <c r="DL139" s="82">
        <v>1</v>
      </c>
      <c r="DM139" s="82">
        <v>0</v>
      </c>
      <c r="DN139" s="82">
        <v>0</v>
      </c>
      <c r="DO139" s="82">
        <v>255</v>
      </c>
      <c r="DP139" s="82">
        <v>5</v>
      </c>
      <c r="DQ139" s="82">
        <v>1084</v>
      </c>
      <c r="DR139" s="82">
        <v>50</v>
      </c>
      <c r="DS139" s="82">
        <v>0</v>
      </c>
      <c r="DT139" s="82"/>
      <c r="DU139" s="82">
        <v>1</v>
      </c>
      <c r="DV139" s="82"/>
      <c r="DW139" s="82"/>
      <c r="DX139" s="82">
        <v>1</v>
      </c>
      <c r="DY139" s="82">
        <v>1</v>
      </c>
      <c r="DZ139" s="82">
        <v>1</v>
      </c>
      <c r="EA139" s="82"/>
      <c r="EB139" s="82"/>
      <c r="EC139" s="84">
        <v>43177</v>
      </c>
      <c r="ED139" s="84">
        <v>464.43</v>
      </c>
      <c r="EE139" s="84">
        <v>48</v>
      </c>
    </row>
    <row r="140" spans="1:135">
      <c r="A140" s="82" t="s">
        <v>134</v>
      </c>
      <c r="B140" s="82" t="s">
        <v>136</v>
      </c>
      <c r="C140" s="133">
        <v>1</v>
      </c>
      <c r="D140" s="82" t="s">
        <v>135</v>
      </c>
      <c r="E140" s="82" t="s">
        <v>1504</v>
      </c>
      <c r="F140" s="134" t="s">
        <v>2394</v>
      </c>
      <c r="G140" s="82">
        <v>67801</v>
      </c>
      <c r="H140" s="82" t="s">
        <v>136</v>
      </c>
      <c r="I140" s="82" t="s">
        <v>2395</v>
      </c>
      <c r="J140" s="82" t="s">
        <v>2396</v>
      </c>
      <c r="K140" s="82" t="s">
        <v>925</v>
      </c>
      <c r="L140" s="82" t="s">
        <v>926</v>
      </c>
      <c r="M140" s="82" t="s">
        <v>930</v>
      </c>
      <c r="N140" s="82" t="s">
        <v>2397</v>
      </c>
      <c r="O140" s="82" t="s">
        <v>1071</v>
      </c>
      <c r="P140" s="82">
        <v>516775333</v>
      </c>
      <c r="Q140" s="82" t="s">
        <v>2398</v>
      </c>
      <c r="R140" s="82" t="s">
        <v>926</v>
      </c>
      <c r="S140" s="82" t="s">
        <v>1563</v>
      </c>
      <c r="T140" s="82" t="s">
        <v>2399</v>
      </c>
      <c r="U140" s="82" t="s">
        <v>1071</v>
      </c>
      <c r="V140" s="82">
        <v>516775335</v>
      </c>
      <c r="W140" s="82" t="s">
        <v>2400</v>
      </c>
      <c r="X140" s="82">
        <v>3</v>
      </c>
      <c r="Y140" s="82">
        <v>0</v>
      </c>
      <c r="Z140" s="82">
        <v>3</v>
      </c>
      <c r="AA140" s="82">
        <v>3</v>
      </c>
      <c r="AB140" s="82">
        <v>0</v>
      </c>
      <c r="AC140" s="82">
        <v>3</v>
      </c>
      <c r="AD140" s="135" t="str">
        <f t="shared" si="10"/>
        <v>A</v>
      </c>
      <c r="AE140" s="82">
        <v>2</v>
      </c>
      <c r="AF140" s="135" t="str">
        <f t="shared" si="11"/>
        <v>A</v>
      </c>
      <c r="AG140" s="82">
        <v>0</v>
      </c>
      <c r="AH140" s="82">
        <v>0</v>
      </c>
      <c r="AI140" s="82">
        <v>1</v>
      </c>
      <c r="AJ140" s="82">
        <v>2</v>
      </c>
      <c r="AK140" s="82">
        <v>3</v>
      </c>
      <c r="AL140" s="135" t="str">
        <f t="shared" si="12"/>
        <v>A</v>
      </c>
      <c r="AM140" s="82">
        <v>1</v>
      </c>
      <c r="AN140" s="82">
        <v>0</v>
      </c>
      <c r="AO140" s="82">
        <v>2</v>
      </c>
      <c r="AP140" s="82">
        <v>3</v>
      </c>
      <c r="AQ140" s="135" t="str">
        <f t="shared" si="13"/>
        <v>A</v>
      </c>
      <c r="AR140" s="82">
        <v>0</v>
      </c>
      <c r="AS140" s="82">
        <v>0</v>
      </c>
      <c r="AT140" s="82">
        <v>2</v>
      </c>
      <c r="AU140" s="82">
        <v>1</v>
      </c>
      <c r="AV140" s="82">
        <v>0</v>
      </c>
      <c r="AW140" s="82">
        <v>0</v>
      </c>
      <c r="AX140" s="82">
        <v>3</v>
      </c>
      <c r="AY140" s="135" t="str">
        <f t="shared" si="14"/>
        <v>A</v>
      </c>
      <c r="AZ140" s="82">
        <v>0</v>
      </c>
      <c r="BA140" s="82">
        <v>1</v>
      </c>
      <c r="BB140" s="82">
        <v>0</v>
      </c>
      <c r="BC140" s="82">
        <v>1</v>
      </c>
      <c r="BD140" s="82">
        <v>0</v>
      </c>
      <c r="BE140" s="82">
        <v>44</v>
      </c>
      <c r="BF140" s="82">
        <v>0</v>
      </c>
      <c r="BG140" s="82">
        <v>177</v>
      </c>
      <c r="BH140" s="82">
        <v>0</v>
      </c>
      <c r="BI140" s="82">
        <v>0</v>
      </c>
      <c r="BJ140" s="82">
        <v>30</v>
      </c>
      <c r="BK140" s="82">
        <v>0</v>
      </c>
      <c r="BL140" s="82">
        <v>80</v>
      </c>
      <c r="BM140" s="82">
        <v>0</v>
      </c>
      <c r="BN140" s="82">
        <v>5</v>
      </c>
      <c r="BO140" s="82">
        <v>3</v>
      </c>
      <c r="BP140" s="82">
        <v>12</v>
      </c>
      <c r="BQ140" s="82">
        <v>0</v>
      </c>
      <c r="BR140" s="82">
        <v>0</v>
      </c>
      <c r="BS140" s="82">
        <v>0</v>
      </c>
      <c r="BT140" s="82">
        <v>0</v>
      </c>
      <c r="BU140" s="82">
        <v>0</v>
      </c>
      <c r="BV140" s="82">
        <v>5</v>
      </c>
      <c r="BW140" s="82">
        <v>0</v>
      </c>
      <c r="BX140" s="82">
        <v>0</v>
      </c>
      <c r="BY140" s="82">
        <v>0</v>
      </c>
      <c r="BZ140" s="82">
        <v>0</v>
      </c>
      <c r="CA140" s="82">
        <v>0</v>
      </c>
      <c r="CB140" s="82">
        <v>0</v>
      </c>
      <c r="CC140" s="82">
        <v>0</v>
      </c>
      <c r="CD140" s="82">
        <v>0</v>
      </c>
      <c r="CE140" s="82">
        <v>0</v>
      </c>
      <c r="CF140" s="82">
        <v>0</v>
      </c>
      <c r="CG140" s="82">
        <v>4</v>
      </c>
      <c r="CH140" s="82">
        <v>0</v>
      </c>
      <c r="CI140" s="82">
        <v>2</v>
      </c>
      <c r="CJ140" s="82">
        <v>2</v>
      </c>
      <c r="CK140" s="82">
        <v>0</v>
      </c>
      <c r="CL140" s="82">
        <v>1</v>
      </c>
      <c r="CM140" s="82">
        <v>0</v>
      </c>
      <c r="CN140" s="82">
        <v>0</v>
      </c>
      <c r="CO140" s="82">
        <v>0</v>
      </c>
      <c r="CP140" s="82">
        <v>0</v>
      </c>
      <c r="CQ140" s="82">
        <v>0</v>
      </c>
      <c r="CR140" s="82">
        <v>0</v>
      </c>
      <c r="CS140" s="82">
        <v>0</v>
      </c>
      <c r="CT140" s="82">
        <v>0</v>
      </c>
      <c r="CU140" s="82">
        <v>0</v>
      </c>
      <c r="CV140" s="82">
        <v>0</v>
      </c>
      <c r="CW140" s="82">
        <v>0</v>
      </c>
      <c r="CX140" s="82">
        <v>0</v>
      </c>
      <c r="CY140" s="82">
        <v>0</v>
      </c>
      <c r="CZ140" s="82">
        <v>0</v>
      </c>
      <c r="DA140" s="82">
        <v>0</v>
      </c>
      <c r="DB140" s="82">
        <v>0</v>
      </c>
      <c r="DC140" s="82">
        <v>0</v>
      </c>
      <c r="DD140" s="82">
        <v>0</v>
      </c>
      <c r="DE140" s="82">
        <v>0</v>
      </c>
      <c r="DF140" s="82">
        <v>0</v>
      </c>
      <c r="DG140" s="82">
        <v>0</v>
      </c>
      <c r="DH140" s="82">
        <v>0</v>
      </c>
      <c r="DI140" s="82">
        <v>1</v>
      </c>
      <c r="DJ140" s="82">
        <v>0</v>
      </c>
      <c r="DK140" s="82">
        <v>0</v>
      </c>
      <c r="DL140" s="82">
        <v>0</v>
      </c>
      <c r="DM140" s="82">
        <v>0</v>
      </c>
      <c r="DN140" s="82">
        <v>0</v>
      </c>
      <c r="DO140" s="82">
        <v>220</v>
      </c>
      <c r="DP140" s="82">
        <v>10</v>
      </c>
      <c r="DQ140" s="82">
        <v>700</v>
      </c>
      <c r="DR140" s="82">
        <v>50</v>
      </c>
      <c r="DS140" s="82">
        <v>0</v>
      </c>
      <c r="DT140" s="82"/>
      <c r="DU140" s="82">
        <v>1</v>
      </c>
      <c r="DV140" s="82"/>
      <c r="DW140" s="82"/>
      <c r="DX140" s="82">
        <v>1</v>
      </c>
      <c r="DY140" s="82">
        <v>1</v>
      </c>
      <c r="DZ140" s="82">
        <v>1</v>
      </c>
      <c r="EA140" s="82"/>
      <c r="EB140" s="82"/>
      <c r="EC140" s="84">
        <v>55976</v>
      </c>
      <c r="ED140" s="84">
        <v>351.34</v>
      </c>
      <c r="EE140" s="84">
        <v>43</v>
      </c>
    </row>
    <row r="141" spans="1:135">
      <c r="A141" s="82" t="s">
        <v>134</v>
      </c>
      <c r="B141" s="82" t="s">
        <v>138</v>
      </c>
      <c r="C141" s="133">
        <v>1</v>
      </c>
      <c r="D141" s="82" t="s">
        <v>137</v>
      </c>
      <c r="E141" s="82" t="s">
        <v>1598</v>
      </c>
      <c r="F141" s="134" t="s">
        <v>2401</v>
      </c>
      <c r="G141" s="82">
        <v>68018</v>
      </c>
      <c r="H141" s="82" t="s">
        <v>138</v>
      </c>
      <c r="I141" s="82" t="s">
        <v>2402</v>
      </c>
      <c r="J141" s="82" t="s">
        <v>2403</v>
      </c>
      <c r="K141" s="82" t="s">
        <v>2404</v>
      </c>
      <c r="L141" s="82" t="s">
        <v>2245</v>
      </c>
      <c r="M141" s="82" t="s">
        <v>2333</v>
      </c>
      <c r="N141" s="82" t="s">
        <v>2405</v>
      </c>
      <c r="O141" s="82"/>
      <c r="P141" s="82">
        <v>516488604</v>
      </c>
      <c r="Q141" s="82" t="s">
        <v>2406</v>
      </c>
      <c r="R141" s="82" t="s">
        <v>926</v>
      </c>
      <c r="S141" s="82" t="s">
        <v>1049</v>
      </c>
      <c r="T141" s="82" t="s">
        <v>2407</v>
      </c>
      <c r="U141" s="82"/>
      <c r="V141" s="82">
        <v>516488617</v>
      </c>
      <c r="W141" s="82" t="s">
        <v>2408</v>
      </c>
      <c r="X141" s="82">
        <v>2</v>
      </c>
      <c r="Y141" s="82">
        <v>0</v>
      </c>
      <c r="Z141" s="82">
        <v>2</v>
      </c>
      <c r="AA141" s="82">
        <v>2</v>
      </c>
      <c r="AB141" s="82">
        <v>0</v>
      </c>
      <c r="AC141" s="82">
        <v>2</v>
      </c>
      <c r="AD141" s="135" t="str">
        <f t="shared" si="10"/>
        <v>A</v>
      </c>
      <c r="AE141" s="82">
        <v>2</v>
      </c>
      <c r="AF141" s="135" t="str">
        <f t="shared" si="11"/>
        <v>A</v>
      </c>
      <c r="AG141" s="82">
        <v>0</v>
      </c>
      <c r="AH141" s="82">
        <v>0</v>
      </c>
      <c r="AI141" s="82">
        <v>0</v>
      </c>
      <c r="AJ141" s="82">
        <v>2</v>
      </c>
      <c r="AK141" s="82">
        <v>2</v>
      </c>
      <c r="AL141" s="135" t="str">
        <f t="shared" si="12"/>
        <v>A</v>
      </c>
      <c r="AM141" s="82">
        <v>0</v>
      </c>
      <c r="AN141" s="82">
        <v>2</v>
      </c>
      <c r="AO141" s="82">
        <v>0</v>
      </c>
      <c r="AP141" s="82">
        <v>2</v>
      </c>
      <c r="AQ141" s="135" t="str">
        <f t="shared" si="13"/>
        <v>A</v>
      </c>
      <c r="AR141" s="82">
        <v>0</v>
      </c>
      <c r="AS141" s="82">
        <v>0</v>
      </c>
      <c r="AT141" s="82">
        <v>2</v>
      </c>
      <c r="AU141" s="82">
        <v>0</v>
      </c>
      <c r="AV141" s="82">
        <v>0</v>
      </c>
      <c r="AW141" s="82">
        <v>0</v>
      </c>
      <c r="AX141" s="82">
        <v>2</v>
      </c>
      <c r="AY141" s="135" t="str">
        <f t="shared" si="14"/>
        <v>A</v>
      </c>
      <c r="AZ141" s="82">
        <v>0</v>
      </c>
      <c r="BA141" s="82">
        <v>1</v>
      </c>
      <c r="BB141" s="82">
        <v>0</v>
      </c>
      <c r="BC141" s="82">
        <v>1</v>
      </c>
      <c r="BD141" s="82">
        <v>0</v>
      </c>
      <c r="BE141" s="82">
        <v>33</v>
      </c>
      <c r="BF141" s="82">
        <v>0</v>
      </c>
      <c r="BG141" s="82">
        <v>56</v>
      </c>
      <c r="BH141" s="82">
        <v>6</v>
      </c>
      <c r="BI141" s="82">
        <v>0</v>
      </c>
      <c r="BJ141" s="82">
        <v>6</v>
      </c>
      <c r="BK141" s="82">
        <v>0</v>
      </c>
      <c r="BL141" s="82">
        <v>65</v>
      </c>
      <c r="BM141" s="82">
        <v>0</v>
      </c>
      <c r="BN141" s="82">
        <v>0</v>
      </c>
      <c r="BO141" s="82">
        <v>4</v>
      </c>
      <c r="BP141" s="82">
        <v>3</v>
      </c>
      <c r="BQ141" s="82">
        <v>0</v>
      </c>
      <c r="BR141" s="82">
        <v>0</v>
      </c>
      <c r="BS141" s="82">
        <v>0</v>
      </c>
      <c r="BT141" s="82">
        <v>1</v>
      </c>
      <c r="BU141" s="82">
        <v>0</v>
      </c>
      <c r="BV141" s="82">
        <v>4</v>
      </c>
      <c r="BW141" s="82">
        <v>0</v>
      </c>
      <c r="BX141" s="82">
        <v>0</v>
      </c>
      <c r="BY141" s="82">
        <v>0</v>
      </c>
      <c r="BZ141" s="82">
        <v>0</v>
      </c>
      <c r="CA141" s="82">
        <v>0</v>
      </c>
      <c r="CB141" s="82">
        <v>0</v>
      </c>
      <c r="CC141" s="82">
        <v>0</v>
      </c>
      <c r="CD141" s="82">
        <v>0</v>
      </c>
      <c r="CE141" s="82">
        <v>0</v>
      </c>
      <c r="CF141" s="82">
        <v>0</v>
      </c>
      <c r="CG141" s="82">
        <v>2</v>
      </c>
      <c r="CH141" s="82">
        <v>0</v>
      </c>
      <c r="CI141" s="82">
        <v>0</v>
      </c>
      <c r="CJ141" s="82">
        <v>2</v>
      </c>
      <c r="CK141" s="82">
        <v>0</v>
      </c>
      <c r="CL141" s="82">
        <v>3</v>
      </c>
      <c r="CM141" s="82">
        <v>0</v>
      </c>
      <c r="CN141" s="82">
        <v>0</v>
      </c>
      <c r="CO141" s="82">
        <v>0</v>
      </c>
      <c r="CP141" s="82">
        <v>0</v>
      </c>
      <c r="CQ141" s="82">
        <v>0</v>
      </c>
      <c r="CR141" s="82">
        <v>0</v>
      </c>
      <c r="CS141" s="82">
        <v>0</v>
      </c>
      <c r="CT141" s="82">
        <v>0</v>
      </c>
      <c r="CU141" s="82">
        <v>0</v>
      </c>
      <c r="CV141" s="82">
        <v>0</v>
      </c>
      <c r="CW141" s="82">
        <v>0</v>
      </c>
      <c r="CX141" s="82">
        <v>0</v>
      </c>
      <c r="CY141" s="82">
        <v>0</v>
      </c>
      <c r="CZ141" s="82">
        <v>0</v>
      </c>
      <c r="DA141" s="82">
        <v>0</v>
      </c>
      <c r="DB141" s="82">
        <v>0</v>
      </c>
      <c r="DC141" s="82">
        <v>0</v>
      </c>
      <c r="DD141" s="82">
        <v>0</v>
      </c>
      <c r="DE141" s="82">
        <v>0</v>
      </c>
      <c r="DF141" s="82">
        <v>0</v>
      </c>
      <c r="DG141" s="82">
        <v>2</v>
      </c>
      <c r="DH141" s="82">
        <v>0</v>
      </c>
      <c r="DI141" s="82">
        <v>1</v>
      </c>
      <c r="DJ141" s="82">
        <v>0</v>
      </c>
      <c r="DK141" s="82">
        <v>0</v>
      </c>
      <c r="DL141" s="82">
        <v>0</v>
      </c>
      <c r="DM141" s="82">
        <v>0</v>
      </c>
      <c r="DN141" s="82">
        <v>0</v>
      </c>
      <c r="DO141" s="82">
        <v>108</v>
      </c>
      <c r="DP141" s="82">
        <v>0</v>
      </c>
      <c r="DQ141" s="82">
        <v>418</v>
      </c>
      <c r="DR141" s="82">
        <v>45</v>
      </c>
      <c r="DS141" s="82">
        <v>0</v>
      </c>
      <c r="DT141" s="82"/>
      <c r="DU141" s="82">
        <v>3</v>
      </c>
      <c r="DV141" s="82" t="s">
        <v>2409</v>
      </c>
      <c r="DW141" s="82" t="s">
        <v>2410</v>
      </c>
      <c r="DX141" s="82">
        <v>1</v>
      </c>
      <c r="DY141" s="82">
        <v>1</v>
      </c>
      <c r="DZ141" s="82">
        <v>0</v>
      </c>
      <c r="EA141" s="82"/>
      <c r="EB141" s="82"/>
      <c r="EC141" s="84">
        <v>51378</v>
      </c>
      <c r="ED141" s="84">
        <v>511.14</v>
      </c>
      <c r="EE141" s="84">
        <v>73</v>
      </c>
    </row>
    <row r="142" spans="1:135" ht="36">
      <c r="A142" s="82" t="s">
        <v>134</v>
      </c>
      <c r="B142" s="82" t="s">
        <v>13</v>
      </c>
      <c r="C142" s="133">
        <v>2</v>
      </c>
      <c r="D142" s="82" t="s">
        <v>532</v>
      </c>
      <c r="E142" s="82" t="s">
        <v>2411</v>
      </c>
      <c r="F142" s="134" t="s">
        <v>2412</v>
      </c>
      <c r="G142" s="82">
        <v>60167</v>
      </c>
      <c r="H142" s="82" t="s">
        <v>2413</v>
      </c>
      <c r="I142" s="82" t="s">
        <v>2414</v>
      </c>
      <c r="J142" s="82" t="s">
        <v>2415</v>
      </c>
      <c r="K142" s="82" t="s">
        <v>2416</v>
      </c>
      <c r="L142" s="82" t="s">
        <v>926</v>
      </c>
      <c r="M142" s="82" t="s">
        <v>2417</v>
      </c>
      <c r="N142" s="82" t="s">
        <v>1810</v>
      </c>
      <c r="O142" s="82"/>
      <c r="P142" s="82">
        <v>542172024</v>
      </c>
      <c r="Q142" s="82" t="s">
        <v>2418</v>
      </c>
      <c r="R142" s="82" t="s">
        <v>926</v>
      </c>
      <c r="S142" s="82" t="s">
        <v>2417</v>
      </c>
      <c r="T142" s="82" t="s">
        <v>1810</v>
      </c>
      <c r="U142" s="82"/>
      <c r="V142" s="82">
        <v>542174024</v>
      </c>
      <c r="W142" s="82" t="s">
        <v>2418</v>
      </c>
      <c r="X142" s="82">
        <v>9</v>
      </c>
      <c r="Y142" s="82">
        <v>0</v>
      </c>
      <c r="Z142" s="82">
        <v>9</v>
      </c>
      <c r="AA142" s="82">
        <v>9</v>
      </c>
      <c r="AB142" s="82">
        <v>0</v>
      </c>
      <c r="AC142" s="82">
        <v>9</v>
      </c>
      <c r="AD142" s="135" t="str">
        <f t="shared" si="10"/>
        <v>A</v>
      </c>
      <c r="AE142" s="82">
        <v>8</v>
      </c>
      <c r="AF142" s="135" t="str">
        <f t="shared" si="11"/>
        <v>A</v>
      </c>
      <c r="AG142" s="82">
        <v>0</v>
      </c>
      <c r="AH142" s="82">
        <v>1</v>
      </c>
      <c r="AI142" s="82">
        <v>1</v>
      </c>
      <c r="AJ142" s="82">
        <v>7</v>
      </c>
      <c r="AK142" s="82">
        <v>9</v>
      </c>
      <c r="AL142" s="135" t="str">
        <f t="shared" si="12"/>
        <v>A</v>
      </c>
      <c r="AM142" s="82">
        <v>1</v>
      </c>
      <c r="AN142" s="82">
        <v>4</v>
      </c>
      <c r="AO142" s="82">
        <v>4</v>
      </c>
      <c r="AP142" s="82">
        <v>9</v>
      </c>
      <c r="AQ142" s="135" t="str">
        <f t="shared" si="13"/>
        <v>A</v>
      </c>
      <c r="AR142" s="82">
        <v>0</v>
      </c>
      <c r="AS142" s="82">
        <v>0</v>
      </c>
      <c r="AT142" s="82">
        <v>2</v>
      </c>
      <c r="AU142" s="82">
        <v>7</v>
      </c>
      <c r="AV142" s="82">
        <v>0</v>
      </c>
      <c r="AW142" s="82">
        <v>0</v>
      </c>
      <c r="AX142" s="82">
        <v>9</v>
      </c>
      <c r="AY142" s="135" t="str">
        <f t="shared" si="14"/>
        <v>A</v>
      </c>
      <c r="AZ142" s="82">
        <v>0</v>
      </c>
      <c r="BA142" s="82">
        <v>1</v>
      </c>
      <c r="BB142" s="82">
        <v>0</v>
      </c>
      <c r="BC142" s="82">
        <v>1</v>
      </c>
      <c r="BD142" s="82">
        <v>0</v>
      </c>
      <c r="BE142" s="82">
        <v>0</v>
      </c>
      <c r="BF142" s="82">
        <v>0</v>
      </c>
      <c r="BG142" s="82">
        <v>115</v>
      </c>
      <c r="BH142" s="82">
        <v>0</v>
      </c>
      <c r="BI142" s="82">
        <v>0</v>
      </c>
      <c r="BJ142" s="82">
        <v>35</v>
      </c>
      <c r="BK142" s="82">
        <v>0</v>
      </c>
      <c r="BL142" s="82">
        <v>126</v>
      </c>
      <c r="BM142" s="82">
        <v>8</v>
      </c>
      <c r="BN142" s="82">
        <v>0</v>
      </c>
      <c r="BO142" s="82">
        <v>3</v>
      </c>
      <c r="BP142" s="82">
        <v>3</v>
      </c>
      <c r="BQ142" s="82">
        <v>0</v>
      </c>
      <c r="BR142" s="82">
        <v>0</v>
      </c>
      <c r="BS142" s="82">
        <v>0</v>
      </c>
      <c r="BT142" s="82">
        <v>4</v>
      </c>
      <c r="BU142" s="82">
        <v>0</v>
      </c>
      <c r="BV142" s="82">
        <v>4</v>
      </c>
      <c r="BW142" s="82">
        <v>0</v>
      </c>
      <c r="BX142" s="82">
        <v>0</v>
      </c>
      <c r="BY142" s="82">
        <v>0</v>
      </c>
      <c r="BZ142" s="82">
        <v>0</v>
      </c>
      <c r="CA142" s="82">
        <v>0</v>
      </c>
      <c r="CB142" s="82">
        <v>0</v>
      </c>
      <c r="CC142" s="82">
        <v>0</v>
      </c>
      <c r="CD142" s="82">
        <v>1</v>
      </c>
      <c r="CE142" s="82">
        <v>1</v>
      </c>
      <c r="CF142" s="82">
        <v>4</v>
      </c>
      <c r="CG142" s="82">
        <v>3</v>
      </c>
      <c r="CH142" s="82">
        <v>0</v>
      </c>
      <c r="CI142" s="82">
        <v>0</v>
      </c>
      <c r="CJ142" s="82">
        <v>20</v>
      </c>
      <c r="CK142" s="82">
        <v>0</v>
      </c>
      <c r="CL142" s="82">
        <v>2</v>
      </c>
      <c r="CM142" s="82">
        <v>0</v>
      </c>
      <c r="CN142" s="82">
        <v>0</v>
      </c>
      <c r="CO142" s="82">
        <v>0</v>
      </c>
      <c r="CP142" s="82">
        <v>0</v>
      </c>
      <c r="CQ142" s="82">
        <v>0</v>
      </c>
      <c r="CR142" s="82">
        <v>0</v>
      </c>
      <c r="CS142" s="82">
        <v>0</v>
      </c>
      <c r="CT142" s="82">
        <v>0</v>
      </c>
      <c r="CU142" s="82">
        <v>0</v>
      </c>
      <c r="CV142" s="82">
        <v>0</v>
      </c>
      <c r="CW142" s="82">
        <v>0</v>
      </c>
      <c r="CX142" s="82">
        <v>0</v>
      </c>
      <c r="CY142" s="82">
        <v>0</v>
      </c>
      <c r="CZ142" s="82">
        <v>0</v>
      </c>
      <c r="DA142" s="82">
        <v>4</v>
      </c>
      <c r="DB142" s="82">
        <v>0</v>
      </c>
      <c r="DC142" s="82">
        <v>1</v>
      </c>
      <c r="DD142" s="82">
        <v>0</v>
      </c>
      <c r="DE142" s="82">
        <v>0</v>
      </c>
      <c r="DF142" s="82">
        <v>0</v>
      </c>
      <c r="DG142" s="82">
        <v>1</v>
      </c>
      <c r="DH142" s="82">
        <v>0</v>
      </c>
      <c r="DI142" s="82">
        <v>2</v>
      </c>
      <c r="DJ142" s="82">
        <v>0</v>
      </c>
      <c r="DK142" s="82">
        <v>1</v>
      </c>
      <c r="DL142" s="82">
        <v>5</v>
      </c>
      <c r="DM142" s="82">
        <v>0</v>
      </c>
      <c r="DN142" s="82">
        <v>0</v>
      </c>
      <c r="DO142" s="82">
        <v>378</v>
      </c>
      <c r="DP142" s="82">
        <v>57</v>
      </c>
      <c r="DQ142" s="82">
        <v>1437</v>
      </c>
      <c r="DR142" s="82">
        <v>60</v>
      </c>
      <c r="DS142" s="82">
        <v>0</v>
      </c>
      <c r="DT142" s="82"/>
      <c r="DU142" s="82">
        <v>2</v>
      </c>
      <c r="DV142" s="82" t="s">
        <v>2419</v>
      </c>
      <c r="DW142" s="82" t="s">
        <v>2420</v>
      </c>
      <c r="DX142" s="82">
        <v>1</v>
      </c>
      <c r="DY142" s="82">
        <v>1</v>
      </c>
      <c r="DZ142" s="82">
        <v>1</v>
      </c>
      <c r="EA142" s="82"/>
      <c r="EB142" s="82"/>
      <c r="EC142" s="84">
        <v>378327</v>
      </c>
      <c r="ED142" s="84">
        <v>230.18</v>
      </c>
      <c r="EE142" s="84">
        <v>1</v>
      </c>
    </row>
    <row r="143" spans="1:135" ht="24">
      <c r="A143" s="82" t="s">
        <v>134</v>
      </c>
      <c r="B143" s="82" t="s">
        <v>140</v>
      </c>
      <c r="C143" s="133">
        <v>1</v>
      </c>
      <c r="D143" s="82" t="s">
        <v>139</v>
      </c>
      <c r="E143" s="82" t="s">
        <v>1321</v>
      </c>
      <c r="F143" s="134" t="s">
        <v>2421</v>
      </c>
      <c r="G143" s="82">
        <v>69081</v>
      </c>
      <c r="H143" s="82" t="s">
        <v>140</v>
      </c>
      <c r="I143" s="82" t="s">
        <v>2422</v>
      </c>
      <c r="J143" s="82" t="s">
        <v>2423</v>
      </c>
      <c r="K143" s="82" t="s">
        <v>2424</v>
      </c>
      <c r="L143" s="82"/>
      <c r="M143" s="82" t="s">
        <v>971</v>
      </c>
      <c r="N143" s="82" t="s">
        <v>2425</v>
      </c>
      <c r="O143" s="82"/>
      <c r="P143" s="82">
        <v>519311212</v>
      </c>
      <c r="Q143" s="82" t="s">
        <v>2426</v>
      </c>
      <c r="R143" s="82" t="s">
        <v>926</v>
      </c>
      <c r="S143" s="82" t="s">
        <v>959</v>
      </c>
      <c r="T143" s="82" t="s">
        <v>2427</v>
      </c>
      <c r="U143" s="82"/>
      <c r="V143" s="82">
        <v>519311210</v>
      </c>
      <c r="W143" s="82" t="s">
        <v>2428</v>
      </c>
      <c r="X143" s="82">
        <v>4</v>
      </c>
      <c r="Y143" s="82">
        <v>1</v>
      </c>
      <c r="Z143" s="82">
        <v>5</v>
      </c>
      <c r="AA143" s="82">
        <v>4</v>
      </c>
      <c r="AB143" s="82">
        <v>0.3</v>
      </c>
      <c r="AC143" s="82">
        <v>4.3</v>
      </c>
      <c r="AD143" s="135" t="str">
        <f t="shared" si="10"/>
        <v>A</v>
      </c>
      <c r="AE143" s="82">
        <v>4</v>
      </c>
      <c r="AF143" s="135" t="str">
        <f t="shared" si="11"/>
        <v>A</v>
      </c>
      <c r="AG143" s="82">
        <v>0</v>
      </c>
      <c r="AH143" s="82">
        <v>3</v>
      </c>
      <c r="AI143" s="82">
        <v>0</v>
      </c>
      <c r="AJ143" s="82">
        <v>1</v>
      </c>
      <c r="AK143" s="82">
        <v>4</v>
      </c>
      <c r="AL143" s="135" t="str">
        <f t="shared" si="12"/>
        <v>A</v>
      </c>
      <c r="AM143" s="82">
        <v>1</v>
      </c>
      <c r="AN143" s="82">
        <v>0</v>
      </c>
      <c r="AO143" s="82">
        <v>3</v>
      </c>
      <c r="AP143" s="82">
        <v>4</v>
      </c>
      <c r="AQ143" s="135" t="str">
        <f t="shared" si="13"/>
        <v>A</v>
      </c>
      <c r="AR143" s="82">
        <v>0</v>
      </c>
      <c r="AS143" s="82">
        <v>0</v>
      </c>
      <c r="AT143" s="82">
        <v>0</v>
      </c>
      <c r="AU143" s="82">
        <v>4</v>
      </c>
      <c r="AV143" s="82">
        <v>0</v>
      </c>
      <c r="AW143" s="82">
        <v>0</v>
      </c>
      <c r="AX143" s="82">
        <v>4</v>
      </c>
      <c r="AY143" s="135" t="str">
        <f t="shared" si="14"/>
        <v>A</v>
      </c>
      <c r="AZ143" s="82">
        <v>0</v>
      </c>
      <c r="BA143" s="82">
        <v>1</v>
      </c>
      <c r="BB143" s="82">
        <v>1</v>
      </c>
      <c r="BC143" s="82">
        <v>1</v>
      </c>
      <c r="BD143" s="82">
        <v>1</v>
      </c>
      <c r="BE143" s="82">
        <v>11</v>
      </c>
      <c r="BF143" s="82">
        <v>0</v>
      </c>
      <c r="BG143" s="82">
        <v>18</v>
      </c>
      <c r="BH143" s="82">
        <v>0</v>
      </c>
      <c r="BI143" s="82">
        <v>0</v>
      </c>
      <c r="BJ143" s="82">
        <v>5</v>
      </c>
      <c r="BK143" s="82">
        <v>0</v>
      </c>
      <c r="BL143" s="82">
        <v>16</v>
      </c>
      <c r="BM143" s="82">
        <v>0</v>
      </c>
      <c r="BN143" s="82">
        <v>0</v>
      </c>
      <c r="BO143" s="82">
        <v>0</v>
      </c>
      <c r="BP143" s="82">
        <v>138</v>
      </c>
      <c r="BQ143" s="82">
        <v>0</v>
      </c>
      <c r="BR143" s="82">
        <v>0</v>
      </c>
      <c r="BS143" s="82">
        <v>0</v>
      </c>
      <c r="BT143" s="82">
        <v>0</v>
      </c>
      <c r="BU143" s="82">
        <v>0</v>
      </c>
      <c r="BV143" s="82">
        <v>109</v>
      </c>
      <c r="BW143" s="82">
        <v>0</v>
      </c>
      <c r="BX143" s="82">
        <v>0</v>
      </c>
      <c r="BY143" s="82">
        <v>0</v>
      </c>
      <c r="BZ143" s="82">
        <v>0</v>
      </c>
      <c r="CA143" s="82">
        <v>0</v>
      </c>
      <c r="CB143" s="82">
        <v>0</v>
      </c>
      <c r="CC143" s="82">
        <v>0</v>
      </c>
      <c r="CD143" s="82">
        <v>2</v>
      </c>
      <c r="CE143" s="82">
        <v>0</v>
      </c>
      <c r="CF143" s="82">
        <v>0</v>
      </c>
      <c r="CG143" s="82">
        <v>8</v>
      </c>
      <c r="CH143" s="82">
        <v>0</v>
      </c>
      <c r="CI143" s="82">
        <v>0</v>
      </c>
      <c r="CJ143" s="82">
        <v>10</v>
      </c>
      <c r="CK143" s="82">
        <v>109</v>
      </c>
      <c r="CL143" s="82">
        <v>5</v>
      </c>
      <c r="CM143" s="82">
        <v>0</v>
      </c>
      <c r="CN143" s="82">
        <v>0</v>
      </c>
      <c r="CO143" s="82">
        <v>0</v>
      </c>
      <c r="CP143" s="82">
        <v>0</v>
      </c>
      <c r="CQ143" s="82">
        <v>0</v>
      </c>
      <c r="CR143" s="82">
        <v>0</v>
      </c>
      <c r="CS143" s="82">
        <v>0</v>
      </c>
      <c r="CT143" s="82">
        <v>0</v>
      </c>
      <c r="CU143" s="82">
        <v>0</v>
      </c>
      <c r="CV143" s="82">
        <v>0</v>
      </c>
      <c r="CW143" s="82">
        <v>0</v>
      </c>
      <c r="CX143" s="82">
        <v>0</v>
      </c>
      <c r="CY143" s="82">
        <v>0</v>
      </c>
      <c r="CZ143" s="82">
        <v>0</v>
      </c>
      <c r="DA143" s="82">
        <v>2</v>
      </c>
      <c r="DB143" s="82">
        <v>0</v>
      </c>
      <c r="DC143" s="82">
        <v>0</v>
      </c>
      <c r="DD143" s="82">
        <v>0</v>
      </c>
      <c r="DE143" s="82">
        <v>5</v>
      </c>
      <c r="DF143" s="82">
        <v>0</v>
      </c>
      <c r="DG143" s="82">
        <v>3</v>
      </c>
      <c r="DH143" s="82">
        <v>0</v>
      </c>
      <c r="DI143" s="82">
        <v>1</v>
      </c>
      <c r="DJ143" s="82">
        <v>1</v>
      </c>
      <c r="DK143" s="82">
        <v>0</v>
      </c>
      <c r="DL143" s="82">
        <v>1</v>
      </c>
      <c r="DM143" s="82">
        <v>3</v>
      </c>
      <c r="DN143" s="82">
        <v>0</v>
      </c>
      <c r="DO143" s="82">
        <v>225</v>
      </c>
      <c r="DP143" s="82">
        <v>2</v>
      </c>
      <c r="DQ143" s="82">
        <v>284</v>
      </c>
      <c r="DR143" s="82">
        <v>40</v>
      </c>
      <c r="DS143" s="82">
        <v>1</v>
      </c>
      <c r="DT143" s="82" t="s">
        <v>2429</v>
      </c>
      <c r="DU143" s="82">
        <v>2</v>
      </c>
      <c r="DV143" s="82" t="s">
        <v>2430</v>
      </c>
      <c r="DW143" s="82" t="s">
        <v>2431</v>
      </c>
      <c r="DX143" s="82">
        <v>1</v>
      </c>
      <c r="DY143" s="82">
        <v>1</v>
      </c>
      <c r="DZ143" s="82">
        <v>1</v>
      </c>
      <c r="EA143" s="82"/>
      <c r="EB143" s="82" t="s">
        <v>2432</v>
      </c>
      <c r="EC143" s="84">
        <v>59742</v>
      </c>
      <c r="ED143" s="84">
        <v>438.81</v>
      </c>
      <c r="EE143" s="84">
        <v>18</v>
      </c>
    </row>
    <row r="144" spans="1:135" ht="24">
      <c r="A144" s="82" t="s">
        <v>134</v>
      </c>
      <c r="B144" s="82" t="s">
        <v>142</v>
      </c>
      <c r="C144" s="133">
        <v>1</v>
      </c>
      <c r="D144" s="82" t="s">
        <v>141</v>
      </c>
      <c r="E144" s="82" t="s">
        <v>2433</v>
      </c>
      <c r="F144" s="134">
        <v>502</v>
      </c>
      <c r="G144" s="82">
        <v>68501</v>
      </c>
      <c r="H144" s="82" t="s">
        <v>142</v>
      </c>
      <c r="I144" s="82" t="s">
        <v>2434</v>
      </c>
      <c r="J144" s="82" t="s">
        <v>2435</v>
      </c>
      <c r="K144" s="82" t="s">
        <v>2436</v>
      </c>
      <c r="L144" s="82" t="s">
        <v>926</v>
      </c>
      <c r="M144" s="82" t="s">
        <v>1424</v>
      </c>
      <c r="N144" s="82" t="s">
        <v>2437</v>
      </c>
      <c r="O144" s="82"/>
      <c r="P144" s="82">
        <v>517324449</v>
      </c>
      <c r="Q144" s="82" t="s">
        <v>2438</v>
      </c>
      <c r="R144" s="82" t="s">
        <v>926</v>
      </c>
      <c r="S144" s="82" t="s">
        <v>1092</v>
      </c>
      <c r="T144" s="82" t="s">
        <v>2439</v>
      </c>
      <c r="U144" s="82"/>
      <c r="V144" s="82">
        <v>517324451</v>
      </c>
      <c r="W144" s="82" t="s">
        <v>2440</v>
      </c>
      <c r="X144" s="82">
        <v>2</v>
      </c>
      <c r="Y144" s="82">
        <v>0</v>
      </c>
      <c r="Z144" s="82">
        <v>2</v>
      </c>
      <c r="AA144" s="82">
        <v>1.3</v>
      </c>
      <c r="AB144" s="82">
        <v>0</v>
      </c>
      <c r="AC144" s="82">
        <v>1.3</v>
      </c>
      <c r="AD144" s="135" t="str">
        <f t="shared" si="10"/>
        <v>A</v>
      </c>
      <c r="AE144" s="82">
        <v>2</v>
      </c>
      <c r="AF144" s="135" t="str">
        <f t="shared" si="11"/>
        <v>A</v>
      </c>
      <c r="AG144" s="82">
        <v>0</v>
      </c>
      <c r="AH144" s="82">
        <v>0</v>
      </c>
      <c r="AI144" s="82">
        <v>0</v>
      </c>
      <c r="AJ144" s="82">
        <v>2</v>
      </c>
      <c r="AK144" s="82">
        <v>2</v>
      </c>
      <c r="AL144" s="135" t="str">
        <f t="shared" si="12"/>
        <v>A</v>
      </c>
      <c r="AM144" s="82">
        <v>0</v>
      </c>
      <c r="AN144" s="82">
        <v>1</v>
      </c>
      <c r="AO144" s="82">
        <v>1</v>
      </c>
      <c r="AP144" s="82">
        <v>2</v>
      </c>
      <c r="AQ144" s="135" t="str">
        <f t="shared" si="13"/>
        <v>A</v>
      </c>
      <c r="AR144" s="82">
        <v>0</v>
      </c>
      <c r="AS144" s="82">
        <v>0</v>
      </c>
      <c r="AT144" s="82">
        <v>1</v>
      </c>
      <c r="AU144" s="82">
        <v>0</v>
      </c>
      <c r="AV144" s="82">
        <v>1</v>
      </c>
      <c r="AW144" s="82">
        <v>0</v>
      </c>
      <c r="AX144" s="82">
        <v>2</v>
      </c>
      <c r="AY144" s="135" t="str">
        <f t="shared" si="14"/>
        <v>A</v>
      </c>
      <c r="AZ144" s="82">
        <v>0</v>
      </c>
      <c r="BA144" s="82">
        <v>1</v>
      </c>
      <c r="BB144" s="82">
        <v>0</v>
      </c>
      <c r="BC144" s="82">
        <v>1</v>
      </c>
      <c r="BD144" s="82">
        <v>3</v>
      </c>
      <c r="BE144" s="82">
        <v>5</v>
      </c>
      <c r="BF144" s="82">
        <v>0</v>
      </c>
      <c r="BG144" s="82">
        <v>17</v>
      </c>
      <c r="BH144" s="82">
        <v>0</v>
      </c>
      <c r="BI144" s="82">
        <v>0</v>
      </c>
      <c r="BJ144" s="82">
        <v>2</v>
      </c>
      <c r="BK144" s="82">
        <v>0</v>
      </c>
      <c r="BL144" s="82">
        <v>8</v>
      </c>
      <c r="BM144" s="82">
        <v>0</v>
      </c>
      <c r="BN144" s="82">
        <v>1</v>
      </c>
      <c r="BO144" s="82">
        <v>1</v>
      </c>
      <c r="BP144" s="82">
        <v>2</v>
      </c>
      <c r="BQ144" s="82">
        <v>0</v>
      </c>
      <c r="BR144" s="82">
        <v>0</v>
      </c>
      <c r="BS144" s="82">
        <v>0</v>
      </c>
      <c r="BT144" s="82">
        <v>0</v>
      </c>
      <c r="BU144" s="82">
        <v>0</v>
      </c>
      <c r="BV144" s="82">
        <v>2</v>
      </c>
      <c r="BW144" s="82">
        <v>0</v>
      </c>
      <c r="BX144" s="82">
        <v>0</v>
      </c>
      <c r="BY144" s="82">
        <v>0</v>
      </c>
      <c r="BZ144" s="82">
        <v>0</v>
      </c>
      <c r="CA144" s="82">
        <v>0</v>
      </c>
      <c r="CB144" s="82">
        <v>0</v>
      </c>
      <c r="CC144" s="82">
        <v>0</v>
      </c>
      <c r="CD144" s="82">
        <v>0</v>
      </c>
      <c r="CE144" s="82">
        <v>0</v>
      </c>
      <c r="CF144" s="82">
        <v>0</v>
      </c>
      <c r="CG144" s="82">
        <v>0</v>
      </c>
      <c r="CH144" s="82">
        <v>0</v>
      </c>
      <c r="CI144" s="82">
        <v>0</v>
      </c>
      <c r="CJ144" s="82">
        <v>4</v>
      </c>
      <c r="CK144" s="82">
        <v>0</v>
      </c>
      <c r="CL144" s="82">
        <v>0</v>
      </c>
      <c r="CM144" s="82">
        <v>0</v>
      </c>
      <c r="CN144" s="82">
        <v>0</v>
      </c>
      <c r="CO144" s="82">
        <v>0</v>
      </c>
      <c r="CP144" s="82">
        <v>0</v>
      </c>
      <c r="CQ144" s="82">
        <v>0</v>
      </c>
      <c r="CR144" s="82">
        <v>0</v>
      </c>
      <c r="CS144" s="82">
        <v>0</v>
      </c>
      <c r="CT144" s="82">
        <v>0</v>
      </c>
      <c r="CU144" s="82">
        <v>0</v>
      </c>
      <c r="CV144" s="82">
        <v>0</v>
      </c>
      <c r="CW144" s="82">
        <v>0</v>
      </c>
      <c r="CX144" s="82">
        <v>0</v>
      </c>
      <c r="CY144" s="82">
        <v>0</v>
      </c>
      <c r="CZ144" s="82">
        <v>0</v>
      </c>
      <c r="DA144" s="82">
        <v>0</v>
      </c>
      <c r="DB144" s="82">
        <v>0</v>
      </c>
      <c r="DC144" s="82">
        <v>0</v>
      </c>
      <c r="DD144" s="82">
        <v>0</v>
      </c>
      <c r="DE144" s="82">
        <v>0</v>
      </c>
      <c r="DF144" s="82">
        <v>0</v>
      </c>
      <c r="DG144" s="82">
        <v>0</v>
      </c>
      <c r="DH144" s="82">
        <v>0</v>
      </c>
      <c r="DI144" s="82">
        <v>0</v>
      </c>
      <c r="DJ144" s="82">
        <v>0</v>
      </c>
      <c r="DK144" s="82">
        <v>0</v>
      </c>
      <c r="DL144" s="82">
        <v>0</v>
      </c>
      <c r="DM144" s="82">
        <v>0</v>
      </c>
      <c r="DN144" s="82">
        <v>0</v>
      </c>
      <c r="DO144" s="82">
        <v>37</v>
      </c>
      <c r="DP144" s="82">
        <v>2</v>
      </c>
      <c r="DQ144" s="82">
        <v>122</v>
      </c>
      <c r="DR144" s="82">
        <v>30</v>
      </c>
      <c r="DS144" s="82">
        <v>0</v>
      </c>
      <c r="DT144" s="82"/>
      <c r="DU144" s="82">
        <v>3</v>
      </c>
      <c r="DV144" s="82"/>
      <c r="DW144" s="82"/>
      <c r="DX144" s="82">
        <v>1</v>
      </c>
      <c r="DY144" s="82">
        <v>1</v>
      </c>
      <c r="DZ144" s="82">
        <v>1</v>
      </c>
      <c r="EA144" s="82"/>
      <c r="EB144" s="82"/>
      <c r="EC144" s="84">
        <v>15932</v>
      </c>
      <c r="ED144" s="84">
        <v>170.99</v>
      </c>
      <c r="EE144" s="84">
        <v>20</v>
      </c>
    </row>
    <row r="145" spans="1:135">
      <c r="A145" s="82" t="s">
        <v>134</v>
      </c>
      <c r="B145" s="82" t="s">
        <v>144</v>
      </c>
      <c r="C145" s="133">
        <v>1</v>
      </c>
      <c r="D145" s="82" t="s">
        <v>143</v>
      </c>
      <c r="E145" s="82" t="s">
        <v>1598</v>
      </c>
      <c r="F145" s="134" t="s">
        <v>2441</v>
      </c>
      <c r="G145" s="82">
        <v>69535</v>
      </c>
      <c r="H145" s="82" t="s">
        <v>144</v>
      </c>
      <c r="I145" s="82" t="s">
        <v>2442</v>
      </c>
      <c r="J145" s="82" t="s">
        <v>2443</v>
      </c>
      <c r="K145" s="82" t="s">
        <v>1113</v>
      </c>
      <c r="L145" s="82" t="s">
        <v>926</v>
      </c>
      <c r="M145" s="82" t="s">
        <v>2444</v>
      </c>
      <c r="N145" s="82" t="s">
        <v>2445</v>
      </c>
      <c r="O145" s="82"/>
      <c r="P145" s="82">
        <v>518316313</v>
      </c>
      <c r="Q145" s="82" t="s">
        <v>2446</v>
      </c>
      <c r="R145" s="82" t="s">
        <v>926</v>
      </c>
      <c r="S145" s="82" t="s">
        <v>1121</v>
      </c>
      <c r="T145" s="82" t="s">
        <v>2447</v>
      </c>
      <c r="U145" s="82"/>
      <c r="V145" s="82">
        <v>518316397</v>
      </c>
      <c r="W145" s="82" t="s">
        <v>2448</v>
      </c>
      <c r="X145" s="82">
        <v>2</v>
      </c>
      <c r="Y145" s="82">
        <v>0</v>
      </c>
      <c r="Z145" s="82">
        <v>2</v>
      </c>
      <c r="AA145" s="82">
        <v>2</v>
      </c>
      <c r="AB145" s="82">
        <v>0</v>
      </c>
      <c r="AC145" s="82">
        <v>2</v>
      </c>
      <c r="AD145" s="135" t="str">
        <f t="shared" si="10"/>
        <v>A</v>
      </c>
      <c r="AE145" s="82">
        <v>2</v>
      </c>
      <c r="AF145" s="135" t="str">
        <f t="shared" si="11"/>
        <v>A</v>
      </c>
      <c r="AG145" s="82">
        <v>0</v>
      </c>
      <c r="AH145" s="82">
        <v>0</v>
      </c>
      <c r="AI145" s="82">
        <v>0</v>
      </c>
      <c r="AJ145" s="82">
        <v>2</v>
      </c>
      <c r="AK145" s="82">
        <v>2</v>
      </c>
      <c r="AL145" s="135" t="str">
        <f t="shared" si="12"/>
        <v>A</v>
      </c>
      <c r="AM145" s="82">
        <v>0</v>
      </c>
      <c r="AN145" s="82">
        <v>0</v>
      </c>
      <c r="AO145" s="82">
        <v>2</v>
      </c>
      <c r="AP145" s="82">
        <v>2</v>
      </c>
      <c r="AQ145" s="135" t="str">
        <f t="shared" si="13"/>
        <v>A</v>
      </c>
      <c r="AR145" s="82">
        <v>0</v>
      </c>
      <c r="AS145" s="82">
        <v>0</v>
      </c>
      <c r="AT145" s="82">
        <v>0</v>
      </c>
      <c r="AU145" s="82">
        <v>2</v>
      </c>
      <c r="AV145" s="82">
        <v>0</v>
      </c>
      <c r="AW145" s="82">
        <v>0</v>
      </c>
      <c r="AX145" s="82">
        <v>2</v>
      </c>
      <c r="AY145" s="135" t="str">
        <f t="shared" si="14"/>
        <v>A</v>
      </c>
      <c r="AZ145" s="82">
        <v>0</v>
      </c>
      <c r="BA145" s="82">
        <v>1</v>
      </c>
      <c r="BB145" s="82">
        <v>1</v>
      </c>
      <c r="BC145" s="82">
        <v>1</v>
      </c>
      <c r="BD145" s="82">
        <v>0</v>
      </c>
      <c r="BE145" s="82">
        <v>11</v>
      </c>
      <c r="BF145" s="82">
        <v>0</v>
      </c>
      <c r="BG145" s="82">
        <v>27</v>
      </c>
      <c r="BH145" s="82">
        <v>0</v>
      </c>
      <c r="BI145" s="82">
        <v>0</v>
      </c>
      <c r="BJ145" s="82">
        <v>1</v>
      </c>
      <c r="BK145" s="82">
        <v>0</v>
      </c>
      <c r="BL145" s="82">
        <v>19</v>
      </c>
      <c r="BM145" s="82">
        <v>0</v>
      </c>
      <c r="BN145" s="82">
        <v>0</v>
      </c>
      <c r="BO145" s="82">
        <v>0</v>
      </c>
      <c r="BP145" s="82">
        <v>2</v>
      </c>
      <c r="BQ145" s="82">
        <v>0</v>
      </c>
      <c r="BR145" s="82">
        <v>0</v>
      </c>
      <c r="BS145" s="82">
        <v>0</v>
      </c>
      <c r="BT145" s="82">
        <v>2</v>
      </c>
      <c r="BU145" s="82">
        <v>0</v>
      </c>
      <c r="BV145" s="82">
        <v>1</v>
      </c>
      <c r="BW145" s="82">
        <v>0</v>
      </c>
      <c r="BX145" s="82">
        <v>0</v>
      </c>
      <c r="BY145" s="82">
        <v>0</v>
      </c>
      <c r="BZ145" s="82">
        <v>0</v>
      </c>
      <c r="CA145" s="82">
        <v>0</v>
      </c>
      <c r="CB145" s="82">
        <v>0</v>
      </c>
      <c r="CC145" s="82">
        <v>0</v>
      </c>
      <c r="CD145" s="82">
        <v>0</v>
      </c>
      <c r="CE145" s="82">
        <v>0</v>
      </c>
      <c r="CF145" s="82">
        <v>0</v>
      </c>
      <c r="CG145" s="82">
        <v>1</v>
      </c>
      <c r="CH145" s="82">
        <v>0</v>
      </c>
      <c r="CI145" s="82">
        <v>0</v>
      </c>
      <c r="CJ145" s="82">
        <v>6</v>
      </c>
      <c r="CK145" s="82">
        <v>0</v>
      </c>
      <c r="CL145" s="82">
        <v>0</v>
      </c>
      <c r="CM145" s="82">
        <v>0</v>
      </c>
      <c r="CN145" s="82">
        <v>0</v>
      </c>
      <c r="CO145" s="82">
        <v>0</v>
      </c>
      <c r="CP145" s="82">
        <v>0</v>
      </c>
      <c r="CQ145" s="82">
        <v>0</v>
      </c>
      <c r="CR145" s="82">
        <v>0</v>
      </c>
      <c r="CS145" s="82">
        <v>0</v>
      </c>
      <c r="CT145" s="82">
        <v>0</v>
      </c>
      <c r="CU145" s="82">
        <v>0</v>
      </c>
      <c r="CV145" s="82">
        <v>0</v>
      </c>
      <c r="CW145" s="82">
        <v>0</v>
      </c>
      <c r="CX145" s="82">
        <v>0</v>
      </c>
      <c r="CY145" s="82">
        <v>0</v>
      </c>
      <c r="CZ145" s="82">
        <v>0</v>
      </c>
      <c r="DA145" s="82">
        <v>2</v>
      </c>
      <c r="DB145" s="82">
        <v>0</v>
      </c>
      <c r="DC145" s="82">
        <v>0</v>
      </c>
      <c r="DD145" s="82">
        <v>0</v>
      </c>
      <c r="DE145" s="82">
        <v>1</v>
      </c>
      <c r="DF145" s="82">
        <v>0</v>
      </c>
      <c r="DG145" s="82">
        <v>0</v>
      </c>
      <c r="DH145" s="82">
        <v>0</v>
      </c>
      <c r="DI145" s="82">
        <v>0</v>
      </c>
      <c r="DJ145" s="82">
        <v>0</v>
      </c>
      <c r="DK145" s="82">
        <v>0</v>
      </c>
      <c r="DL145" s="82">
        <v>0</v>
      </c>
      <c r="DM145" s="82">
        <v>0</v>
      </c>
      <c r="DN145" s="82">
        <v>0</v>
      </c>
      <c r="DO145" s="82">
        <v>95</v>
      </c>
      <c r="DP145" s="82">
        <v>6</v>
      </c>
      <c r="DQ145" s="82">
        <v>523</v>
      </c>
      <c r="DR145" s="82">
        <v>25</v>
      </c>
      <c r="DS145" s="82">
        <v>1</v>
      </c>
      <c r="DT145" s="82" t="s">
        <v>2449</v>
      </c>
      <c r="DU145" s="82">
        <v>2</v>
      </c>
      <c r="DV145" s="82"/>
      <c r="DW145" s="82" t="s">
        <v>2450</v>
      </c>
      <c r="DX145" s="82">
        <v>1</v>
      </c>
      <c r="DY145" s="82">
        <v>1</v>
      </c>
      <c r="DZ145" s="82"/>
      <c r="EA145" s="82"/>
      <c r="EB145" s="82"/>
      <c r="EC145" s="84">
        <v>61402</v>
      </c>
      <c r="ED145" s="84">
        <v>286.05</v>
      </c>
      <c r="EE145" s="84">
        <v>18</v>
      </c>
    </row>
    <row r="146" spans="1:135" ht="24">
      <c r="A146" s="82" t="s">
        <v>134</v>
      </c>
      <c r="B146" s="82" t="s">
        <v>533</v>
      </c>
      <c r="C146" s="133">
        <v>1</v>
      </c>
      <c r="D146" s="82" t="s">
        <v>145</v>
      </c>
      <c r="E146" s="82" t="s">
        <v>2451</v>
      </c>
      <c r="F146" s="134" t="s">
        <v>922</v>
      </c>
      <c r="G146" s="82">
        <v>69317</v>
      </c>
      <c r="H146" s="82" t="s">
        <v>2452</v>
      </c>
      <c r="I146" s="82" t="s">
        <v>2453</v>
      </c>
      <c r="J146" s="82" t="s">
        <v>2454</v>
      </c>
      <c r="K146" s="82" t="s">
        <v>925</v>
      </c>
      <c r="L146" s="82" t="s">
        <v>926</v>
      </c>
      <c r="M146" s="82" t="s">
        <v>1433</v>
      </c>
      <c r="N146" s="82" t="s">
        <v>2455</v>
      </c>
      <c r="O146" s="82"/>
      <c r="P146" s="82">
        <v>519441086</v>
      </c>
      <c r="Q146" s="82" t="s">
        <v>2456</v>
      </c>
      <c r="R146" s="82" t="s">
        <v>926</v>
      </c>
      <c r="S146" s="82" t="s">
        <v>959</v>
      </c>
      <c r="T146" s="82" t="s">
        <v>2457</v>
      </c>
      <c r="U146" s="82"/>
      <c r="V146" s="82">
        <v>519441080</v>
      </c>
      <c r="W146" s="82" t="s">
        <v>2458</v>
      </c>
      <c r="X146" s="82">
        <v>2</v>
      </c>
      <c r="Y146" s="82">
        <v>3</v>
      </c>
      <c r="Z146" s="82">
        <v>5</v>
      </c>
      <c r="AA146" s="82">
        <v>1.3</v>
      </c>
      <c r="AB146" s="82">
        <v>3.4</v>
      </c>
      <c r="AC146" s="82">
        <v>4.7</v>
      </c>
      <c r="AD146" s="135" t="str">
        <f t="shared" si="10"/>
        <v>A</v>
      </c>
      <c r="AE146" s="82">
        <v>2</v>
      </c>
      <c r="AF146" s="135" t="str">
        <f t="shared" si="11"/>
        <v>A</v>
      </c>
      <c r="AG146" s="82">
        <v>0</v>
      </c>
      <c r="AH146" s="82">
        <v>0</v>
      </c>
      <c r="AI146" s="82">
        <v>0</v>
      </c>
      <c r="AJ146" s="82">
        <v>2</v>
      </c>
      <c r="AK146" s="82">
        <v>2</v>
      </c>
      <c r="AL146" s="135" t="str">
        <f t="shared" si="12"/>
        <v>A</v>
      </c>
      <c r="AM146" s="82">
        <v>1</v>
      </c>
      <c r="AN146" s="82">
        <v>0</v>
      </c>
      <c r="AO146" s="82">
        <v>1</v>
      </c>
      <c r="AP146" s="82">
        <v>2</v>
      </c>
      <c r="AQ146" s="135" t="str">
        <f t="shared" si="13"/>
        <v>A</v>
      </c>
      <c r="AR146" s="82">
        <v>0</v>
      </c>
      <c r="AS146" s="82">
        <v>0</v>
      </c>
      <c r="AT146" s="82">
        <v>1</v>
      </c>
      <c r="AU146" s="82">
        <v>1</v>
      </c>
      <c r="AV146" s="82">
        <v>0</v>
      </c>
      <c r="AW146" s="82">
        <v>0</v>
      </c>
      <c r="AX146" s="82">
        <v>2</v>
      </c>
      <c r="AY146" s="135" t="str">
        <f t="shared" si="14"/>
        <v>A</v>
      </c>
      <c r="AZ146" s="82">
        <v>1</v>
      </c>
      <c r="BA146" s="82">
        <v>1</v>
      </c>
      <c r="BB146" s="82">
        <v>1</v>
      </c>
      <c r="BC146" s="82">
        <v>1</v>
      </c>
      <c r="BD146" s="82">
        <v>0</v>
      </c>
      <c r="BE146" s="82">
        <v>10</v>
      </c>
      <c r="BF146" s="82">
        <v>0</v>
      </c>
      <c r="BG146" s="82">
        <v>77</v>
      </c>
      <c r="BH146" s="82">
        <v>1</v>
      </c>
      <c r="BI146" s="82">
        <v>0</v>
      </c>
      <c r="BJ146" s="82">
        <v>2</v>
      </c>
      <c r="BK146" s="82">
        <v>0</v>
      </c>
      <c r="BL146" s="82">
        <v>13</v>
      </c>
      <c r="BM146" s="82">
        <v>0</v>
      </c>
      <c r="BN146" s="82">
        <v>5</v>
      </c>
      <c r="BO146" s="82">
        <v>3</v>
      </c>
      <c r="BP146" s="82">
        <v>4</v>
      </c>
      <c r="BQ146" s="82">
        <v>0</v>
      </c>
      <c r="BR146" s="82">
        <v>2</v>
      </c>
      <c r="BS146" s="82">
        <v>0</v>
      </c>
      <c r="BT146" s="82">
        <v>1</v>
      </c>
      <c r="BU146" s="82">
        <v>0</v>
      </c>
      <c r="BV146" s="82">
        <v>8</v>
      </c>
      <c r="BW146" s="82">
        <v>0</v>
      </c>
      <c r="BX146" s="82">
        <v>0</v>
      </c>
      <c r="BY146" s="82">
        <v>0</v>
      </c>
      <c r="BZ146" s="82">
        <v>0</v>
      </c>
      <c r="CA146" s="82">
        <v>0</v>
      </c>
      <c r="CB146" s="82">
        <v>0</v>
      </c>
      <c r="CC146" s="82">
        <v>0</v>
      </c>
      <c r="CD146" s="82">
        <v>0</v>
      </c>
      <c r="CE146" s="82">
        <v>0</v>
      </c>
      <c r="CF146" s="82">
        <v>1</v>
      </c>
      <c r="CG146" s="82">
        <v>1</v>
      </c>
      <c r="CH146" s="82">
        <v>1</v>
      </c>
      <c r="CI146" s="82">
        <v>0</v>
      </c>
      <c r="CJ146" s="82">
        <v>2</v>
      </c>
      <c r="CK146" s="82">
        <v>0</v>
      </c>
      <c r="CL146" s="82">
        <v>2</v>
      </c>
      <c r="CM146" s="82">
        <v>0</v>
      </c>
      <c r="CN146" s="82">
        <v>0</v>
      </c>
      <c r="CO146" s="82">
        <v>0</v>
      </c>
      <c r="CP146" s="82">
        <v>0</v>
      </c>
      <c r="CQ146" s="82">
        <v>0</v>
      </c>
      <c r="CR146" s="82">
        <v>0</v>
      </c>
      <c r="CS146" s="82">
        <v>0</v>
      </c>
      <c r="CT146" s="82">
        <v>0</v>
      </c>
      <c r="CU146" s="82">
        <v>0</v>
      </c>
      <c r="CV146" s="82">
        <v>0</v>
      </c>
      <c r="CW146" s="82">
        <v>0</v>
      </c>
      <c r="CX146" s="82">
        <v>0</v>
      </c>
      <c r="CY146" s="82">
        <v>0</v>
      </c>
      <c r="CZ146" s="82">
        <v>0</v>
      </c>
      <c r="DA146" s="82">
        <v>2</v>
      </c>
      <c r="DB146" s="82">
        <v>0</v>
      </c>
      <c r="DC146" s="82">
        <v>0</v>
      </c>
      <c r="DD146" s="82">
        <v>0</v>
      </c>
      <c r="DE146" s="82">
        <v>0</v>
      </c>
      <c r="DF146" s="82">
        <v>0</v>
      </c>
      <c r="DG146" s="82">
        <v>0</v>
      </c>
      <c r="DH146" s="82">
        <v>0</v>
      </c>
      <c r="DI146" s="82">
        <v>0</v>
      </c>
      <c r="DJ146" s="82">
        <v>0</v>
      </c>
      <c r="DK146" s="82">
        <v>0</v>
      </c>
      <c r="DL146" s="82">
        <v>0</v>
      </c>
      <c r="DM146" s="82">
        <v>0</v>
      </c>
      <c r="DN146" s="82">
        <v>0</v>
      </c>
      <c r="DO146" s="82">
        <v>65</v>
      </c>
      <c r="DP146" s="82">
        <v>12</v>
      </c>
      <c r="DQ146" s="82">
        <v>116</v>
      </c>
      <c r="DR146" s="82">
        <v>50</v>
      </c>
      <c r="DS146" s="82">
        <v>0</v>
      </c>
      <c r="DT146" s="82"/>
      <c r="DU146" s="82">
        <v>1</v>
      </c>
      <c r="DV146" s="82" t="s">
        <v>2459</v>
      </c>
      <c r="DW146" s="82"/>
      <c r="DX146" s="82">
        <v>1</v>
      </c>
      <c r="DY146" s="82">
        <v>1</v>
      </c>
      <c r="DZ146" s="82">
        <v>1</v>
      </c>
      <c r="EA146" s="82" t="s">
        <v>2460</v>
      </c>
      <c r="EB146" s="82"/>
      <c r="EC146" s="84">
        <v>35503</v>
      </c>
      <c r="ED146" s="84">
        <v>354.99</v>
      </c>
      <c r="EE146" s="84">
        <v>28</v>
      </c>
    </row>
    <row r="147" spans="1:135" ht="36">
      <c r="A147" s="82" t="s">
        <v>134</v>
      </c>
      <c r="B147" s="82" t="s">
        <v>147</v>
      </c>
      <c r="C147" s="133">
        <v>1</v>
      </c>
      <c r="D147" s="82" t="s">
        <v>146</v>
      </c>
      <c r="E147" s="82" t="s">
        <v>1183</v>
      </c>
      <c r="F147" s="134" t="s">
        <v>2461</v>
      </c>
      <c r="G147" s="82">
        <v>66491</v>
      </c>
      <c r="H147" s="82" t="s">
        <v>147</v>
      </c>
      <c r="I147" s="82" t="s">
        <v>2462</v>
      </c>
      <c r="J147" s="82" t="s">
        <v>2463</v>
      </c>
      <c r="K147" s="82" t="s">
        <v>925</v>
      </c>
      <c r="L147" s="82" t="s">
        <v>2245</v>
      </c>
      <c r="M147" s="82" t="s">
        <v>1909</v>
      </c>
      <c r="N147" s="82" t="s">
        <v>2464</v>
      </c>
      <c r="O147" s="82" t="s">
        <v>1071</v>
      </c>
      <c r="P147" s="82">
        <v>546419412</v>
      </c>
      <c r="Q147" s="82" t="s">
        <v>2465</v>
      </c>
      <c r="R147" s="82" t="s">
        <v>926</v>
      </c>
      <c r="S147" s="82" t="s">
        <v>2466</v>
      </c>
      <c r="T147" s="82" t="s">
        <v>2467</v>
      </c>
      <c r="U147" s="82" t="s">
        <v>1071</v>
      </c>
      <c r="V147" s="82">
        <v>546419471</v>
      </c>
      <c r="W147" s="82" t="s">
        <v>2468</v>
      </c>
      <c r="X147" s="82">
        <v>1</v>
      </c>
      <c r="Y147" s="82">
        <v>0</v>
      </c>
      <c r="Z147" s="82">
        <v>1</v>
      </c>
      <c r="AA147" s="82">
        <v>1</v>
      </c>
      <c r="AB147" s="82">
        <v>0</v>
      </c>
      <c r="AC147" s="82">
        <v>1</v>
      </c>
      <c r="AD147" s="135" t="str">
        <f t="shared" si="10"/>
        <v>A</v>
      </c>
      <c r="AE147" s="82">
        <v>1</v>
      </c>
      <c r="AF147" s="135" t="str">
        <f t="shared" si="11"/>
        <v>A</v>
      </c>
      <c r="AG147" s="82">
        <v>0</v>
      </c>
      <c r="AH147" s="82">
        <v>0</v>
      </c>
      <c r="AI147" s="82">
        <v>0</v>
      </c>
      <c r="AJ147" s="82">
        <v>1</v>
      </c>
      <c r="AK147" s="82">
        <v>1</v>
      </c>
      <c r="AL147" s="135" t="str">
        <f t="shared" si="12"/>
        <v>A</v>
      </c>
      <c r="AM147" s="82">
        <v>0</v>
      </c>
      <c r="AN147" s="82">
        <v>0</v>
      </c>
      <c r="AO147" s="82">
        <v>1</v>
      </c>
      <c r="AP147" s="82">
        <v>1</v>
      </c>
      <c r="AQ147" s="135" t="str">
        <f t="shared" si="13"/>
        <v>A</v>
      </c>
      <c r="AR147" s="82">
        <v>0</v>
      </c>
      <c r="AS147" s="82">
        <v>0</v>
      </c>
      <c r="AT147" s="82">
        <v>1</v>
      </c>
      <c r="AU147" s="82">
        <v>0</v>
      </c>
      <c r="AV147" s="82">
        <v>0</v>
      </c>
      <c r="AW147" s="82">
        <v>0</v>
      </c>
      <c r="AX147" s="82">
        <v>1</v>
      </c>
      <c r="AY147" s="135" t="str">
        <f t="shared" si="14"/>
        <v>A</v>
      </c>
      <c r="AZ147" s="82">
        <v>0</v>
      </c>
      <c r="BA147" s="82">
        <v>1</v>
      </c>
      <c r="BB147" s="82">
        <v>0</v>
      </c>
      <c r="BC147" s="82">
        <v>1</v>
      </c>
      <c r="BD147" s="82">
        <v>0</v>
      </c>
      <c r="BE147" s="82">
        <v>0</v>
      </c>
      <c r="BF147" s="82">
        <v>0</v>
      </c>
      <c r="BG147" s="82">
        <v>19</v>
      </c>
      <c r="BH147" s="82">
        <v>0</v>
      </c>
      <c r="BI147" s="82">
        <v>0</v>
      </c>
      <c r="BJ147" s="82">
        <v>2</v>
      </c>
      <c r="BK147" s="82">
        <v>0</v>
      </c>
      <c r="BL147" s="82">
        <v>15</v>
      </c>
      <c r="BM147" s="82">
        <v>0</v>
      </c>
      <c r="BN147" s="82">
        <v>1</v>
      </c>
      <c r="BO147" s="82">
        <v>1</v>
      </c>
      <c r="BP147" s="82">
        <v>1</v>
      </c>
      <c r="BQ147" s="82">
        <v>0</v>
      </c>
      <c r="BR147" s="82">
        <v>0</v>
      </c>
      <c r="BS147" s="82">
        <v>0</v>
      </c>
      <c r="BT147" s="82">
        <v>0</v>
      </c>
      <c r="BU147" s="82">
        <v>0</v>
      </c>
      <c r="BV147" s="82">
        <v>0</v>
      </c>
      <c r="BW147" s="82">
        <v>0</v>
      </c>
      <c r="BX147" s="82">
        <v>0</v>
      </c>
      <c r="BY147" s="82">
        <v>0</v>
      </c>
      <c r="BZ147" s="82">
        <v>0</v>
      </c>
      <c r="CA147" s="82">
        <v>0</v>
      </c>
      <c r="CB147" s="82">
        <v>0</v>
      </c>
      <c r="CC147" s="82">
        <v>0</v>
      </c>
      <c r="CD147" s="82">
        <v>0</v>
      </c>
      <c r="CE147" s="82">
        <v>0</v>
      </c>
      <c r="CF147" s="82">
        <v>0</v>
      </c>
      <c r="CG147" s="82">
        <v>0</v>
      </c>
      <c r="CH147" s="82">
        <v>0</v>
      </c>
      <c r="CI147" s="82">
        <v>0</v>
      </c>
      <c r="CJ147" s="82">
        <v>0</v>
      </c>
      <c r="CK147" s="82">
        <v>0</v>
      </c>
      <c r="CL147" s="82">
        <v>0</v>
      </c>
      <c r="CM147" s="82">
        <v>0</v>
      </c>
      <c r="CN147" s="82">
        <v>0</v>
      </c>
      <c r="CO147" s="82">
        <v>0</v>
      </c>
      <c r="CP147" s="82">
        <v>0</v>
      </c>
      <c r="CQ147" s="82">
        <v>0</v>
      </c>
      <c r="CR147" s="82">
        <v>0</v>
      </c>
      <c r="CS147" s="82">
        <v>0</v>
      </c>
      <c r="CT147" s="82">
        <v>0</v>
      </c>
      <c r="CU147" s="82">
        <v>0</v>
      </c>
      <c r="CV147" s="82">
        <v>0</v>
      </c>
      <c r="CW147" s="82">
        <v>0</v>
      </c>
      <c r="CX147" s="82">
        <v>0</v>
      </c>
      <c r="CY147" s="82">
        <v>0</v>
      </c>
      <c r="CZ147" s="82">
        <v>0</v>
      </c>
      <c r="DA147" s="82">
        <v>0</v>
      </c>
      <c r="DB147" s="82">
        <v>0</v>
      </c>
      <c r="DC147" s="82">
        <v>0</v>
      </c>
      <c r="DD147" s="82">
        <v>0</v>
      </c>
      <c r="DE147" s="82">
        <v>0</v>
      </c>
      <c r="DF147" s="82">
        <v>0</v>
      </c>
      <c r="DG147" s="82">
        <v>0</v>
      </c>
      <c r="DH147" s="82">
        <v>0</v>
      </c>
      <c r="DI147" s="82">
        <v>0</v>
      </c>
      <c r="DJ147" s="82">
        <v>0</v>
      </c>
      <c r="DK147" s="82">
        <v>0</v>
      </c>
      <c r="DL147" s="82">
        <v>0</v>
      </c>
      <c r="DM147" s="82">
        <v>0</v>
      </c>
      <c r="DN147" s="82">
        <v>0</v>
      </c>
      <c r="DO147" s="82">
        <v>72</v>
      </c>
      <c r="DP147" s="82">
        <v>0</v>
      </c>
      <c r="DQ147" s="82">
        <v>230</v>
      </c>
      <c r="DR147" s="82">
        <v>80</v>
      </c>
      <c r="DS147" s="82">
        <v>0</v>
      </c>
      <c r="DT147" s="82"/>
      <c r="DU147" s="82">
        <v>1</v>
      </c>
      <c r="DV147" s="82" t="s">
        <v>2469</v>
      </c>
      <c r="DW147" s="82" t="s">
        <v>2470</v>
      </c>
      <c r="DX147" s="82">
        <v>0</v>
      </c>
      <c r="DY147" s="82">
        <v>0</v>
      </c>
      <c r="DZ147" s="82">
        <v>0</v>
      </c>
      <c r="EA147" s="82" t="s">
        <v>2471</v>
      </c>
      <c r="EB147" s="82" t="s">
        <v>2472</v>
      </c>
      <c r="EC147" s="84">
        <v>24042</v>
      </c>
      <c r="ED147" s="84">
        <v>172.38</v>
      </c>
      <c r="EE147" s="84">
        <v>17</v>
      </c>
    </row>
    <row r="148" spans="1:135" ht="48">
      <c r="A148" s="82" t="s">
        <v>134</v>
      </c>
      <c r="B148" s="82" t="s">
        <v>149</v>
      </c>
      <c r="C148" s="133">
        <v>1</v>
      </c>
      <c r="D148" s="82" t="s">
        <v>148</v>
      </c>
      <c r="E148" s="82" t="s">
        <v>2473</v>
      </c>
      <c r="F148" s="134" t="s">
        <v>2474</v>
      </c>
      <c r="G148" s="82">
        <v>66434</v>
      </c>
      <c r="H148" s="82" t="s">
        <v>149</v>
      </c>
      <c r="I148" s="82" t="s">
        <v>2475</v>
      </c>
      <c r="J148" s="82" t="s">
        <v>2476</v>
      </c>
      <c r="K148" s="82" t="s">
        <v>2477</v>
      </c>
      <c r="L148" s="82" t="s">
        <v>926</v>
      </c>
      <c r="M148" s="82" t="s">
        <v>1225</v>
      </c>
      <c r="N148" s="82" t="s">
        <v>1237</v>
      </c>
      <c r="O148" s="82"/>
      <c r="P148" s="82">
        <v>541422313</v>
      </c>
      <c r="Q148" s="82" t="s">
        <v>2478</v>
      </c>
      <c r="R148" s="82" t="s">
        <v>926</v>
      </c>
      <c r="S148" s="82" t="s">
        <v>1262</v>
      </c>
      <c r="T148" s="82" t="s">
        <v>2479</v>
      </c>
      <c r="U148" s="82"/>
      <c r="V148" s="82">
        <v>541422320</v>
      </c>
      <c r="W148" s="82" t="s">
        <v>2480</v>
      </c>
      <c r="X148" s="82">
        <v>2</v>
      </c>
      <c r="Y148" s="82">
        <v>0</v>
      </c>
      <c r="Z148" s="82">
        <v>2</v>
      </c>
      <c r="AA148" s="82">
        <v>0.85</v>
      </c>
      <c r="AB148" s="82">
        <v>0</v>
      </c>
      <c r="AC148" s="82">
        <v>0.85</v>
      </c>
      <c r="AD148" s="135" t="str">
        <f t="shared" si="10"/>
        <v>A</v>
      </c>
      <c r="AE148" s="82">
        <v>2</v>
      </c>
      <c r="AF148" s="135" t="str">
        <f t="shared" si="11"/>
        <v>A</v>
      </c>
      <c r="AG148" s="82">
        <v>0</v>
      </c>
      <c r="AH148" s="82">
        <v>0</v>
      </c>
      <c r="AI148" s="82">
        <v>0</v>
      </c>
      <c r="AJ148" s="82">
        <v>2</v>
      </c>
      <c r="AK148" s="82">
        <v>2</v>
      </c>
      <c r="AL148" s="135" t="str">
        <f t="shared" si="12"/>
        <v>A</v>
      </c>
      <c r="AM148" s="82">
        <v>0</v>
      </c>
      <c r="AN148" s="82">
        <v>0</v>
      </c>
      <c r="AO148" s="82">
        <v>2</v>
      </c>
      <c r="AP148" s="82">
        <v>2</v>
      </c>
      <c r="AQ148" s="135" t="str">
        <f t="shared" si="13"/>
        <v>A</v>
      </c>
      <c r="AR148" s="82">
        <v>0</v>
      </c>
      <c r="AS148" s="82">
        <v>0</v>
      </c>
      <c r="AT148" s="82">
        <v>1</v>
      </c>
      <c r="AU148" s="82">
        <v>0</v>
      </c>
      <c r="AV148" s="82">
        <v>1</v>
      </c>
      <c r="AW148" s="82">
        <v>0</v>
      </c>
      <c r="AX148" s="82">
        <v>2</v>
      </c>
      <c r="AY148" s="135" t="str">
        <f t="shared" si="14"/>
        <v>A</v>
      </c>
      <c r="AZ148" s="82">
        <v>1</v>
      </c>
      <c r="BA148" s="82">
        <v>1</v>
      </c>
      <c r="BB148" s="82">
        <v>0</v>
      </c>
      <c r="BC148" s="82">
        <v>1</v>
      </c>
      <c r="BD148" s="82">
        <v>0</v>
      </c>
      <c r="BE148" s="82">
        <v>3</v>
      </c>
      <c r="BF148" s="82">
        <v>0</v>
      </c>
      <c r="BG148" s="82">
        <v>36</v>
      </c>
      <c r="BH148" s="82">
        <v>0</v>
      </c>
      <c r="BI148" s="82">
        <v>0</v>
      </c>
      <c r="BJ148" s="82">
        <v>1</v>
      </c>
      <c r="BK148" s="82">
        <v>0</v>
      </c>
      <c r="BL148" s="82">
        <v>28</v>
      </c>
      <c r="BM148" s="82">
        <v>5</v>
      </c>
      <c r="BN148" s="82">
        <v>1</v>
      </c>
      <c r="BO148" s="82">
        <v>1</v>
      </c>
      <c r="BP148" s="82">
        <v>1</v>
      </c>
      <c r="BQ148" s="82">
        <v>0</v>
      </c>
      <c r="BR148" s="82">
        <v>0</v>
      </c>
      <c r="BS148" s="82">
        <v>0</v>
      </c>
      <c r="BT148" s="82">
        <v>1</v>
      </c>
      <c r="BU148" s="82">
        <v>0</v>
      </c>
      <c r="BV148" s="82">
        <v>0</v>
      </c>
      <c r="BW148" s="82">
        <v>0</v>
      </c>
      <c r="BX148" s="82">
        <v>0</v>
      </c>
      <c r="BY148" s="82">
        <v>0</v>
      </c>
      <c r="BZ148" s="82">
        <v>0</v>
      </c>
      <c r="CA148" s="82">
        <v>0</v>
      </c>
      <c r="CB148" s="82">
        <v>0</v>
      </c>
      <c r="CC148" s="82">
        <v>0</v>
      </c>
      <c r="CD148" s="82">
        <v>0</v>
      </c>
      <c r="CE148" s="82">
        <v>0</v>
      </c>
      <c r="CF148" s="82">
        <v>0</v>
      </c>
      <c r="CG148" s="82">
        <v>1</v>
      </c>
      <c r="CH148" s="82">
        <v>0</v>
      </c>
      <c r="CI148" s="82">
        <v>0</v>
      </c>
      <c r="CJ148" s="82">
        <v>3</v>
      </c>
      <c r="CK148" s="82">
        <v>0</v>
      </c>
      <c r="CL148" s="82">
        <v>1</v>
      </c>
      <c r="CM148" s="82">
        <v>0</v>
      </c>
      <c r="CN148" s="82">
        <v>0</v>
      </c>
      <c r="CO148" s="82">
        <v>0</v>
      </c>
      <c r="CP148" s="82">
        <v>0</v>
      </c>
      <c r="CQ148" s="82">
        <v>0</v>
      </c>
      <c r="CR148" s="82">
        <v>0</v>
      </c>
      <c r="CS148" s="82">
        <v>0</v>
      </c>
      <c r="CT148" s="82">
        <v>0</v>
      </c>
      <c r="CU148" s="82">
        <v>0</v>
      </c>
      <c r="CV148" s="82">
        <v>0</v>
      </c>
      <c r="CW148" s="82">
        <v>0</v>
      </c>
      <c r="CX148" s="82">
        <v>0</v>
      </c>
      <c r="CY148" s="82">
        <v>0</v>
      </c>
      <c r="CZ148" s="82">
        <v>0</v>
      </c>
      <c r="DA148" s="82">
        <v>0</v>
      </c>
      <c r="DB148" s="82">
        <v>0</v>
      </c>
      <c r="DC148" s="82">
        <v>0</v>
      </c>
      <c r="DD148" s="82">
        <v>0</v>
      </c>
      <c r="DE148" s="82">
        <v>0</v>
      </c>
      <c r="DF148" s="82">
        <v>0</v>
      </c>
      <c r="DG148" s="82">
        <v>0</v>
      </c>
      <c r="DH148" s="82">
        <v>0</v>
      </c>
      <c r="DI148" s="82">
        <v>1</v>
      </c>
      <c r="DJ148" s="82">
        <v>0</v>
      </c>
      <c r="DK148" s="82">
        <v>0</v>
      </c>
      <c r="DL148" s="82">
        <v>0</v>
      </c>
      <c r="DM148" s="82">
        <v>0</v>
      </c>
      <c r="DN148" s="82">
        <v>1</v>
      </c>
      <c r="DO148" s="82">
        <v>44</v>
      </c>
      <c r="DP148" s="82">
        <v>2</v>
      </c>
      <c r="DQ148" s="82">
        <v>94</v>
      </c>
      <c r="DR148" s="82">
        <v>50</v>
      </c>
      <c r="DS148" s="82">
        <v>1</v>
      </c>
      <c r="DT148" s="82" t="s">
        <v>2481</v>
      </c>
      <c r="DU148" s="82">
        <v>2</v>
      </c>
      <c r="DV148" s="82" t="s">
        <v>2482</v>
      </c>
      <c r="DW148" s="82" t="s">
        <v>2483</v>
      </c>
      <c r="DX148" s="82">
        <v>1</v>
      </c>
      <c r="DY148" s="82">
        <v>1</v>
      </c>
      <c r="DZ148" s="82">
        <v>1</v>
      </c>
      <c r="EA148" s="82"/>
      <c r="EB148" s="82" t="s">
        <v>2484</v>
      </c>
      <c r="EC148" s="84">
        <v>21956</v>
      </c>
      <c r="ED148" s="84">
        <v>77.05</v>
      </c>
      <c r="EE148" s="84">
        <v>10</v>
      </c>
    </row>
    <row r="149" spans="1:135" ht="24">
      <c r="A149" s="82" t="s">
        <v>134</v>
      </c>
      <c r="B149" s="82" t="s">
        <v>151</v>
      </c>
      <c r="C149" s="133">
        <v>1</v>
      </c>
      <c r="D149" s="82" t="s">
        <v>150</v>
      </c>
      <c r="E149" s="82" t="s">
        <v>1110</v>
      </c>
      <c r="F149" s="134" t="s">
        <v>2485</v>
      </c>
      <c r="G149" s="82">
        <v>69701</v>
      </c>
      <c r="H149" s="82" t="s">
        <v>2486</v>
      </c>
      <c r="I149" s="82" t="s">
        <v>2487</v>
      </c>
      <c r="J149" s="82" t="s">
        <v>2488</v>
      </c>
      <c r="K149" s="82" t="s">
        <v>2489</v>
      </c>
      <c r="L149" s="82" t="s">
        <v>926</v>
      </c>
      <c r="M149" s="82" t="s">
        <v>2490</v>
      </c>
      <c r="N149" s="82" t="s">
        <v>2491</v>
      </c>
      <c r="O149" s="82"/>
      <c r="P149" s="82">
        <v>518697560</v>
      </c>
      <c r="Q149" s="82" t="s">
        <v>2492</v>
      </c>
      <c r="R149" s="82"/>
      <c r="S149" s="82"/>
      <c r="T149" s="82"/>
      <c r="U149" s="82"/>
      <c r="V149" s="82"/>
      <c r="W149" s="82"/>
      <c r="X149" s="82">
        <v>3</v>
      </c>
      <c r="Y149" s="82">
        <v>0</v>
      </c>
      <c r="Z149" s="82">
        <v>3</v>
      </c>
      <c r="AA149" s="82">
        <v>3</v>
      </c>
      <c r="AB149" s="82">
        <v>0</v>
      </c>
      <c r="AC149" s="82">
        <v>3</v>
      </c>
      <c r="AD149" s="135" t="str">
        <f t="shared" si="10"/>
        <v>A</v>
      </c>
      <c r="AE149" s="82">
        <v>3</v>
      </c>
      <c r="AF149" s="135" t="str">
        <f t="shared" si="11"/>
        <v>A</v>
      </c>
      <c r="AG149" s="82">
        <v>0</v>
      </c>
      <c r="AH149" s="82">
        <v>0</v>
      </c>
      <c r="AI149" s="82">
        <v>0</v>
      </c>
      <c r="AJ149" s="82">
        <v>3</v>
      </c>
      <c r="AK149" s="82">
        <v>3</v>
      </c>
      <c r="AL149" s="135" t="str">
        <f t="shared" si="12"/>
        <v>A</v>
      </c>
      <c r="AM149" s="82">
        <v>0</v>
      </c>
      <c r="AN149" s="82">
        <v>2</v>
      </c>
      <c r="AO149" s="82">
        <v>1</v>
      </c>
      <c r="AP149" s="82">
        <v>3</v>
      </c>
      <c r="AQ149" s="135" t="str">
        <f t="shared" si="13"/>
        <v>A</v>
      </c>
      <c r="AR149" s="82">
        <v>0</v>
      </c>
      <c r="AS149" s="82">
        <v>0</v>
      </c>
      <c r="AT149" s="82">
        <v>0</v>
      </c>
      <c r="AU149" s="82">
        <v>3</v>
      </c>
      <c r="AV149" s="82">
        <v>0</v>
      </c>
      <c r="AW149" s="82">
        <v>0</v>
      </c>
      <c r="AX149" s="82">
        <v>3</v>
      </c>
      <c r="AY149" s="135" t="str">
        <f t="shared" si="14"/>
        <v>A</v>
      </c>
      <c r="AZ149" s="82">
        <v>0</v>
      </c>
      <c r="BA149" s="82">
        <v>1</v>
      </c>
      <c r="BB149" s="82">
        <v>0</v>
      </c>
      <c r="BC149" s="82">
        <v>1</v>
      </c>
      <c r="BD149" s="82">
        <v>0</v>
      </c>
      <c r="BE149" s="82">
        <v>20</v>
      </c>
      <c r="BF149" s="82">
        <v>0</v>
      </c>
      <c r="BG149" s="82">
        <v>45</v>
      </c>
      <c r="BH149" s="82">
        <v>0</v>
      </c>
      <c r="BI149" s="82">
        <v>0</v>
      </c>
      <c r="BJ149" s="82">
        <v>15</v>
      </c>
      <c r="BK149" s="82">
        <v>4</v>
      </c>
      <c r="BL149" s="82">
        <v>40</v>
      </c>
      <c r="BM149" s="82">
        <v>2</v>
      </c>
      <c r="BN149" s="82">
        <v>1</v>
      </c>
      <c r="BO149" s="82">
        <v>5</v>
      </c>
      <c r="BP149" s="82">
        <v>6</v>
      </c>
      <c r="BQ149" s="82">
        <v>0</v>
      </c>
      <c r="BR149" s="82">
        <v>0</v>
      </c>
      <c r="BS149" s="82">
        <v>0</v>
      </c>
      <c r="BT149" s="82">
        <v>0</v>
      </c>
      <c r="BU149" s="82">
        <v>0</v>
      </c>
      <c r="BV149" s="82">
        <v>5</v>
      </c>
      <c r="BW149" s="82">
        <v>0</v>
      </c>
      <c r="BX149" s="82">
        <v>0</v>
      </c>
      <c r="BY149" s="82">
        <v>0</v>
      </c>
      <c r="BZ149" s="82">
        <v>0</v>
      </c>
      <c r="CA149" s="82">
        <v>0</v>
      </c>
      <c r="CB149" s="82">
        <v>0</v>
      </c>
      <c r="CC149" s="82">
        <v>0</v>
      </c>
      <c r="CD149" s="82">
        <v>1</v>
      </c>
      <c r="CE149" s="82">
        <v>3</v>
      </c>
      <c r="CF149" s="82">
        <v>0</v>
      </c>
      <c r="CG149" s="82">
        <v>2</v>
      </c>
      <c r="CH149" s="82">
        <v>0</v>
      </c>
      <c r="CI149" s="82">
        <v>0</v>
      </c>
      <c r="CJ149" s="82">
        <v>6</v>
      </c>
      <c r="CK149" s="82">
        <v>0</v>
      </c>
      <c r="CL149" s="82">
        <v>0</v>
      </c>
      <c r="CM149" s="82">
        <v>0</v>
      </c>
      <c r="CN149" s="82">
        <v>0</v>
      </c>
      <c r="CO149" s="82">
        <v>0</v>
      </c>
      <c r="CP149" s="82">
        <v>0</v>
      </c>
      <c r="CQ149" s="82">
        <v>0</v>
      </c>
      <c r="CR149" s="82">
        <v>0</v>
      </c>
      <c r="CS149" s="82">
        <v>0</v>
      </c>
      <c r="CT149" s="82">
        <v>0</v>
      </c>
      <c r="CU149" s="82">
        <v>0</v>
      </c>
      <c r="CV149" s="82">
        <v>0</v>
      </c>
      <c r="CW149" s="82">
        <v>0</v>
      </c>
      <c r="CX149" s="82">
        <v>0</v>
      </c>
      <c r="CY149" s="82">
        <v>0</v>
      </c>
      <c r="CZ149" s="82">
        <v>0</v>
      </c>
      <c r="DA149" s="82">
        <v>1</v>
      </c>
      <c r="DB149" s="82">
        <v>0</v>
      </c>
      <c r="DC149" s="82">
        <v>0</v>
      </c>
      <c r="DD149" s="82">
        <v>0</v>
      </c>
      <c r="DE149" s="82">
        <v>0</v>
      </c>
      <c r="DF149" s="82">
        <v>0</v>
      </c>
      <c r="DG149" s="82">
        <v>0</v>
      </c>
      <c r="DH149" s="82">
        <v>0</v>
      </c>
      <c r="DI149" s="82">
        <v>0</v>
      </c>
      <c r="DJ149" s="82">
        <v>0</v>
      </c>
      <c r="DK149" s="82">
        <v>0</v>
      </c>
      <c r="DL149" s="82">
        <v>0</v>
      </c>
      <c r="DM149" s="82">
        <v>0</v>
      </c>
      <c r="DN149" s="82">
        <v>0</v>
      </c>
      <c r="DO149" s="82">
        <v>165</v>
      </c>
      <c r="DP149" s="82">
        <v>20</v>
      </c>
      <c r="DQ149" s="82">
        <v>670</v>
      </c>
      <c r="DR149" s="82">
        <v>20</v>
      </c>
      <c r="DS149" s="82">
        <v>0</v>
      </c>
      <c r="DT149" s="82"/>
      <c r="DU149" s="82">
        <v>3</v>
      </c>
      <c r="DV149" s="82"/>
      <c r="DW149" s="82"/>
      <c r="DX149" s="82">
        <v>1</v>
      </c>
      <c r="DY149" s="82">
        <v>0</v>
      </c>
      <c r="DZ149" s="82">
        <v>1</v>
      </c>
      <c r="EA149" s="82"/>
      <c r="EB149" s="82"/>
      <c r="EC149" s="84">
        <v>55832</v>
      </c>
      <c r="ED149" s="84">
        <v>470.14</v>
      </c>
      <c r="EE149" s="84">
        <v>42</v>
      </c>
    </row>
    <row r="150" spans="1:135" ht="24">
      <c r="A150" s="82" t="s">
        <v>134</v>
      </c>
      <c r="B150" s="82" t="s">
        <v>153</v>
      </c>
      <c r="C150" s="133">
        <v>1</v>
      </c>
      <c r="D150" s="82" t="s">
        <v>152</v>
      </c>
      <c r="E150" s="82" t="s">
        <v>1396</v>
      </c>
      <c r="F150" s="134" t="s">
        <v>2493</v>
      </c>
      <c r="G150" s="82">
        <v>69201</v>
      </c>
      <c r="H150" s="82" t="s">
        <v>153</v>
      </c>
      <c r="I150" s="82" t="s">
        <v>2494</v>
      </c>
      <c r="J150" s="82" t="s">
        <v>2495</v>
      </c>
      <c r="K150" s="82" t="s">
        <v>2496</v>
      </c>
      <c r="L150" s="82" t="s">
        <v>989</v>
      </c>
      <c r="M150" s="82" t="s">
        <v>2497</v>
      </c>
      <c r="N150" s="82" t="s">
        <v>2498</v>
      </c>
      <c r="O150" s="82"/>
      <c r="P150" s="82">
        <v>519444602</v>
      </c>
      <c r="Q150" s="82" t="s">
        <v>2499</v>
      </c>
      <c r="R150" s="82"/>
      <c r="S150" s="82" t="s">
        <v>1641</v>
      </c>
      <c r="T150" s="82" t="s">
        <v>2500</v>
      </c>
      <c r="U150" s="82"/>
      <c r="V150" s="82">
        <v>519444560</v>
      </c>
      <c r="W150" s="82" t="s">
        <v>2501</v>
      </c>
      <c r="X150" s="82">
        <v>1</v>
      </c>
      <c r="Y150" s="82">
        <v>0</v>
      </c>
      <c r="Z150" s="82">
        <v>1</v>
      </c>
      <c r="AA150" s="82">
        <v>1</v>
      </c>
      <c r="AB150" s="82">
        <v>0</v>
      </c>
      <c r="AC150" s="82">
        <v>1</v>
      </c>
      <c r="AD150" s="135" t="str">
        <f t="shared" si="10"/>
        <v>A</v>
      </c>
      <c r="AE150" s="82">
        <v>1</v>
      </c>
      <c r="AF150" s="135" t="str">
        <f t="shared" si="11"/>
        <v>A</v>
      </c>
      <c r="AG150" s="82">
        <v>0</v>
      </c>
      <c r="AH150" s="82">
        <v>1</v>
      </c>
      <c r="AI150" s="82">
        <v>0</v>
      </c>
      <c r="AJ150" s="82">
        <v>0</v>
      </c>
      <c r="AK150" s="82">
        <v>1</v>
      </c>
      <c r="AL150" s="135" t="str">
        <f t="shared" si="12"/>
        <v>A</v>
      </c>
      <c r="AM150" s="82">
        <v>1</v>
      </c>
      <c r="AN150" s="82">
        <v>0</v>
      </c>
      <c r="AO150" s="82">
        <v>0</v>
      </c>
      <c r="AP150" s="82">
        <v>1</v>
      </c>
      <c r="AQ150" s="135" t="str">
        <f t="shared" si="13"/>
        <v>A</v>
      </c>
      <c r="AR150" s="82">
        <v>0</v>
      </c>
      <c r="AS150" s="82">
        <v>0</v>
      </c>
      <c r="AT150" s="82">
        <v>0</v>
      </c>
      <c r="AU150" s="82">
        <v>1</v>
      </c>
      <c r="AV150" s="82">
        <v>0</v>
      </c>
      <c r="AW150" s="82">
        <v>0</v>
      </c>
      <c r="AX150" s="82">
        <v>1</v>
      </c>
      <c r="AY150" s="135" t="str">
        <f t="shared" si="14"/>
        <v>A</v>
      </c>
      <c r="AZ150" s="82">
        <v>1</v>
      </c>
      <c r="BA150" s="82">
        <v>1</v>
      </c>
      <c r="BB150" s="82">
        <v>1</v>
      </c>
      <c r="BC150" s="82">
        <v>1</v>
      </c>
      <c r="BD150" s="82">
        <v>0</v>
      </c>
      <c r="BE150" s="82">
        <v>0</v>
      </c>
      <c r="BF150" s="82">
        <v>0</v>
      </c>
      <c r="BG150" s="82">
        <v>0</v>
      </c>
      <c r="BH150" s="82">
        <v>0</v>
      </c>
      <c r="BI150" s="82">
        <v>0</v>
      </c>
      <c r="BJ150" s="82">
        <v>0</v>
      </c>
      <c r="BK150" s="82">
        <v>0</v>
      </c>
      <c r="BL150" s="82">
        <v>13</v>
      </c>
      <c r="BM150" s="82">
        <v>0</v>
      </c>
      <c r="BN150" s="82">
        <v>0</v>
      </c>
      <c r="BO150" s="82">
        <v>0</v>
      </c>
      <c r="BP150" s="82">
        <v>7</v>
      </c>
      <c r="BQ150" s="82">
        <v>0</v>
      </c>
      <c r="BR150" s="82">
        <v>0</v>
      </c>
      <c r="BS150" s="82">
        <v>0</v>
      </c>
      <c r="BT150" s="82">
        <v>0</v>
      </c>
      <c r="BU150" s="82">
        <v>0</v>
      </c>
      <c r="BV150" s="82">
        <v>0</v>
      </c>
      <c r="BW150" s="82">
        <v>0</v>
      </c>
      <c r="BX150" s="82">
        <v>0</v>
      </c>
      <c r="BY150" s="82">
        <v>0</v>
      </c>
      <c r="BZ150" s="82">
        <v>0</v>
      </c>
      <c r="CA150" s="82">
        <v>0</v>
      </c>
      <c r="CB150" s="82">
        <v>0</v>
      </c>
      <c r="CC150" s="82">
        <v>0</v>
      </c>
      <c r="CD150" s="82">
        <v>0</v>
      </c>
      <c r="CE150" s="82">
        <v>0</v>
      </c>
      <c r="CF150" s="82">
        <v>0</v>
      </c>
      <c r="CG150" s="82">
        <v>0</v>
      </c>
      <c r="CH150" s="82">
        <v>0</v>
      </c>
      <c r="CI150" s="82">
        <v>0</v>
      </c>
      <c r="CJ150" s="82">
        <v>5</v>
      </c>
      <c r="CK150" s="82">
        <v>0</v>
      </c>
      <c r="CL150" s="82">
        <v>2</v>
      </c>
      <c r="CM150" s="82">
        <v>0</v>
      </c>
      <c r="CN150" s="82">
        <v>0</v>
      </c>
      <c r="CO150" s="82">
        <v>0</v>
      </c>
      <c r="CP150" s="82">
        <v>0</v>
      </c>
      <c r="CQ150" s="82">
        <v>0</v>
      </c>
      <c r="CR150" s="82">
        <v>5</v>
      </c>
      <c r="CS150" s="82">
        <v>0</v>
      </c>
      <c r="CT150" s="82">
        <v>0</v>
      </c>
      <c r="CU150" s="82">
        <v>0</v>
      </c>
      <c r="CV150" s="82">
        <v>0</v>
      </c>
      <c r="CW150" s="82">
        <v>0</v>
      </c>
      <c r="CX150" s="82">
        <v>0</v>
      </c>
      <c r="CY150" s="82">
        <v>0</v>
      </c>
      <c r="CZ150" s="82">
        <v>0</v>
      </c>
      <c r="DA150" s="82">
        <v>0</v>
      </c>
      <c r="DB150" s="82">
        <v>0</v>
      </c>
      <c r="DC150" s="82">
        <v>0</v>
      </c>
      <c r="DD150" s="82">
        <v>0</v>
      </c>
      <c r="DE150" s="82">
        <v>0</v>
      </c>
      <c r="DF150" s="82">
        <v>0</v>
      </c>
      <c r="DG150" s="82">
        <v>0</v>
      </c>
      <c r="DH150" s="82">
        <v>0</v>
      </c>
      <c r="DI150" s="82">
        <v>0</v>
      </c>
      <c r="DJ150" s="82">
        <v>0</v>
      </c>
      <c r="DK150" s="82">
        <v>0</v>
      </c>
      <c r="DL150" s="82">
        <v>0</v>
      </c>
      <c r="DM150" s="82">
        <v>0</v>
      </c>
      <c r="DN150" s="82">
        <v>0</v>
      </c>
      <c r="DO150" s="82">
        <v>128</v>
      </c>
      <c r="DP150" s="82">
        <v>0</v>
      </c>
      <c r="DQ150" s="82">
        <v>134</v>
      </c>
      <c r="DR150" s="82">
        <v>10</v>
      </c>
      <c r="DS150" s="82">
        <v>0</v>
      </c>
      <c r="DT150" s="82"/>
      <c r="DU150" s="82">
        <v>2</v>
      </c>
      <c r="DV150" s="82" t="s">
        <v>2502</v>
      </c>
      <c r="DW150" s="82" t="s">
        <v>2503</v>
      </c>
      <c r="DX150" s="82">
        <v>1</v>
      </c>
      <c r="DY150" s="82">
        <v>1</v>
      </c>
      <c r="DZ150" s="82">
        <v>1</v>
      </c>
      <c r="EA150" s="82"/>
      <c r="EB150" s="82"/>
      <c r="EC150" s="84">
        <v>19695</v>
      </c>
      <c r="ED150" s="84">
        <v>244.15</v>
      </c>
      <c r="EE150" s="84">
        <v>17</v>
      </c>
    </row>
    <row r="151" spans="1:135" ht="24">
      <c r="A151" s="82" t="s">
        <v>134</v>
      </c>
      <c r="B151" s="82" t="s">
        <v>155</v>
      </c>
      <c r="C151" s="133">
        <v>1</v>
      </c>
      <c r="D151" s="82" t="s">
        <v>154</v>
      </c>
      <c r="E151" s="82" t="s">
        <v>2504</v>
      </c>
      <c r="F151" s="134">
        <v>125</v>
      </c>
      <c r="G151" s="82">
        <v>67211</v>
      </c>
      <c r="H151" s="82" t="s">
        <v>155</v>
      </c>
      <c r="I151" s="82" t="s">
        <v>2505</v>
      </c>
      <c r="J151" s="82" t="s">
        <v>2506</v>
      </c>
      <c r="K151" s="82" t="s">
        <v>925</v>
      </c>
      <c r="L151" s="82" t="s">
        <v>926</v>
      </c>
      <c r="M151" s="82" t="s">
        <v>2507</v>
      </c>
      <c r="N151" s="82" t="s">
        <v>2508</v>
      </c>
      <c r="O151" s="82"/>
      <c r="P151" s="82">
        <v>515300739</v>
      </c>
      <c r="Q151" s="82" t="s">
        <v>2509</v>
      </c>
      <c r="R151" s="82"/>
      <c r="S151" s="82" t="s">
        <v>1135</v>
      </c>
      <c r="T151" s="82" t="s">
        <v>2510</v>
      </c>
      <c r="U151" s="82" t="s">
        <v>1362</v>
      </c>
      <c r="V151" s="82">
        <v>515300746</v>
      </c>
      <c r="W151" s="82" t="s">
        <v>2511</v>
      </c>
      <c r="X151" s="82">
        <v>2</v>
      </c>
      <c r="Y151" s="82">
        <v>3</v>
      </c>
      <c r="Z151" s="82">
        <v>5</v>
      </c>
      <c r="AA151" s="82">
        <v>2</v>
      </c>
      <c r="AB151" s="82">
        <v>3</v>
      </c>
      <c r="AC151" s="82">
        <v>5</v>
      </c>
      <c r="AD151" s="135" t="str">
        <f t="shared" si="10"/>
        <v>A</v>
      </c>
      <c r="AE151" s="82">
        <v>2</v>
      </c>
      <c r="AF151" s="135" t="str">
        <f t="shared" si="11"/>
        <v>A</v>
      </c>
      <c r="AG151" s="82">
        <v>0</v>
      </c>
      <c r="AH151" s="82">
        <v>2</v>
      </c>
      <c r="AI151" s="82">
        <v>0</v>
      </c>
      <c r="AJ151" s="82">
        <v>0</v>
      </c>
      <c r="AK151" s="82">
        <v>2</v>
      </c>
      <c r="AL151" s="135" t="str">
        <f t="shared" si="12"/>
        <v>A</v>
      </c>
      <c r="AM151" s="82">
        <v>0</v>
      </c>
      <c r="AN151" s="82">
        <v>0</v>
      </c>
      <c r="AO151" s="82">
        <v>2</v>
      </c>
      <c r="AP151" s="82">
        <v>2</v>
      </c>
      <c r="AQ151" s="135" t="str">
        <f t="shared" si="13"/>
        <v>A</v>
      </c>
      <c r="AR151" s="82">
        <v>0</v>
      </c>
      <c r="AS151" s="82">
        <v>0</v>
      </c>
      <c r="AT151" s="82">
        <v>2</v>
      </c>
      <c r="AU151" s="82">
        <v>0</v>
      </c>
      <c r="AV151" s="82">
        <v>0</v>
      </c>
      <c r="AW151" s="82">
        <v>0</v>
      </c>
      <c r="AX151" s="82">
        <v>2</v>
      </c>
      <c r="AY151" s="135" t="str">
        <f t="shared" si="14"/>
        <v>A</v>
      </c>
      <c r="AZ151" s="82">
        <v>0</v>
      </c>
      <c r="BA151" s="82">
        <v>1</v>
      </c>
      <c r="BB151" s="82">
        <v>0</v>
      </c>
      <c r="BC151" s="82">
        <v>1</v>
      </c>
      <c r="BD151" s="82">
        <v>0</v>
      </c>
      <c r="BE151" s="82">
        <v>6</v>
      </c>
      <c r="BF151" s="82">
        <v>0</v>
      </c>
      <c r="BG151" s="82">
        <v>25</v>
      </c>
      <c r="BH151" s="82">
        <v>0</v>
      </c>
      <c r="BI151" s="82">
        <v>0</v>
      </c>
      <c r="BJ151" s="82">
        <v>7</v>
      </c>
      <c r="BK151" s="82">
        <v>0</v>
      </c>
      <c r="BL151" s="82">
        <v>15</v>
      </c>
      <c r="BM151" s="82">
        <v>0</v>
      </c>
      <c r="BN151" s="82">
        <v>1</v>
      </c>
      <c r="BO151" s="82">
        <v>1</v>
      </c>
      <c r="BP151" s="82">
        <v>0</v>
      </c>
      <c r="BQ151" s="82">
        <v>0</v>
      </c>
      <c r="BR151" s="82">
        <v>0</v>
      </c>
      <c r="BS151" s="82">
        <v>0</v>
      </c>
      <c r="BT151" s="82">
        <v>0</v>
      </c>
      <c r="BU151" s="82">
        <v>0</v>
      </c>
      <c r="BV151" s="82">
        <v>1</v>
      </c>
      <c r="BW151" s="82">
        <v>0</v>
      </c>
      <c r="BX151" s="82">
        <v>0</v>
      </c>
      <c r="BY151" s="82">
        <v>0</v>
      </c>
      <c r="BZ151" s="82">
        <v>0</v>
      </c>
      <c r="CA151" s="82">
        <v>0</v>
      </c>
      <c r="CB151" s="82">
        <v>0</v>
      </c>
      <c r="CC151" s="82">
        <v>0</v>
      </c>
      <c r="CD151" s="82">
        <v>1</v>
      </c>
      <c r="CE151" s="82">
        <v>0</v>
      </c>
      <c r="CF151" s="82">
        <v>0</v>
      </c>
      <c r="CG151" s="82">
        <v>0</v>
      </c>
      <c r="CH151" s="82">
        <v>0</v>
      </c>
      <c r="CI151" s="82">
        <v>0</v>
      </c>
      <c r="CJ151" s="82">
        <v>0</v>
      </c>
      <c r="CK151" s="82">
        <v>0</v>
      </c>
      <c r="CL151" s="82">
        <v>3</v>
      </c>
      <c r="CM151" s="82">
        <v>0</v>
      </c>
      <c r="CN151" s="82">
        <v>0</v>
      </c>
      <c r="CO151" s="82">
        <v>0</v>
      </c>
      <c r="CP151" s="82">
        <v>0</v>
      </c>
      <c r="CQ151" s="82">
        <v>0</v>
      </c>
      <c r="CR151" s="82">
        <v>0</v>
      </c>
      <c r="CS151" s="82">
        <v>0</v>
      </c>
      <c r="CT151" s="82">
        <v>0</v>
      </c>
      <c r="CU151" s="82">
        <v>0</v>
      </c>
      <c r="CV151" s="82">
        <v>0</v>
      </c>
      <c r="CW151" s="82">
        <v>0</v>
      </c>
      <c r="CX151" s="82">
        <v>0</v>
      </c>
      <c r="CY151" s="82">
        <v>0</v>
      </c>
      <c r="CZ151" s="82">
        <v>0</v>
      </c>
      <c r="DA151" s="82">
        <v>0</v>
      </c>
      <c r="DB151" s="82">
        <v>0</v>
      </c>
      <c r="DC151" s="82">
        <v>0</v>
      </c>
      <c r="DD151" s="82">
        <v>0</v>
      </c>
      <c r="DE151" s="82">
        <v>3</v>
      </c>
      <c r="DF151" s="82">
        <v>0</v>
      </c>
      <c r="DG151" s="82">
        <v>1</v>
      </c>
      <c r="DH151" s="82">
        <v>0</v>
      </c>
      <c r="DI151" s="82">
        <v>1</v>
      </c>
      <c r="DJ151" s="82">
        <v>0</v>
      </c>
      <c r="DK151" s="82">
        <v>0</v>
      </c>
      <c r="DL151" s="82">
        <v>0</v>
      </c>
      <c r="DM151" s="82">
        <v>0</v>
      </c>
      <c r="DN151" s="82">
        <v>0</v>
      </c>
      <c r="DO151" s="82">
        <v>23</v>
      </c>
      <c r="DP151" s="82">
        <v>15</v>
      </c>
      <c r="DQ151" s="82">
        <v>165</v>
      </c>
      <c r="DR151" s="82">
        <v>80</v>
      </c>
      <c r="DS151" s="82">
        <v>0</v>
      </c>
      <c r="DT151" s="82"/>
      <c r="DU151" s="82">
        <v>4</v>
      </c>
      <c r="DV151" s="82"/>
      <c r="DW151" s="82" t="s">
        <v>2512</v>
      </c>
      <c r="DX151" s="82">
        <v>1</v>
      </c>
      <c r="DY151" s="82">
        <v>1</v>
      </c>
      <c r="DZ151" s="82">
        <v>1</v>
      </c>
      <c r="EA151" s="82"/>
      <c r="EB151" s="82"/>
      <c r="EC151" s="84">
        <v>22235</v>
      </c>
      <c r="ED151" s="84">
        <v>348.06</v>
      </c>
      <c r="EE151" s="84">
        <v>33</v>
      </c>
    </row>
    <row r="152" spans="1:135" ht="24">
      <c r="A152" s="82" t="s">
        <v>134</v>
      </c>
      <c r="B152" s="82" t="s">
        <v>157</v>
      </c>
      <c r="C152" s="133">
        <v>1</v>
      </c>
      <c r="D152" s="82" t="s">
        <v>156</v>
      </c>
      <c r="E152" s="82" t="s">
        <v>2513</v>
      </c>
      <c r="F152" s="134">
        <v>699</v>
      </c>
      <c r="G152" s="82">
        <v>69123</v>
      </c>
      <c r="H152" s="82" t="s">
        <v>157</v>
      </c>
      <c r="I152" s="82" t="s">
        <v>2514</v>
      </c>
      <c r="J152" s="82" t="s">
        <v>2515</v>
      </c>
      <c r="K152" s="82" t="s">
        <v>925</v>
      </c>
      <c r="L152" s="82" t="s">
        <v>926</v>
      </c>
      <c r="M152" s="82" t="s">
        <v>2516</v>
      </c>
      <c r="N152" s="82" t="s">
        <v>2517</v>
      </c>
      <c r="O152" s="82"/>
      <c r="P152" s="82">
        <v>519301360</v>
      </c>
      <c r="Q152" s="82" t="s">
        <v>2518</v>
      </c>
      <c r="R152" s="82" t="s">
        <v>926</v>
      </c>
      <c r="S152" s="82" t="s">
        <v>2516</v>
      </c>
      <c r="T152" s="82" t="s">
        <v>2517</v>
      </c>
      <c r="U152" s="82"/>
      <c r="V152" s="82">
        <v>519301360</v>
      </c>
      <c r="W152" s="82" t="s">
        <v>2518</v>
      </c>
      <c r="X152" s="82">
        <v>3</v>
      </c>
      <c r="Y152" s="82">
        <v>0</v>
      </c>
      <c r="Z152" s="82">
        <v>3</v>
      </c>
      <c r="AA152" s="82">
        <v>2.2999999999999998</v>
      </c>
      <c r="AB152" s="82">
        <v>0</v>
      </c>
      <c r="AC152" s="82">
        <v>2.2999999999999998</v>
      </c>
      <c r="AD152" s="135" t="str">
        <f t="shared" si="10"/>
        <v>A</v>
      </c>
      <c r="AE152" s="82">
        <v>2</v>
      </c>
      <c r="AF152" s="135" t="str">
        <f t="shared" si="11"/>
        <v>A</v>
      </c>
      <c r="AG152" s="82">
        <v>0</v>
      </c>
      <c r="AH152" s="82">
        <v>0</v>
      </c>
      <c r="AI152" s="82">
        <v>0</v>
      </c>
      <c r="AJ152" s="82">
        <v>3</v>
      </c>
      <c r="AK152" s="82">
        <v>3</v>
      </c>
      <c r="AL152" s="135" t="str">
        <f t="shared" si="12"/>
        <v>A</v>
      </c>
      <c r="AM152" s="82">
        <v>2</v>
      </c>
      <c r="AN152" s="82">
        <v>1</v>
      </c>
      <c r="AO152" s="82">
        <v>0</v>
      </c>
      <c r="AP152" s="82">
        <v>3</v>
      </c>
      <c r="AQ152" s="135" t="str">
        <f t="shared" si="13"/>
        <v>A</v>
      </c>
      <c r="AR152" s="82">
        <v>0</v>
      </c>
      <c r="AS152" s="82">
        <v>0</v>
      </c>
      <c r="AT152" s="82">
        <v>2</v>
      </c>
      <c r="AU152" s="82">
        <v>1</v>
      </c>
      <c r="AV152" s="82">
        <v>0</v>
      </c>
      <c r="AW152" s="82">
        <v>0</v>
      </c>
      <c r="AX152" s="82">
        <v>3</v>
      </c>
      <c r="AY152" s="135" t="str">
        <f t="shared" si="14"/>
        <v>A</v>
      </c>
      <c r="AZ152" s="82">
        <v>0</v>
      </c>
      <c r="BA152" s="82">
        <v>1</v>
      </c>
      <c r="BB152" s="82">
        <v>1</v>
      </c>
      <c r="BC152" s="82">
        <v>1</v>
      </c>
      <c r="BD152" s="82">
        <v>0</v>
      </c>
      <c r="BE152" s="82">
        <v>5</v>
      </c>
      <c r="BF152" s="82">
        <v>0</v>
      </c>
      <c r="BG152" s="82">
        <v>24</v>
      </c>
      <c r="BH152" s="82">
        <v>0</v>
      </c>
      <c r="BI152" s="82">
        <v>0</v>
      </c>
      <c r="BJ152" s="82">
        <v>2</v>
      </c>
      <c r="BK152" s="82">
        <v>1</v>
      </c>
      <c r="BL152" s="82">
        <v>16</v>
      </c>
      <c r="BM152" s="82">
        <v>1</v>
      </c>
      <c r="BN152" s="82">
        <v>0</v>
      </c>
      <c r="BO152" s="82">
        <v>0</v>
      </c>
      <c r="BP152" s="82">
        <v>3</v>
      </c>
      <c r="BQ152" s="82">
        <v>0</v>
      </c>
      <c r="BR152" s="82">
        <v>0</v>
      </c>
      <c r="BS152" s="82">
        <v>0</v>
      </c>
      <c r="BT152" s="82">
        <v>1</v>
      </c>
      <c r="BU152" s="82">
        <v>0</v>
      </c>
      <c r="BV152" s="82">
        <v>3</v>
      </c>
      <c r="BW152" s="82">
        <v>0</v>
      </c>
      <c r="BX152" s="82">
        <v>0</v>
      </c>
      <c r="BY152" s="82">
        <v>0</v>
      </c>
      <c r="BZ152" s="82">
        <v>0</v>
      </c>
      <c r="CA152" s="82">
        <v>0</v>
      </c>
      <c r="CB152" s="82">
        <v>0</v>
      </c>
      <c r="CC152" s="82">
        <v>0</v>
      </c>
      <c r="CD152" s="82">
        <v>0</v>
      </c>
      <c r="CE152" s="82">
        <v>0</v>
      </c>
      <c r="CF152" s="82">
        <v>1</v>
      </c>
      <c r="CG152" s="82">
        <v>0</v>
      </c>
      <c r="CH152" s="82">
        <v>0</v>
      </c>
      <c r="CI152" s="82">
        <v>0</v>
      </c>
      <c r="CJ152" s="82">
        <v>3</v>
      </c>
      <c r="CK152" s="82">
        <v>0</v>
      </c>
      <c r="CL152" s="82">
        <v>0</v>
      </c>
      <c r="CM152" s="82">
        <v>0</v>
      </c>
      <c r="CN152" s="82">
        <v>0</v>
      </c>
      <c r="CO152" s="82">
        <v>0</v>
      </c>
      <c r="CP152" s="82">
        <v>0</v>
      </c>
      <c r="CQ152" s="82">
        <v>0</v>
      </c>
      <c r="CR152" s="82">
        <v>0</v>
      </c>
      <c r="CS152" s="82">
        <v>0</v>
      </c>
      <c r="CT152" s="82">
        <v>0</v>
      </c>
      <c r="CU152" s="82">
        <v>0</v>
      </c>
      <c r="CV152" s="82">
        <v>0</v>
      </c>
      <c r="CW152" s="82">
        <v>0</v>
      </c>
      <c r="CX152" s="82">
        <v>0</v>
      </c>
      <c r="CY152" s="82">
        <v>0</v>
      </c>
      <c r="CZ152" s="82">
        <v>0</v>
      </c>
      <c r="DA152" s="82">
        <v>0</v>
      </c>
      <c r="DB152" s="82">
        <v>0</v>
      </c>
      <c r="DC152" s="82">
        <v>0</v>
      </c>
      <c r="DD152" s="82">
        <v>0</v>
      </c>
      <c r="DE152" s="82">
        <v>0</v>
      </c>
      <c r="DF152" s="82">
        <v>0</v>
      </c>
      <c r="DG152" s="82">
        <v>0</v>
      </c>
      <c r="DH152" s="82">
        <v>0</v>
      </c>
      <c r="DI152" s="82">
        <v>0</v>
      </c>
      <c r="DJ152" s="82">
        <v>0</v>
      </c>
      <c r="DK152" s="82">
        <v>0</v>
      </c>
      <c r="DL152" s="82">
        <v>0</v>
      </c>
      <c r="DM152" s="82">
        <v>0</v>
      </c>
      <c r="DN152" s="82">
        <v>0</v>
      </c>
      <c r="DO152" s="82">
        <v>48</v>
      </c>
      <c r="DP152" s="82">
        <v>3</v>
      </c>
      <c r="DQ152" s="82">
        <v>290</v>
      </c>
      <c r="DR152" s="82">
        <v>35</v>
      </c>
      <c r="DS152" s="82">
        <v>0</v>
      </c>
      <c r="DT152" s="82"/>
      <c r="DU152" s="82">
        <v>2</v>
      </c>
      <c r="DV152" s="82" t="s">
        <v>2519</v>
      </c>
      <c r="DW152" s="82" t="s">
        <v>2520</v>
      </c>
      <c r="DX152" s="82">
        <v>1</v>
      </c>
      <c r="DY152" s="82">
        <v>1</v>
      </c>
      <c r="DZ152" s="82">
        <v>1</v>
      </c>
      <c r="EA152" s="82" t="s">
        <v>2521</v>
      </c>
      <c r="EB152" s="82"/>
      <c r="EC152" s="84">
        <v>13439</v>
      </c>
      <c r="ED152" s="84">
        <v>195.35</v>
      </c>
      <c r="EE152" s="84">
        <v>13</v>
      </c>
    </row>
    <row r="153" spans="1:135" ht="24">
      <c r="A153" s="82" t="s">
        <v>134</v>
      </c>
      <c r="B153" s="82" t="s">
        <v>159</v>
      </c>
      <c r="C153" s="133">
        <v>1</v>
      </c>
      <c r="D153" s="82" t="s">
        <v>158</v>
      </c>
      <c r="E153" s="82" t="s">
        <v>1474</v>
      </c>
      <c r="F153" s="134">
        <v>13</v>
      </c>
      <c r="G153" s="82">
        <v>66501</v>
      </c>
      <c r="H153" s="82" t="s">
        <v>159</v>
      </c>
      <c r="I153" s="82" t="s">
        <v>2522</v>
      </c>
      <c r="J153" s="82" t="s">
        <v>2523</v>
      </c>
      <c r="K153" s="82" t="s">
        <v>925</v>
      </c>
      <c r="L153" s="82" t="s">
        <v>1088</v>
      </c>
      <c r="M153" s="82" t="s">
        <v>2524</v>
      </c>
      <c r="N153" s="82" t="s">
        <v>2525</v>
      </c>
      <c r="O153" s="82"/>
      <c r="P153" s="82">
        <v>546492141</v>
      </c>
      <c r="Q153" s="82" t="s">
        <v>2526</v>
      </c>
      <c r="R153" s="82" t="s">
        <v>989</v>
      </c>
      <c r="S153" s="82" t="s">
        <v>1695</v>
      </c>
      <c r="T153" s="82" t="s">
        <v>2527</v>
      </c>
      <c r="U153" s="82"/>
      <c r="V153" s="82">
        <v>546492143</v>
      </c>
      <c r="W153" s="82" t="s">
        <v>2528</v>
      </c>
      <c r="X153" s="82">
        <v>2</v>
      </c>
      <c r="Y153" s="82">
        <v>1</v>
      </c>
      <c r="Z153" s="82">
        <v>3</v>
      </c>
      <c r="AA153" s="82">
        <v>2</v>
      </c>
      <c r="AB153" s="82">
        <v>1</v>
      </c>
      <c r="AC153" s="82">
        <v>3</v>
      </c>
      <c r="AD153" s="135" t="str">
        <f t="shared" si="10"/>
        <v>A</v>
      </c>
      <c r="AE153" s="82">
        <v>2</v>
      </c>
      <c r="AF153" s="135" t="str">
        <f t="shared" si="11"/>
        <v>A</v>
      </c>
      <c r="AG153" s="82">
        <v>0</v>
      </c>
      <c r="AH153" s="82">
        <v>0</v>
      </c>
      <c r="AI153" s="82">
        <v>1</v>
      </c>
      <c r="AJ153" s="82">
        <v>1</v>
      </c>
      <c r="AK153" s="82">
        <v>2</v>
      </c>
      <c r="AL153" s="135" t="str">
        <f t="shared" si="12"/>
        <v>A</v>
      </c>
      <c r="AM153" s="82">
        <v>1</v>
      </c>
      <c r="AN153" s="82">
        <v>1</v>
      </c>
      <c r="AO153" s="82">
        <v>0</v>
      </c>
      <c r="AP153" s="82">
        <v>2</v>
      </c>
      <c r="AQ153" s="135" t="str">
        <f t="shared" si="13"/>
        <v>A</v>
      </c>
      <c r="AR153" s="82">
        <v>0</v>
      </c>
      <c r="AS153" s="82">
        <v>0</v>
      </c>
      <c r="AT153" s="82">
        <v>0</v>
      </c>
      <c r="AU153" s="82">
        <v>2</v>
      </c>
      <c r="AV153" s="82">
        <v>0</v>
      </c>
      <c r="AW153" s="82">
        <v>0</v>
      </c>
      <c r="AX153" s="82">
        <v>2</v>
      </c>
      <c r="AY153" s="135" t="str">
        <f t="shared" si="14"/>
        <v>A</v>
      </c>
      <c r="AZ153" s="82">
        <v>1</v>
      </c>
      <c r="BA153" s="82">
        <v>1</v>
      </c>
      <c r="BB153" s="82">
        <v>1</v>
      </c>
      <c r="BC153" s="82">
        <v>1</v>
      </c>
      <c r="BD153" s="82">
        <v>1</v>
      </c>
      <c r="BE153" s="82">
        <v>7</v>
      </c>
      <c r="BF153" s="82">
        <v>0</v>
      </c>
      <c r="BG153" s="82">
        <v>15</v>
      </c>
      <c r="BH153" s="82">
        <v>0</v>
      </c>
      <c r="BI153" s="82">
        <v>0</v>
      </c>
      <c r="BJ153" s="82">
        <v>1</v>
      </c>
      <c r="BK153" s="82">
        <v>0</v>
      </c>
      <c r="BL153" s="82">
        <v>10</v>
      </c>
      <c r="BM153" s="82">
        <v>0</v>
      </c>
      <c r="BN153" s="82">
        <v>1</v>
      </c>
      <c r="BO153" s="82">
        <v>3</v>
      </c>
      <c r="BP153" s="82">
        <v>2</v>
      </c>
      <c r="BQ153" s="82">
        <v>0</v>
      </c>
      <c r="BR153" s="82">
        <v>0</v>
      </c>
      <c r="BS153" s="82">
        <v>0</v>
      </c>
      <c r="BT153" s="82">
        <v>0</v>
      </c>
      <c r="BU153" s="82">
        <v>0</v>
      </c>
      <c r="BV153" s="82">
        <v>0</v>
      </c>
      <c r="BW153" s="82">
        <v>0</v>
      </c>
      <c r="BX153" s="82">
        <v>0</v>
      </c>
      <c r="BY153" s="82">
        <v>0</v>
      </c>
      <c r="BZ153" s="82">
        <v>0</v>
      </c>
      <c r="CA153" s="82">
        <v>0</v>
      </c>
      <c r="CB153" s="82">
        <v>0</v>
      </c>
      <c r="CC153" s="82">
        <v>0</v>
      </c>
      <c r="CD153" s="82">
        <v>0</v>
      </c>
      <c r="CE153" s="82">
        <v>1</v>
      </c>
      <c r="CF153" s="82">
        <v>0</v>
      </c>
      <c r="CG153" s="82">
        <v>2</v>
      </c>
      <c r="CH153" s="82">
        <v>0</v>
      </c>
      <c r="CI153" s="82">
        <v>0</v>
      </c>
      <c r="CJ153" s="82">
        <v>5</v>
      </c>
      <c r="CK153" s="82">
        <v>1</v>
      </c>
      <c r="CL153" s="82">
        <v>1</v>
      </c>
      <c r="CM153" s="82">
        <v>0</v>
      </c>
      <c r="CN153" s="82">
        <v>0</v>
      </c>
      <c r="CO153" s="82">
        <v>0</v>
      </c>
      <c r="CP153" s="82">
        <v>0</v>
      </c>
      <c r="CQ153" s="82">
        <v>0</v>
      </c>
      <c r="CR153" s="82">
        <v>0</v>
      </c>
      <c r="CS153" s="82">
        <v>0</v>
      </c>
      <c r="CT153" s="82">
        <v>0</v>
      </c>
      <c r="CU153" s="82">
        <v>0</v>
      </c>
      <c r="CV153" s="82">
        <v>0</v>
      </c>
      <c r="CW153" s="82">
        <v>0</v>
      </c>
      <c r="CX153" s="82">
        <v>0</v>
      </c>
      <c r="CY153" s="82">
        <v>1</v>
      </c>
      <c r="CZ153" s="82">
        <v>0</v>
      </c>
      <c r="DA153" s="82">
        <v>0</v>
      </c>
      <c r="DB153" s="82">
        <v>0</v>
      </c>
      <c r="DC153" s="82">
        <v>0</v>
      </c>
      <c r="DD153" s="82">
        <v>0</v>
      </c>
      <c r="DE153" s="82">
        <v>0</v>
      </c>
      <c r="DF153" s="82">
        <v>0</v>
      </c>
      <c r="DG153" s="82">
        <v>0</v>
      </c>
      <c r="DH153" s="82">
        <v>0</v>
      </c>
      <c r="DI153" s="82">
        <v>0</v>
      </c>
      <c r="DJ153" s="82">
        <v>0</v>
      </c>
      <c r="DK153" s="82">
        <v>0</v>
      </c>
      <c r="DL153" s="82">
        <v>6</v>
      </c>
      <c r="DM153" s="82">
        <v>0</v>
      </c>
      <c r="DN153" s="82">
        <v>0</v>
      </c>
      <c r="DO153" s="82">
        <v>47</v>
      </c>
      <c r="DP153" s="82">
        <v>2</v>
      </c>
      <c r="DQ153" s="82">
        <v>193</v>
      </c>
      <c r="DR153" s="82">
        <v>60</v>
      </c>
      <c r="DS153" s="82">
        <v>0</v>
      </c>
      <c r="DT153" s="82"/>
      <c r="DU153" s="82">
        <v>2</v>
      </c>
      <c r="DV153" s="82" t="s">
        <v>2529</v>
      </c>
      <c r="DW153" s="82" t="s">
        <v>2530</v>
      </c>
      <c r="DX153" s="82">
        <v>1</v>
      </c>
      <c r="DY153" s="82">
        <v>0</v>
      </c>
      <c r="DZ153" s="82">
        <v>1</v>
      </c>
      <c r="EA153" s="82"/>
      <c r="EB153" s="82"/>
      <c r="EC153" s="84">
        <v>24904</v>
      </c>
      <c r="ED153" s="84">
        <v>174.42</v>
      </c>
      <c r="EE153" s="84">
        <v>24</v>
      </c>
    </row>
    <row r="154" spans="1:135" ht="36">
      <c r="A154" s="82" t="s">
        <v>134</v>
      </c>
      <c r="B154" s="82" t="s">
        <v>161</v>
      </c>
      <c r="C154" s="133">
        <v>1</v>
      </c>
      <c r="D154" s="82" t="s">
        <v>160</v>
      </c>
      <c r="E154" s="82" t="s">
        <v>1183</v>
      </c>
      <c r="F154" s="134">
        <v>65</v>
      </c>
      <c r="G154" s="82">
        <v>68401</v>
      </c>
      <c r="H154" s="82" t="s">
        <v>161</v>
      </c>
      <c r="I154" s="82" t="s">
        <v>2531</v>
      </c>
      <c r="J154" s="82" t="s">
        <v>2532</v>
      </c>
      <c r="K154" s="82" t="s">
        <v>925</v>
      </c>
      <c r="L154" s="82" t="s">
        <v>926</v>
      </c>
      <c r="M154" s="82" t="s">
        <v>986</v>
      </c>
      <c r="N154" s="82" t="s">
        <v>2533</v>
      </c>
      <c r="O154" s="82" t="s">
        <v>2534</v>
      </c>
      <c r="P154" s="82">
        <v>544121164</v>
      </c>
      <c r="Q154" s="82" t="s">
        <v>2535</v>
      </c>
      <c r="R154" s="82" t="s">
        <v>926</v>
      </c>
      <c r="S154" s="82" t="s">
        <v>986</v>
      </c>
      <c r="T154" s="82" t="s">
        <v>2533</v>
      </c>
      <c r="U154" s="82" t="s">
        <v>2534</v>
      </c>
      <c r="V154" s="82">
        <v>544121164</v>
      </c>
      <c r="W154" s="82" t="s">
        <v>2535</v>
      </c>
      <c r="X154" s="82">
        <v>1</v>
      </c>
      <c r="Y154" s="82">
        <v>0</v>
      </c>
      <c r="Z154" s="82">
        <v>1</v>
      </c>
      <c r="AA154" s="82">
        <v>1</v>
      </c>
      <c r="AB154" s="82">
        <v>0</v>
      </c>
      <c r="AC154" s="82">
        <v>1</v>
      </c>
      <c r="AD154" s="135" t="str">
        <f t="shared" si="10"/>
        <v>A</v>
      </c>
      <c r="AE154" s="82">
        <v>1</v>
      </c>
      <c r="AF154" s="135" t="str">
        <f t="shared" si="11"/>
        <v>A</v>
      </c>
      <c r="AG154" s="82">
        <v>0</v>
      </c>
      <c r="AH154" s="82">
        <v>0</v>
      </c>
      <c r="AI154" s="82">
        <v>0</v>
      </c>
      <c r="AJ154" s="82">
        <v>1</v>
      </c>
      <c r="AK154" s="82">
        <v>1</v>
      </c>
      <c r="AL154" s="135" t="str">
        <f t="shared" si="12"/>
        <v>A</v>
      </c>
      <c r="AM154" s="82">
        <v>0</v>
      </c>
      <c r="AN154" s="82">
        <v>1</v>
      </c>
      <c r="AO154" s="82">
        <v>0</v>
      </c>
      <c r="AP154" s="82">
        <v>1</v>
      </c>
      <c r="AQ154" s="135" t="str">
        <f t="shared" si="13"/>
        <v>A</v>
      </c>
      <c r="AR154" s="82">
        <v>0</v>
      </c>
      <c r="AS154" s="82">
        <v>0</v>
      </c>
      <c r="AT154" s="82">
        <v>1</v>
      </c>
      <c r="AU154" s="82">
        <v>0</v>
      </c>
      <c r="AV154" s="82">
        <v>0</v>
      </c>
      <c r="AW154" s="82">
        <v>0</v>
      </c>
      <c r="AX154" s="82">
        <v>1</v>
      </c>
      <c r="AY154" s="135" t="str">
        <f t="shared" si="14"/>
        <v>A</v>
      </c>
      <c r="AZ154" s="82">
        <v>1</v>
      </c>
      <c r="BA154" s="82">
        <v>1</v>
      </c>
      <c r="BB154" s="82">
        <v>0</v>
      </c>
      <c r="BC154" s="82">
        <v>1</v>
      </c>
      <c r="BD154" s="82">
        <v>0</v>
      </c>
      <c r="BE154" s="82">
        <v>13</v>
      </c>
      <c r="BF154" s="82">
        <v>0</v>
      </c>
      <c r="BG154" s="82">
        <v>23</v>
      </c>
      <c r="BH154" s="82">
        <v>0</v>
      </c>
      <c r="BI154" s="82">
        <v>0</v>
      </c>
      <c r="BJ154" s="82">
        <v>4</v>
      </c>
      <c r="BK154" s="82">
        <v>2</v>
      </c>
      <c r="BL154" s="82">
        <v>21</v>
      </c>
      <c r="BM154" s="82">
        <v>0</v>
      </c>
      <c r="BN154" s="82">
        <v>0</v>
      </c>
      <c r="BO154" s="82">
        <v>2</v>
      </c>
      <c r="BP154" s="82">
        <v>2</v>
      </c>
      <c r="BQ154" s="82">
        <v>0</v>
      </c>
      <c r="BR154" s="82">
        <v>0</v>
      </c>
      <c r="BS154" s="82">
        <v>0</v>
      </c>
      <c r="BT154" s="82">
        <v>0</v>
      </c>
      <c r="BU154" s="82">
        <v>0</v>
      </c>
      <c r="BV154" s="82">
        <v>0</v>
      </c>
      <c r="BW154" s="82">
        <v>0</v>
      </c>
      <c r="BX154" s="82">
        <v>0</v>
      </c>
      <c r="BY154" s="82">
        <v>0</v>
      </c>
      <c r="BZ154" s="82">
        <v>0</v>
      </c>
      <c r="CA154" s="82">
        <v>0</v>
      </c>
      <c r="CB154" s="82">
        <v>0</v>
      </c>
      <c r="CC154" s="82">
        <v>0</v>
      </c>
      <c r="CD154" s="82">
        <v>1</v>
      </c>
      <c r="CE154" s="82">
        <v>0</v>
      </c>
      <c r="CF154" s="82">
        <v>0</v>
      </c>
      <c r="CG154" s="82">
        <v>0</v>
      </c>
      <c r="CH154" s="82">
        <v>0</v>
      </c>
      <c r="CI154" s="82">
        <v>0</v>
      </c>
      <c r="CJ154" s="82">
        <v>16</v>
      </c>
      <c r="CK154" s="82">
        <v>0</v>
      </c>
      <c r="CL154" s="82">
        <v>0</v>
      </c>
      <c r="CM154" s="82">
        <v>0</v>
      </c>
      <c r="CN154" s="82">
        <v>0</v>
      </c>
      <c r="CO154" s="82">
        <v>0</v>
      </c>
      <c r="CP154" s="82">
        <v>0</v>
      </c>
      <c r="CQ154" s="82">
        <v>0</v>
      </c>
      <c r="CR154" s="82">
        <v>0</v>
      </c>
      <c r="CS154" s="82">
        <v>0</v>
      </c>
      <c r="CT154" s="82">
        <v>0</v>
      </c>
      <c r="CU154" s="82">
        <v>0</v>
      </c>
      <c r="CV154" s="82">
        <v>0</v>
      </c>
      <c r="CW154" s="82">
        <v>0</v>
      </c>
      <c r="CX154" s="82">
        <v>0</v>
      </c>
      <c r="CY154" s="82">
        <v>0</v>
      </c>
      <c r="CZ154" s="82">
        <v>0</v>
      </c>
      <c r="DA154" s="82">
        <v>0</v>
      </c>
      <c r="DB154" s="82">
        <v>0</v>
      </c>
      <c r="DC154" s="82">
        <v>0</v>
      </c>
      <c r="DD154" s="82">
        <v>0</v>
      </c>
      <c r="DE154" s="82">
        <v>0</v>
      </c>
      <c r="DF154" s="82">
        <v>0</v>
      </c>
      <c r="DG154" s="82">
        <v>0</v>
      </c>
      <c r="DH154" s="82">
        <v>0</v>
      </c>
      <c r="DI154" s="82">
        <v>0</v>
      </c>
      <c r="DJ154" s="82">
        <v>0</v>
      </c>
      <c r="DK154" s="82">
        <v>0</v>
      </c>
      <c r="DL154" s="82">
        <v>0</v>
      </c>
      <c r="DM154" s="82">
        <v>0</v>
      </c>
      <c r="DN154" s="82">
        <v>0</v>
      </c>
      <c r="DO154" s="82">
        <v>50</v>
      </c>
      <c r="DP154" s="82">
        <v>3</v>
      </c>
      <c r="DQ154" s="82">
        <v>17</v>
      </c>
      <c r="DR154" s="82">
        <v>50</v>
      </c>
      <c r="DS154" s="82">
        <v>0</v>
      </c>
      <c r="DT154" s="82" t="s">
        <v>1071</v>
      </c>
      <c r="DU154" s="82">
        <v>2</v>
      </c>
      <c r="DV154" s="82" t="s">
        <v>2536</v>
      </c>
      <c r="DW154" s="82" t="s">
        <v>2537</v>
      </c>
      <c r="DX154" s="82">
        <v>1</v>
      </c>
      <c r="DY154" s="82">
        <v>1</v>
      </c>
      <c r="DZ154" s="82">
        <v>1</v>
      </c>
      <c r="EA154" s="82"/>
      <c r="EB154" s="82" t="s">
        <v>2538</v>
      </c>
      <c r="EC154" s="84">
        <v>22055</v>
      </c>
      <c r="ED154" s="84">
        <v>157.69999999999999</v>
      </c>
      <c r="EE154" s="84">
        <v>18</v>
      </c>
    </row>
    <row r="155" spans="1:135">
      <c r="A155" s="82" t="s">
        <v>134</v>
      </c>
      <c r="B155" s="82" t="s">
        <v>163</v>
      </c>
      <c r="C155" s="133">
        <v>1</v>
      </c>
      <c r="D155" s="82" t="s">
        <v>162</v>
      </c>
      <c r="E155" s="82" t="s">
        <v>2539</v>
      </c>
      <c r="F155" s="134" t="s">
        <v>2540</v>
      </c>
      <c r="G155" s="82">
        <v>65670</v>
      </c>
      <c r="H155" s="82" t="s">
        <v>1059</v>
      </c>
      <c r="I155" s="82" t="s">
        <v>2541</v>
      </c>
      <c r="J155" s="82" t="s">
        <v>2542</v>
      </c>
      <c r="K155" s="82" t="s">
        <v>925</v>
      </c>
      <c r="L155" s="82" t="s">
        <v>926</v>
      </c>
      <c r="M155" s="82" t="s">
        <v>1163</v>
      </c>
      <c r="N155" s="82" t="s">
        <v>2543</v>
      </c>
      <c r="O155" s="82"/>
      <c r="P155" s="82">
        <v>533304750</v>
      </c>
      <c r="Q155" s="82" t="s">
        <v>2544</v>
      </c>
      <c r="R155" s="82" t="s">
        <v>926</v>
      </c>
      <c r="S155" s="82" t="s">
        <v>2545</v>
      </c>
      <c r="T155" s="82" t="s">
        <v>2546</v>
      </c>
      <c r="U155" s="82"/>
      <c r="V155" s="82">
        <v>533304760</v>
      </c>
      <c r="W155" s="82" t="s">
        <v>2547</v>
      </c>
      <c r="X155" s="82">
        <v>4</v>
      </c>
      <c r="Y155" s="82">
        <v>1</v>
      </c>
      <c r="Z155" s="82">
        <v>5</v>
      </c>
      <c r="AA155" s="82">
        <v>3.75</v>
      </c>
      <c r="AB155" s="82">
        <v>0.25</v>
      </c>
      <c r="AC155" s="82">
        <v>4</v>
      </c>
      <c r="AD155" s="135" t="str">
        <f t="shared" si="10"/>
        <v>A</v>
      </c>
      <c r="AE155" s="82">
        <v>4</v>
      </c>
      <c r="AF155" s="135" t="str">
        <f t="shared" si="11"/>
        <v>A</v>
      </c>
      <c r="AG155" s="82">
        <v>0</v>
      </c>
      <c r="AH155" s="82">
        <v>0</v>
      </c>
      <c r="AI155" s="82">
        <v>0</v>
      </c>
      <c r="AJ155" s="82">
        <v>4</v>
      </c>
      <c r="AK155" s="82">
        <v>4</v>
      </c>
      <c r="AL155" s="135" t="str">
        <f t="shared" si="12"/>
        <v>A</v>
      </c>
      <c r="AM155" s="82">
        <v>1</v>
      </c>
      <c r="AN155" s="82">
        <v>0</v>
      </c>
      <c r="AO155" s="82">
        <v>3</v>
      </c>
      <c r="AP155" s="82">
        <v>4</v>
      </c>
      <c r="AQ155" s="135" t="str">
        <f t="shared" si="13"/>
        <v>A</v>
      </c>
      <c r="AR155" s="82">
        <v>0</v>
      </c>
      <c r="AS155" s="82">
        <v>0</v>
      </c>
      <c r="AT155" s="82">
        <v>0</v>
      </c>
      <c r="AU155" s="82">
        <v>4</v>
      </c>
      <c r="AV155" s="82">
        <v>0</v>
      </c>
      <c r="AW155" s="82">
        <v>0</v>
      </c>
      <c r="AX155" s="82">
        <v>4</v>
      </c>
      <c r="AY155" s="135" t="str">
        <f t="shared" si="14"/>
        <v>A</v>
      </c>
      <c r="AZ155" s="82">
        <v>0</v>
      </c>
      <c r="BA155" s="82">
        <v>1</v>
      </c>
      <c r="BB155" s="82">
        <v>0</v>
      </c>
      <c r="BC155" s="82">
        <v>1</v>
      </c>
      <c r="BD155" s="82">
        <v>0</v>
      </c>
      <c r="BE155" s="82">
        <v>0</v>
      </c>
      <c r="BF155" s="82">
        <v>1</v>
      </c>
      <c r="BG155" s="82">
        <v>215</v>
      </c>
      <c r="BH155" s="82">
        <v>0</v>
      </c>
      <c r="BI155" s="82">
        <v>0</v>
      </c>
      <c r="BJ155" s="82">
        <v>2</v>
      </c>
      <c r="BK155" s="82">
        <v>0</v>
      </c>
      <c r="BL155" s="82">
        <v>91</v>
      </c>
      <c r="BM155" s="82">
        <v>1</v>
      </c>
      <c r="BN155" s="82">
        <v>0</v>
      </c>
      <c r="BO155" s="82">
        <v>2</v>
      </c>
      <c r="BP155" s="82">
        <v>0</v>
      </c>
      <c r="BQ155" s="82">
        <v>0</v>
      </c>
      <c r="BR155" s="82">
        <v>0</v>
      </c>
      <c r="BS155" s="82">
        <v>0</v>
      </c>
      <c r="BT155" s="82">
        <v>0</v>
      </c>
      <c r="BU155" s="82">
        <v>0</v>
      </c>
      <c r="BV155" s="82">
        <v>0</v>
      </c>
      <c r="BW155" s="82">
        <v>0</v>
      </c>
      <c r="BX155" s="82">
        <v>0</v>
      </c>
      <c r="BY155" s="82">
        <v>0</v>
      </c>
      <c r="BZ155" s="82">
        <v>0</v>
      </c>
      <c r="CA155" s="82">
        <v>0</v>
      </c>
      <c r="CB155" s="82">
        <v>0</v>
      </c>
      <c r="CC155" s="82">
        <v>0</v>
      </c>
      <c r="CD155" s="82">
        <v>0</v>
      </c>
      <c r="CE155" s="82">
        <v>0</v>
      </c>
      <c r="CF155" s="82">
        <v>0</v>
      </c>
      <c r="CG155" s="82">
        <v>3</v>
      </c>
      <c r="CH155" s="82">
        <v>0</v>
      </c>
      <c r="CI155" s="82">
        <v>0</v>
      </c>
      <c r="CJ155" s="82">
        <v>5</v>
      </c>
      <c r="CK155" s="82">
        <v>14</v>
      </c>
      <c r="CL155" s="82">
        <v>6</v>
      </c>
      <c r="CM155" s="82">
        <v>0</v>
      </c>
      <c r="CN155" s="82">
        <v>0</v>
      </c>
      <c r="CO155" s="82">
        <v>0</v>
      </c>
      <c r="CP155" s="82">
        <v>0</v>
      </c>
      <c r="CQ155" s="82">
        <v>0</v>
      </c>
      <c r="CR155" s="82">
        <v>0</v>
      </c>
      <c r="CS155" s="82">
        <v>0</v>
      </c>
      <c r="CT155" s="82">
        <v>0</v>
      </c>
      <c r="CU155" s="82">
        <v>0</v>
      </c>
      <c r="CV155" s="82">
        <v>0</v>
      </c>
      <c r="CW155" s="82">
        <v>0</v>
      </c>
      <c r="CX155" s="82">
        <v>0</v>
      </c>
      <c r="CY155" s="82">
        <v>0</v>
      </c>
      <c r="CZ155" s="82">
        <v>0</v>
      </c>
      <c r="DA155" s="82">
        <v>0</v>
      </c>
      <c r="DB155" s="82">
        <v>0</v>
      </c>
      <c r="DC155" s="82">
        <v>0</v>
      </c>
      <c r="DD155" s="82">
        <v>0</v>
      </c>
      <c r="DE155" s="82">
        <v>0</v>
      </c>
      <c r="DF155" s="82">
        <v>0</v>
      </c>
      <c r="DG155" s="82">
        <v>6</v>
      </c>
      <c r="DH155" s="82">
        <v>0</v>
      </c>
      <c r="DI155" s="82">
        <v>0</v>
      </c>
      <c r="DJ155" s="82">
        <v>0</v>
      </c>
      <c r="DK155" s="82">
        <v>0</v>
      </c>
      <c r="DL155" s="82">
        <v>3</v>
      </c>
      <c r="DM155" s="82">
        <v>0</v>
      </c>
      <c r="DN155" s="82">
        <v>0</v>
      </c>
      <c r="DO155" s="82">
        <v>244</v>
      </c>
      <c r="DP155" s="82">
        <v>4</v>
      </c>
      <c r="DQ155" s="82">
        <v>745</v>
      </c>
      <c r="DR155" s="82">
        <v>15</v>
      </c>
      <c r="DS155" s="82">
        <v>0</v>
      </c>
      <c r="DT155" s="82"/>
      <c r="DU155" s="82">
        <v>2</v>
      </c>
      <c r="DV155" s="82"/>
      <c r="DW155" s="82"/>
      <c r="DX155" s="82">
        <v>1</v>
      </c>
      <c r="DY155" s="82">
        <v>1</v>
      </c>
      <c r="DZ155" s="82">
        <v>0</v>
      </c>
      <c r="EA155" s="82"/>
      <c r="EB155" s="82"/>
      <c r="EC155" s="84">
        <v>63498</v>
      </c>
      <c r="ED155" s="84">
        <v>343.1</v>
      </c>
      <c r="EE155" s="84">
        <v>40</v>
      </c>
    </row>
    <row r="156" spans="1:135">
      <c r="A156" s="82" t="s">
        <v>134</v>
      </c>
      <c r="B156" s="82" t="s">
        <v>165</v>
      </c>
      <c r="C156" s="133">
        <v>1</v>
      </c>
      <c r="D156" s="82" t="s">
        <v>164</v>
      </c>
      <c r="E156" s="82" t="s">
        <v>1953</v>
      </c>
      <c r="F156" s="134">
        <v>111</v>
      </c>
      <c r="G156" s="82">
        <v>66619</v>
      </c>
      <c r="H156" s="82" t="s">
        <v>165</v>
      </c>
      <c r="I156" s="82" t="s">
        <v>2548</v>
      </c>
      <c r="J156" s="82" t="s">
        <v>2549</v>
      </c>
      <c r="K156" s="82" t="s">
        <v>925</v>
      </c>
      <c r="L156" s="82" t="s">
        <v>926</v>
      </c>
      <c r="M156" s="82" t="s">
        <v>2550</v>
      </c>
      <c r="N156" s="82" t="s">
        <v>2551</v>
      </c>
      <c r="O156" s="82"/>
      <c r="P156" s="82">
        <v>549439817</v>
      </c>
      <c r="Q156" s="82" t="s">
        <v>2552</v>
      </c>
      <c r="R156" s="82" t="s">
        <v>926</v>
      </c>
      <c r="S156" s="82" t="s">
        <v>1187</v>
      </c>
      <c r="T156" s="82" t="s">
        <v>2553</v>
      </c>
      <c r="U156" s="82"/>
      <c r="V156" s="82">
        <v>549439835</v>
      </c>
      <c r="W156" s="82" t="s">
        <v>2554</v>
      </c>
      <c r="X156" s="82">
        <v>2</v>
      </c>
      <c r="Y156" s="82">
        <v>0</v>
      </c>
      <c r="Z156" s="82">
        <v>2</v>
      </c>
      <c r="AA156" s="82">
        <v>2</v>
      </c>
      <c r="AB156" s="82">
        <v>0</v>
      </c>
      <c r="AC156" s="82">
        <v>2</v>
      </c>
      <c r="AD156" s="135" t="str">
        <f t="shared" si="10"/>
        <v>A</v>
      </c>
      <c r="AE156" s="82">
        <v>2</v>
      </c>
      <c r="AF156" s="135" t="str">
        <f t="shared" si="11"/>
        <v>A</v>
      </c>
      <c r="AG156" s="82">
        <v>0</v>
      </c>
      <c r="AH156" s="82">
        <v>0</v>
      </c>
      <c r="AI156" s="82">
        <v>0</v>
      </c>
      <c r="AJ156" s="82">
        <v>2</v>
      </c>
      <c r="AK156" s="82">
        <v>2</v>
      </c>
      <c r="AL156" s="135" t="str">
        <f t="shared" si="12"/>
        <v>A</v>
      </c>
      <c r="AM156" s="82">
        <v>1</v>
      </c>
      <c r="AN156" s="82">
        <v>1</v>
      </c>
      <c r="AO156" s="82">
        <v>0</v>
      </c>
      <c r="AP156" s="82">
        <v>2</v>
      </c>
      <c r="AQ156" s="135" t="str">
        <f t="shared" si="13"/>
        <v>A</v>
      </c>
      <c r="AR156" s="82">
        <v>0</v>
      </c>
      <c r="AS156" s="82">
        <v>0</v>
      </c>
      <c r="AT156" s="82">
        <v>2</v>
      </c>
      <c r="AU156" s="82">
        <v>0</v>
      </c>
      <c r="AV156" s="82">
        <v>0</v>
      </c>
      <c r="AW156" s="82">
        <v>0</v>
      </c>
      <c r="AX156" s="82">
        <v>2</v>
      </c>
      <c r="AY156" s="135" t="str">
        <f t="shared" si="14"/>
        <v>A</v>
      </c>
      <c r="AZ156" s="82">
        <v>0</v>
      </c>
      <c r="BA156" s="82">
        <v>1</v>
      </c>
      <c r="BB156" s="82">
        <v>0</v>
      </c>
      <c r="BC156" s="82">
        <v>1</v>
      </c>
      <c r="BD156" s="82">
        <v>0</v>
      </c>
      <c r="BE156" s="82">
        <v>30</v>
      </c>
      <c r="BF156" s="82">
        <v>0</v>
      </c>
      <c r="BG156" s="82">
        <v>139</v>
      </c>
      <c r="BH156" s="82">
        <v>0</v>
      </c>
      <c r="BI156" s="82">
        <v>0</v>
      </c>
      <c r="BJ156" s="82">
        <v>5</v>
      </c>
      <c r="BK156" s="82">
        <v>0</v>
      </c>
      <c r="BL156" s="82">
        <v>36</v>
      </c>
      <c r="BM156" s="82">
        <v>0</v>
      </c>
      <c r="BN156" s="82">
        <v>1</v>
      </c>
      <c r="BO156" s="82">
        <v>1</v>
      </c>
      <c r="BP156" s="82">
        <v>139</v>
      </c>
      <c r="BQ156" s="82">
        <v>0</v>
      </c>
      <c r="BR156" s="82">
        <v>0</v>
      </c>
      <c r="BS156" s="82">
        <v>0</v>
      </c>
      <c r="BT156" s="82">
        <v>0</v>
      </c>
      <c r="BU156" s="82">
        <v>0</v>
      </c>
      <c r="BV156" s="82">
        <v>1</v>
      </c>
      <c r="BW156" s="82">
        <v>0</v>
      </c>
      <c r="BX156" s="82">
        <v>0</v>
      </c>
      <c r="BY156" s="82">
        <v>0</v>
      </c>
      <c r="BZ156" s="82">
        <v>0</v>
      </c>
      <c r="CA156" s="82">
        <v>0</v>
      </c>
      <c r="CB156" s="82">
        <v>0</v>
      </c>
      <c r="CC156" s="82">
        <v>0</v>
      </c>
      <c r="CD156" s="82">
        <v>0</v>
      </c>
      <c r="CE156" s="82">
        <v>0</v>
      </c>
      <c r="CF156" s="82">
        <v>0</v>
      </c>
      <c r="CG156" s="82">
        <v>3</v>
      </c>
      <c r="CH156" s="82">
        <v>0</v>
      </c>
      <c r="CI156" s="82">
        <v>0</v>
      </c>
      <c r="CJ156" s="82">
        <v>0</v>
      </c>
      <c r="CK156" s="82">
        <v>0</v>
      </c>
      <c r="CL156" s="82">
        <v>1</v>
      </c>
      <c r="CM156" s="82">
        <v>0</v>
      </c>
      <c r="CN156" s="82">
        <v>1</v>
      </c>
      <c r="CO156" s="82">
        <v>0</v>
      </c>
      <c r="CP156" s="82">
        <v>0</v>
      </c>
      <c r="CQ156" s="82">
        <v>0</v>
      </c>
      <c r="CR156" s="82">
        <v>0</v>
      </c>
      <c r="CS156" s="82">
        <v>0</v>
      </c>
      <c r="CT156" s="82">
        <v>0</v>
      </c>
      <c r="CU156" s="82">
        <v>0</v>
      </c>
      <c r="CV156" s="82">
        <v>0</v>
      </c>
      <c r="CW156" s="82">
        <v>0</v>
      </c>
      <c r="CX156" s="82">
        <v>0</v>
      </c>
      <c r="CY156" s="82">
        <v>0</v>
      </c>
      <c r="CZ156" s="82">
        <v>0</v>
      </c>
      <c r="DA156" s="82">
        <v>0</v>
      </c>
      <c r="DB156" s="82">
        <v>0</v>
      </c>
      <c r="DC156" s="82">
        <v>0</v>
      </c>
      <c r="DD156" s="82">
        <v>0</v>
      </c>
      <c r="DE156" s="82">
        <v>0</v>
      </c>
      <c r="DF156" s="82">
        <v>0</v>
      </c>
      <c r="DG156" s="82">
        <v>0</v>
      </c>
      <c r="DH156" s="82">
        <v>0</v>
      </c>
      <c r="DI156" s="82">
        <v>0</v>
      </c>
      <c r="DJ156" s="82">
        <v>0</v>
      </c>
      <c r="DK156" s="82">
        <v>0</v>
      </c>
      <c r="DL156" s="82">
        <v>0</v>
      </c>
      <c r="DM156" s="82">
        <v>0</v>
      </c>
      <c r="DN156" s="82">
        <v>0</v>
      </c>
      <c r="DO156" s="82">
        <v>33</v>
      </c>
      <c r="DP156" s="82">
        <v>7</v>
      </c>
      <c r="DQ156" s="82">
        <v>232</v>
      </c>
      <c r="DR156" s="82">
        <v>75</v>
      </c>
      <c r="DS156" s="82">
        <v>1</v>
      </c>
      <c r="DT156" s="82" t="s">
        <v>2555</v>
      </c>
      <c r="DU156" s="82">
        <v>2</v>
      </c>
      <c r="DV156" s="82" t="s">
        <v>2556</v>
      </c>
      <c r="DW156" s="82" t="s">
        <v>2557</v>
      </c>
      <c r="DX156" s="82">
        <v>0</v>
      </c>
      <c r="DY156" s="82">
        <v>1</v>
      </c>
      <c r="DZ156" s="82"/>
      <c r="EA156" s="82"/>
      <c r="EB156" s="82"/>
      <c r="EC156" s="84">
        <v>29778</v>
      </c>
      <c r="ED156" s="84">
        <v>342.49</v>
      </c>
      <c r="EE156" s="84">
        <v>59</v>
      </c>
    </row>
    <row r="157" spans="1:135" ht="48">
      <c r="A157" s="82" t="s">
        <v>134</v>
      </c>
      <c r="B157" s="82" t="s">
        <v>167</v>
      </c>
      <c r="C157" s="133">
        <v>1</v>
      </c>
      <c r="D157" s="82" t="s">
        <v>166</v>
      </c>
      <c r="E157" s="82" t="s">
        <v>2558</v>
      </c>
      <c r="F157" s="134">
        <v>119</v>
      </c>
      <c r="G157" s="82">
        <v>69813</v>
      </c>
      <c r="H157" s="82" t="s">
        <v>167</v>
      </c>
      <c r="I157" s="82" t="s">
        <v>2559</v>
      </c>
      <c r="J157" s="82" t="s">
        <v>2560</v>
      </c>
      <c r="K157" s="82" t="s">
        <v>2561</v>
      </c>
      <c r="L157" s="82" t="s">
        <v>1745</v>
      </c>
      <c r="M157" s="82" t="s">
        <v>1272</v>
      </c>
      <c r="N157" s="82" t="s">
        <v>2562</v>
      </c>
      <c r="O157" s="82"/>
      <c r="P157" s="82">
        <v>518670240</v>
      </c>
      <c r="Q157" s="82" t="s">
        <v>2563</v>
      </c>
      <c r="R157" s="82" t="s">
        <v>926</v>
      </c>
      <c r="S157" s="82" t="s">
        <v>927</v>
      </c>
      <c r="T157" s="82" t="s">
        <v>2564</v>
      </c>
      <c r="U157" s="82"/>
      <c r="V157" s="82">
        <v>518670246</v>
      </c>
      <c r="W157" s="82" t="s">
        <v>2565</v>
      </c>
      <c r="X157" s="82">
        <v>2</v>
      </c>
      <c r="Y157" s="82">
        <v>0</v>
      </c>
      <c r="Z157" s="82">
        <v>2</v>
      </c>
      <c r="AA157" s="82">
        <v>2</v>
      </c>
      <c r="AB157" s="82">
        <v>0</v>
      </c>
      <c r="AC157" s="82">
        <v>2</v>
      </c>
      <c r="AD157" s="135" t="str">
        <f t="shared" si="10"/>
        <v>A</v>
      </c>
      <c r="AE157" s="82">
        <v>2</v>
      </c>
      <c r="AF157" s="135" t="str">
        <f t="shared" si="11"/>
        <v>A</v>
      </c>
      <c r="AG157" s="82">
        <v>0</v>
      </c>
      <c r="AH157" s="82">
        <v>0</v>
      </c>
      <c r="AI157" s="82">
        <v>0</v>
      </c>
      <c r="AJ157" s="82">
        <v>2</v>
      </c>
      <c r="AK157" s="82">
        <v>2</v>
      </c>
      <c r="AL157" s="135" t="str">
        <f t="shared" si="12"/>
        <v>A</v>
      </c>
      <c r="AM157" s="82">
        <v>1</v>
      </c>
      <c r="AN157" s="82">
        <v>0</v>
      </c>
      <c r="AO157" s="82">
        <v>1</v>
      </c>
      <c r="AP157" s="82">
        <v>2</v>
      </c>
      <c r="AQ157" s="135" t="str">
        <f t="shared" si="13"/>
        <v>A</v>
      </c>
      <c r="AR157" s="82">
        <v>0</v>
      </c>
      <c r="AS157" s="82">
        <v>0</v>
      </c>
      <c r="AT157" s="82">
        <v>0</v>
      </c>
      <c r="AU157" s="82">
        <v>2</v>
      </c>
      <c r="AV157" s="82">
        <v>0</v>
      </c>
      <c r="AW157" s="82">
        <v>0</v>
      </c>
      <c r="AX157" s="82">
        <v>2</v>
      </c>
      <c r="AY157" s="135" t="str">
        <f t="shared" si="14"/>
        <v>A</v>
      </c>
      <c r="AZ157" s="82">
        <v>0</v>
      </c>
      <c r="BA157" s="82">
        <v>1</v>
      </c>
      <c r="BB157" s="82">
        <v>0</v>
      </c>
      <c r="BC157" s="82">
        <v>1</v>
      </c>
      <c r="BD157" s="82">
        <v>0</v>
      </c>
      <c r="BE157" s="82">
        <v>15</v>
      </c>
      <c r="BF157" s="82">
        <v>0</v>
      </c>
      <c r="BG157" s="82">
        <v>48</v>
      </c>
      <c r="BH157" s="82">
        <v>0</v>
      </c>
      <c r="BI157" s="82">
        <v>0</v>
      </c>
      <c r="BJ157" s="82">
        <v>5</v>
      </c>
      <c r="BK157" s="82">
        <v>0</v>
      </c>
      <c r="BL157" s="82">
        <v>36</v>
      </c>
      <c r="BM157" s="82">
        <v>0</v>
      </c>
      <c r="BN157" s="82">
        <v>4</v>
      </c>
      <c r="BO157" s="82">
        <v>4</v>
      </c>
      <c r="BP157" s="82">
        <v>16</v>
      </c>
      <c r="BQ157" s="82">
        <v>0</v>
      </c>
      <c r="BR157" s="82">
        <v>0</v>
      </c>
      <c r="BS157" s="82">
        <v>0</v>
      </c>
      <c r="BT157" s="82">
        <v>2</v>
      </c>
      <c r="BU157" s="82">
        <v>3</v>
      </c>
      <c r="BV157" s="82">
        <v>0</v>
      </c>
      <c r="BW157" s="82">
        <v>0</v>
      </c>
      <c r="BX157" s="82">
        <v>0</v>
      </c>
      <c r="BY157" s="82">
        <v>2</v>
      </c>
      <c r="BZ157" s="82">
        <v>0</v>
      </c>
      <c r="CA157" s="82">
        <v>1</v>
      </c>
      <c r="CB157" s="82">
        <v>0</v>
      </c>
      <c r="CC157" s="82">
        <v>0</v>
      </c>
      <c r="CD157" s="82">
        <v>4</v>
      </c>
      <c r="CE157" s="82">
        <v>2</v>
      </c>
      <c r="CF157" s="82">
        <v>0</v>
      </c>
      <c r="CG157" s="82">
        <v>6</v>
      </c>
      <c r="CH157" s="82">
        <v>0</v>
      </c>
      <c r="CI157" s="82">
        <v>1</v>
      </c>
      <c r="CJ157" s="82">
        <v>6</v>
      </c>
      <c r="CK157" s="82">
        <v>1</v>
      </c>
      <c r="CL157" s="82">
        <v>3</v>
      </c>
      <c r="CM157" s="82">
        <v>0</v>
      </c>
      <c r="CN157" s="82">
        <v>0</v>
      </c>
      <c r="CO157" s="82">
        <v>0</v>
      </c>
      <c r="CP157" s="82">
        <v>0</v>
      </c>
      <c r="CQ157" s="82">
        <v>0</v>
      </c>
      <c r="CR157" s="82">
        <v>0</v>
      </c>
      <c r="CS157" s="82">
        <v>1</v>
      </c>
      <c r="CT157" s="82">
        <v>0</v>
      </c>
      <c r="CU157" s="82">
        <v>0</v>
      </c>
      <c r="CV157" s="82">
        <v>0</v>
      </c>
      <c r="CW157" s="82">
        <v>0</v>
      </c>
      <c r="CX157" s="82">
        <v>1</v>
      </c>
      <c r="CY157" s="82">
        <v>2</v>
      </c>
      <c r="CZ157" s="82">
        <v>1</v>
      </c>
      <c r="DA157" s="82">
        <v>2</v>
      </c>
      <c r="DB157" s="82">
        <v>0</v>
      </c>
      <c r="DC157" s="82">
        <v>0</v>
      </c>
      <c r="DD157" s="82">
        <v>0</v>
      </c>
      <c r="DE157" s="82">
        <v>2</v>
      </c>
      <c r="DF157" s="82">
        <v>0</v>
      </c>
      <c r="DG157" s="82">
        <v>2</v>
      </c>
      <c r="DH157" s="82">
        <v>0</v>
      </c>
      <c r="DI157" s="82">
        <v>1</v>
      </c>
      <c r="DJ157" s="82">
        <v>0</v>
      </c>
      <c r="DK157" s="82">
        <v>0</v>
      </c>
      <c r="DL157" s="82">
        <v>2</v>
      </c>
      <c r="DM157" s="82">
        <v>0</v>
      </c>
      <c r="DN157" s="82">
        <v>0</v>
      </c>
      <c r="DO157" s="82">
        <v>85</v>
      </c>
      <c r="DP157" s="82">
        <v>4</v>
      </c>
      <c r="DQ157" s="82">
        <v>280</v>
      </c>
      <c r="DR157" s="82">
        <v>35</v>
      </c>
      <c r="DS157" s="82">
        <v>0</v>
      </c>
      <c r="DT157" s="82"/>
      <c r="DU157" s="82">
        <v>3</v>
      </c>
      <c r="DV157" s="82" t="s">
        <v>2566</v>
      </c>
      <c r="DW157" s="82"/>
      <c r="DX157" s="82">
        <v>1</v>
      </c>
      <c r="DY157" s="82">
        <v>1</v>
      </c>
      <c r="DZ157" s="82">
        <v>0</v>
      </c>
      <c r="EA157" s="82"/>
      <c r="EB157" s="82" t="s">
        <v>2567</v>
      </c>
      <c r="EC157" s="84">
        <v>38931</v>
      </c>
      <c r="ED157" s="84">
        <v>342.8</v>
      </c>
      <c r="EE157" s="84">
        <v>22</v>
      </c>
    </row>
    <row r="158" spans="1:135">
      <c r="A158" s="82" t="s">
        <v>134</v>
      </c>
      <c r="B158" s="82" t="s">
        <v>169</v>
      </c>
      <c r="C158" s="133">
        <v>1</v>
      </c>
      <c r="D158" s="82" t="s">
        <v>168</v>
      </c>
      <c r="E158" s="82" t="s">
        <v>1110</v>
      </c>
      <c r="F158" s="134">
        <v>1</v>
      </c>
      <c r="G158" s="82">
        <v>68201</v>
      </c>
      <c r="H158" s="82" t="s">
        <v>2568</v>
      </c>
      <c r="I158" s="82" t="s">
        <v>2569</v>
      </c>
      <c r="J158" s="82" t="s">
        <v>2570</v>
      </c>
      <c r="K158" s="82" t="s">
        <v>925</v>
      </c>
      <c r="L158" s="82" t="s">
        <v>1088</v>
      </c>
      <c r="M158" s="82" t="s">
        <v>1510</v>
      </c>
      <c r="N158" s="82" t="s">
        <v>2571</v>
      </c>
      <c r="O158" s="82"/>
      <c r="P158" s="82" t="s">
        <v>2572</v>
      </c>
      <c r="Q158" s="82" t="s">
        <v>2573</v>
      </c>
      <c r="R158" s="82" t="s">
        <v>1088</v>
      </c>
      <c r="S158" s="82" t="s">
        <v>1510</v>
      </c>
      <c r="T158" s="82" t="s">
        <v>2571</v>
      </c>
      <c r="U158" s="82"/>
      <c r="V158" s="82" t="s">
        <v>2572</v>
      </c>
      <c r="W158" s="82" t="s">
        <v>2573</v>
      </c>
      <c r="X158" s="82">
        <v>4</v>
      </c>
      <c r="Y158" s="82">
        <v>0</v>
      </c>
      <c r="Z158" s="82">
        <v>4</v>
      </c>
      <c r="AA158" s="82">
        <v>3.9</v>
      </c>
      <c r="AB158" s="82">
        <v>0</v>
      </c>
      <c r="AC158" s="82">
        <v>3.9</v>
      </c>
      <c r="AD158" s="135" t="str">
        <f t="shared" si="10"/>
        <v>A</v>
      </c>
      <c r="AE158" s="82">
        <v>3</v>
      </c>
      <c r="AF158" s="135" t="str">
        <f t="shared" si="11"/>
        <v>A</v>
      </c>
      <c r="AG158" s="82">
        <v>0</v>
      </c>
      <c r="AH158" s="82">
        <v>0</v>
      </c>
      <c r="AI158" s="82">
        <v>0</v>
      </c>
      <c r="AJ158" s="82">
        <v>4</v>
      </c>
      <c r="AK158" s="82">
        <v>4</v>
      </c>
      <c r="AL158" s="135" t="str">
        <f t="shared" si="12"/>
        <v>A</v>
      </c>
      <c r="AM158" s="82">
        <v>0</v>
      </c>
      <c r="AN158" s="82">
        <v>2</v>
      </c>
      <c r="AO158" s="82">
        <v>2</v>
      </c>
      <c r="AP158" s="82">
        <v>4</v>
      </c>
      <c r="AQ158" s="135" t="str">
        <f t="shared" si="13"/>
        <v>A</v>
      </c>
      <c r="AR158" s="82">
        <v>0</v>
      </c>
      <c r="AS158" s="82">
        <v>0</v>
      </c>
      <c r="AT158" s="82">
        <v>3</v>
      </c>
      <c r="AU158" s="82">
        <v>0</v>
      </c>
      <c r="AV158" s="82">
        <v>1</v>
      </c>
      <c r="AW158" s="82">
        <v>0</v>
      </c>
      <c r="AX158" s="82">
        <v>4</v>
      </c>
      <c r="AY158" s="135" t="str">
        <f t="shared" si="14"/>
        <v>A</v>
      </c>
      <c r="AZ158" s="82">
        <v>1</v>
      </c>
      <c r="BA158" s="82">
        <v>1</v>
      </c>
      <c r="BB158" s="82">
        <v>0</v>
      </c>
      <c r="BC158" s="82">
        <v>1</v>
      </c>
      <c r="BD158" s="82">
        <v>3</v>
      </c>
      <c r="BE158" s="82">
        <v>40</v>
      </c>
      <c r="BF158" s="82">
        <v>0</v>
      </c>
      <c r="BG158" s="82">
        <v>60</v>
      </c>
      <c r="BH158" s="82">
        <v>0</v>
      </c>
      <c r="BI158" s="82">
        <v>0</v>
      </c>
      <c r="BJ158" s="82">
        <v>1</v>
      </c>
      <c r="BK158" s="82">
        <v>0</v>
      </c>
      <c r="BL158" s="82">
        <v>35</v>
      </c>
      <c r="BM158" s="82">
        <v>0</v>
      </c>
      <c r="BN158" s="82">
        <v>0</v>
      </c>
      <c r="BO158" s="82">
        <v>1</v>
      </c>
      <c r="BP158" s="82">
        <v>10</v>
      </c>
      <c r="BQ158" s="82">
        <v>0</v>
      </c>
      <c r="BR158" s="82">
        <v>0</v>
      </c>
      <c r="BS158" s="82">
        <v>0</v>
      </c>
      <c r="BT158" s="82">
        <v>0</v>
      </c>
      <c r="BU158" s="82">
        <v>0</v>
      </c>
      <c r="BV158" s="82">
        <v>1</v>
      </c>
      <c r="BW158" s="82">
        <v>0</v>
      </c>
      <c r="BX158" s="82">
        <v>0</v>
      </c>
      <c r="BY158" s="82">
        <v>0</v>
      </c>
      <c r="BZ158" s="82">
        <v>0</v>
      </c>
      <c r="CA158" s="82">
        <v>0</v>
      </c>
      <c r="CB158" s="82">
        <v>0</v>
      </c>
      <c r="CC158" s="82">
        <v>0</v>
      </c>
      <c r="CD158" s="82">
        <v>0</v>
      </c>
      <c r="CE158" s="82">
        <v>0</v>
      </c>
      <c r="CF158" s="82">
        <v>0</v>
      </c>
      <c r="CG158" s="82">
        <v>1</v>
      </c>
      <c r="CH158" s="82">
        <v>0</v>
      </c>
      <c r="CI158" s="82">
        <v>2</v>
      </c>
      <c r="CJ158" s="82">
        <v>4</v>
      </c>
      <c r="CK158" s="82">
        <v>0</v>
      </c>
      <c r="CL158" s="82">
        <v>2</v>
      </c>
      <c r="CM158" s="82">
        <v>0</v>
      </c>
      <c r="CN158" s="82">
        <v>0</v>
      </c>
      <c r="CO158" s="82">
        <v>0</v>
      </c>
      <c r="CP158" s="82">
        <v>0</v>
      </c>
      <c r="CQ158" s="82">
        <v>0</v>
      </c>
      <c r="CR158" s="82">
        <v>0</v>
      </c>
      <c r="CS158" s="82">
        <v>0</v>
      </c>
      <c r="CT158" s="82">
        <v>0</v>
      </c>
      <c r="CU158" s="82">
        <v>0</v>
      </c>
      <c r="CV158" s="82">
        <v>0</v>
      </c>
      <c r="CW158" s="82">
        <v>0</v>
      </c>
      <c r="CX158" s="82">
        <v>0</v>
      </c>
      <c r="CY158" s="82">
        <v>0</v>
      </c>
      <c r="CZ158" s="82">
        <v>0</v>
      </c>
      <c r="DA158" s="82">
        <v>0</v>
      </c>
      <c r="DB158" s="82">
        <v>0</v>
      </c>
      <c r="DC158" s="82">
        <v>0</v>
      </c>
      <c r="DD158" s="82">
        <v>0</v>
      </c>
      <c r="DE158" s="82">
        <v>0</v>
      </c>
      <c r="DF158" s="82">
        <v>0</v>
      </c>
      <c r="DG158" s="82">
        <v>2</v>
      </c>
      <c r="DH158" s="82">
        <v>0</v>
      </c>
      <c r="DI158" s="82">
        <v>0</v>
      </c>
      <c r="DJ158" s="82">
        <v>0</v>
      </c>
      <c r="DK158" s="82">
        <v>0</v>
      </c>
      <c r="DL158" s="82">
        <v>0</v>
      </c>
      <c r="DM158" s="82">
        <v>0</v>
      </c>
      <c r="DN158" s="82">
        <v>0</v>
      </c>
      <c r="DO158" s="82">
        <v>125</v>
      </c>
      <c r="DP158" s="82">
        <v>4</v>
      </c>
      <c r="DQ158" s="82">
        <v>1025</v>
      </c>
      <c r="DR158" s="82">
        <v>50</v>
      </c>
      <c r="DS158" s="82">
        <v>0</v>
      </c>
      <c r="DT158" s="82"/>
      <c r="DU158" s="82">
        <v>3</v>
      </c>
      <c r="DV158" s="82"/>
      <c r="DW158" s="82"/>
      <c r="DX158" s="82">
        <v>0</v>
      </c>
      <c r="DY158" s="82">
        <v>1</v>
      </c>
      <c r="DZ158" s="82">
        <v>1</v>
      </c>
      <c r="EA158" s="82"/>
      <c r="EB158" s="82"/>
      <c r="EC158" s="84">
        <v>51778</v>
      </c>
      <c r="ED158" s="84">
        <v>547.12</v>
      </c>
      <c r="EE158" s="84">
        <v>42</v>
      </c>
    </row>
    <row r="159" spans="1:135" ht="36">
      <c r="A159" s="82" t="s">
        <v>134</v>
      </c>
      <c r="B159" s="82" t="s">
        <v>171</v>
      </c>
      <c r="C159" s="133">
        <v>1</v>
      </c>
      <c r="D159" s="82" t="s">
        <v>170</v>
      </c>
      <c r="E159" s="82" t="s">
        <v>2574</v>
      </c>
      <c r="F159" s="134" t="s">
        <v>2575</v>
      </c>
      <c r="G159" s="82">
        <v>66902</v>
      </c>
      <c r="H159" s="82" t="s">
        <v>2576</v>
      </c>
      <c r="I159" s="82" t="s">
        <v>2577</v>
      </c>
      <c r="J159" s="82" t="s">
        <v>2578</v>
      </c>
      <c r="K159" s="82" t="s">
        <v>970</v>
      </c>
      <c r="L159" s="82" t="s">
        <v>926</v>
      </c>
      <c r="M159" s="82" t="s">
        <v>990</v>
      </c>
      <c r="N159" s="82" t="s">
        <v>2579</v>
      </c>
      <c r="O159" s="82" t="s">
        <v>1071</v>
      </c>
      <c r="P159" s="82">
        <v>515216412</v>
      </c>
      <c r="Q159" s="82" t="s">
        <v>2580</v>
      </c>
      <c r="R159" s="82" t="s">
        <v>926</v>
      </c>
      <c r="S159" s="82" t="s">
        <v>990</v>
      </c>
      <c r="T159" s="82" t="s">
        <v>2579</v>
      </c>
      <c r="U159" s="82" t="s">
        <v>1071</v>
      </c>
      <c r="V159" s="82">
        <v>515216412</v>
      </c>
      <c r="W159" s="82" t="s">
        <v>2580</v>
      </c>
      <c r="X159" s="82">
        <v>4</v>
      </c>
      <c r="Y159" s="82">
        <v>0</v>
      </c>
      <c r="Z159" s="82">
        <v>4</v>
      </c>
      <c r="AA159" s="82">
        <v>4</v>
      </c>
      <c r="AB159" s="82">
        <v>0</v>
      </c>
      <c r="AC159" s="82">
        <v>4</v>
      </c>
      <c r="AD159" s="135" t="str">
        <f t="shared" si="10"/>
        <v>A</v>
      </c>
      <c r="AE159" s="82">
        <v>4</v>
      </c>
      <c r="AF159" s="135" t="str">
        <f t="shared" si="11"/>
        <v>A</v>
      </c>
      <c r="AG159" s="82">
        <v>0</v>
      </c>
      <c r="AH159" s="82">
        <v>0</v>
      </c>
      <c r="AI159" s="82">
        <v>0</v>
      </c>
      <c r="AJ159" s="82">
        <v>4</v>
      </c>
      <c r="AK159" s="82">
        <v>4</v>
      </c>
      <c r="AL159" s="135" t="str">
        <f t="shared" si="12"/>
        <v>A</v>
      </c>
      <c r="AM159" s="82">
        <v>0</v>
      </c>
      <c r="AN159" s="82">
        <v>1</v>
      </c>
      <c r="AO159" s="82">
        <v>3</v>
      </c>
      <c r="AP159" s="82">
        <v>4</v>
      </c>
      <c r="AQ159" s="135" t="str">
        <f t="shared" si="13"/>
        <v>A</v>
      </c>
      <c r="AR159" s="82">
        <v>0</v>
      </c>
      <c r="AS159" s="82">
        <v>0</v>
      </c>
      <c r="AT159" s="82">
        <v>0</v>
      </c>
      <c r="AU159" s="82">
        <v>4</v>
      </c>
      <c r="AV159" s="82">
        <v>0</v>
      </c>
      <c r="AW159" s="82">
        <v>0</v>
      </c>
      <c r="AX159" s="82">
        <v>4</v>
      </c>
      <c r="AY159" s="135" t="str">
        <f t="shared" si="14"/>
        <v>A</v>
      </c>
      <c r="AZ159" s="82">
        <v>0</v>
      </c>
      <c r="BA159" s="82">
        <v>1</v>
      </c>
      <c r="BB159" s="82">
        <v>1</v>
      </c>
      <c r="BC159" s="82">
        <v>1</v>
      </c>
      <c r="BD159" s="82">
        <v>0</v>
      </c>
      <c r="BE159" s="82">
        <v>7</v>
      </c>
      <c r="BF159" s="82">
        <v>0</v>
      </c>
      <c r="BG159" s="82">
        <v>104</v>
      </c>
      <c r="BH159" s="82">
        <v>0</v>
      </c>
      <c r="BI159" s="82">
        <v>0</v>
      </c>
      <c r="BJ159" s="82">
        <v>23</v>
      </c>
      <c r="BK159" s="82">
        <v>0</v>
      </c>
      <c r="BL159" s="82">
        <v>34</v>
      </c>
      <c r="BM159" s="82">
        <v>0</v>
      </c>
      <c r="BN159" s="82">
        <v>0</v>
      </c>
      <c r="BO159" s="82">
        <v>1</v>
      </c>
      <c r="BP159" s="82">
        <v>3</v>
      </c>
      <c r="BQ159" s="82">
        <v>0</v>
      </c>
      <c r="BR159" s="82">
        <v>0</v>
      </c>
      <c r="BS159" s="82">
        <v>0</v>
      </c>
      <c r="BT159" s="82">
        <v>0</v>
      </c>
      <c r="BU159" s="82">
        <v>1</v>
      </c>
      <c r="BV159" s="82">
        <v>121</v>
      </c>
      <c r="BW159" s="82">
        <v>0</v>
      </c>
      <c r="BX159" s="82">
        <v>0</v>
      </c>
      <c r="BY159" s="82">
        <v>0</v>
      </c>
      <c r="BZ159" s="82">
        <v>0</v>
      </c>
      <c r="CA159" s="82">
        <v>0</v>
      </c>
      <c r="CB159" s="82">
        <v>0</v>
      </c>
      <c r="CC159" s="82">
        <v>0</v>
      </c>
      <c r="CD159" s="82">
        <v>1</v>
      </c>
      <c r="CE159" s="82">
        <v>0</v>
      </c>
      <c r="CF159" s="82">
        <v>0</v>
      </c>
      <c r="CG159" s="82">
        <v>5</v>
      </c>
      <c r="CH159" s="82">
        <v>0</v>
      </c>
      <c r="CI159" s="82">
        <v>0</v>
      </c>
      <c r="CJ159" s="82">
        <v>12</v>
      </c>
      <c r="CK159" s="82">
        <v>0</v>
      </c>
      <c r="CL159" s="82">
        <v>1</v>
      </c>
      <c r="CM159" s="82">
        <v>0</v>
      </c>
      <c r="CN159" s="82">
        <v>0</v>
      </c>
      <c r="CO159" s="82">
        <v>0</v>
      </c>
      <c r="CP159" s="82">
        <v>0</v>
      </c>
      <c r="CQ159" s="82">
        <v>0</v>
      </c>
      <c r="CR159" s="82">
        <v>0</v>
      </c>
      <c r="CS159" s="82">
        <v>0</v>
      </c>
      <c r="CT159" s="82">
        <v>0</v>
      </c>
      <c r="CU159" s="82">
        <v>0</v>
      </c>
      <c r="CV159" s="82">
        <v>0</v>
      </c>
      <c r="CW159" s="82">
        <v>0</v>
      </c>
      <c r="CX159" s="82">
        <v>0</v>
      </c>
      <c r="CY159" s="82">
        <v>0</v>
      </c>
      <c r="CZ159" s="82">
        <v>0</v>
      </c>
      <c r="DA159" s="82">
        <v>0</v>
      </c>
      <c r="DB159" s="82">
        <v>0</v>
      </c>
      <c r="DC159" s="82">
        <v>0</v>
      </c>
      <c r="DD159" s="82">
        <v>0</v>
      </c>
      <c r="DE159" s="82">
        <v>0</v>
      </c>
      <c r="DF159" s="82">
        <v>0</v>
      </c>
      <c r="DG159" s="82">
        <v>0</v>
      </c>
      <c r="DH159" s="82">
        <v>0</v>
      </c>
      <c r="DI159" s="82">
        <v>0</v>
      </c>
      <c r="DJ159" s="82">
        <v>0</v>
      </c>
      <c r="DK159" s="82">
        <v>0</v>
      </c>
      <c r="DL159" s="82">
        <v>0</v>
      </c>
      <c r="DM159" s="82">
        <v>0</v>
      </c>
      <c r="DN159" s="82">
        <v>0</v>
      </c>
      <c r="DO159" s="82">
        <v>330</v>
      </c>
      <c r="DP159" s="82">
        <v>11</v>
      </c>
      <c r="DQ159" s="82">
        <v>508</v>
      </c>
      <c r="DR159" s="82">
        <v>30</v>
      </c>
      <c r="DS159" s="82">
        <v>0</v>
      </c>
      <c r="DT159" s="82"/>
      <c r="DU159" s="82">
        <v>2</v>
      </c>
      <c r="DV159" s="82"/>
      <c r="DW159" s="82" t="s">
        <v>2187</v>
      </c>
      <c r="DX159" s="82">
        <v>1</v>
      </c>
      <c r="DY159" s="82">
        <v>1</v>
      </c>
      <c r="DZ159" s="82">
        <v>1</v>
      </c>
      <c r="EA159" s="82"/>
      <c r="EB159" s="82" t="s">
        <v>2581</v>
      </c>
      <c r="EC159" s="84">
        <v>91197</v>
      </c>
      <c r="ED159" s="84">
        <v>1242.3399999999999</v>
      </c>
      <c r="EE159" s="84">
        <v>111</v>
      </c>
    </row>
    <row r="160" spans="1:135" ht="24">
      <c r="A160" s="82" t="s">
        <v>134</v>
      </c>
      <c r="B160" s="82" t="s">
        <v>173</v>
      </c>
      <c r="C160" s="133">
        <v>1</v>
      </c>
      <c r="D160" s="82" t="s">
        <v>172</v>
      </c>
      <c r="E160" s="82" t="s">
        <v>2558</v>
      </c>
      <c r="F160" s="134">
        <v>100</v>
      </c>
      <c r="G160" s="82">
        <v>66701</v>
      </c>
      <c r="H160" s="82" t="s">
        <v>173</v>
      </c>
      <c r="I160" s="82" t="s">
        <v>2582</v>
      </c>
      <c r="J160" s="82" t="s">
        <v>2583</v>
      </c>
      <c r="K160" s="82" t="s">
        <v>2584</v>
      </c>
      <c r="L160" s="82" t="s">
        <v>926</v>
      </c>
      <c r="M160" s="82" t="s">
        <v>974</v>
      </c>
      <c r="N160" s="82" t="s">
        <v>2585</v>
      </c>
      <c r="O160" s="82" t="s">
        <v>1071</v>
      </c>
      <c r="P160" s="82">
        <v>547428760</v>
      </c>
      <c r="Q160" s="82" t="s">
        <v>2586</v>
      </c>
      <c r="R160" s="82" t="s">
        <v>926</v>
      </c>
      <c r="S160" s="82" t="s">
        <v>2587</v>
      </c>
      <c r="T160" s="82" t="s">
        <v>2588</v>
      </c>
      <c r="U160" s="82" t="s">
        <v>1071</v>
      </c>
      <c r="V160" s="82">
        <v>547428747</v>
      </c>
      <c r="W160" s="82" t="s">
        <v>2589</v>
      </c>
      <c r="X160" s="82">
        <v>2</v>
      </c>
      <c r="Y160" s="82">
        <v>0</v>
      </c>
      <c r="Z160" s="82">
        <v>2</v>
      </c>
      <c r="AA160" s="82">
        <v>2</v>
      </c>
      <c r="AB160" s="82">
        <v>0</v>
      </c>
      <c r="AC160" s="82">
        <v>2</v>
      </c>
      <c r="AD160" s="135" t="str">
        <f t="shared" si="10"/>
        <v>A</v>
      </c>
      <c r="AE160" s="82">
        <v>2</v>
      </c>
      <c r="AF160" s="135" t="str">
        <f t="shared" si="11"/>
        <v>A</v>
      </c>
      <c r="AG160" s="82">
        <v>0</v>
      </c>
      <c r="AH160" s="82">
        <v>0</v>
      </c>
      <c r="AI160" s="82">
        <v>0</v>
      </c>
      <c r="AJ160" s="82">
        <v>2</v>
      </c>
      <c r="AK160" s="82">
        <v>2</v>
      </c>
      <c r="AL160" s="135" t="str">
        <f t="shared" si="12"/>
        <v>A</v>
      </c>
      <c r="AM160" s="82">
        <v>0</v>
      </c>
      <c r="AN160" s="82">
        <v>0</v>
      </c>
      <c r="AO160" s="82">
        <v>2</v>
      </c>
      <c r="AP160" s="82">
        <v>2</v>
      </c>
      <c r="AQ160" s="135" t="str">
        <f t="shared" si="13"/>
        <v>A</v>
      </c>
      <c r="AR160" s="82">
        <v>0</v>
      </c>
      <c r="AS160" s="82">
        <v>0</v>
      </c>
      <c r="AT160" s="82">
        <v>0</v>
      </c>
      <c r="AU160" s="82">
        <v>2</v>
      </c>
      <c r="AV160" s="82">
        <v>0</v>
      </c>
      <c r="AW160" s="82">
        <v>0</v>
      </c>
      <c r="AX160" s="82">
        <v>2</v>
      </c>
      <c r="AY160" s="135" t="str">
        <f t="shared" si="14"/>
        <v>A</v>
      </c>
      <c r="AZ160" s="82">
        <v>1</v>
      </c>
      <c r="BA160" s="82">
        <v>1</v>
      </c>
      <c r="BB160" s="82">
        <v>0</v>
      </c>
      <c r="BC160" s="82">
        <v>1</v>
      </c>
      <c r="BD160" s="82">
        <v>0</v>
      </c>
      <c r="BE160" s="82">
        <v>7</v>
      </c>
      <c r="BF160" s="82">
        <v>0</v>
      </c>
      <c r="BG160" s="82">
        <v>29</v>
      </c>
      <c r="BH160" s="82">
        <v>0</v>
      </c>
      <c r="BI160" s="82">
        <v>0</v>
      </c>
      <c r="BJ160" s="82">
        <v>6</v>
      </c>
      <c r="BK160" s="82">
        <v>0</v>
      </c>
      <c r="BL160" s="82">
        <v>25</v>
      </c>
      <c r="BM160" s="82">
        <v>1</v>
      </c>
      <c r="BN160" s="82">
        <v>0</v>
      </c>
      <c r="BO160" s="82">
        <v>0</v>
      </c>
      <c r="BP160" s="82">
        <v>29</v>
      </c>
      <c r="BQ160" s="82">
        <v>0</v>
      </c>
      <c r="BR160" s="82">
        <v>0</v>
      </c>
      <c r="BS160" s="82">
        <v>0</v>
      </c>
      <c r="BT160" s="82">
        <v>0</v>
      </c>
      <c r="BU160" s="82">
        <v>0</v>
      </c>
      <c r="BV160" s="82">
        <v>2</v>
      </c>
      <c r="BW160" s="82">
        <v>0</v>
      </c>
      <c r="BX160" s="82">
        <v>0</v>
      </c>
      <c r="BY160" s="82">
        <v>0</v>
      </c>
      <c r="BZ160" s="82">
        <v>0</v>
      </c>
      <c r="CA160" s="82">
        <v>0</v>
      </c>
      <c r="CB160" s="82">
        <v>0</v>
      </c>
      <c r="CC160" s="82">
        <v>0</v>
      </c>
      <c r="CD160" s="82">
        <v>0</v>
      </c>
      <c r="CE160" s="82">
        <v>0</v>
      </c>
      <c r="CF160" s="82">
        <v>0</v>
      </c>
      <c r="CG160" s="82">
        <v>0</v>
      </c>
      <c r="CH160" s="82">
        <v>0</v>
      </c>
      <c r="CI160" s="82">
        <v>0</v>
      </c>
      <c r="CJ160" s="82">
        <v>2</v>
      </c>
      <c r="CK160" s="82">
        <v>0</v>
      </c>
      <c r="CL160" s="82">
        <v>0</v>
      </c>
      <c r="CM160" s="82">
        <v>0</v>
      </c>
      <c r="CN160" s="82">
        <v>0</v>
      </c>
      <c r="CO160" s="82">
        <v>0</v>
      </c>
      <c r="CP160" s="82">
        <v>0</v>
      </c>
      <c r="CQ160" s="82">
        <v>0</v>
      </c>
      <c r="CR160" s="82">
        <v>0</v>
      </c>
      <c r="CS160" s="82">
        <v>0</v>
      </c>
      <c r="CT160" s="82">
        <v>0</v>
      </c>
      <c r="CU160" s="82">
        <v>0</v>
      </c>
      <c r="CV160" s="82">
        <v>0</v>
      </c>
      <c r="CW160" s="82">
        <v>0</v>
      </c>
      <c r="CX160" s="82">
        <v>0</v>
      </c>
      <c r="CY160" s="82">
        <v>0</v>
      </c>
      <c r="CZ160" s="82">
        <v>0</v>
      </c>
      <c r="DA160" s="82">
        <v>0</v>
      </c>
      <c r="DB160" s="82">
        <v>0</v>
      </c>
      <c r="DC160" s="82">
        <v>0</v>
      </c>
      <c r="DD160" s="82">
        <v>0</v>
      </c>
      <c r="DE160" s="82">
        <v>0</v>
      </c>
      <c r="DF160" s="82">
        <v>0</v>
      </c>
      <c r="DG160" s="82">
        <v>0</v>
      </c>
      <c r="DH160" s="82">
        <v>0</v>
      </c>
      <c r="DI160" s="82">
        <v>0</v>
      </c>
      <c r="DJ160" s="82">
        <v>0</v>
      </c>
      <c r="DK160" s="82">
        <v>0</v>
      </c>
      <c r="DL160" s="82">
        <v>0</v>
      </c>
      <c r="DM160" s="82">
        <v>0</v>
      </c>
      <c r="DN160" s="82">
        <v>0</v>
      </c>
      <c r="DO160" s="82">
        <v>34</v>
      </c>
      <c r="DP160" s="82">
        <v>3</v>
      </c>
      <c r="DQ160" s="82">
        <v>70</v>
      </c>
      <c r="DR160" s="82">
        <v>30</v>
      </c>
      <c r="DS160" s="82">
        <v>1</v>
      </c>
      <c r="DT160" s="82" t="s">
        <v>2590</v>
      </c>
      <c r="DU160" s="82">
        <v>3</v>
      </c>
      <c r="DV160" s="82"/>
      <c r="DW160" s="82"/>
      <c r="DX160" s="82">
        <v>1</v>
      </c>
      <c r="DY160" s="82">
        <v>1</v>
      </c>
      <c r="DZ160" s="82">
        <v>1</v>
      </c>
      <c r="EA160" s="82"/>
      <c r="EB160" s="82"/>
      <c r="EC160" s="84">
        <v>31050</v>
      </c>
      <c r="ED160" s="84">
        <v>194.31</v>
      </c>
      <c r="EE160" s="84">
        <v>24</v>
      </c>
    </row>
    <row r="161" spans="1:135" ht="48">
      <c r="A161" s="82" t="s">
        <v>283</v>
      </c>
      <c r="B161" s="82" t="s">
        <v>285</v>
      </c>
      <c r="C161" s="133">
        <v>1</v>
      </c>
      <c r="D161" s="82" t="s">
        <v>284</v>
      </c>
      <c r="E161" s="82" t="s">
        <v>2591</v>
      </c>
      <c r="F161" s="134">
        <v>1</v>
      </c>
      <c r="G161" s="82">
        <v>75301</v>
      </c>
      <c r="H161" s="82" t="s">
        <v>2592</v>
      </c>
      <c r="I161" s="82" t="s">
        <v>2593</v>
      </c>
      <c r="J161" s="82" t="s">
        <v>2594</v>
      </c>
      <c r="K161" s="82" t="s">
        <v>2595</v>
      </c>
      <c r="L161" s="82" t="s">
        <v>2596</v>
      </c>
      <c r="M161" s="82" t="s">
        <v>1608</v>
      </c>
      <c r="N161" s="82" t="s">
        <v>2597</v>
      </c>
      <c r="O161" s="82"/>
      <c r="P161" s="82">
        <v>581828380</v>
      </c>
      <c r="Q161" s="82" t="s">
        <v>2598</v>
      </c>
      <c r="R161" s="82" t="s">
        <v>926</v>
      </c>
      <c r="S161" s="82" t="s">
        <v>990</v>
      </c>
      <c r="T161" s="82" t="s">
        <v>2599</v>
      </c>
      <c r="U161" s="82"/>
      <c r="V161" s="82">
        <v>581828341</v>
      </c>
      <c r="W161" s="82" t="s">
        <v>2600</v>
      </c>
      <c r="X161" s="82">
        <v>3</v>
      </c>
      <c r="Y161" s="82">
        <v>0</v>
      </c>
      <c r="Z161" s="82">
        <v>3</v>
      </c>
      <c r="AA161" s="82">
        <v>2</v>
      </c>
      <c r="AB161" s="82">
        <v>0</v>
      </c>
      <c r="AC161" s="82">
        <v>2</v>
      </c>
      <c r="AD161" s="135" t="str">
        <f t="shared" si="10"/>
        <v>A</v>
      </c>
      <c r="AE161" s="82">
        <v>3</v>
      </c>
      <c r="AF161" s="135" t="str">
        <f t="shared" si="11"/>
        <v>A</v>
      </c>
      <c r="AG161" s="82">
        <v>0</v>
      </c>
      <c r="AH161" s="82">
        <v>1</v>
      </c>
      <c r="AI161" s="82">
        <v>0</v>
      </c>
      <c r="AJ161" s="82">
        <v>2</v>
      </c>
      <c r="AK161" s="82">
        <v>3</v>
      </c>
      <c r="AL161" s="135" t="str">
        <f t="shared" si="12"/>
        <v>A</v>
      </c>
      <c r="AM161" s="82">
        <v>1</v>
      </c>
      <c r="AN161" s="82">
        <v>0</v>
      </c>
      <c r="AO161" s="82">
        <v>2</v>
      </c>
      <c r="AP161" s="82">
        <v>3</v>
      </c>
      <c r="AQ161" s="135" t="str">
        <f t="shared" si="13"/>
        <v>A</v>
      </c>
      <c r="AR161" s="82">
        <v>0</v>
      </c>
      <c r="AS161" s="82">
        <v>0</v>
      </c>
      <c r="AT161" s="82">
        <v>1</v>
      </c>
      <c r="AU161" s="82">
        <v>2</v>
      </c>
      <c r="AV161" s="82">
        <v>0</v>
      </c>
      <c r="AW161" s="82">
        <v>0</v>
      </c>
      <c r="AX161" s="82">
        <v>3</v>
      </c>
      <c r="AY161" s="135" t="str">
        <f t="shared" si="14"/>
        <v>A</v>
      </c>
      <c r="AZ161" s="82">
        <v>0</v>
      </c>
      <c r="BA161" s="82">
        <v>1</v>
      </c>
      <c r="BB161" s="82">
        <v>0</v>
      </c>
      <c r="BC161" s="82">
        <v>1</v>
      </c>
      <c r="BD161" s="82">
        <v>0</v>
      </c>
      <c r="BE161" s="82">
        <v>12</v>
      </c>
      <c r="BF161" s="82">
        <v>0</v>
      </c>
      <c r="BG161" s="82">
        <v>64</v>
      </c>
      <c r="BH161" s="82">
        <v>0</v>
      </c>
      <c r="BI161" s="82">
        <v>0</v>
      </c>
      <c r="BJ161" s="82">
        <v>1</v>
      </c>
      <c r="BK161" s="82">
        <v>0</v>
      </c>
      <c r="BL161" s="82">
        <v>31</v>
      </c>
      <c r="BM161" s="82">
        <v>0</v>
      </c>
      <c r="BN161" s="82">
        <v>0</v>
      </c>
      <c r="BO161" s="82">
        <v>0</v>
      </c>
      <c r="BP161" s="82">
        <v>64</v>
      </c>
      <c r="BQ161" s="82">
        <v>0</v>
      </c>
      <c r="BR161" s="82">
        <v>0</v>
      </c>
      <c r="BS161" s="82">
        <v>0</v>
      </c>
      <c r="BT161" s="82">
        <v>0</v>
      </c>
      <c r="BU161" s="82">
        <v>0</v>
      </c>
      <c r="BV161" s="82">
        <v>1</v>
      </c>
      <c r="BW161" s="82">
        <v>0</v>
      </c>
      <c r="BX161" s="82">
        <v>0</v>
      </c>
      <c r="BY161" s="82">
        <v>0</v>
      </c>
      <c r="BZ161" s="82">
        <v>0</v>
      </c>
      <c r="CA161" s="82">
        <v>0</v>
      </c>
      <c r="CB161" s="82">
        <v>0</v>
      </c>
      <c r="CC161" s="82">
        <v>0</v>
      </c>
      <c r="CD161" s="82">
        <v>0</v>
      </c>
      <c r="CE161" s="82">
        <v>0</v>
      </c>
      <c r="CF161" s="82">
        <v>0</v>
      </c>
      <c r="CG161" s="82">
        <v>0</v>
      </c>
      <c r="CH161" s="82">
        <v>0</v>
      </c>
      <c r="CI161" s="82">
        <v>0</v>
      </c>
      <c r="CJ161" s="82">
        <v>0</v>
      </c>
      <c r="CK161" s="82">
        <v>0</v>
      </c>
      <c r="CL161" s="82">
        <v>0</v>
      </c>
      <c r="CM161" s="82">
        <v>0</v>
      </c>
      <c r="CN161" s="82">
        <v>0</v>
      </c>
      <c r="CO161" s="82">
        <v>0</v>
      </c>
      <c r="CP161" s="82">
        <v>0</v>
      </c>
      <c r="CQ161" s="82">
        <v>0</v>
      </c>
      <c r="CR161" s="82">
        <v>0</v>
      </c>
      <c r="CS161" s="82">
        <v>0</v>
      </c>
      <c r="CT161" s="82">
        <v>0</v>
      </c>
      <c r="CU161" s="82">
        <v>0</v>
      </c>
      <c r="CV161" s="82">
        <v>0</v>
      </c>
      <c r="CW161" s="82">
        <v>0</v>
      </c>
      <c r="CX161" s="82">
        <v>0</v>
      </c>
      <c r="CY161" s="82">
        <v>0</v>
      </c>
      <c r="CZ161" s="82">
        <v>0</v>
      </c>
      <c r="DA161" s="82">
        <v>0</v>
      </c>
      <c r="DB161" s="82">
        <v>0</v>
      </c>
      <c r="DC161" s="82">
        <v>0</v>
      </c>
      <c r="DD161" s="82">
        <v>0</v>
      </c>
      <c r="DE161" s="82">
        <v>0</v>
      </c>
      <c r="DF161" s="82">
        <v>0</v>
      </c>
      <c r="DG161" s="82">
        <v>0</v>
      </c>
      <c r="DH161" s="82">
        <v>0</v>
      </c>
      <c r="DI161" s="82">
        <v>0</v>
      </c>
      <c r="DJ161" s="82">
        <v>0</v>
      </c>
      <c r="DK161" s="82">
        <v>0</v>
      </c>
      <c r="DL161" s="82">
        <v>0</v>
      </c>
      <c r="DM161" s="82">
        <v>0</v>
      </c>
      <c r="DN161" s="82">
        <v>0</v>
      </c>
      <c r="DO161" s="82">
        <v>103</v>
      </c>
      <c r="DP161" s="82">
        <v>4</v>
      </c>
      <c r="DQ161" s="82">
        <v>627</v>
      </c>
      <c r="DR161" s="82">
        <v>40</v>
      </c>
      <c r="DS161" s="82">
        <v>1</v>
      </c>
      <c r="DT161" s="82" t="s">
        <v>2601</v>
      </c>
      <c r="DU161" s="82">
        <v>4</v>
      </c>
      <c r="DV161" s="82" t="s">
        <v>2602</v>
      </c>
      <c r="DW161" s="82" t="s">
        <v>2603</v>
      </c>
      <c r="DX161" s="82">
        <v>1</v>
      </c>
      <c r="DY161" s="82">
        <v>1</v>
      </c>
      <c r="DZ161" s="82">
        <v>1</v>
      </c>
      <c r="EA161" s="82" t="s">
        <v>2604</v>
      </c>
      <c r="EB161" s="82"/>
      <c r="EC161" s="84">
        <v>34622</v>
      </c>
      <c r="ED161" s="84">
        <v>325.39999999999998</v>
      </c>
      <c r="EE161" s="84">
        <v>31</v>
      </c>
    </row>
    <row r="162" spans="1:135" ht="24">
      <c r="A162" s="82" t="s">
        <v>283</v>
      </c>
      <c r="B162" s="82" t="s">
        <v>287</v>
      </c>
      <c r="C162" s="133">
        <v>1</v>
      </c>
      <c r="D162" s="82" t="s">
        <v>286</v>
      </c>
      <c r="E162" s="82" t="s">
        <v>2605</v>
      </c>
      <c r="F162" s="134" t="s">
        <v>2606</v>
      </c>
      <c r="G162" s="82">
        <v>79001</v>
      </c>
      <c r="H162" s="82" t="s">
        <v>287</v>
      </c>
      <c r="I162" s="82" t="s">
        <v>2607</v>
      </c>
      <c r="J162" s="82" t="s">
        <v>2608</v>
      </c>
      <c r="K162" s="82" t="s">
        <v>925</v>
      </c>
      <c r="L162" s="82" t="s">
        <v>926</v>
      </c>
      <c r="M162" s="82" t="s">
        <v>2609</v>
      </c>
      <c r="N162" s="82" t="s">
        <v>2610</v>
      </c>
      <c r="O162" s="82"/>
      <c r="P162" s="82">
        <v>584498422</v>
      </c>
      <c r="Q162" s="82" t="s">
        <v>2611</v>
      </c>
      <c r="R162" s="82" t="s">
        <v>926</v>
      </c>
      <c r="S162" s="82" t="s">
        <v>1102</v>
      </c>
      <c r="T162" s="82" t="s">
        <v>2612</v>
      </c>
      <c r="U162" s="82"/>
      <c r="V162" s="82">
        <v>584498431</v>
      </c>
      <c r="W162" s="82" t="s">
        <v>2613</v>
      </c>
      <c r="X162" s="82">
        <v>3</v>
      </c>
      <c r="Y162" s="82">
        <v>0</v>
      </c>
      <c r="Z162" s="82">
        <v>3</v>
      </c>
      <c r="AA162" s="82">
        <v>3</v>
      </c>
      <c r="AB162" s="82">
        <v>0</v>
      </c>
      <c r="AC162" s="82">
        <v>3</v>
      </c>
      <c r="AD162" s="135" t="str">
        <f t="shared" si="10"/>
        <v>A</v>
      </c>
      <c r="AE162" s="82">
        <v>3</v>
      </c>
      <c r="AF162" s="135" t="str">
        <f t="shared" si="11"/>
        <v>A</v>
      </c>
      <c r="AG162" s="82">
        <v>0</v>
      </c>
      <c r="AH162" s="82">
        <v>1</v>
      </c>
      <c r="AI162" s="82">
        <v>0</v>
      </c>
      <c r="AJ162" s="82">
        <v>2</v>
      </c>
      <c r="AK162" s="82">
        <v>3</v>
      </c>
      <c r="AL162" s="135" t="str">
        <f t="shared" si="12"/>
        <v>A</v>
      </c>
      <c r="AM162" s="82">
        <v>1</v>
      </c>
      <c r="AN162" s="82">
        <v>0</v>
      </c>
      <c r="AO162" s="82">
        <v>2</v>
      </c>
      <c r="AP162" s="82">
        <v>3</v>
      </c>
      <c r="AQ162" s="135" t="str">
        <f t="shared" si="13"/>
        <v>A</v>
      </c>
      <c r="AR162" s="82">
        <v>0</v>
      </c>
      <c r="AS162" s="82">
        <v>0</v>
      </c>
      <c r="AT162" s="82">
        <v>1</v>
      </c>
      <c r="AU162" s="82">
        <v>2</v>
      </c>
      <c r="AV162" s="82">
        <v>0</v>
      </c>
      <c r="AW162" s="82">
        <v>0</v>
      </c>
      <c r="AX162" s="82">
        <v>3</v>
      </c>
      <c r="AY162" s="135" t="str">
        <f t="shared" si="14"/>
        <v>A</v>
      </c>
      <c r="AZ162" s="82">
        <v>1</v>
      </c>
      <c r="BA162" s="82">
        <v>1</v>
      </c>
      <c r="BB162" s="82">
        <v>0</v>
      </c>
      <c r="BC162" s="82">
        <v>1</v>
      </c>
      <c r="BD162" s="82">
        <v>1</v>
      </c>
      <c r="BE162" s="82">
        <v>40</v>
      </c>
      <c r="BF162" s="82">
        <v>0</v>
      </c>
      <c r="BG162" s="82">
        <v>57</v>
      </c>
      <c r="BH162" s="82">
        <v>0</v>
      </c>
      <c r="BI162" s="82">
        <v>0</v>
      </c>
      <c r="BJ162" s="82">
        <v>11</v>
      </c>
      <c r="BK162" s="82">
        <v>0</v>
      </c>
      <c r="BL162" s="82">
        <v>32</v>
      </c>
      <c r="BM162" s="82">
        <v>0</v>
      </c>
      <c r="BN162" s="82">
        <v>0</v>
      </c>
      <c r="BO162" s="82">
        <v>0</v>
      </c>
      <c r="BP162" s="82">
        <v>20</v>
      </c>
      <c r="BQ162" s="82">
        <v>0</v>
      </c>
      <c r="BR162" s="82">
        <v>0</v>
      </c>
      <c r="BS162" s="82">
        <v>0</v>
      </c>
      <c r="BT162" s="82">
        <v>0</v>
      </c>
      <c r="BU162" s="82">
        <v>0</v>
      </c>
      <c r="BV162" s="82">
        <v>4</v>
      </c>
      <c r="BW162" s="82">
        <v>0</v>
      </c>
      <c r="BX162" s="82">
        <v>0</v>
      </c>
      <c r="BY162" s="82">
        <v>0</v>
      </c>
      <c r="BZ162" s="82">
        <v>0</v>
      </c>
      <c r="CA162" s="82">
        <v>0</v>
      </c>
      <c r="CB162" s="82">
        <v>0</v>
      </c>
      <c r="CC162" s="82">
        <v>0</v>
      </c>
      <c r="CD162" s="82">
        <v>0</v>
      </c>
      <c r="CE162" s="82">
        <v>0</v>
      </c>
      <c r="CF162" s="82">
        <v>1</v>
      </c>
      <c r="CG162" s="82">
        <v>6</v>
      </c>
      <c r="CH162" s="82">
        <v>0</v>
      </c>
      <c r="CI162" s="82">
        <v>1</v>
      </c>
      <c r="CJ162" s="82">
        <v>0</v>
      </c>
      <c r="CK162" s="82">
        <v>5</v>
      </c>
      <c r="CL162" s="82">
        <v>0</v>
      </c>
      <c r="CM162" s="82">
        <v>0</v>
      </c>
      <c r="CN162" s="82">
        <v>0</v>
      </c>
      <c r="CO162" s="82">
        <v>0</v>
      </c>
      <c r="CP162" s="82">
        <v>0</v>
      </c>
      <c r="CQ162" s="82">
        <v>0</v>
      </c>
      <c r="CR162" s="82">
        <v>0</v>
      </c>
      <c r="CS162" s="82">
        <v>0</v>
      </c>
      <c r="CT162" s="82">
        <v>0</v>
      </c>
      <c r="CU162" s="82">
        <v>0</v>
      </c>
      <c r="CV162" s="82">
        <v>0</v>
      </c>
      <c r="CW162" s="82">
        <v>0</v>
      </c>
      <c r="CX162" s="82">
        <v>0</v>
      </c>
      <c r="CY162" s="82">
        <v>0</v>
      </c>
      <c r="CZ162" s="82">
        <v>0</v>
      </c>
      <c r="DA162" s="82">
        <v>0</v>
      </c>
      <c r="DB162" s="82">
        <v>0</v>
      </c>
      <c r="DC162" s="82">
        <v>0</v>
      </c>
      <c r="DD162" s="82">
        <v>0</v>
      </c>
      <c r="DE162" s="82">
        <v>0</v>
      </c>
      <c r="DF162" s="82">
        <v>0</v>
      </c>
      <c r="DG162" s="82">
        <v>0</v>
      </c>
      <c r="DH162" s="82">
        <v>0</v>
      </c>
      <c r="DI162" s="82">
        <v>0</v>
      </c>
      <c r="DJ162" s="82">
        <v>0</v>
      </c>
      <c r="DK162" s="82">
        <v>0</v>
      </c>
      <c r="DL162" s="82">
        <v>0</v>
      </c>
      <c r="DM162" s="82">
        <v>0</v>
      </c>
      <c r="DN162" s="82">
        <v>0</v>
      </c>
      <c r="DO162" s="82">
        <v>91</v>
      </c>
      <c r="DP162" s="82">
        <v>5</v>
      </c>
      <c r="DQ162" s="82">
        <v>515</v>
      </c>
      <c r="DR162" s="82">
        <v>40</v>
      </c>
      <c r="DS162" s="82">
        <v>1</v>
      </c>
      <c r="DT162" s="82" t="s">
        <v>2614</v>
      </c>
      <c r="DU162" s="82">
        <v>3</v>
      </c>
      <c r="DV162" s="82" t="s">
        <v>2615</v>
      </c>
      <c r="DW162" s="82"/>
      <c r="DX162" s="82">
        <v>1</v>
      </c>
      <c r="DY162" s="82">
        <v>1</v>
      </c>
      <c r="DZ162" s="82">
        <v>1</v>
      </c>
      <c r="EA162" s="82"/>
      <c r="EB162" s="82"/>
      <c r="EC162" s="84">
        <v>40189</v>
      </c>
      <c r="ED162" s="84">
        <v>718.89</v>
      </c>
      <c r="EE162" s="84">
        <v>24</v>
      </c>
    </row>
    <row r="163" spans="1:135" ht="24">
      <c r="A163" s="82" t="s">
        <v>283</v>
      </c>
      <c r="B163" s="82" t="s">
        <v>289</v>
      </c>
      <c r="C163" s="133">
        <v>1</v>
      </c>
      <c r="D163" s="82" t="s">
        <v>288</v>
      </c>
      <c r="E163" s="82" t="s">
        <v>1598</v>
      </c>
      <c r="F163" s="134">
        <v>27</v>
      </c>
      <c r="G163" s="82">
        <v>79852</v>
      </c>
      <c r="H163" s="82" t="s">
        <v>289</v>
      </c>
      <c r="I163" s="82" t="s">
        <v>2616</v>
      </c>
      <c r="J163" s="82" t="s">
        <v>2617</v>
      </c>
      <c r="K163" s="82" t="s">
        <v>925</v>
      </c>
      <c r="L163" s="82" t="s">
        <v>989</v>
      </c>
      <c r="M163" s="82" t="s">
        <v>930</v>
      </c>
      <c r="N163" s="82" t="s">
        <v>2618</v>
      </c>
      <c r="O163" s="82"/>
      <c r="P163" s="82">
        <v>582401495</v>
      </c>
      <c r="Q163" s="82" t="s">
        <v>2619</v>
      </c>
      <c r="R163" s="82" t="s">
        <v>926</v>
      </c>
      <c r="S163" s="82" t="s">
        <v>1358</v>
      </c>
      <c r="T163" s="82" t="s">
        <v>2620</v>
      </c>
      <c r="U163" s="82"/>
      <c r="V163" s="82">
        <v>582401492</v>
      </c>
      <c r="W163" s="82" t="s">
        <v>2621</v>
      </c>
      <c r="X163" s="82">
        <v>2</v>
      </c>
      <c r="Y163" s="82">
        <v>0</v>
      </c>
      <c r="Z163" s="82">
        <v>2</v>
      </c>
      <c r="AA163" s="82">
        <v>1.1000000000000001</v>
      </c>
      <c r="AB163" s="82">
        <v>0</v>
      </c>
      <c r="AC163" s="82">
        <v>1.1000000000000001</v>
      </c>
      <c r="AD163" s="135" t="str">
        <f t="shared" si="10"/>
        <v>A</v>
      </c>
      <c r="AE163" s="82">
        <v>1</v>
      </c>
      <c r="AF163" s="135" t="str">
        <f t="shared" si="11"/>
        <v>A</v>
      </c>
      <c r="AG163" s="82">
        <v>0</v>
      </c>
      <c r="AH163" s="82">
        <v>0</v>
      </c>
      <c r="AI163" s="82">
        <v>1</v>
      </c>
      <c r="AJ163" s="82">
        <v>1</v>
      </c>
      <c r="AK163" s="82">
        <v>2</v>
      </c>
      <c r="AL163" s="135" t="str">
        <f t="shared" si="12"/>
        <v>A</v>
      </c>
      <c r="AM163" s="82">
        <v>0</v>
      </c>
      <c r="AN163" s="82">
        <v>1</v>
      </c>
      <c r="AO163" s="82">
        <v>1</v>
      </c>
      <c r="AP163" s="82">
        <v>2</v>
      </c>
      <c r="AQ163" s="135" t="str">
        <f t="shared" si="13"/>
        <v>A</v>
      </c>
      <c r="AR163" s="82">
        <v>0</v>
      </c>
      <c r="AS163" s="82">
        <v>0</v>
      </c>
      <c r="AT163" s="82">
        <v>1</v>
      </c>
      <c r="AU163" s="82">
        <v>1</v>
      </c>
      <c r="AV163" s="82">
        <v>0</v>
      </c>
      <c r="AW163" s="82">
        <v>0</v>
      </c>
      <c r="AX163" s="82">
        <v>2</v>
      </c>
      <c r="AY163" s="135" t="str">
        <f t="shared" si="14"/>
        <v>A</v>
      </c>
      <c r="AZ163" s="82">
        <v>0</v>
      </c>
      <c r="BA163" s="82">
        <v>1</v>
      </c>
      <c r="BB163" s="82">
        <v>0</v>
      </c>
      <c r="BC163" s="82">
        <v>1</v>
      </c>
      <c r="BD163" s="82">
        <v>0</v>
      </c>
      <c r="BE163" s="82">
        <v>4</v>
      </c>
      <c r="BF163" s="82">
        <v>0</v>
      </c>
      <c r="BG163" s="82">
        <v>22</v>
      </c>
      <c r="BH163" s="82">
        <v>0</v>
      </c>
      <c r="BI163" s="82">
        <v>0</v>
      </c>
      <c r="BJ163" s="82">
        <v>1</v>
      </c>
      <c r="BK163" s="82">
        <v>0</v>
      </c>
      <c r="BL163" s="82">
        <v>14</v>
      </c>
      <c r="BM163" s="82">
        <v>0</v>
      </c>
      <c r="BN163" s="82">
        <v>0</v>
      </c>
      <c r="BO163" s="82">
        <v>2</v>
      </c>
      <c r="BP163" s="82">
        <v>0</v>
      </c>
      <c r="BQ163" s="82">
        <v>0</v>
      </c>
      <c r="BR163" s="82">
        <v>0</v>
      </c>
      <c r="BS163" s="82">
        <v>0</v>
      </c>
      <c r="BT163" s="82">
        <v>1</v>
      </c>
      <c r="BU163" s="82">
        <v>0</v>
      </c>
      <c r="BV163" s="82">
        <v>0</v>
      </c>
      <c r="BW163" s="82">
        <v>0</v>
      </c>
      <c r="BX163" s="82">
        <v>0</v>
      </c>
      <c r="BY163" s="82">
        <v>0</v>
      </c>
      <c r="BZ163" s="82">
        <v>0</v>
      </c>
      <c r="CA163" s="82">
        <v>0</v>
      </c>
      <c r="CB163" s="82">
        <v>0</v>
      </c>
      <c r="CC163" s="82">
        <v>0</v>
      </c>
      <c r="CD163" s="82">
        <v>2</v>
      </c>
      <c r="CE163" s="82">
        <v>1</v>
      </c>
      <c r="CF163" s="82">
        <v>0</v>
      </c>
      <c r="CG163" s="82">
        <v>0</v>
      </c>
      <c r="CH163" s="82">
        <v>0</v>
      </c>
      <c r="CI163" s="82">
        <v>0</v>
      </c>
      <c r="CJ163" s="82">
        <v>1</v>
      </c>
      <c r="CK163" s="82">
        <v>0</v>
      </c>
      <c r="CL163" s="82">
        <v>3</v>
      </c>
      <c r="CM163" s="82">
        <v>0</v>
      </c>
      <c r="CN163" s="82">
        <v>0</v>
      </c>
      <c r="CO163" s="82">
        <v>0</v>
      </c>
      <c r="CP163" s="82">
        <v>0</v>
      </c>
      <c r="CQ163" s="82">
        <v>0</v>
      </c>
      <c r="CR163" s="82">
        <v>0</v>
      </c>
      <c r="CS163" s="82">
        <v>0</v>
      </c>
      <c r="CT163" s="82">
        <v>0</v>
      </c>
      <c r="CU163" s="82">
        <v>0</v>
      </c>
      <c r="CV163" s="82">
        <v>0</v>
      </c>
      <c r="CW163" s="82">
        <v>0</v>
      </c>
      <c r="CX163" s="82">
        <v>0</v>
      </c>
      <c r="CY163" s="82">
        <v>0</v>
      </c>
      <c r="CZ163" s="82">
        <v>0</v>
      </c>
      <c r="DA163" s="82">
        <v>0</v>
      </c>
      <c r="DB163" s="82">
        <v>0</v>
      </c>
      <c r="DC163" s="82">
        <v>0</v>
      </c>
      <c r="DD163" s="82">
        <v>0</v>
      </c>
      <c r="DE163" s="82">
        <v>0</v>
      </c>
      <c r="DF163" s="82">
        <v>0</v>
      </c>
      <c r="DG163" s="82">
        <v>0</v>
      </c>
      <c r="DH163" s="82">
        <v>0</v>
      </c>
      <c r="DI163" s="82">
        <v>2</v>
      </c>
      <c r="DJ163" s="82">
        <v>0</v>
      </c>
      <c r="DK163" s="82">
        <v>0</v>
      </c>
      <c r="DL163" s="82">
        <v>0</v>
      </c>
      <c r="DM163" s="82">
        <v>0</v>
      </c>
      <c r="DN163" s="82">
        <v>0</v>
      </c>
      <c r="DO163" s="82">
        <v>67</v>
      </c>
      <c r="DP163" s="82">
        <v>2</v>
      </c>
      <c r="DQ163" s="82">
        <v>223</v>
      </c>
      <c r="DR163" s="82">
        <v>19</v>
      </c>
      <c r="DS163" s="82"/>
      <c r="DT163" s="82"/>
      <c r="DU163" s="82">
        <v>1</v>
      </c>
      <c r="DV163" s="82" t="s">
        <v>2622</v>
      </c>
      <c r="DW163" s="82"/>
      <c r="DX163" s="82">
        <v>1</v>
      </c>
      <c r="DY163" s="82">
        <v>1</v>
      </c>
      <c r="DZ163" s="82">
        <v>1</v>
      </c>
      <c r="EA163" s="82"/>
      <c r="EB163" s="82"/>
      <c r="EC163" s="84">
        <v>11049</v>
      </c>
      <c r="ED163" s="84">
        <v>178.07</v>
      </c>
      <c r="EE163" s="84">
        <v>21</v>
      </c>
    </row>
    <row r="164" spans="1:135" ht="36">
      <c r="A164" s="82" t="s">
        <v>283</v>
      </c>
      <c r="B164" s="82" t="s">
        <v>291</v>
      </c>
      <c r="C164" s="133">
        <v>1</v>
      </c>
      <c r="D164" s="82" t="s">
        <v>290</v>
      </c>
      <c r="E164" s="82" t="s">
        <v>1917</v>
      </c>
      <c r="F164" s="134">
        <v>89</v>
      </c>
      <c r="G164" s="82">
        <v>75131</v>
      </c>
      <c r="H164" s="82" t="s">
        <v>291</v>
      </c>
      <c r="I164" s="82" t="s">
        <v>2623</v>
      </c>
      <c r="J164" s="82" t="s">
        <v>2624</v>
      </c>
      <c r="K164" s="82" t="s">
        <v>925</v>
      </c>
      <c r="L164" s="82" t="s">
        <v>926</v>
      </c>
      <c r="M164" s="82" t="s">
        <v>2625</v>
      </c>
      <c r="N164" s="82" t="s">
        <v>2626</v>
      </c>
      <c r="O164" s="82"/>
      <c r="P164" s="82">
        <v>581722346</v>
      </c>
      <c r="Q164" s="82" t="s">
        <v>2627</v>
      </c>
      <c r="R164" s="82" t="s">
        <v>926</v>
      </c>
      <c r="S164" s="82" t="s">
        <v>2201</v>
      </c>
      <c r="T164" s="82" t="s">
        <v>2628</v>
      </c>
      <c r="U164" s="82"/>
      <c r="V164" s="82">
        <v>581722344</v>
      </c>
      <c r="W164" s="82" t="s">
        <v>2629</v>
      </c>
      <c r="X164" s="82">
        <v>1</v>
      </c>
      <c r="Y164" s="82">
        <v>0</v>
      </c>
      <c r="Z164" s="82">
        <v>1</v>
      </c>
      <c r="AA164" s="82">
        <v>1</v>
      </c>
      <c r="AB164" s="82">
        <v>0</v>
      </c>
      <c r="AC164" s="82">
        <v>1</v>
      </c>
      <c r="AD164" s="135" t="str">
        <f t="shared" si="10"/>
        <v>A</v>
      </c>
      <c r="AE164" s="82">
        <v>1</v>
      </c>
      <c r="AF164" s="135" t="str">
        <f t="shared" si="11"/>
        <v>A</v>
      </c>
      <c r="AG164" s="82">
        <v>0</v>
      </c>
      <c r="AH164" s="82">
        <v>0</v>
      </c>
      <c r="AI164" s="82">
        <v>0</v>
      </c>
      <c r="AJ164" s="82">
        <v>1</v>
      </c>
      <c r="AK164" s="82">
        <v>1</v>
      </c>
      <c r="AL164" s="135" t="str">
        <f t="shared" si="12"/>
        <v>A</v>
      </c>
      <c r="AM164" s="82">
        <v>0</v>
      </c>
      <c r="AN164" s="82">
        <v>1</v>
      </c>
      <c r="AO164" s="82">
        <v>0</v>
      </c>
      <c r="AP164" s="82">
        <v>1</v>
      </c>
      <c r="AQ164" s="135" t="str">
        <f t="shared" si="13"/>
        <v>A</v>
      </c>
      <c r="AR164" s="82">
        <v>0</v>
      </c>
      <c r="AS164" s="82">
        <v>0</v>
      </c>
      <c r="AT164" s="82">
        <v>1</v>
      </c>
      <c r="AU164" s="82">
        <v>0</v>
      </c>
      <c r="AV164" s="82">
        <v>0</v>
      </c>
      <c r="AW164" s="82">
        <v>0</v>
      </c>
      <c r="AX164" s="82">
        <v>1</v>
      </c>
      <c r="AY164" s="135" t="str">
        <f t="shared" si="14"/>
        <v>A</v>
      </c>
      <c r="AZ164" s="82">
        <v>0</v>
      </c>
      <c r="BA164" s="82">
        <v>1</v>
      </c>
      <c r="BB164" s="82">
        <v>0</v>
      </c>
      <c r="BC164" s="82">
        <v>1</v>
      </c>
      <c r="BD164" s="82">
        <v>0</v>
      </c>
      <c r="BE164" s="82">
        <v>2</v>
      </c>
      <c r="BF164" s="82">
        <v>0</v>
      </c>
      <c r="BG164" s="82">
        <v>24</v>
      </c>
      <c r="BH164" s="82">
        <v>0</v>
      </c>
      <c r="BI164" s="82">
        <v>0</v>
      </c>
      <c r="BJ164" s="82">
        <v>0</v>
      </c>
      <c r="BK164" s="82">
        <v>0</v>
      </c>
      <c r="BL164" s="82">
        <v>16</v>
      </c>
      <c r="BM164" s="82">
        <v>0</v>
      </c>
      <c r="BN164" s="82">
        <v>0</v>
      </c>
      <c r="BO164" s="82">
        <v>0</v>
      </c>
      <c r="BP164" s="82">
        <v>24</v>
      </c>
      <c r="BQ164" s="82">
        <v>0</v>
      </c>
      <c r="BR164" s="82">
        <v>0</v>
      </c>
      <c r="BS164" s="82">
        <v>0</v>
      </c>
      <c r="BT164" s="82">
        <v>0</v>
      </c>
      <c r="BU164" s="82">
        <v>0</v>
      </c>
      <c r="BV164" s="82">
        <v>0</v>
      </c>
      <c r="BW164" s="82">
        <v>0</v>
      </c>
      <c r="BX164" s="82">
        <v>0</v>
      </c>
      <c r="BY164" s="82">
        <v>0</v>
      </c>
      <c r="BZ164" s="82">
        <v>0</v>
      </c>
      <c r="CA164" s="82">
        <v>0</v>
      </c>
      <c r="CB164" s="82">
        <v>0</v>
      </c>
      <c r="CC164" s="82">
        <v>0</v>
      </c>
      <c r="CD164" s="82">
        <v>0</v>
      </c>
      <c r="CE164" s="82">
        <v>0</v>
      </c>
      <c r="CF164" s="82">
        <v>0</v>
      </c>
      <c r="CG164" s="82">
        <v>0</v>
      </c>
      <c r="CH164" s="82">
        <v>0</v>
      </c>
      <c r="CI164" s="82">
        <v>0</v>
      </c>
      <c r="CJ164" s="82">
        <v>0</v>
      </c>
      <c r="CK164" s="82">
        <v>0</v>
      </c>
      <c r="CL164" s="82">
        <v>0</v>
      </c>
      <c r="CM164" s="82">
        <v>0</v>
      </c>
      <c r="CN164" s="82">
        <v>0</v>
      </c>
      <c r="CO164" s="82">
        <v>0</v>
      </c>
      <c r="CP164" s="82">
        <v>0</v>
      </c>
      <c r="CQ164" s="82">
        <v>0</v>
      </c>
      <c r="CR164" s="82">
        <v>0</v>
      </c>
      <c r="CS164" s="82">
        <v>0</v>
      </c>
      <c r="CT164" s="82">
        <v>0</v>
      </c>
      <c r="CU164" s="82">
        <v>0</v>
      </c>
      <c r="CV164" s="82">
        <v>0</v>
      </c>
      <c r="CW164" s="82">
        <v>0</v>
      </c>
      <c r="CX164" s="82">
        <v>0</v>
      </c>
      <c r="CY164" s="82">
        <v>0</v>
      </c>
      <c r="CZ164" s="82">
        <v>0</v>
      </c>
      <c r="DA164" s="82">
        <v>0</v>
      </c>
      <c r="DB164" s="82">
        <v>0</v>
      </c>
      <c r="DC164" s="82">
        <v>0</v>
      </c>
      <c r="DD164" s="82">
        <v>0</v>
      </c>
      <c r="DE164" s="82">
        <v>0</v>
      </c>
      <c r="DF164" s="82">
        <v>0</v>
      </c>
      <c r="DG164" s="82">
        <v>0</v>
      </c>
      <c r="DH164" s="82">
        <v>0</v>
      </c>
      <c r="DI164" s="82">
        <v>0</v>
      </c>
      <c r="DJ164" s="82">
        <v>0</v>
      </c>
      <c r="DK164" s="82">
        <v>0</v>
      </c>
      <c r="DL164" s="82">
        <v>0</v>
      </c>
      <c r="DM164" s="82">
        <v>0</v>
      </c>
      <c r="DN164" s="82">
        <v>0</v>
      </c>
      <c r="DO164" s="82">
        <v>81</v>
      </c>
      <c r="DP164" s="82">
        <v>5</v>
      </c>
      <c r="DQ164" s="82">
        <v>101</v>
      </c>
      <c r="DR164" s="82">
        <v>40</v>
      </c>
      <c r="DS164" s="82">
        <v>1</v>
      </c>
      <c r="DT164" s="82" t="s">
        <v>2630</v>
      </c>
      <c r="DU164" s="82">
        <v>3</v>
      </c>
      <c r="DV164" s="82" t="s">
        <v>2631</v>
      </c>
      <c r="DW164" s="82" t="s">
        <v>2632</v>
      </c>
      <c r="DX164" s="82">
        <v>1</v>
      </c>
      <c r="DY164" s="82">
        <v>1</v>
      </c>
      <c r="DZ164" s="82">
        <v>1</v>
      </c>
      <c r="EA164" s="82"/>
      <c r="EB164" s="82"/>
      <c r="EC164" s="84">
        <v>15379</v>
      </c>
      <c r="ED164" s="84">
        <v>118.6</v>
      </c>
      <c r="EE164" s="84">
        <v>14</v>
      </c>
    </row>
    <row r="165" spans="1:135" ht="24">
      <c r="A165" s="82" t="s">
        <v>283</v>
      </c>
      <c r="B165" s="82" t="s">
        <v>293</v>
      </c>
      <c r="C165" s="133">
        <v>1</v>
      </c>
      <c r="D165" s="82" t="s">
        <v>292</v>
      </c>
      <c r="E165" s="82" t="s">
        <v>2099</v>
      </c>
      <c r="F165" s="134">
        <v>818</v>
      </c>
      <c r="G165" s="82">
        <v>78401</v>
      </c>
      <c r="H165" s="82" t="s">
        <v>293</v>
      </c>
      <c r="I165" s="82" t="s">
        <v>2633</v>
      </c>
      <c r="J165" s="82" t="s">
        <v>2634</v>
      </c>
      <c r="K165" s="82" t="s">
        <v>925</v>
      </c>
      <c r="L165" s="82" t="s">
        <v>926</v>
      </c>
      <c r="M165" s="82" t="s">
        <v>930</v>
      </c>
      <c r="N165" s="82" t="s">
        <v>2635</v>
      </c>
      <c r="O165" s="82"/>
      <c r="P165" s="82">
        <v>585153265</v>
      </c>
      <c r="Q165" s="82" t="s">
        <v>2636</v>
      </c>
      <c r="R165" s="82" t="s">
        <v>989</v>
      </c>
      <c r="S165" s="82" t="s">
        <v>1176</v>
      </c>
      <c r="T165" s="82" t="s">
        <v>2637</v>
      </c>
      <c r="U165" s="82"/>
      <c r="V165" s="82">
        <v>585153260</v>
      </c>
      <c r="W165" s="82" t="s">
        <v>2638</v>
      </c>
      <c r="X165" s="82">
        <v>4</v>
      </c>
      <c r="Y165" s="82">
        <v>0</v>
      </c>
      <c r="Z165" s="82">
        <v>4</v>
      </c>
      <c r="AA165" s="82">
        <v>3.5</v>
      </c>
      <c r="AB165" s="82">
        <v>0</v>
      </c>
      <c r="AC165" s="82">
        <v>3.5</v>
      </c>
      <c r="AD165" s="135" t="str">
        <f t="shared" si="10"/>
        <v>A</v>
      </c>
      <c r="AE165" s="82">
        <v>3</v>
      </c>
      <c r="AF165" s="135" t="str">
        <f t="shared" si="11"/>
        <v>A</v>
      </c>
      <c r="AG165" s="82">
        <v>0</v>
      </c>
      <c r="AH165" s="82">
        <v>0</v>
      </c>
      <c r="AI165" s="82">
        <v>1</v>
      </c>
      <c r="AJ165" s="82">
        <v>3</v>
      </c>
      <c r="AK165" s="82">
        <v>4</v>
      </c>
      <c r="AL165" s="135" t="str">
        <f t="shared" si="12"/>
        <v>A</v>
      </c>
      <c r="AM165" s="82">
        <v>0</v>
      </c>
      <c r="AN165" s="82">
        <v>0</v>
      </c>
      <c r="AO165" s="82">
        <v>4</v>
      </c>
      <c r="AP165" s="82">
        <v>4</v>
      </c>
      <c r="AQ165" s="135" t="str">
        <f t="shared" si="13"/>
        <v>A</v>
      </c>
      <c r="AR165" s="82">
        <v>0</v>
      </c>
      <c r="AS165" s="82">
        <v>0</v>
      </c>
      <c r="AT165" s="82">
        <v>3</v>
      </c>
      <c r="AU165" s="82">
        <v>0</v>
      </c>
      <c r="AV165" s="82">
        <v>1</v>
      </c>
      <c r="AW165" s="82">
        <v>0</v>
      </c>
      <c r="AX165" s="82">
        <v>4</v>
      </c>
      <c r="AY165" s="135" t="str">
        <f t="shared" si="14"/>
        <v>A</v>
      </c>
      <c r="AZ165" s="82">
        <v>0</v>
      </c>
      <c r="BA165" s="82">
        <v>1</v>
      </c>
      <c r="BB165" s="82">
        <v>0</v>
      </c>
      <c r="BC165" s="82">
        <v>1</v>
      </c>
      <c r="BD165" s="82">
        <v>1</v>
      </c>
      <c r="BE165" s="82">
        <v>3</v>
      </c>
      <c r="BF165" s="82">
        <v>0</v>
      </c>
      <c r="BG165" s="82">
        <v>45</v>
      </c>
      <c r="BH165" s="82">
        <v>0</v>
      </c>
      <c r="BI165" s="82">
        <v>0</v>
      </c>
      <c r="BJ165" s="82">
        <v>1</v>
      </c>
      <c r="BK165" s="82">
        <v>0</v>
      </c>
      <c r="BL165" s="82">
        <v>27</v>
      </c>
      <c r="BM165" s="82">
        <v>0</v>
      </c>
      <c r="BN165" s="82">
        <v>0</v>
      </c>
      <c r="BO165" s="82">
        <v>0</v>
      </c>
      <c r="BP165" s="82">
        <v>33</v>
      </c>
      <c r="BQ165" s="82">
        <v>0</v>
      </c>
      <c r="BR165" s="82">
        <v>0</v>
      </c>
      <c r="BS165" s="82">
        <v>0</v>
      </c>
      <c r="BT165" s="82">
        <v>1</v>
      </c>
      <c r="BU165" s="82">
        <v>0</v>
      </c>
      <c r="BV165" s="82">
        <v>1</v>
      </c>
      <c r="BW165" s="82">
        <v>0</v>
      </c>
      <c r="BX165" s="82">
        <v>0</v>
      </c>
      <c r="BY165" s="82">
        <v>0</v>
      </c>
      <c r="BZ165" s="82">
        <v>0</v>
      </c>
      <c r="CA165" s="82">
        <v>0</v>
      </c>
      <c r="CB165" s="82">
        <v>0</v>
      </c>
      <c r="CC165" s="82">
        <v>0</v>
      </c>
      <c r="CD165" s="82">
        <v>0</v>
      </c>
      <c r="CE165" s="82">
        <v>0</v>
      </c>
      <c r="CF165" s="82">
        <v>0</v>
      </c>
      <c r="CG165" s="82">
        <v>0</v>
      </c>
      <c r="CH165" s="82">
        <v>0</v>
      </c>
      <c r="CI165" s="82">
        <v>0</v>
      </c>
      <c r="CJ165" s="82">
        <v>8</v>
      </c>
      <c r="CK165" s="82">
        <v>1</v>
      </c>
      <c r="CL165" s="82">
        <v>1</v>
      </c>
      <c r="CM165" s="82">
        <v>0</v>
      </c>
      <c r="CN165" s="82">
        <v>0</v>
      </c>
      <c r="CO165" s="82">
        <v>0</v>
      </c>
      <c r="CP165" s="82">
        <v>1</v>
      </c>
      <c r="CQ165" s="82">
        <v>0</v>
      </c>
      <c r="CR165" s="82">
        <v>0</v>
      </c>
      <c r="CS165" s="82">
        <v>0</v>
      </c>
      <c r="CT165" s="82">
        <v>0</v>
      </c>
      <c r="CU165" s="82">
        <v>0</v>
      </c>
      <c r="CV165" s="82">
        <v>0</v>
      </c>
      <c r="CW165" s="82">
        <v>0</v>
      </c>
      <c r="CX165" s="82">
        <v>0</v>
      </c>
      <c r="CY165" s="82">
        <v>0</v>
      </c>
      <c r="CZ165" s="82">
        <v>0</v>
      </c>
      <c r="DA165" s="82">
        <v>0</v>
      </c>
      <c r="DB165" s="82">
        <v>0</v>
      </c>
      <c r="DC165" s="82">
        <v>0</v>
      </c>
      <c r="DD165" s="82">
        <v>0</v>
      </c>
      <c r="DE165" s="82">
        <v>0</v>
      </c>
      <c r="DF165" s="82">
        <v>0</v>
      </c>
      <c r="DG165" s="82">
        <v>0</v>
      </c>
      <c r="DH165" s="82">
        <v>0</v>
      </c>
      <c r="DI165" s="82">
        <v>1</v>
      </c>
      <c r="DJ165" s="82">
        <v>0</v>
      </c>
      <c r="DK165" s="82">
        <v>0</v>
      </c>
      <c r="DL165" s="82">
        <v>0</v>
      </c>
      <c r="DM165" s="82">
        <v>0</v>
      </c>
      <c r="DN165" s="82">
        <v>0</v>
      </c>
      <c r="DO165" s="82">
        <v>70</v>
      </c>
      <c r="DP165" s="82">
        <v>0</v>
      </c>
      <c r="DQ165" s="82">
        <v>328</v>
      </c>
      <c r="DR165" s="82">
        <v>50</v>
      </c>
      <c r="DS165" s="82">
        <v>0</v>
      </c>
      <c r="DT165" s="82"/>
      <c r="DU165" s="82">
        <v>3</v>
      </c>
      <c r="DV165" s="82" t="s">
        <v>2639</v>
      </c>
      <c r="DW165" s="82" t="s">
        <v>2640</v>
      </c>
      <c r="DX165" s="82">
        <v>1</v>
      </c>
      <c r="DY165" s="82">
        <v>1</v>
      </c>
      <c r="DZ165" s="82">
        <v>1</v>
      </c>
      <c r="EA165" s="82"/>
      <c r="EB165" s="82"/>
      <c r="EC165" s="84">
        <v>23727</v>
      </c>
      <c r="ED165" s="84">
        <v>247.46</v>
      </c>
      <c r="EE165" s="84">
        <v>20</v>
      </c>
    </row>
    <row r="166" spans="1:135">
      <c r="A166" s="82" t="s">
        <v>283</v>
      </c>
      <c r="B166" s="82" t="s">
        <v>295</v>
      </c>
      <c r="C166" s="133">
        <v>1</v>
      </c>
      <c r="D166" s="82" t="s">
        <v>294</v>
      </c>
      <c r="E166" s="82" t="s">
        <v>2641</v>
      </c>
      <c r="F166" s="134" t="s">
        <v>2642</v>
      </c>
      <c r="G166" s="82">
        <v>78985</v>
      </c>
      <c r="H166" s="82" t="s">
        <v>295</v>
      </c>
      <c r="I166" s="82" t="s">
        <v>2643</v>
      </c>
      <c r="J166" s="82" t="s">
        <v>2644</v>
      </c>
      <c r="K166" s="82" t="s">
        <v>925</v>
      </c>
      <c r="L166" s="82" t="s">
        <v>2645</v>
      </c>
      <c r="M166" s="82" t="s">
        <v>1325</v>
      </c>
      <c r="N166" s="82" t="s">
        <v>2284</v>
      </c>
      <c r="O166" s="82"/>
      <c r="P166" s="82">
        <v>583452197</v>
      </c>
      <c r="Q166" s="82" t="s">
        <v>2646</v>
      </c>
      <c r="R166" s="82"/>
      <c r="S166" s="82" t="s">
        <v>1325</v>
      </c>
      <c r="T166" s="82" t="s">
        <v>2284</v>
      </c>
      <c r="U166" s="82"/>
      <c r="V166" s="82">
        <v>583452197</v>
      </c>
      <c r="W166" s="82" t="s">
        <v>2646</v>
      </c>
      <c r="X166" s="82">
        <v>3</v>
      </c>
      <c r="Y166" s="82">
        <v>0</v>
      </c>
      <c r="Z166" s="82">
        <v>3</v>
      </c>
      <c r="AA166" s="82">
        <v>0.9</v>
      </c>
      <c r="AB166" s="82">
        <v>0</v>
      </c>
      <c r="AC166" s="82">
        <v>0.9</v>
      </c>
      <c r="AD166" s="135" t="str">
        <f t="shared" si="10"/>
        <v>A</v>
      </c>
      <c r="AE166" s="82">
        <v>3</v>
      </c>
      <c r="AF166" s="135" t="str">
        <f t="shared" si="11"/>
        <v>A</v>
      </c>
      <c r="AG166" s="82">
        <v>0</v>
      </c>
      <c r="AH166" s="82">
        <v>0</v>
      </c>
      <c r="AI166" s="82">
        <v>0</v>
      </c>
      <c r="AJ166" s="82">
        <v>3</v>
      </c>
      <c r="AK166" s="82">
        <v>3</v>
      </c>
      <c r="AL166" s="135" t="str">
        <f t="shared" si="12"/>
        <v>A</v>
      </c>
      <c r="AM166" s="82">
        <v>1</v>
      </c>
      <c r="AN166" s="82">
        <v>1</v>
      </c>
      <c r="AO166" s="82">
        <v>1</v>
      </c>
      <c r="AP166" s="82">
        <v>3</v>
      </c>
      <c r="AQ166" s="135" t="str">
        <f t="shared" si="13"/>
        <v>A</v>
      </c>
      <c r="AR166" s="82">
        <v>0</v>
      </c>
      <c r="AS166" s="82">
        <v>0</v>
      </c>
      <c r="AT166" s="82">
        <v>2</v>
      </c>
      <c r="AU166" s="82">
        <v>0</v>
      </c>
      <c r="AV166" s="82">
        <v>1</v>
      </c>
      <c r="AW166" s="82">
        <v>0</v>
      </c>
      <c r="AX166" s="82">
        <v>3</v>
      </c>
      <c r="AY166" s="135" t="str">
        <f t="shared" si="14"/>
        <v>A</v>
      </c>
      <c r="AZ166" s="82">
        <v>1</v>
      </c>
      <c r="BA166" s="82">
        <v>1</v>
      </c>
      <c r="BB166" s="82">
        <v>1</v>
      </c>
      <c r="BC166" s="82">
        <v>1</v>
      </c>
      <c r="BD166" s="82">
        <v>0</v>
      </c>
      <c r="BE166" s="82">
        <v>3</v>
      </c>
      <c r="BF166" s="82">
        <v>0</v>
      </c>
      <c r="BG166" s="82">
        <v>27</v>
      </c>
      <c r="BH166" s="82">
        <v>1</v>
      </c>
      <c r="BI166" s="82">
        <v>0</v>
      </c>
      <c r="BJ166" s="82">
        <v>0</v>
      </c>
      <c r="BK166" s="82">
        <v>0</v>
      </c>
      <c r="BL166" s="82">
        <v>24</v>
      </c>
      <c r="BM166" s="82">
        <v>0</v>
      </c>
      <c r="BN166" s="82">
        <v>0</v>
      </c>
      <c r="BO166" s="82">
        <v>4</v>
      </c>
      <c r="BP166" s="82">
        <v>0</v>
      </c>
      <c r="BQ166" s="82">
        <v>0</v>
      </c>
      <c r="BR166" s="82">
        <v>1</v>
      </c>
      <c r="BS166" s="82">
        <v>0</v>
      </c>
      <c r="BT166" s="82">
        <v>0</v>
      </c>
      <c r="BU166" s="82">
        <v>0</v>
      </c>
      <c r="BV166" s="82">
        <v>0</v>
      </c>
      <c r="BW166" s="82">
        <v>0</v>
      </c>
      <c r="BX166" s="82">
        <v>0</v>
      </c>
      <c r="BY166" s="82">
        <v>0</v>
      </c>
      <c r="BZ166" s="82">
        <v>0</v>
      </c>
      <c r="CA166" s="82">
        <v>0</v>
      </c>
      <c r="CB166" s="82">
        <v>0</v>
      </c>
      <c r="CC166" s="82">
        <v>0</v>
      </c>
      <c r="CD166" s="82">
        <v>0</v>
      </c>
      <c r="CE166" s="82">
        <v>0</v>
      </c>
      <c r="CF166" s="82">
        <v>0</v>
      </c>
      <c r="CG166" s="82">
        <v>1</v>
      </c>
      <c r="CH166" s="82">
        <v>0</v>
      </c>
      <c r="CI166" s="82">
        <v>0</v>
      </c>
      <c r="CJ166" s="82">
        <v>1</v>
      </c>
      <c r="CK166" s="82">
        <v>0</v>
      </c>
      <c r="CL166" s="82">
        <v>0</v>
      </c>
      <c r="CM166" s="82">
        <v>0</v>
      </c>
      <c r="CN166" s="82">
        <v>0</v>
      </c>
      <c r="CO166" s="82">
        <v>0</v>
      </c>
      <c r="CP166" s="82">
        <v>0</v>
      </c>
      <c r="CQ166" s="82">
        <v>0</v>
      </c>
      <c r="CR166" s="82">
        <v>0</v>
      </c>
      <c r="CS166" s="82">
        <v>0</v>
      </c>
      <c r="CT166" s="82">
        <v>0</v>
      </c>
      <c r="CU166" s="82">
        <v>0</v>
      </c>
      <c r="CV166" s="82">
        <v>0</v>
      </c>
      <c r="CW166" s="82">
        <v>0</v>
      </c>
      <c r="CX166" s="82">
        <v>0</v>
      </c>
      <c r="CY166" s="82">
        <v>0</v>
      </c>
      <c r="CZ166" s="82">
        <v>0</v>
      </c>
      <c r="DA166" s="82">
        <v>0</v>
      </c>
      <c r="DB166" s="82">
        <v>0</v>
      </c>
      <c r="DC166" s="82">
        <v>0</v>
      </c>
      <c r="DD166" s="82">
        <v>0</v>
      </c>
      <c r="DE166" s="82">
        <v>0</v>
      </c>
      <c r="DF166" s="82">
        <v>0</v>
      </c>
      <c r="DG166" s="82">
        <v>0</v>
      </c>
      <c r="DH166" s="82">
        <v>0</v>
      </c>
      <c r="DI166" s="82">
        <v>0</v>
      </c>
      <c r="DJ166" s="82">
        <v>0</v>
      </c>
      <c r="DK166" s="82">
        <v>0</v>
      </c>
      <c r="DL166" s="82">
        <v>0</v>
      </c>
      <c r="DM166" s="82">
        <v>0</v>
      </c>
      <c r="DN166" s="82">
        <v>0</v>
      </c>
      <c r="DO166" s="82">
        <v>45</v>
      </c>
      <c r="DP166" s="82">
        <v>1</v>
      </c>
      <c r="DQ166" s="82">
        <v>207</v>
      </c>
      <c r="DR166" s="82">
        <v>44</v>
      </c>
      <c r="DS166" s="82">
        <v>1</v>
      </c>
      <c r="DT166" s="82"/>
      <c r="DU166" s="82">
        <v>2</v>
      </c>
      <c r="DV166" s="82"/>
      <c r="DW166" s="82"/>
      <c r="DX166" s="82">
        <v>1</v>
      </c>
      <c r="DY166" s="82">
        <v>1</v>
      </c>
      <c r="DZ166" s="82">
        <v>1</v>
      </c>
      <c r="EA166" s="82"/>
      <c r="EB166" s="82"/>
      <c r="EC166" s="84">
        <v>18645</v>
      </c>
      <c r="ED166" s="84">
        <v>188.39</v>
      </c>
      <c r="EE166" s="84">
        <v>14</v>
      </c>
    </row>
    <row r="167" spans="1:135" ht="36">
      <c r="A167" s="82" t="s">
        <v>283</v>
      </c>
      <c r="B167" s="82" t="s">
        <v>297</v>
      </c>
      <c r="C167" s="133">
        <v>1</v>
      </c>
      <c r="D167" s="82" t="s">
        <v>296</v>
      </c>
      <c r="E167" s="82" t="s">
        <v>2279</v>
      </c>
      <c r="F167" s="134">
        <v>583</v>
      </c>
      <c r="G167" s="82">
        <v>77911</v>
      </c>
      <c r="H167" s="82" t="s">
        <v>2647</v>
      </c>
      <c r="I167" s="82" t="s">
        <v>2648</v>
      </c>
      <c r="J167" s="82" t="s">
        <v>2649</v>
      </c>
      <c r="K167" s="82" t="s">
        <v>970</v>
      </c>
      <c r="L167" s="82" t="s">
        <v>926</v>
      </c>
      <c r="M167" s="82" t="s">
        <v>959</v>
      </c>
      <c r="N167" s="82" t="s">
        <v>2650</v>
      </c>
      <c r="O167" s="82"/>
      <c r="P167" s="82">
        <v>588488320</v>
      </c>
      <c r="Q167" s="82" t="s">
        <v>2651</v>
      </c>
      <c r="R167" s="82" t="s">
        <v>926</v>
      </c>
      <c r="S167" s="82" t="s">
        <v>959</v>
      </c>
      <c r="T167" s="82" t="s">
        <v>2650</v>
      </c>
      <c r="U167" s="82"/>
      <c r="V167" s="82">
        <v>588488320</v>
      </c>
      <c r="W167" s="82" t="s">
        <v>2651</v>
      </c>
      <c r="X167" s="82">
        <v>10</v>
      </c>
      <c r="Y167" s="82">
        <v>0</v>
      </c>
      <c r="Z167" s="82">
        <v>10</v>
      </c>
      <c r="AA167" s="82">
        <v>10</v>
      </c>
      <c r="AB167" s="82">
        <v>0</v>
      </c>
      <c r="AC167" s="82">
        <v>10</v>
      </c>
      <c r="AD167" s="135" t="str">
        <f t="shared" si="10"/>
        <v>A</v>
      </c>
      <c r="AE167" s="82">
        <v>10</v>
      </c>
      <c r="AF167" s="135" t="str">
        <f t="shared" si="11"/>
        <v>A</v>
      </c>
      <c r="AG167" s="82">
        <v>0</v>
      </c>
      <c r="AH167" s="82">
        <v>0</v>
      </c>
      <c r="AI167" s="82">
        <v>1</v>
      </c>
      <c r="AJ167" s="82">
        <v>9</v>
      </c>
      <c r="AK167" s="82">
        <v>10</v>
      </c>
      <c r="AL167" s="135" t="str">
        <f t="shared" si="12"/>
        <v>A</v>
      </c>
      <c r="AM167" s="82">
        <v>2</v>
      </c>
      <c r="AN167" s="82">
        <v>1</v>
      </c>
      <c r="AO167" s="82">
        <v>7</v>
      </c>
      <c r="AP167" s="82">
        <v>10</v>
      </c>
      <c r="AQ167" s="135" t="str">
        <f t="shared" si="13"/>
        <v>A</v>
      </c>
      <c r="AR167" s="82">
        <v>0</v>
      </c>
      <c r="AS167" s="82">
        <v>0</v>
      </c>
      <c r="AT167" s="82">
        <v>0</v>
      </c>
      <c r="AU167" s="82">
        <v>9</v>
      </c>
      <c r="AV167" s="82">
        <v>1</v>
      </c>
      <c r="AW167" s="82">
        <v>0</v>
      </c>
      <c r="AX167" s="82">
        <v>10</v>
      </c>
      <c r="AY167" s="135" t="str">
        <f t="shared" si="14"/>
        <v>A</v>
      </c>
      <c r="AZ167" s="82">
        <v>0</v>
      </c>
      <c r="BA167" s="82">
        <v>1</v>
      </c>
      <c r="BB167" s="82">
        <v>1</v>
      </c>
      <c r="BC167" s="82">
        <v>1</v>
      </c>
      <c r="BD167" s="82">
        <v>3</v>
      </c>
      <c r="BE167" s="82">
        <v>16</v>
      </c>
      <c r="BF167" s="82">
        <v>0</v>
      </c>
      <c r="BG167" s="82">
        <v>237</v>
      </c>
      <c r="BH167" s="82">
        <v>0</v>
      </c>
      <c r="BI167" s="82">
        <v>0</v>
      </c>
      <c r="BJ167" s="82">
        <v>31</v>
      </c>
      <c r="BK167" s="82">
        <v>0</v>
      </c>
      <c r="BL167" s="82">
        <v>234</v>
      </c>
      <c r="BM167" s="82">
        <v>0</v>
      </c>
      <c r="BN167" s="82">
        <v>0</v>
      </c>
      <c r="BO167" s="82">
        <v>4</v>
      </c>
      <c r="BP167" s="82">
        <v>15</v>
      </c>
      <c r="BQ167" s="82">
        <v>0</v>
      </c>
      <c r="BR167" s="82">
        <v>0</v>
      </c>
      <c r="BS167" s="82">
        <v>0</v>
      </c>
      <c r="BT167" s="82">
        <v>3</v>
      </c>
      <c r="BU167" s="82">
        <v>0</v>
      </c>
      <c r="BV167" s="82">
        <v>10</v>
      </c>
      <c r="BW167" s="82">
        <v>0</v>
      </c>
      <c r="BX167" s="82">
        <v>0</v>
      </c>
      <c r="BY167" s="82">
        <v>0</v>
      </c>
      <c r="BZ167" s="82">
        <v>0</v>
      </c>
      <c r="CA167" s="82">
        <v>0</v>
      </c>
      <c r="CB167" s="82">
        <v>0</v>
      </c>
      <c r="CC167" s="82">
        <v>0</v>
      </c>
      <c r="CD167" s="82">
        <v>0</v>
      </c>
      <c r="CE167" s="82">
        <v>1</v>
      </c>
      <c r="CF167" s="82">
        <v>0</v>
      </c>
      <c r="CG167" s="82">
        <v>5</v>
      </c>
      <c r="CH167" s="82">
        <v>0</v>
      </c>
      <c r="CI167" s="82">
        <v>0</v>
      </c>
      <c r="CJ167" s="82">
        <v>22</v>
      </c>
      <c r="CK167" s="82">
        <v>12</v>
      </c>
      <c r="CL167" s="82">
        <v>9</v>
      </c>
      <c r="CM167" s="82">
        <v>0</v>
      </c>
      <c r="CN167" s="82">
        <v>0</v>
      </c>
      <c r="CO167" s="82">
        <v>0</v>
      </c>
      <c r="CP167" s="82">
        <v>0</v>
      </c>
      <c r="CQ167" s="82">
        <v>0</v>
      </c>
      <c r="CR167" s="82">
        <v>0</v>
      </c>
      <c r="CS167" s="82">
        <v>0</v>
      </c>
      <c r="CT167" s="82">
        <v>0</v>
      </c>
      <c r="CU167" s="82">
        <v>0</v>
      </c>
      <c r="CV167" s="82">
        <v>0</v>
      </c>
      <c r="CW167" s="82">
        <v>0</v>
      </c>
      <c r="CX167" s="82">
        <v>0</v>
      </c>
      <c r="CY167" s="82">
        <v>0</v>
      </c>
      <c r="CZ167" s="82">
        <v>0</v>
      </c>
      <c r="DA167" s="82">
        <v>0</v>
      </c>
      <c r="DB167" s="82">
        <v>0</v>
      </c>
      <c r="DC167" s="82">
        <v>0</v>
      </c>
      <c r="DD167" s="82">
        <v>0</v>
      </c>
      <c r="DE167" s="82">
        <v>0</v>
      </c>
      <c r="DF167" s="82">
        <v>0</v>
      </c>
      <c r="DG167" s="82">
        <v>0</v>
      </c>
      <c r="DH167" s="82">
        <v>0</v>
      </c>
      <c r="DI167" s="82">
        <v>0</v>
      </c>
      <c r="DJ167" s="82">
        <v>0</v>
      </c>
      <c r="DK167" s="82">
        <v>0</v>
      </c>
      <c r="DL167" s="82">
        <v>2</v>
      </c>
      <c r="DM167" s="82">
        <v>0</v>
      </c>
      <c r="DN167" s="82">
        <v>0</v>
      </c>
      <c r="DO167" s="82">
        <v>370</v>
      </c>
      <c r="DP167" s="82">
        <v>32</v>
      </c>
      <c r="DQ167" s="82">
        <v>1000</v>
      </c>
      <c r="DR167" s="82">
        <v>30</v>
      </c>
      <c r="DS167" s="82">
        <v>0</v>
      </c>
      <c r="DT167" s="82"/>
      <c r="DU167" s="82">
        <v>2</v>
      </c>
      <c r="DV167" s="82" t="s">
        <v>2652</v>
      </c>
      <c r="DW167" s="82" t="s">
        <v>2653</v>
      </c>
      <c r="DX167" s="82">
        <v>1</v>
      </c>
      <c r="DY167" s="82">
        <v>1</v>
      </c>
      <c r="DZ167" s="82">
        <v>1</v>
      </c>
      <c r="EA167" s="82"/>
      <c r="EB167" s="82" t="s">
        <v>2654</v>
      </c>
      <c r="EC167" s="84">
        <v>162136</v>
      </c>
      <c r="ED167" s="84">
        <v>858.62</v>
      </c>
      <c r="EE167" s="84">
        <v>45</v>
      </c>
    </row>
    <row r="168" spans="1:135" ht="24">
      <c r="A168" s="82" t="s">
        <v>283</v>
      </c>
      <c r="B168" s="82" t="s">
        <v>298</v>
      </c>
      <c r="C168" s="133">
        <v>1</v>
      </c>
      <c r="D168" s="82" t="s">
        <v>586</v>
      </c>
      <c r="E168" s="82" t="s">
        <v>1917</v>
      </c>
      <c r="F168" s="134" t="s">
        <v>2655</v>
      </c>
      <c r="G168" s="82">
        <v>79601</v>
      </c>
      <c r="H168" s="82" t="s">
        <v>2656</v>
      </c>
      <c r="I168" s="82" t="s">
        <v>2657</v>
      </c>
      <c r="J168" s="82" t="s">
        <v>2658</v>
      </c>
      <c r="K168" s="82" t="s">
        <v>2659</v>
      </c>
      <c r="L168" s="82" t="s">
        <v>926</v>
      </c>
      <c r="M168" s="82" t="s">
        <v>1262</v>
      </c>
      <c r="N168" s="82" t="s">
        <v>2660</v>
      </c>
      <c r="O168" s="82"/>
      <c r="P168" s="82">
        <v>582329400</v>
      </c>
      <c r="Q168" s="82" t="s">
        <v>2661</v>
      </c>
      <c r="R168" s="82" t="s">
        <v>985</v>
      </c>
      <c r="S168" s="82" t="s">
        <v>1728</v>
      </c>
      <c r="T168" s="82" t="s">
        <v>2662</v>
      </c>
      <c r="U168" s="82"/>
      <c r="V168" s="82">
        <v>582329482</v>
      </c>
      <c r="W168" s="82" t="s">
        <v>2663</v>
      </c>
      <c r="X168" s="82">
        <v>5</v>
      </c>
      <c r="Y168" s="82">
        <v>0</v>
      </c>
      <c r="Z168" s="82">
        <v>5</v>
      </c>
      <c r="AA168" s="82">
        <v>5</v>
      </c>
      <c r="AB168" s="82">
        <v>0</v>
      </c>
      <c r="AC168" s="82">
        <v>5</v>
      </c>
      <c r="AD168" s="135" t="str">
        <f t="shared" si="10"/>
        <v>A</v>
      </c>
      <c r="AE168" s="82">
        <v>5</v>
      </c>
      <c r="AF168" s="135" t="str">
        <f t="shared" si="11"/>
        <v>A</v>
      </c>
      <c r="AG168" s="82">
        <v>0</v>
      </c>
      <c r="AH168" s="82">
        <v>1</v>
      </c>
      <c r="AI168" s="82">
        <v>0</v>
      </c>
      <c r="AJ168" s="82">
        <v>4</v>
      </c>
      <c r="AK168" s="82">
        <v>5</v>
      </c>
      <c r="AL168" s="135" t="str">
        <f t="shared" si="12"/>
        <v>A</v>
      </c>
      <c r="AM168" s="82">
        <v>1</v>
      </c>
      <c r="AN168" s="82">
        <v>2</v>
      </c>
      <c r="AO168" s="82">
        <v>2</v>
      </c>
      <c r="AP168" s="82">
        <v>5</v>
      </c>
      <c r="AQ168" s="135" t="str">
        <f t="shared" si="13"/>
        <v>A</v>
      </c>
      <c r="AR168" s="82">
        <v>0</v>
      </c>
      <c r="AS168" s="82">
        <v>0</v>
      </c>
      <c r="AT168" s="82">
        <v>5</v>
      </c>
      <c r="AU168" s="82">
        <v>0</v>
      </c>
      <c r="AV168" s="82">
        <v>0</v>
      </c>
      <c r="AW168" s="82">
        <v>0</v>
      </c>
      <c r="AX168" s="82">
        <v>5</v>
      </c>
      <c r="AY168" s="135" t="str">
        <f t="shared" si="14"/>
        <v>A</v>
      </c>
      <c r="AZ168" s="82">
        <v>1</v>
      </c>
      <c r="BA168" s="82">
        <v>1</v>
      </c>
      <c r="BB168" s="82">
        <v>0</v>
      </c>
      <c r="BC168" s="82">
        <v>1</v>
      </c>
      <c r="BD168" s="82">
        <v>0</v>
      </c>
      <c r="BE168" s="82">
        <v>13</v>
      </c>
      <c r="BF168" s="82">
        <v>1</v>
      </c>
      <c r="BG168" s="82">
        <v>118</v>
      </c>
      <c r="BH168" s="82">
        <v>1</v>
      </c>
      <c r="BI168" s="82">
        <v>0</v>
      </c>
      <c r="BJ168" s="82">
        <v>5</v>
      </c>
      <c r="BK168" s="82">
        <v>0</v>
      </c>
      <c r="BL168" s="82">
        <v>100</v>
      </c>
      <c r="BM168" s="82">
        <v>0</v>
      </c>
      <c r="BN168" s="82">
        <v>1</v>
      </c>
      <c r="BO168" s="82">
        <v>3</v>
      </c>
      <c r="BP168" s="82">
        <v>3</v>
      </c>
      <c r="BQ168" s="82">
        <v>0</v>
      </c>
      <c r="BR168" s="82">
        <v>1</v>
      </c>
      <c r="BS168" s="82">
        <v>0</v>
      </c>
      <c r="BT168" s="82">
        <v>0</v>
      </c>
      <c r="BU168" s="82">
        <v>0</v>
      </c>
      <c r="BV168" s="82">
        <v>2</v>
      </c>
      <c r="BW168" s="82">
        <v>0</v>
      </c>
      <c r="BX168" s="82">
        <v>0</v>
      </c>
      <c r="BY168" s="82">
        <v>0</v>
      </c>
      <c r="BZ168" s="82">
        <v>0</v>
      </c>
      <c r="CA168" s="82">
        <v>0</v>
      </c>
      <c r="CB168" s="82">
        <v>0</v>
      </c>
      <c r="CC168" s="82">
        <v>0</v>
      </c>
      <c r="CD168" s="82">
        <v>0</v>
      </c>
      <c r="CE168" s="82">
        <v>0</v>
      </c>
      <c r="CF168" s="82">
        <v>2</v>
      </c>
      <c r="CG168" s="82">
        <v>4</v>
      </c>
      <c r="CH168" s="82">
        <v>0</v>
      </c>
      <c r="CI168" s="82">
        <v>0</v>
      </c>
      <c r="CJ168" s="82">
        <v>10</v>
      </c>
      <c r="CK168" s="82">
        <v>0</v>
      </c>
      <c r="CL168" s="82">
        <v>2</v>
      </c>
      <c r="CM168" s="82">
        <v>0</v>
      </c>
      <c r="CN168" s="82">
        <v>0</v>
      </c>
      <c r="CO168" s="82">
        <v>0</v>
      </c>
      <c r="CP168" s="82">
        <v>0</v>
      </c>
      <c r="CQ168" s="82">
        <v>0</v>
      </c>
      <c r="CR168" s="82">
        <v>0</v>
      </c>
      <c r="CS168" s="82">
        <v>0</v>
      </c>
      <c r="CT168" s="82">
        <v>0</v>
      </c>
      <c r="CU168" s="82">
        <v>0</v>
      </c>
      <c r="CV168" s="82">
        <v>0</v>
      </c>
      <c r="CW168" s="82">
        <v>0</v>
      </c>
      <c r="CX168" s="82">
        <v>0</v>
      </c>
      <c r="CY168" s="82">
        <v>0</v>
      </c>
      <c r="CZ168" s="82">
        <v>0</v>
      </c>
      <c r="DA168" s="82">
        <v>4</v>
      </c>
      <c r="DB168" s="82">
        <v>0</v>
      </c>
      <c r="DC168" s="82">
        <v>0</v>
      </c>
      <c r="DD168" s="82">
        <v>0</v>
      </c>
      <c r="DE168" s="82">
        <v>2</v>
      </c>
      <c r="DF168" s="82">
        <v>0</v>
      </c>
      <c r="DG168" s="82">
        <v>1</v>
      </c>
      <c r="DH168" s="82">
        <v>0</v>
      </c>
      <c r="DI168" s="82">
        <v>1</v>
      </c>
      <c r="DJ168" s="82">
        <v>0</v>
      </c>
      <c r="DK168" s="82">
        <v>0</v>
      </c>
      <c r="DL168" s="82">
        <v>1</v>
      </c>
      <c r="DM168" s="82">
        <v>0</v>
      </c>
      <c r="DN168" s="82">
        <v>1</v>
      </c>
      <c r="DO168" s="82">
        <v>426</v>
      </c>
      <c r="DP168" s="82">
        <v>12</v>
      </c>
      <c r="DQ168" s="82">
        <v>990</v>
      </c>
      <c r="DR168" s="82">
        <v>85</v>
      </c>
      <c r="DS168" s="82">
        <v>0</v>
      </c>
      <c r="DT168" s="82"/>
      <c r="DU168" s="82">
        <v>2</v>
      </c>
      <c r="DV168" s="82"/>
      <c r="DW168" s="82" t="s">
        <v>2187</v>
      </c>
      <c r="DX168" s="82">
        <v>1</v>
      </c>
      <c r="DY168" s="82">
        <v>1</v>
      </c>
      <c r="DZ168" s="82">
        <v>1</v>
      </c>
      <c r="EA168" s="82" t="s">
        <v>2664</v>
      </c>
      <c r="EB168" s="82" t="s">
        <v>2665</v>
      </c>
      <c r="EC168" s="84">
        <v>98297</v>
      </c>
      <c r="ED168" s="84">
        <v>591.66999999999996</v>
      </c>
      <c r="EE168" s="84">
        <v>76</v>
      </c>
    </row>
    <row r="169" spans="1:135" ht="36">
      <c r="A169" s="82" t="s">
        <v>283</v>
      </c>
      <c r="B169" s="82" t="s">
        <v>300</v>
      </c>
      <c r="C169" s="133">
        <v>1</v>
      </c>
      <c r="D169" s="82" t="s">
        <v>299</v>
      </c>
      <c r="E169" s="82" t="s">
        <v>2666</v>
      </c>
      <c r="F169" s="134" t="s">
        <v>2667</v>
      </c>
      <c r="G169" s="82">
        <v>75011</v>
      </c>
      <c r="H169" s="82" t="s">
        <v>2668</v>
      </c>
      <c r="I169" s="82" t="s">
        <v>2669</v>
      </c>
      <c r="J169" s="82" t="s">
        <v>2670</v>
      </c>
      <c r="K169" s="82" t="s">
        <v>2671</v>
      </c>
      <c r="L169" s="82" t="s">
        <v>926</v>
      </c>
      <c r="M169" s="82" t="s">
        <v>1641</v>
      </c>
      <c r="N169" s="82" t="s">
        <v>2672</v>
      </c>
      <c r="O169" s="82"/>
      <c r="P169" s="82">
        <v>581268534</v>
      </c>
      <c r="Q169" s="82" t="s">
        <v>2673</v>
      </c>
      <c r="R169" s="82" t="s">
        <v>926</v>
      </c>
      <c r="S169" s="82" t="s">
        <v>1641</v>
      </c>
      <c r="T169" s="82" t="s">
        <v>2672</v>
      </c>
      <c r="U169" s="82"/>
      <c r="V169" s="82">
        <v>581268534</v>
      </c>
      <c r="W169" s="82" t="s">
        <v>2673</v>
      </c>
      <c r="X169" s="82">
        <v>4</v>
      </c>
      <c r="Y169" s="82">
        <v>0</v>
      </c>
      <c r="Z169" s="82">
        <v>4</v>
      </c>
      <c r="AA169" s="82">
        <v>3.5</v>
      </c>
      <c r="AB169" s="82">
        <v>0</v>
      </c>
      <c r="AC169" s="82">
        <v>3.5</v>
      </c>
      <c r="AD169" s="135" t="str">
        <f t="shared" si="10"/>
        <v>A</v>
      </c>
      <c r="AE169" s="82">
        <v>4</v>
      </c>
      <c r="AF169" s="135" t="str">
        <f t="shared" si="11"/>
        <v>A</v>
      </c>
      <c r="AG169" s="82">
        <v>0</v>
      </c>
      <c r="AH169" s="82">
        <v>1</v>
      </c>
      <c r="AI169" s="82">
        <v>0</v>
      </c>
      <c r="AJ169" s="82">
        <v>3</v>
      </c>
      <c r="AK169" s="82">
        <v>4</v>
      </c>
      <c r="AL169" s="135" t="str">
        <f t="shared" si="12"/>
        <v>A</v>
      </c>
      <c r="AM169" s="82">
        <v>0</v>
      </c>
      <c r="AN169" s="82">
        <v>2</v>
      </c>
      <c r="AO169" s="82">
        <v>2</v>
      </c>
      <c r="AP169" s="82">
        <v>4</v>
      </c>
      <c r="AQ169" s="135" t="str">
        <f t="shared" si="13"/>
        <v>A</v>
      </c>
      <c r="AR169" s="82">
        <v>0</v>
      </c>
      <c r="AS169" s="82">
        <v>0</v>
      </c>
      <c r="AT169" s="82">
        <v>1</v>
      </c>
      <c r="AU169" s="82">
        <v>2</v>
      </c>
      <c r="AV169" s="82">
        <v>1</v>
      </c>
      <c r="AW169" s="82">
        <v>0</v>
      </c>
      <c r="AX169" s="82">
        <v>4</v>
      </c>
      <c r="AY169" s="135" t="str">
        <f t="shared" si="14"/>
        <v>A</v>
      </c>
      <c r="AZ169" s="82">
        <v>1</v>
      </c>
      <c r="BA169" s="82">
        <v>1</v>
      </c>
      <c r="BB169" s="82">
        <v>1</v>
      </c>
      <c r="BC169" s="82">
        <v>1</v>
      </c>
      <c r="BD169" s="82">
        <v>2</v>
      </c>
      <c r="BE169" s="82">
        <v>16</v>
      </c>
      <c r="BF169" s="82">
        <v>1</v>
      </c>
      <c r="BG169" s="82">
        <v>65</v>
      </c>
      <c r="BH169" s="82">
        <v>0</v>
      </c>
      <c r="BI169" s="82">
        <v>0</v>
      </c>
      <c r="BJ169" s="82">
        <v>0</v>
      </c>
      <c r="BK169" s="82">
        <v>0</v>
      </c>
      <c r="BL169" s="82">
        <v>65</v>
      </c>
      <c r="BM169" s="82">
        <v>1</v>
      </c>
      <c r="BN169" s="82">
        <v>0</v>
      </c>
      <c r="BO169" s="82">
        <v>0</v>
      </c>
      <c r="BP169" s="82">
        <v>1</v>
      </c>
      <c r="BQ169" s="82">
        <v>0</v>
      </c>
      <c r="BR169" s="82">
        <v>0</v>
      </c>
      <c r="BS169" s="82">
        <v>0</v>
      </c>
      <c r="BT169" s="82">
        <v>0</v>
      </c>
      <c r="BU169" s="82">
        <v>0</v>
      </c>
      <c r="BV169" s="82">
        <v>6</v>
      </c>
      <c r="BW169" s="82">
        <v>0</v>
      </c>
      <c r="BX169" s="82">
        <v>0</v>
      </c>
      <c r="BY169" s="82">
        <v>0</v>
      </c>
      <c r="BZ169" s="82">
        <v>0</v>
      </c>
      <c r="CA169" s="82">
        <v>0</v>
      </c>
      <c r="CB169" s="82">
        <v>0</v>
      </c>
      <c r="CC169" s="82">
        <v>0</v>
      </c>
      <c r="CD169" s="82">
        <v>2</v>
      </c>
      <c r="CE169" s="82">
        <v>1</v>
      </c>
      <c r="CF169" s="82">
        <v>0</v>
      </c>
      <c r="CG169" s="82">
        <v>2</v>
      </c>
      <c r="CH169" s="82">
        <v>1</v>
      </c>
      <c r="CI169" s="82">
        <v>0</v>
      </c>
      <c r="CJ169" s="82">
        <v>18</v>
      </c>
      <c r="CK169" s="82">
        <v>0</v>
      </c>
      <c r="CL169" s="82">
        <v>2</v>
      </c>
      <c r="CM169" s="82">
        <v>0</v>
      </c>
      <c r="CN169" s="82">
        <v>0</v>
      </c>
      <c r="CO169" s="82">
        <v>0</v>
      </c>
      <c r="CP169" s="82">
        <v>0</v>
      </c>
      <c r="CQ169" s="82">
        <v>0</v>
      </c>
      <c r="CR169" s="82">
        <v>0</v>
      </c>
      <c r="CS169" s="82">
        <v>0</v>
      </c>
      <c r="CT169" s="82">
        <v>0</v>
      </c>
      <c r="CU169" s="82">
        <v>0</v>
      </c>
      <c r="CV169" s="82">
        <v>0</v>
      </c>
      <c r="CW169" s="82">
        <v>0</v>
      </c>
      <c r="CX169" s="82">
        <v>0</v>
      </c>
      <c r="CY169" s="82">
        <v>0</v>
      </c>
      <c r="CZ169" s="82">
        <v>0</v>
      </c>
      <c r="DA169" s="82">
        <v>9</v>
      </c>
      <c r="DB169" s="82">
        <v>0</v>
      </c>
      <c r="DC169" s="82">
        <v>0</v>
      </c>
      <c r="DD169" s="82">
        <v>0</v>
      </c>
      <c r="DE169" s="82">
        <v>0</v>
      </c>
      <c r="DF169" s="82">
        <v>0</v>
      </c>
      <c r="DG169" s="82">
        <v>1</v>
      </c>
      <c r="DH169" s="82">
        <v>2</v>
      </c>
      <c r="DI169" s="82">
        <v>0</v>
      </c>
      <c r="DJ169" s="82">
        <v>3</v>
      </c>
      <c r="DK169" s="82">
        <v>0</v>
      </c>
      <c r="DL169" s="82">
        <v>0</v>
      </c>
      <c r="DM169" s="82">
        <v>0</v>
      </c>
      <c r="DN169" s="82">
        <v>0</v>
      </c>
      <c r="DO169" s="82">
        <v>177</v>
      </c>
      <c r="DP169" s="82">
        <v>35</v>
      </c>
      <c r="DQ169" s="82">
        <v>565</v>
      </c>
      <c r="DR169" s="82">
        <v>27</v>
      </c>
      <c r="DS169" s="82">
        <v>0</v>
      </c>
      <c r="DT169" s="82"/>
      <c r="DU169" s="82">
        <v>2</v>
      </c>
      <c r="DV169" s="82" t="s">
        <v>2674</v>
      </c>
      <c r="DW169" s="82"/>
      <c r="DX169" s="82">
        <v>1</v>
      </c>
      <c r="DY169" s="82">
        <v>1</v>
      </c>
      <c r="DZ169" s="82">
        <v>1</v>
      </c>
      <c r="EA169" s="82"/>
      <c r="EB169" s="82"/>
      <c r="EC169" s="84">
        <v>82661</v>
      </c>
      <c r="ED169" s="84">
        <v>400.81</v>
      </c>
      <c r="EE169" s="84">
        <v>59</v>
      </c>
    </row>
    <row r="170" spans="1:135" ht="72">
      <c r="A170" s="82" t="s">
        <v>283</v>
      </c>
      <c r="B170" s="82" t="s">
        <v>302</v>
      </c>
      <c r="C170" s="133">
        <v>1</v>
      </c>
      <c r="D170" s="82" t="s">
        <v>301</v>
      </c>
      <c r="E170" s="82" t="s">
        <v>2279</v>
      </c>
      <c r="F170" s="134" t="s">
        <v>2675</v>
      </c>
      <c r="G170" s="82">
        <v>78501</v>
      </c>
      <c r="H170" s="82" t="s">
        <v>302</v>
      </c>
      <c r="I170" s="82" t="s">
        <v>2676</v>
      </c>
      <c r="J170" s="82" t="s">
        <v>2677</v>
      </c>
      <c r="K170" s="82" t="s">
        <v>925</v>
      </c>
      <c r="L170" s="82" t="s">
        <v>985</v>
      </c>
      <c r="M170" s="82" t="s">
        <v>942</v>
      </c>
      <c r="N170" s="82" t="s">
        <v>2678</v>
      </c>
      <c r="O170" s="82"/>
      <c r="P170" s="82">
        <v>585086572</v>
      </c>
      <c r="Q170" s="82" t="s">
        <v>2679</v>
      </c>
      <c r="R170" s="82"/>
      <c r="S170" s="82" t="s">
        <v>2236</v>
      </c>
      <c r="T170" s="82" t="s">
        <v>2680</v>
      </c>
      <c r="U170" s="82"/>
      <c r="V170" s="82">
        <v>585086569</v>
      </c>
      <c r="W170" s="82" t="s">
        <v>2681</v>
      </c>
      <c r="X170" s="82">
        <v>2</v>
      </c>
      <c r="Y170" s="82">
        <v>5</v>
      </c>
      <c r="Z170" s="82">
        <v>7</v>
      </c>
      <c r="AA170" s="82">
        <v>1.7</v>
      </c>
      <c r="AB170" s="82">
        <v>0</v>
      </c>
      <c r="AC170" s="82">
        <v>1.7</v>
      </c>
      <c r="AD170" s="135" t="str">
        <f t="shared" si="10"/>
        <v>A</v>
      </c>
      <c r="AE170" s="82">
        <v>2</v>
      </c>
      <c r="AF170" s="135" t="str">
        <f t="shared" si="11"/>
        <v>A</v>
      </c>
      <c r="AG170" s="82">
        <v>0</v>
      </c>
      <c r="AH170" s="82">
        <v>2</v>
      </c>
      <c r="AI170" s="82">
        <v>0</v>
      </c>
      <c r="AJ170" s="82">
        <v>0</v>
      </c>
      <c r="AK170" s="82">
        <v>2</v>
      </c>
      <c r="AL170" s="135" t="str">
        <f t="shared" si="12"/>
        <v>A</v>
      </c>
      <c r="AM170" s="82">
        <v>0</v>
      </c>
      <c r="AN170" s="82">
        <v>0</v>
      </c>
      <c r="AO170" s="82">
        <v>2</v>
      </c>
      <c r="AP170" s="82">
        <v>2</v>
      </c>
      <c r="AQ170" s="135" t="str">
        <f t="shared" si="13"/>
        <v>A</v>
      </c>
      <c r="AR170" s="82">
        <v>0</v>
      </c>
      <c r="AS170" s="82">
        <v>0</v>
      </c>
      <c r="AT170" s="82">
        <v>0</v>
      </c>
      <c r="AU170" s="82">
        <v>2</v>
      </c>
      <c r="AV170" s="82">
        <v>0</v>
      </c>
      <c r="AW170" s="82">
        <v>0</v>
      </c>
      <c r="AX170" s="82">
        <v>2</v>
      </c>
      <c r="AY170" s="135" t="str">
        <f t="shared" si="14"/>
        <v>A</v>
      </c>
      <c r="AZ170" s="82">
        <v>0</v>
      </c>
      <c r="BA170" s="82">
        <v>1</v>
      </c>
      <c r="BB170" s="82">
        <v>0</v>
      </c>
      <c r="BC170" s="82">
        <v>1</v>
      </c>
      <c r="BD170" s="82">
        <v>3</v>
      </c>
      <c r="BE170" s="82">
        <v>0</v>
      </c>
      <c r="BF170" s="82">
        <v>0</v>
      </c>
      <c r="BG170" s="82">
        <v>41</v>
      </c>
      <c r="BH170" s="82">
        <v>1</v>
      </c>
      <c r="BI170" s="82">
        <v>0</v>
      </c>
      <c r="BJ170" s="82">
        <v>0</v>
      </c>
      <c r="BK170" s="82">
        <v>0</v>
      </c>
      <c r="BL170" s="82">
        <v>20</v>
      </c>
      <c r="BM170" s="82">
        <v>0</v>
      </c>
      <c r="BN170" s="82">
        <v>0</v>
      </c>
      <c r="BO170" s="82">
        <v>0</v>
      </c>
      <c r="BP170" s="82">
        <v>2</v>
      </c>
      <c r="BQ170" s="82">
        <v>0</v>
      </c>
      <c r="BR170" s="82">
        <v>0</v>
      </c>
      <c r="BS170" s="82">
        <v>0</v>
      </c>
      <c r="BT170" s="82">
        <v>0</v>
      </c>
      <c r="BU170" s="82">
        <v>0</v>
      </c>
      <c r="BV170" s="82">
        <v>3</v>
      </c>
      <c r="BW170" s="82">
        <v>0</v>
      </c>
      <c r="BX170" s="82">
        <v>0</v>
      </c>
      <c r="BY170" s="82">
        <v>0</v>
      </c>
      <c r="BZ170" s="82">
        <v>0</v>
      </c>
      <c r="CA170" s="82">
        <v>0</v>
      </c>
      <c r="CB170" s="82">
        <v>0</v>
      </c>
      <c r="CC170" s="82">
        <v>0</v>
      </c>
      <c r="CD170" s="82">
        <v>6</v>
      </c>
      <c r="CE170" s="82">
        <v>2</v>
      </c>
      <c r="CF170" s="82">
        <v>0</v>
      </c>
      <c r="CG170" s="82">
        <v>1</v>
      </c>
      <c r="CH170" s="82">
        <v>0</v>
      </c>
      <c r="CI170" s="82">
        <v>0</v>
      </c>
      <c r="CJ170" s="82">
        <v>10</v>
      </c>
      <c r="CK170" s="82">
        <v>0</v>
      </c>
      <c r="CL170" s="82">
        <v>3</v>
      </c>
      <c r="CM170" s="82">
        <v>0</v>
      </c>
      <c r="CN170" s="82">
        <v>0</v>
      </c>
      <c r="CO170" s="82">
        <v>0</v>
      </c>
      <c r="CP170" s="82">
        <v>0</v>
      </c>
      <c r="CQ170" s="82">
        <v>0</v>
      </c>
      <c r="CR170" s="82">
        <v>0</v>
      </c>
      <c r="CS170" s="82">
        <v>0</v>
      </c>
      <c r="CT170" s="82">
        <v>0</v>
      </c>
      <c r="CU170" s="82">
        <v>0</v>
      </c>
      <c r="CV170" s="82">
        <v>0</v>
      </c>
      <c r="CW170" s="82">
        <v>0</v>
      </c>
      <c r="CX170" s="82">
        <v>0</v>
      </c>
      <c r="CY170" s="82">
        <v>0</v>
      </c>
      <c r="CZ170" s="82">
        <v>0</v>
      </c>
      <c r="DA170" s="82">
        <v>0</v>
      </c>
      <c r="DB170" s="82">
        <v>0</v>
      </c>
      <c r="DC170" s="82">
        <v>0</v>
      </c>
      <c r="DD170" s="82">
        <v>0</v>
      </c>
      <c r="DE170" s="82">
        <v>0</v>
      </c>
      <c r="DF170" s="82">
        <v>0</v>
      </c>
      <c r="DG170" s="82">
        <v>1</v>
      </c>
      <c r="DH170" s="82">
        <v>0</v>
      </c>
      <c r="DI170" s="82">
        <v>2</v>
      </c>
      <c r="DJ170" s="82">
        <v>0</v>
      </c>
      <c r="DK170" s="82">
        <v>0</v>
      </c>
      <c r="DL170" s="82">
        <v>0</v>
      </c>
      <c r="DM170" s="82">
        <v>0</v>
      </c>
      <c r="DN170" s="82">
        <v>0</v>
      </c>
      <c r="DO170" s="82">
        <v>94</v>
      </c>
      <c r="DP170" s="82">
        <v>25</v>
      </c>
      <c r="DQ170" s="82">
        <v>262</v>
      </c>
      <c r="DR170" s="82">
        <v>60</v>
      </c>
      <c r="DS170" s="82">
        <v>1</v>
      </c>
      <c r="DT170" s="82" t="s">
        <v>2682</v>
      </c>
      <c r="DU170" s="82">
        <v>1</v>
      </c>
      <c r="DV170" s="82" t="s">
        <v>2683</v>
      </c>
      <c r="DW170" s="82"/>
      <c r="DX170" s="82">
        <v>1</v>
      </c>
      <c r="DY170" s="82">
        <v>1</v>
      </c>
      <c r="DZ170" s="82">
        <v>1</v>
      </c>
      <c r="EA170" s="82"/>
      <c r="EB170" s="82"/>
      <c r="EC170" s="84">
        <v>23657</v>
      </c>
      <c r="ED170" s="84">
        <v>306.7</v>
      </c>
      <c r="EE170" s="84">
        <v>21</v>
      </c>
    </row>
    <row r="171" spans="1:135" ht="48">
      <c r="A171" s="82" t="s">
        <v>283</v>
      </c>
      <c r="B171" s="82" t="s">
        <v>304</v>
      </c>
      <c r="C171" s="133">
        <v>1</v>
      </c>
      <c r="D171" s="82" t="s">
        <v>303</v>
      </c>
      <c r="E171" s="82" t="s">
        <v>1953</v>
      </c>
      <c r="F171" s="134" t="s">
        <v>2684</v>
      </c>
      <c r="G171" s="82">
        <v>78701</v>
      </c>
      <c r="H171" s="82" t="s">
        <v>304</v>
      </c>
      <c r="I171" s="82" t="s">
        <v>2685</v>
      </c>
      <c r="J171" s="82" t="s">
        <v>2686</v>
      </c>
      <c r="K171" s="82" t="s">
        <v>2687</v>
      </c>
      <c r="L171" s="82" t="s">
        <v>926</v>
      </c>
      <c r="M171" s="82" t="s">
        <v>1190</v>
      </c>
      <c r="N171" s="82" t="s">
        <v>2688</v>
      </c>
      <c r="O171" s="82"/>
      <c r="P171" s="82">
        <v>583388324.72533095</v>
      </c>
      <c r="Q171" s="82" t="s">
        <v>2689</v>
      </c>
      <c r="R171" s="82" t="s">
        <v>926</v>
      </c>
      <c r="S171" s="82" t="s">
        <v>1176</v>
      </c>
      <c r="T171" s="82" t="s">
        <v>2690</v>
      </c>
      <c r="U171" s="82"/>
      <c r="V171" s="82">
        <v>583388228.60631394</v>
      </c>
      <c r="W171" s="82" t="s">
        <v>2691</v>
      </c>
      <c r="X171" s="82">
        <v>5</v>
      </c>
      <c r="Y171" s="82">
        <v>1</v>
      </c>
      <c r="Z171" s="82">
        <v>6</v>
      </c>
      <c r="AA171" s="82">
        <v>5</v>
      </c>
      <c r="AB171" s="82">
        <v>0.1</v>
      </c>
      <c r="AC171" s="82">
        <v>5.0999999999999996</v>
      </c>
      <c r="AD171" s="135" t="str">
        <f t="shared" si="10"/>
        <v>A</v>
      </c>
      <c r="AE171" s="82">
        <v>5</v>
      </c>
      <c r="AF171" s="135" t="str">
        <f t="shared" si="11"/>
        <v>A</v>
      </c>
      <c r="AG171" s="82">
        <v>0</v>
      </c>
      <c r="AH171" s="82">
        <v>0</v>
      </c>
      <c r="AI171" s="82">
        <v>0</v>
      </c>
      <c r="AJ171" s="82">
        <v>5</v>
      </c>
      <c r="AK171" s="82">
        <v>5</v>
      </c>
      <c r="AL171" s="135" t="str">
        <f t="shared" si="12"/>
        <v>A</v>
      </c>
      <c r="AM171" s="82">
        <v>1</v>
      </c>
      <c r="AN171" s="82">
        <v>0</v>
      </c>
      <c r="AO171" s="82">
        <v>4</v>
      </c>
      <c r="AP171" s="82">
        <v>5</v>
      </c>
      <c r="AQ171" s="135" t="str">
        <f t="shared" si="13"/>
        <v>A</v>
      </c>
      <c r="AR171" s="82">
        <v>0</v>
      </c>
      <c r="AS171" s="82">
        <v>0</v>
      </c>
      <c r="AT171" s="82">
        <v>4</v>
      </c>
      <c r="AU171" s="82">
        <v>1</v>
      </c>
      <c r="AV171" s="82">
        <v>0</v>
      </c>
      <c r="AW171" s="82">
        <v>0</v>
      </c>
      <c r="AX171" s="82">
        <v>5</v>
      </c>
      <c r="AY171" s="135" t="str">
        <f t="shared" si="14"/>
        <v>A</v>
      </c>
      <c r="AZ171" s="82">
        <v>0</v>
      </c>
      <c r="BA171" s="82">
        <v>1</v>
      </c>
      <c r="BB171" s="82">
        <v>0</v>
      </c>
      <c r="BC171" s="82">
        <v>1</v>
      </c>
      <c r="BD171" s="82">
        <v>2</v>
      </c>
      <c r="BE171" s="82">
        <v>20</v>
      </c>
      <c r="BF171" s="82">
        <v>0</v>
      </c>
      <c r="BG171" s="82">
        <v>81</v>
      </c>
      <c r="BH171" s="82">
        <v>0</v>
      </c>
      <c r="BI171" s="82">
        <v>0</v>
      </c>
      <c r="BJ171" s="82">
        <v>14</v>
      </c>
      <c r="BK171" s="82">
        <v>1</v>
      </c>
      <c r="BL171" s="82">
        <v>81</v>
      </c>
      <c r="BM171" s="82">
        <v>0</v>
      </c>
      <c r="BN171" s="82">
        <v>2</v>
      </c>
      <c r="BO171" s="82">
        <v>3</v>
      </c>
      <c r="BP171" s="82">
        <v>2</v>
      </c>
      <c r="BQ171" s="82">
        <v>0</v>
      </c>
      <c r="BR171" s="82">
        <v>0</v>
      </c>
      <c r="BS171" s="82">
        <v>0</v>
      </c>
      <c r="BT171" s="82">
        <v>2</v>
      </c>
      <c r="BU171" s="82">
        <v>0</v>
      </c>
      <c r="BV171" s="82">
        <v>7</v>
      </c>
      <c r="BW171" s="82">
        <v>0</v>
      </c>
      <c r="BX171" s="82">
        <v>0</v>
      </c>
      <c r="BY171" s="82">
        <v>0</v>
      </c>
      <c r="BZ171" s="82">
        <v>0</v>
      </c>
      <c r="CA171" s="82">
        <v>0</v>
      </c>
      <c r="CB171" s="82">
        <v>0</v>
      </c>
      <c r="CC171" s="82">
        <v>0</v>
      </c>
      <c r="CD171" s="82">
        <v>1</v>
      </c>
      <c r="CE171" s="82">
        <v>2</v>
      </c>
      <c r="CF171" s="82">
        <v>1</v>
      </c>
      <c r="CG171" s="82">
        <v>6</v>
      </c>
      <c r="CH171" s="82">
        <v>0</v>
      </c>
      <c r="CI171" s="82">
        <v>2</v>
      </c>
      <c r="CJ171" s="82">
        <v>10</v>
      </c>
      <c r="CK171" s="82">
        <v>0</v>
      </c>
      <c r="CL171" s="82">
        <v>1</v>
      </c>
      <c r="CM171" s="82">
        <v>0</v>
      </c>
      <c r="CN171" s="82">
        <v>0</v>
      </c>
      <c r="CO171" s="82">
        <v>0</v>
      </c>
      <c r="CP171" s="82">
        <v>0</v>
      </c>
      <c r="CQ171" s="82">
        <v>0</v>
      </c>
      <c r="CR171" s="82">
        <v>0</v>
      </c>
      <c r="CS171" s="82">
        <v>0</v>
      </c>
      <c r="CT171" s="82">
        <v>0</v>
      </c>
      <c r="CU171" s="82">
        <v>0</v>
      </c>
      <c r="CV171" s="82">
        <v>0</v>
      </c>
      <c r="CW171" s="82">
        <v>0</v>
      </c>
      <c r="CX171" s="82">
        <v>0</v>
      </c>
      <c r="CY171" s="82">
        <v>0</v>
      </c>
      <c r="CZ171" s="82">
        <v>0</v>
      </c>
      <c r="DA171" s="82">
        <v>4</v>
      </c>
      <c r="DB171" s="82">
        <v>0</v>
      </c>
      <c r="DC171" s="82">
        <v>0</v>
      </c>
      <c r="DD171" s="82">
        <v>0</v>
      </c>
      <c r="DE171" s="82">
        <v>0</v>
      </c>
      <c r="DF171" s="82">
        <v>0</v>
      </c>
      <c r="DG171" s="82">
        <v>1</v>
      </c>
      <c r="DH171" s="82">
        <v>0</v>
      </c>
      <c r="DI171" s="82">
        <v>0</v>
      </c>
      <c r="DJ171" s="82">
        <v>0</v>
      </c>
      <c r="DK171" s="82">
        <v>0</v>
      </c>
      <c r="DL171" s="82">
        <v>6</v>
      </c>
      <c r="DM171" s="82">
        <v>0</v>
      </c>
      <c r="DN171" s="82">
        <v>0</v>
      </c>
      <c r="DO171" s="82">
        <v>135</v>
      </c>
      <c r="DP171" s="82">
        <v>5</v>
      </c>
      <c r="DQ171" s="82">
        <v>488</v>
      </c>
      <c r="DR171" s="82">
        <v>30</v>
      </c>
      <c r="DS171" s="82">
        <v>1</v>
      </c>
      <c r="DT171" s="82" t="s">
        <v>2692</v>
      </c>
      <c r="DU171" s="82">
        <v>2</v>
      </c>
      <c r="DV171" s="82" t="s">
        <v>2693</v>
      </c>
      <c r="DW171" s="82" t="s">
        <v>2694</v>
      </c>
      <c r="DX171" s="82">
        <v>1</v>
      </c>
      <c r="DY171" s="82">
        <v>1</v>
      </c>
      <c r="DZ171" s="82">
        <v>1</v>
      </c>
      <c r="EA171" s="82" t="s">
        <v>2695</v>
      </c>
      <c r="EB171" s="82"/>
      <c r="EC171" s="84">
        <v>70838</v>
      </c>
      <c r="ED171" s="84">
        <v>857.35</v>
      </c>
      <c r="EE171" s="84">
        <v>36</v>
      </c>
    </row>
    <row r="172" spans="1:135" ht="24">
      <c r="A172" s="82" t="s">
        <v>283</v>
      </c>
      <c r="B172" s="82" t="s">
        <v>306</v>
      </c>
      <c r="C172" s="133">
        <v>1</v>
      </c>
      <c r="D172" s="82" t="s">
        <v>305</v>
      </c>
      <c r="E172" s="82" t="s">
        <v>1598</v>
      </c>
      <c r="F172" s="134">
        <v>1</v>
      </c>
      <c r="G172" s="82">
        <v>78391</v>
      </c>
      <c r="H172" s="82" t="s">
        <v>306</v>
      </c>
      <c r="I172" s="82" t="s">
        <v>2696</v>
      </c>
      <c r="J172" s="82" t="s">
        <v>2697</v>
      </c>
      <c r="K172" s="82" t="s">
        <v>925</v>
      </c>
      <c r="L172" s="82" t="s">
        <v>926</v>
      </c>
      <c r="M172" s="82" t="s">
        <v>1121</v>
      </c>
      <c r="N172" s="82" t="s">
        <v>2698</v>
      </c>
      <c r="O172" s="82"/>
      <c r="P172" s="82">
        <v>585088325</v>
      </c>
      <c r="Q172" s="82" t="s">
        <v>2699</v>
      </c>
      <c r="R172" s="82" t="s">
        <v>926</v>
      </c>
      <c r="S172" s="82" t="s">
        <v>990</v>
      </c>
      <c r="T172" s="82" t="s">
        <v>2700</v>
      </c>
      <c r="U172" s="82"/>
      <c r="V172" s="82">
        <v>585088352</v>
      </c>
      <c r="W172" s="82" t="s">
        <v>2701</v>
      </c>
      <c r="X172" s="82">
        <v>2</v>
      </c>
      <c r="Y172" s="82">
        <v>0</v>
      </c>
      <c r="Z172" s="82">
        <v>2</v>
      </c>
      <c r="AA172" s="82">
        <v>2</v>
      </c>
      <c r="AB172" s="82">
        <v>0</v>
      </c>
      <c r="AC172" s="82">
        <v>2</v>
      </c>
      <c r="AD172" s="135" t="str">
        <f t="shared" si="10"/>
        <v>A</v>
      </c>
      <c r="AE172" s="82">
        <v>2</v>
      </c>
      <c r="AF172" s="135" t="str">
        <f t="shared" si="11"/>
        <v>A</v>
      </c>
      <c r="AG172" s="82">
        <v>0</v>
      </c>
      <c r="AH172" s="82">
        <v>0</v>
      </c>
      <c r="AI172" s="82">
        <v>1</v>
      </c>
      <c r="AJ172" s="82">
        <v>1</v>
      </c>
      <c r="AK172" s="82">
        <v>2</v>
      </c>
      <c r="AL172" s="135" t="str">
        <f t="shared" si="12"/>
        <v>A</v>
      </c>
      <c r="AM172" s="82">
        <v>1</v>
      </c>
      <c r="AN172" s="82">
        <v>1</v>
      </c>
      <c r="AO172" s="82">
        <v>0</v>
      </c>
      <c r="AP172" s="82">
        <v>2</v>
      </c>
      <c r="AQ172" s="135" t="str">
        <f t="shared" si="13"/>
        <v>A</v>
      </c>
      <c r="AR172" s="82">
        <v>0</v>
      </c>
      <c r="AS172" s="82">
        <v>0</v>
      </c>
      <c r="AT172" s="82">
        <v>0</v>
      </c>
      <c r="AU172" s="82">
        <v>2</v>
      </c>
      <c r="AV172" s="82">
        <v>0</v>
      </c>
      <c r="AW172" s="82">
        <v>0</v>
      </c>
      <c r="AX172" s="82">
        <v>2</v>
      </c>
      <c r="AY172" s="135" t="str">
        <f t="shared" si="14"/>
        <v>A</v>
      </c>
      <c r="AZ172" s="82">
        <v>0</v>
      </c>
      <c r="BA172" s="82">
        <v>1</v>
      </c>
      <c r="BB172" s="82">
        <v>1</v>
      </c>
      <c r="BC172" s="82">
        <v>1</v>
      </c>
      <c r="BD172" s="82">
        <v>1</v>
      </c>
      <c r="BE172" s="82">
        <v>5</v>
      </c>
      <c r="BF172" s="82">
        <v>0</v>
      </c>
      <c r="BG172" s="82">
        <v>27</v>
      </c>
      <c r="BH172" s="82">
        <v>0</v>
      </c>
      <c r="BI172" s="82">
        <v>0</v>
      </c>
      <c r="BJ172" s="82">
        <v>1</v>
      </c>
      <c r="BK172" s="82">
        <v>0</v>
      </c>
      <c r="BL172" s="82">
        <v>25</v>
      </c>
      <c r="BM172" s="82">
        <v>0</v>
      </c>
      <c r="BN172" s="82">
        <v>0</v>
      </c>
      <c r="BO172" s="82">
        <v>0</v>
      </c>
      <c r="BP172" s="82">
        <v>3</v>
      </c>
      <c r="BQ172" s="82">
        <v>0</v>
      </c>
      <c r="BR172" s="82">
        <v>0</v>
      </c>
      <c r="BS172" s="82">
        <v>0</v>
      </c>
      <c r="BT172" s="82">
        <v>0</v>
      </c>
      <c r="BU172" s="82">
        <v>0</v>
      </c>
      <c r="BV172" s="82">
        <v>4</v>
      </c>
      <c r="BW172" s="82">
        <v>0</v>
      </c>
      <c r="BX172" s="82">
        <v>0</v>
      </c>
      <c r="BY172" s="82">
        <v>0</v>
      </c>
      <c r="BZ172" s="82">
        <v>0</v>
      </c>
      <c r="CA172" s="82">
        <v>0</v>
      </c>
      <c r="CB172" s="82">
        <v>0</v>
      </c>
      <c r="CC172" s="82">
        <v>0</v>
      </c>
      <c r="CD172" s="82">
        <v>0</v>
      </c>
      <c r="CE172" s="82">
        <v>0</v>
      </c>
      <c r="CF172" s="82">
        <v>0</v>
      </c>
      <c r="CG172" s="82">
        <v>1</v>
      </c>
      <c r="CH172" s="82">
        <v>0</v>
      </c>
      <c r="CI172" s="82">
        <v>0</v>
      </c>
      <c r="CJ172" s="82">
        <v>0</v>
      </c>
      <c r="CK172" s="82">
        <v>5</v>
      </c>
      <c r="CL172" s="82">
        <v>0</v>
      </c>
      <c r="CM172" s="82">
        <v>0</v>
      </c>
      <c r="CN172" s="82">
        <v>0</v>
      </c>
      <c r="CO172" s="82">
        <v>0</v>
      </c>
      <c r="CP172" s="82">
        <v>0</v>
      </c>
      <c r="CQ172" s="82">
        <v>0</v>
      </c>
      <c r="CR172" s="82">
        <v>0</v>
      </c>
      <c r="CS172" s="82">
        <v>0</v>
      </c>
      <c r="CT172" s="82">
        <v>0</v>
      </c>
      <c r="CU172" s="82">
        <v>0</v>
      </c>
      <c r="CV172" s="82">
        <v>0</v>
      </c>
      <c r="CW172" s="82">
        <v>0</v>
      </c>
      <c r="CX172" s="82">
        <v>0</v>
      </c>
      <c r="CY172" s="82">
        <v>0</v>
      </c>
      <c r="CZ172" s="82">
        <v>0</v>
      </c>
      <c r="DA172" s="82">
        <v>0</v>
      </c>
      <c r="DB172" s="82">
        <v>0</v>
      </c>
      <c r="DC172" s="82">
        <v>0</v>
      </c>
      <c r="DD172" s="82">
        <v>0</v>
      </c>
      <c r="DE172" s="82">
        <v>0</v>
      </c>
      <c r="DF172" s="82">
        <v>0</v>
      </c>
      <c r="DG172" s="82">
        <v>0</v>
      </c>
      <c r="DH172" s="82">
        <v>0</v>
      </c>
      <c r="DI172" s="82">
        <v>0</v>
      </c>
      <c r="DJ172" s="82">
        <v>0</v>
      </c>
      <c r="DK172" s="82">
        <v>0</v>
      </c>
      <c r="DL172" s="82">
        <v>0</v>
      </c>
      <c r="DM172" s="82">
        <v>0</v>
      </c>
      <c r="DN172" s="82">
        <v>0</v>
      </c>
      <c r="DO172" s="82">
        <v>117</v>
      </c>
      <c r="DP172" s="82">
        <v>4</v>
      </c>
      <c r="DQ172" s="82">
        <v>334</v>
      </c>
      <c r="DR172" s="82">
        <v>50</v>
      </c>
      <c r="DS172" s="82">
        <v>0</v>
      </c>
      <c r="DT172" s="82"/>
      <c r="DU172" s="82"/>
      <c r="DV172" s="82" t="s">
        <v>2702</v>
      </c>
      <c r="DW172" s="82"/>
      <c r="DX172" s="82">
        <v>1</v>
      </c>
      <c r="DY172" s="82">
        <v>1</v>
      </c>
      <c r="DZ172" s="82">
        <v>1</v>
      </c>
      <c r="EA172" s="82"/>
      <c r="EB172" s="82"/>
      <c r="EC172" s="84">
        <v>22747</v>
      </c>
      <c r="ED172" s="84">
        <v>207.42</v>
      </c>
      <c r="EE172" s="84">
        <v>10</v>
      </c>
    </row>
    <row r="173" spans="1:135" ht="36">
      <c r="A173" s="82" t="s">
        <v>283</v>
      </c>
      <c r="B173" s="82" t="s">
        <v>308</v>
      </c>
      <c r="C173" s="133">
        <v>1</v>
      </c>
      <c r="D173" s="82" t="s">
        <v>307</v>
      </c>
      <c r="E173" s="82" t="s">
        <v>1110</v>
      </c>
      <c r="F173" s="134" t="s">
        <v>2703</v>
      </c>
      <c r="G173" s="82">
        <v>78901</v>
      </c>
      <c r="H173" s="82" t="s">
        <v>308</v>
      </c>
      <c r="I173" s="82" t="s">
        <v>2704</v>
      </c>
      <c r="J173" s="82" t="s">
        <v>2705</v>
      </c>
      <c r="K173" s="82" t="s">
        <v>2706</v>
      </c>
      <c r="L173" s="82"/>
      <c r="M173" s="82" t="s">
        <v>2707</v>
      </c>
      <c r="N173" s="82" t="s">
        <v>2708</v>
      </c>
      <c r="O173" s="82"/>
      <c r="P173" s="82">
        <v>583468254</v>
      </c>
      <c r="Q173" s="82" t="s">
        <v>2709</v>
      </c>
      <c r="R173" s="82"/>
      <c r="S173" s="82" t="s">
        <v>1163</v>
      </c>
      <c r="T173" s="82" t="s">
        <v>2710</v>
      </c>
      <c r="U173" s="82"/>
      <c r="V173" s="82">
        <v>583468240</v>
      </c>
      <c r="W173" s="82" t="s">
        <v>2711</v>
      </c>
      <c r="X173" s="82">
        <v>7</v>
      </c>
      <c r="Y173" s="82">
        <v>0</v>
      </c>
      <c r="Z173" s="82">
        <v>7</v>
      </c>
      <c r="AA173" s="82">
        <v>7</v>
      </c>
      <c r="AB173" s="82">
        <v>0</v>
      </c>
      <c r="AC173" s="82">
        <v>7</v>
      </c>
      <c r="AD173" s="135" t="str">
        <f t="shared" si="10"/>
        <v>A</v>
      </c>
      <c r="AE173" s="82">
        <v>7</v>
      </c>
      <c r="AF173" s="135" t="str">
        <f t="shared" si="11"/>
        <v>A</v>
      </c>
      <c r="AG173" s="82">
        <v>0</v>
      </c>
      <c r="AH173" s="82">
        <v>3</v>
      </c>
      <c r="AI173" s="82">
        <v>2</v>
      </c>
      <c r="AJ173" s="82">
        <v>2</v>
      </c>
      <c r="AK173" s="82">
        <v>7</v>
      </c>
      <c r="AL173" s="135" t="str">
        <f t="shared" si="12"/>
        <v>A</v>
      </c>
      <c r="AM173" s="82">
        <v>3</v>
      </c>
      <c r="AN173" s="82">
        <v>3</v>
      </c>
      <c r="AO173" s="82">
        <v>1</v>
      </c>
      <c r="AP173" s="82">
        <v>7</v>
      </c>
      <c r="AQ173" s="135" t="str">
        <f t="shared" si="13"/>
        <v>A</v>
      </c>
      <c r="AR173" s="82">
        <v>0</v>
      </c>
      <c r="AS173" s="82">
        <v>0</v>
      </c>
      <c r="AT173" s="82">
        <v>6</v>
      </c>
      <c r="AU173" s="82">
        <v>1</v>
      </c>
      <c r="AV173" s="82">
        <v>0</v>
      </c>
      <c r="AW173" s="82">
        <v>0</v>
      </c>
      <c r="AX173" s="82">
        <v>7</v>
      </c>
      <c r="AY173" s="135" t="str">
        <f t="shared" si="14"/>
        <v>A</v>
      </c>
      <c r="AZ173" s="82">
        <v>1</v>
      </c>
      <c r="BA173" s="82">
        <v>1</v>
      </c>
      <c r="BB173" s="82">
        <v>1</v>
      </c>
      <c r="BC173" s="82">
        <v>1</v>
      </c>
      <c r="BD173" s="82">
        <v>0</v>
      </c>
      <c r="BE173" s="82">
        <v>3</v>
      </c>
      <c r="BF173" s="82">
        <v>0</v>
      </c>
      <c r="BG173" s="82">
        <v>45</v>
      </c>
      <c r="BH173" s="82">
        <v>0</v>
      </c>
      <c r="BI173" s="82">
        <v>0</v>
      </c>
      <c r="BJ173" s="82">
        <v>7</v>
      </c>
      <c r="BK173" s="82">
        <v>0</v>
      </c>
      <c r="BL173" s="82">
        <v>40</v>
      </c>
      <c r="BM173" s="82">
        <v>0</v>
      </c>
      <c r="BN173" s="82">
        <v>0</v>
      </c>
      <c r="BO173" s="82">
        <v>2</v>
      </c>
      <c r="BP173" s="82">
        <v>3</v>
      </c>
      <c r="BQ173" s="82">
        <v>0</v>
      </c>
      <c r="BR173" s="82">
        <v>0</v>
      </c>
      <c r="BS173" s="82">
        <v>0</v>
      </c>
      <c r="BT173" s="82">
        <v>0</v>
      </c>
      <c r="BU173" s="82">
        <v>3</v>
      </c>
      <c r="BV173" s="82">
        <v>5</v>
      </c>
      <c r="BW173" s="82">
        <v>0</v>
      </c>
      <c r="BX173" s="82">
        <v>0</v>
      </c>
      <c r="BY173" s="82">
        <v>0</v>
      </c>
      <c r="BZ173" s="82">
        <v>0</v>
      </c>
      <c r="CA173" s="82">
        <v>0</v>
      </c>
      <c r="CB173" s="82">
        <v>0</v>
      </c>
      <c r="CC173" s="82">
        <v>0</v>
      </c>
      <c r="CD173" s="82">
        <v>0</v>
      </c>
      <c r="CE173" s="82">
        <v>0</v>
      </c>
      <c r="CF173" s="82">
        <v>0</v>
      </c>
      <c r="CG173" s="82">
        <v>7</v>
      </c>
      <c r="CH173" s="82">
        <v>0</v>
      </c>
      <c r="CI173" s="82">
        <v>0</v>
      </c>
      <c r="CJ173" s="82">
        <v>6</v>
      </c>
      <c r="CK173" s="82">
        <v>0</v>
      </c>
      <c r="CL173" s="82">
        <v>0</v>
      </c>
      <c r="CM173" s="82">
        <v>0</v>
      </c>
      <c r="CN173" s="82">
        <v>0</v>
      </c>
      <c r="CO173" s="82">
        <v>0</v>
      </c>
      <c r="CP173" s="82">
        <v>0</v>
      </c>
      <c r="CQ173" s="82">
        <v>0</v>
      </c>
      <c r="CR173" s="82">
        <v>0</v>
      </c>
      <c r="CS173" s="82">
        <v>0</v>
      </c>
      <c r="CT173" s="82">
        <v>0</v>
      </c>
      <c r="CU173" s="82">
        <v>0</v>
      </c>
      <c r="CV173" s="82">
        <v>0</v>
      </c>
      <c r="CW173" s="82">
        <v>0</v>
      </c>
      <c r="CX173" s="82">
        <v>0</v>
      </c>
      <c r="CY173" s="82">
        <v>0</v>
      </c>
      <c r="CZ173" s="82">
        <v>0</v>
      </c>
      <c r="DA173" s="82">
        <v>0</v>
      </c>
      <c r="DB173" s="82">
        <v>0</v>
      </c>
      <c r="DC173" s="82">
        <v>0</v>
      </c>
      <c r="DD173" s="82">
        <v>0</v>
      </c>
      <c r="DE173" s="82">
        <v>0</v>
      </c>
      <c r="DF173" s="82">
        <v>0</v>
      </c>
      <c r="DG173" s="82">
        <v>0</v>
      </c>
      <c r="DH173" s="82">
        <v>0</v>
      </c>
      <c r="DI173" s="82">
        <v>0</v>
      </c>
      <c r="DJ173" s="82">
        <v>0</v>
      </c>
      <c r="DK173" s="82">
        <v>0</v>
      </c>
      <c r="DL173" s="82">
        <v>2</v>
      </c>
      <c r="DM173" s="82">
        <v>2</v>
      </c>
      <c r="DN173" s="82">
        <v>0</v>
      </c>
      <c r="DO173" s="82">
        <v>35</v>
      </c>
      <c r="DP173" s="82">
        <v>5</v>
      </c>
      <c r="DQ173" s="82">
        <v>227</v>
      </c>
      <c r="DR173" s="82">
        <v>50</v>
      </c>
      <c r="DS173" s="82">
        <v>1</v>
      </c>
      <c r="DT173" s="82" t="s">
        <v>2712</v>
      </c>
      <c r="DU173" s="82">
        <v>3</v>
      </c>
      <c r="DV173" s="82"/>
      <c r="DW173" s="82"/>
      <c r="DX173" s="82">
        <v>1</v>
      </c>
      <c r="DY173" s="82">
        <v>1</v>
      </c>
      <c r="DZ173" s="82">
        <v>1</v>
      </c>
      <c r="EA173" s="82"/>
      <c r="EB173" s="82"/>
      <c r="EC173" s="84">
        <v>33662</v>
      </c>
      <c r="ED173" s="84">
        <v>267.19</v>
      </c>
      <c r="EE173" s="84">
        <v>28</v>
      </c>
    </row>
    <row r="174" spans="1:135" ht="24">
      <c r="A174" s="82" t="s">
        <v>502</v>
      </c>
      <c r="B174" s="82" t="s">
        <v>504</v>
      </c>
      <c r="C174" s="133">
        <v>1</v>
      </c>
      <c r="D174" s="82" t="s">
        <v>503</v>
      </c>
      <c r="E174" s="82" t="s">
        <v>1598</v>
      </c>
      <c r="F174" s="134">
        <v>137</v>
      </c>
      <c r="G174" s="82">
        <v>76861</v>
      </c>
      <c r="H174" s="82" t="s">
        <v>2713</v>
      </c>
      <c r="I174" s="82" t="s">
        <v>2714</v>
      </c>
      <c r="J174" s="82" t="s">
        <v>2715</v>
      </c>
      <c r="K174" s="82" t="s">
        <v>925</v>
      </c>
      <c r="L174" s="82" t="s">
        <v>926</v>
      </c>
      <c r="M174" s="82" t="s">
        <v>974</v>
      </c>
      <c r="N174" s="82" t="s">
        <v>2716</v>
      </c>
      <c r="O174" s="82"/>
      <c r="P174" s="82">
        <v>573501943</v>
      </c>
      <c r="Q174" s="82" t="s">
        <v>2717</v>
      </c>
      <c r="R174" s="82" t="s">
        <v>985</v>
      </c>
      <c r="S174" s="82" t="s">
        <v>2718</v>
      </c>
      <c r="T174" s="82" t="s">
        <v>2719</v>
      </c>
      <c r="U174" s="82" t="s">
        <v>2720</v>
      </c>
      <c r="V174" s="82">
        <v>573501953</v>
      </c>
      <c r="W174" s="82" t="s">
        <v>2721</v>
      </c>
      <c r="X174" s="82">
        <v>3</v>
      </c>
      <c r="Y174" s="82">
        <v>6</v>
      </c>
      <c r="Z174" s="82">
        <v>9</v>
      </c>
      <c r="AA174" s="82">
        <v>1.5</v>
      </c>
      <c r="AB174" s="82">
        <v>6</v>
      </c>
      <c r="AC174" s="82">
        <v>7.5</v>
      </c>
      <c r="AD174" s="135" t="str">
        <f t="shared" si="10"/>
        <v>A</v>
      </c>
      <c r="AE174" s="82">
        <v>2</v>
      </c>
      <c r="AF174" s="135" t="str">
        <f t="shared" si="11"/>
        <v>A</v>
      </c>
      <c r="AG174" s="82">
        <v>0</v>
      </c>
      <c r="AH174" s="82">
        <v>0</v>
      </c>
      <c r="AI174" s="82">
        <v>0</v>
      </c>
      <c r="AJ174" s="82">
        <v>3</v>
      </c>
      <c r="AK174" s="82">
        <v>3</v>
      </c>
      <c r="AL174" s="135" t="str">
        <f t="shared" si="12"/>
        <v>A</v>
      </c>
      <c r="AM174" s="82">
        <v>2</v>
      </c>
      <c r="AN174" s="82">
        <v>0</v>
      </c>
      <c r="AO174" s="82">
        <v>1</v>
      </c>
      <c r="AP174" s="82">
        <v>3</v>
      </c>
      <c r="AQ174" s="135" t="str">
        <f t="shared" si="13"/>
        <v>A</v>
      </c>
      <c r="AR174" s="82">
        <v>0</v>
      </c>
      <c r="AS174" s="82">
        <v>0</v>
      </c>
      <c r="AT174" s="82">
        <v>0</v>
      </c>
      <c r="AU174" s="82">
        <v>2</v>
      </c>
      <c r="AV174" s="82">
        <v>1</v>
      </c>
      <c r="AW174" s="82">
        <v>0</v>
      </c>
      <c r="AX174" s="82">
        <v>3</v>
      </c>
      <c r="AY174" s="135" t="str">
        <f t="shared" si="14"/>
        <v>A</v>
      </c>
      <c r="AZ174" s="82">
        <v>0</v>
      </c>
      <c r="BA174" s="82">
        <v>1</v>
      </c>
      <c r="BB174" s="82">
        <v>1</v>
      </c>
      <c r="BC174" s="82">
        <v>1</v>
      </c>
      <c r="BD174" s="82">
        <v>0</v>
      </c>
      <c r="BE174" s="82">
        <v>15</v>
      </c>
      <c r="BF174" s="82">
        <v>0</v>
      </c>
      <c r="BG174" s="82">
        <v>66</v>
      </c>
      <c r="BH174" s="82">
        <v>1</v>
      </c>
      <c r="BI174" s="82">
        <v>0</v>
      </c>
      <c r="BJ174" s="82">
        <v>1</v>
      </c>
      <c r="BK174" s="82">
        <v>0</v>
      </c>
      <c r="BL174" s="82">
        <v>0</v>
      </c>
      <c r="BM174" s="82">
        <v>1</v>
      </c>
      <c r="BN174" s="82">
        <v>0</v>
      </c>
      <c r="BO174" s="82">
        <v>0</v>
      </c>
      <c r="BP174" s="82">
        <v>67</v>
      </c>
      <c r="BQ174" s="82">
        <v>0</v>
      </c>
      <c r="BR174" s="82">
        <v>0</v>
      </c>
      <c r="BS174" s="82">
        <v>0</v>
      </c>
      <c r="BT174" s="82">
        <v>0</v>
      </c>
      <c r="BU174" s="82">
        <v>1</v>
      </c>
      <c r="BV174" s="82">
        <v>2</v>
      </c>
      <c r="BW174" s="82">
        <v>0</v>
      </c>
      <c r="BX174" s="82">
        <v>0</v>
      </c>
      <c r="BY174" s="82">
        <v>0</v>
      </c>
      <c r="BZ174" s="82">
        <v>0</v>
      </c>
      <c r="CA174" s="82">
        <v>0</v>
      </c>
      <c r="CB174" s="82">
        <v>0</v>
      </c>
      <c r="CC174" s="82">
        <v>0</v>
      </c>
      <c r="CD174" s="82">
        <v>1</v>
      </c>
      <c r="CE174" s="82">
        <v>1</v>
      </c>
      <c r="CF174" s="82">
        <v>0</v>
      </c>
      <c r="CG174" s="82">
        <v>1</v>
      </c>
      <c r="CH174" s="82">
        <v>0</v>
      </c>
      <c r="CI174" s="82">
        <v>0</v>
      </c>
      <c r="CJ174" s="82">
        <v>1</v>
      </c>
      <c r="CK174" s="82">
        <v>0</v>
      </c>
      <c r="CL174" s="82">
        <v>2</v>
      </c>
      <c r="CM174" s="82">
        <v>0</v>
      </c>
      <c r="CN174" s="82">
        <v>0</v>
      </c>
      <c r="CO174" s="82">
        <v>0</v>
      </c>
      <c r="CP174" s="82">
        <v>0</v>
      </c>
      <c r="CQ174" s="82">
        <v>0</v>
      </c>
      <c r="CR174" s="82">
        <v>0</v>
      </c>
      <c r="CS174" s="82">
        <v>0</v>
      </c>
      <c r="CT174" s="82">
        <v>0</v>
      </c>
      <c r="CU174" s="82">
        <v>0</v>
      </c>
      <c r="CV174" s="82">
        <v>0</v>
      </c>
      <c r="CW174" s="82">
        <v>0</v>
      </c>
      <c r="CX174" s="82">
        <v>0</v>
      </c>
      <c r="CY174" s="82">
        <v>0</v>
      </c>
      <c r="CZ174" s="82">
        <v>0</v>
      </c>
      <c r="DA174" s="82">
        <v>0</v>
      </c>
      <c r="DB174" s="82">
        <v>0</v>
      </c>
      <c r="DC174" s="82">
        <v>0</v>
      </c>
      <c r="DD174" s="82">
        <v>0</v>
      </c>
      <c r="DE174" s="82">
        <v>0</v>
      </c>
      <c r="DF174" s="82">
        <v>0</v>
      </c>
      <c r="DG174" s="82">
        <v>1</v>
      </c>
      <c r="DH174" s="82">
        <v>0</v>
      </c>
      <c r="DI174" s="82">
        <v>0</v>
      </c>
      <c r="DJ174" s="82">
        <v>0</v>
      </c>
      <c r="DK174" s="82">
        <v>0</v>
      </c>
      <c r="DL174" s="82">
        <v>0</v>
      </c>
      <c r="DM174" s="82">
        <v>0</v>
      </c>
      <c r="DN174" s="82">
        <v>0</v>
      </c>
      <c r="DO174" s="82">
        <v>38</v>
      </c>
      <c r="DP174" s="82">
        <v>10</v>
      </c>
      <c r="DQ174" s="82">
        <v>135</v>
      </c>
      <c r="DR174" s="82">
        <v>50</v>
      </c>
      <c r="DS174" s="82">
        <v>0</v>
      </c>
      <c r="DT174" s="82"/>
      <c r="DU174" s="82">
        <v>3</v>
      </c>
      <c r="DV174" s="82" t="s">
        <v>2722</v>
      </c>
      <c r="DW174" s="82"/>
      <c r="DX174" s="82">
        <v>1</v>
      </c>
      <c r="DY174" s="82">
        <v>1</v>
      </c>
      <c r="DZ174" s="82">
        <v>1</v>
      </c>
      <c r="EA174" s="82"/>
      <c r="EB174" s="82"/>
      <c r="EC174" s="84">
        <v>15716</v>
      </c>
      <c r="ED174" s="84">
        <v>163.97</v>
      </c>
      <c r="EE174" s="84">
        <v>14</v>
      </c>
    </row>
    <row r="175" spans="1:135" ht="24">
      <c r="A175" s="82" t="s">
        <v>502</v>
      </c>
      <c r="B175" s="82" t="s">
        <v>506</v>
      </c>
      <c r="C175" s="133">
        <v>1</v>
      </c>
      <c r="D175" s="82" t="s">
        <v>505</v>
      </c>
      <c r="E175" s="82" t="s">
        <v>2558</v>
      </c>
      <c r="F175" s="134">
        <v>628</v>
      </c>
      <c r="G175" s="82">
        <v>76917</v>
      </c>
      <c r="H175" s="82" t="s">
        <v>506</v>
      </c>
      <c r="I175" s="82" t="s">
        <v>2723</v>
      </c>
      <c r="J175" s="82" t="s">
        <v>2724</v>
      </c>
      <c r="K175" s="82" t="s">
        <v>925</v>
      </c>
      <c r="L175" s="82" t="s">
        <v>926</v>
      </c>
      <c r="M175" s="82" t="s">
        <v>2725</v>
      </c>
      <c r="N175" s="82" t="s">
        <v>2726</v>
      </c>
      <c r="O175" s="82"/>
      <c r="P175" s="82">
        <v>573521400</v>
      </c>
      <c r="Q175" s="82" t="s">
        <v>2727</v>
      </c>
      <c r="R175" s="82" t="s">
        <v>926</v>
      </c>
      <c r="S175" s="82" t="s">
        <v>959</v>
      </c>
      <c r="T175" s="82" t="s">
        <v>2728</v>
      </c>
      <c r="U175" s="82"/>
      <c r="V175" s="82">
        <v>573521402</v>
      </c>
      <c r="W175" s="82" t="s">
        <v>2729</v>
      </c>
      <c r="X175" s="82">
        <v>1</v>
      </c>
      <c r="Y175" s="82">
        <v>0</v>
      </c>
      <c r="Z175" s="82">
        <v>1</v>
      </c>
      <c r="AA175" s="82">
        <v>1</v>
      </c>
      <c r="AB175" s="82">
        <v>0</v>
      </c>
      <c r="AC175" s="82">
        <v>1</v>
      </c>
      <c r="AD175" s="135" t="str">
        <f t="shared" si="10"/>
        <v>A</v>
      </c>
      <c r="AE175" s="82">
        <v>1</v>
      </c>
      <c r="AF175" s="135" t="str">
        <f t="shared" si="11"/>
        <v>A</v>
      </c>
      <c r="AG175" s="82">
        <v>0</v>
      </c>
      <c r="AH175" s="82">
        <v>0</v>
      </c>
      <c r="AI175" s="82">
        <v>0</v>
      </c>
      <c r="AJ175" s="82">
        <v>1</v>
      </c>
      <c r="AK175" s="82">
        <v>1</v>
      </c>
      <c r="AL175" s="135" t="str">
        <f t="shared" si="12"/>
        <v>A</v>
      </c>
      <c r="AM175" s="82">
        <v>0</v>
      </c>
      <c r="AN175" s="82">
        <v>0</v>
      </c>
      <c r="AO175" s="82">
        <v>1</v>
      </c>
      <c r="AP175" s="82">
        <v>1</v>
      </c>
      <c r="AQ175" s="135" t="str">
        <f t="shared" si="13"/>
        <v>A</v>
      </c>
      <c r="AR175" s="82">
        <v>0</v>
      </c>
      <c r="AS175" s="82">
        <v>0</v>
      </c>
      <c r="AT175" s="82">
        <v>0</v>
      </c>
      <c r="AU175" s="82">
        <v>1</v>
      </c>
      <c r="AV175" s="82">
        <v>0</v>
      </c>
      <c r="AW175" s="82">
        <v>0</v>
      </c>
      <c r="AX175" s="82">
        <v>1</v>
      </c>
      <c r="AY175" s="135" t="str">
        <f t="shared" si="14"/>
        <v>A</v>
      </c>
      <c r="AZ175" s="82">
        <v>0</v>
      </c>
      <c r="BA175" s="82">
        <v>1</v>
      </c>
      <c r="BB175" s="82">
        <v>1</v>
      </c>
      <c r="BC175" s="82">
        <v>1</v>
      </c>
      <c r="BD175" s="82">
        <v>0</v>
      </c>
      <c r="BE175" s="82">
        <v>1</v>
      </c>
      <c r="BF175" s="82">
        <v>0</v>
      </c>
      <c r="BG175" s="82">
        <v>35</v>
      </c>
      <c r="BH175" s="82">
        <v>0</v>
      </c>
      <c r="BI175" s="82">
        <v>0</v>
      </c>
      <c r="BJ175" s="82">
        <v>4</v>
      </c>
      <c r="BK175" s="82">
        <v>0</v>
      </c>
      <c r="BL175" s="82">
        <v>31</v>
      </c>
      <c r="BM175" s="82">
        <v>0</v>
      </c>
      <c r="BN175" s="82">
        <v>1</v>
      </c>
      <c r="BO175" s="82">
        <v>0</v>
      </c>
      <c r="BP175" s="82">
        <v>0</v>
      </c>
      <c r="BQ175" s="82">
        <v>0</v>
      </c>
      <c r="BR175" s="82">
        <v>1</v>
      </c>
      <c r="BS175" s="82">
        <v>0</v>
      </c>
      <c r="BT175" s="82">
        <v>0</v>
      </c>
      <c r="BU175" s="82">
        <v>0</v>
      </c>
      <c r="BV175" s="82">
        <v>4</v>
      </c>
      <c r="BW175" s="82">
        <v>0</v>
      </c>
      <c r="BX175" s="82">
        <v>0</v>
      </c>
      <c r="BY175" s="82">
        <v>0</v>
      </c>
      <c r="BZ175" s="82">
        <v>0</v>
      </c>
      <c r="CA175" s="82">
        <v>0</v>
      </c>
      <c r="CB175" s="82">
        <v>0</v>
      </c>
      <c r="CC175" s="82">
        <v>0</v>
      </c>
      <c r="CD175" s="82">
        <v>1</v>
      </c>
      <c r="CE175" s="82">
        <v>0</v>
      </c>
      <c r="CF175" s="82">
        <v>0</v>
      </c>
      <c r="CG175" s="82">
        <v>0</v>
      </c>
      <c r="CH175" s="82">
        <v>1</v>
      </c>
      <c r="CI175" s="82">
        <v>0</v>
      </c>
      <c r="CJ175" s="82">
        <v>0</v>
      </c>
      <c r="CK175" s="82">
        <v>4</v>
      </c>
      <c r="CL175" s="82">
        <v>3</v>
      </c>
      <c r="CM175" s="82">
        <v>0</v>
      </c>
      <c r="CN175" s="82">
        <v>0</v>
      </c>
      <c r="CO175" s="82">
        <v>0</v>
      </c>
      <c r="CP175" s="82">
        <v>0</v>
      </c>
      <c r="CQ175" s="82">
        <v>0</v>
      </c>
      <c r="CR175" s="82">
        <v>0</v>
      </c>
      <c r="CS175" s="82">
        <v>0</v>
      </c>
      <c r="CT175" s="82">
        <v>0</v>
      </c>
      <c r="CU175" s="82">
        <v>0</v>
      </c>
      <c r="CV175" s="82">
        <v>0</v>
      </c>
      <c r="CW175" s="82">
        <v>0</v>
      </c>
      <c r="CX175" s="82">
        <v>0</v>
      </c>
      <c r="CY175" s="82">
        <v>0</v>
      </c>
      <c r="CZ175" s="82">
        <v>0</v>
      </c>
      <c r="DA175" s="82">
        <v>0</v>
      </c>
      <c r="DB175" s="82">
        <v>0</v>
      </c>
      <c r="DC175" s="82">
        <v>0</v>
      </c>
      <c r="DD175" s="82">
        <v>0</v>
      </c>
      <c r="DE175" s="82">
        <v>0</v>
      </c>
      <c r="DF175" s="82">
        <v>0</v>
      </c>
      <c r="DG175" s="82">
        <v>2</v>
      </c>
      <c r="DH175" s="82">
        <v>0</v>
      </c>
      <c r="DI175" s="82">
        <v>1</v>
      </c>
      <c r="DJ175" s="82">
        <v>0</v>
      </c>
      <c r="DK175" s="82">
        <v>0</v>
      </c>
      <c r="DL175" s="82">
        <v>0</v>
      </c>
      <c r="DM175" s="82">
        <v>11</v>
      </c>
      <c r="DN175" s="82">
        <v>0</v>
      </c>
      <c r="DO175" s="82">
        <v>27</v>
      </c>
      <c r="DP175" s="82">
        <v>18</v>
      </c>
      <c r="DQ175" s="82">
        <v>48</v>
      </c>
      <c r="DR175" s="82">
        <v>50</v>
      </c>
      <c r="DS175" s="82">
        <v>1</v>
      </c>
      <c r="DT175" s="82" t="s">
        <v>2730</v>
      </c>
      <c r="DU175" s="82">
        <v>2</v>
      </c>
      <c r="DV175" s="82"/>
      <c r="DW175" s="82"/>
      <c r="DX175" s="82">
        <v>1</v>
      </c>
      <c r="DY175" s="82">
        <v>1</v>
      </c>
      <c r="DZ175" s="82">
        <v>1</v>
      </c>
      <c r="EA175" s="82"/>
      <c r="EB175" s="82"/>
      <c r="EC175" s="84">
        <v>21499</v>
      </c>
      <c r="ED175" s="84">
        <v>132.6</v>
      </c>
      <c r="EE175" s="84">
        <v>19</v>
      </c>
    </row>
    <row r="176" spans="1:135" ht="72">
      <c r="A176" s="82" t="s">
        <v>502</v>
      </c>
      <c r="B176" s="82" t="s">
        <v>508</v>
      </c>
      <c r="C176" s="133">
        <v>1</v>
      </c>
      <c r="D176" s="82" t="s">
        <v>507</v>
      </c>
      <c r="E176" s="82" t="s">
        <v>1420</v>
      </c>
      <c r="F176" s="134" t="s">
        <v>2731</v>
      </c>
      <c r="G176" s="82">
        <v>76701</v>
      </c>
      <c r="H176" s="82" t="s">
        <v>508</v>
      </c>
      <c r="I176" s="82" t="s">
        <v>2732</v>
      </c>
      <c r="J176" s="82" t="s">
        <v>2733</v>
      </c>
      <c r="K176" s="82" t="s">
        <v>2734</v>
      </c>
      <c r="L176" s="82" t="s">
        <v>1088</v>
      </c>
      <c r="M176" s="82" t="s">
        <v>2156</v>
      </c>
      <c r="N176" s="82" t="s">
        <v>2735</v>
      </c>
      <c r="O176" s="82"/>
      <c r="P176" s="82">
        <v>573321326</v>
      </c>
      <c r="Q176" s="82" t="s">
        <v>2736</v>
      </c>
      <c r="R176" s="82" t="s">
        <v>926</v>
      </c>
      <c r="S176" s="82" t="s">
        <v>1272</v>
      </c>
      <c r="T176" s="82" t="s">
        <v>2737</v>
      </c>
      <c r="U176" s="82"/>
      <c r="V176" s="82">
        <v>573321334</v>
      </c>
      <c r="W176" s="82" t="s">
        <v>2738</v>
      </c>
      <c r="X176" s="82">
        <v>5</v>
      </c>
      <c r="Y176" s="82">
        <v>0</v>
      </c>
      <c r="Z176" s="82">
        <v>5</v>
      </c>
      <c r="AA176" s="82">
        <v>4.5</v>
      </c>
      <c r="AB176" s="82">
        <v>0</v>
      </c>
      <c r="AC176" s="82">
        <v>4.5</v>
      </c>
      <c r="AD176" s="135" t="str">
        <f t="shared" si="10"/>
        <v>A</v>
      </c>
      <c r="AE176" s="82">
        <v>5</v>
      </c>
      <c r="AF176" s="135" t="str">
        <f t="shared" si="11"/>
        <v>A</v>
      </c>
      <c r="AG176" s="82">
        <v>0</v>
      </c>
      <c r="AH176" s="82">
        <v>2</v>
      </c>
      <c r="AI176" s="82">
        <v>0</v>
      </c>
      <c r="AJ176" s="82">
        <v>3</v>
      </c>
      <c r="AK176" s="82">
        <v>5</v>
      </c>
      <c r="AL176" s="135" t="str">
        <f t="shared" si="12"/>
        <v>A</v>
      </c>
      <c r="AM176" s="82">
        <v>0</v>
      </c>
      <c r="AN176" s="82">
        <v>0</v>
      </c>
      <c r="AO176" s="82">
        <v>5</v>
      </c>
      <c r="AP176" s="82">
        <v>5</v>
      </c>
      <c r="AQ176" s="135" t="str">
        <f t="shared" si="13"/>
        <v>A</v>
      </c>
      <c r="AR176" s="82">
        <v>0</v>
      </c>
      <c r="AS176" s="82">
        <v>0</v>
      </c>
      <c r="AT176" s="82">
        <v>2</v>
      </c>
      <c r="AU176" s="82">
        <v>2</v>
      </c>
      <c r="AV176" s="82">
        <v>1</v>
      </c>
      <c r="AW176" s="82">
        <v>0</v>
      </c>
      <c r="AX176" s="82">
        <v>5</v>
      </c>
      <c r="AY176" s="135" t="str">
        <f t="shared" si="14"/>
        <v>A</v>
      </c>
      <c r="AZ176" s="82">
        <v>1</v>
      </c>
      <c r="BA176" s="82">
        <v>1</v>
      </c>
      <c r="BB176" s="82">
        <v>0</v>
      </c>
      <c r="BC176" s="82">
        <v>1</v>
      </c>
      <c r="BD176" s="82">
        <v>0</v>
      </c>
      <c r="BE176" s="82">
        <v>9</v>
      </c>
      <c r="BF176" s="82">
        <v>0</v>
      </c>
      <c r="BG176" s="82">
        <v>66</v>
      </c>
      <c r="BH176" s="82">
        <v>2</v>
      </c>
      <c r="BI176" s="82">
        <v>0</v>
      </c>
      <c r="BJ176" s="82">
        <v>6</v>
      </c>
      <c r="BK176" s="82">
        <v>0</v>
      </c>
      <c r="BL176" s="82">
        <v>57</v>
      </c>
      <c r="BM176" s="82">
        <v>0</v>
      </c>
      <c r="BN176" s="82">
        <v>0</v>
      </c>
      <c r="BO176" s="82">
        <v>1</v>
      </c>
      <c r="BP176" s="82">
        <v>0</v>
      </c>
      <c r="BQ176" s="82">
        <v>0</v>
      </c>
      <c r="BR176" s="82">
        <v>0</v>
      </c>
      <c r="BS176" s="82">
        <v>0</v>
      </c>
      <c r="BT176" s="82">
        <v>0</v>
      </c>
      <c r="BU176" s="82">
        <v>0</v>
      </c>
      <c r="BV176" s="82">
        <v>9</v>
      </c>
      <c r="BW176" s="82">
        <v>0</v>
      </c>
      <c r="BX176" s="82">
        <v>0</v>
      </c>
      <c r="BY176" s="82">
        <v>0</v>
      </c>
      <c r="BZ176" s="82">
        <v>0</v>
      </c>
      <c r="CA176" s="82">
        <v>0</v>
      </c>
      <c r="CB176" s="82">
        <v>0</v>
      </c>
      <c r="CC176" s="82">
        <v>0</v>
      </c>
      <c r="CD176" s="82">
        <v>0</v>
      </c>
      <c r="CE176" s="82">
        <v>0</v>
      </c>
      <c r="CF176" s="82">
        <v>0</v>
      </c>
      <c r="CG176" s="82">
        <v>0</v>
      </c>
      <c r="CH176" s="82">
        <v>0</v>
      </c>
      <c r="CI176" s="82">
        <v>0</v>
      </c>
      <c r="CJ176" s="82">
        <v>7</v>
      </c>
      <c r="CK176" s="82">
        <v>0</v>
      </c>
      <c r="CL176" s="82">
        <v>0</v>
      </c>
      <c r="CM176" s="82">
        <v>0</v>
      </c>
      <c r="CN176" s="82">
        <v>0</v>
      </c>
      <c r="CO176" s="82">
        <v>0</v>
      </c>
      <c r="CP176" s="82">
        <v>0</v>
      </c>
      <c r="CQ176" s="82">
        <v>0</v>
      </c>
      <c r="CR176" s="82">
        <v>0</v>
      </c>
      <c r="CS176" s="82">
        <v>0</v>
      </c>
      <c r="CT176" s="82">
        <v>0</v>
      </c>
      <c r="CU176" s="82">
        <v>0</v>
      </c>
      <c r="CV176" s="82">
        <v>0</v>
      </c>
      <c r="CW176" s="82">
        <v>0</v>
      </c>
      <c r="CX176" s="82">
        <v>0</v>
      </c>
      <c r="CY176" s="82">
        <v>0</v>
      </c>
      <c r="CZ176" s="82">
        <v>0</v>
      </c>
      <c r="DA176" s="82">
        <v>0</v>
      </c>
      <c r="DB176" s="82">
        <v>0</v>
      </c>
      <c r="DC176" s="82">
        <v>0</v>
      </c>
      <c r="DD176" s="82">
        <v>0</v>
      </c>
      <c r="DE176" s="82">
        <v>0</v>
      </c>
      <c r="DF176" s="82">
        <v>0</v>
      </c>
      <c r="DG176" s="82">
        <v>0</v>
      </c>
      <c r="DH176" s="82">
        <v>0</v>
      </c>
      <c r="DI176" s="82">
        <v>0</v>
      </c>
      <c r="DJ176" s="82">
        <v>0</v>
      </c>
      <c r="DK176" s="82">
        <v>0</v>
      </c>
      <c r="DL176" s="82">
        <v>0</v>
      </c>
      <c r="DM176" s="82">
        <v>0</v>
      </c>
      <c r="DN176" s="82">
        <v>0</v>
      </c>
      <c r="DO176" s="82">
        <v>121</v>
      </c>
      <c r="DP176" s="82">
        <v>36</v>
      </c>
      <c r="DQ176" s="82">
        <v>952</v>
      </c>
      <c r="DR176" s="82">
        <v>30</v>
      </c>
      <c r="DS176" s="82">
        <v>0</v>
      </c>
      <c r="DT176" s="82"/>
      <c r="DU176" s="82">
        <v>2</v>
      </c>
      <c r="DV176" s="82" t="s">
        <v>2739</v>
      </c>
      <c r="DW176" s="82" t="s">
        <v>2740</v>
      </c>
      <c r="DX176" s="82">
        <v>1</v>
      </c>
      <c r="DY176" s="82">
        <v>1</v>
      </c>
      <c r="DZ176" s="82">
        <v>1</v>
      </c>
      <c r="EA176" s="82"/>
      <c r="EB176" s="82" t="s">
        <v>2741</v>
      </c>
      <c r="EC176" s="84">
        <v>69780</v>
      </c>
      <c r="ED176" s="84">
        <v>499.04</v>
      </c>
      <c r="EE176" s="84">
        <v>46</v>
      </c>
    </row>
    <row r="177" spans="1:135" ht="48">
      <c r="A177" s="82" t="s">
        <v>502</v>
      </c>
      <c r="B177" s="82" t="s">
        <v>510</v>
      </c>
      <c r="C177" s="133">
        <v>1</v>
      </c>
      <c r="D177" s="82" t="s">
        <v>509</v>
      </c>
      <c r="E177" s="82" t="s">
        <v>1701</v>
      </c>
      <c r="F177" s="134">
        <v>543</v>
      </c>
      <c r="G177" s="82">
        <v>76326</v>
      </c>
      <c r="H177" s="82" t="s">
        <v>510</v>
      </c>
      <c r="I177" s="82" t="s">
        <v>2742</v>
      </c>
      <c r="J177" s="82" t="s">
        <v>2743</v>
      </c>
      <c r="K177" s="82" t="s">
        <v>925</v>
      </c>
      <c r="L177" s="82" t="s">
        <v>926</v>
      </c>
      <c r="M177" s="82" t="s">
        <v>1272</v>
      </c>
      <c r="N177" s="82" t="s">
        <v>2744</v>
      </c>
      <c r="O177" s="82"/>
      <c r="P177" s="82">
        <v>577197459</v>
      </c>
      <c r="Q177" s="82" t="s">
        <v>2745</v>
      </c>
      <c r="R177" s="82" t="s">
        <v>926</v>
      </c>
      <c r="S177" s="82" t="s">
        <v>1272</v>
      </c>
      <c r="T177" s="82" t="s">
        <v>2744</v>
      </c>
      <c r="U177" s="82"/>
      <c r="V177" s="82">
        <v>577197459</v>
      </c>
      <c r="W177" s="82" t="s">
        <v>2745</v>
      </c>
      <c r="X177" s="82">
        <v>2</v>
      </c>
      <c r="Y177" s="82">
        <v>0</v>
      </c>
      <c r="Z177" s="82">
        <v>2</v>
      </c>
      <c r="AA177" s="82">
        <v>2</v>
      </c>
      <c r="AB177" s="82">
        <v>0</v>
      </c>
      <c r="AC177" s="82">
        <v>2</v>
      </c>
      <c r="AD177" s="135" t="str">
        <f t="shared" si="10"/>
        <v>A</v>
      </c>
      <c r="AE177" s="82">
        <v>2</v>
      </c>
      <c r="AF177" s="135" t="str">
        <f t="shared" si="11"/>
        <v>A</v>
      </c>
      <c r="AG177" s="82">
        <v>0</v>
      </c>
      <c r="AH177" s="82">
        <v>1</v>
      </c>
      <c r="AI177" s="82">
        <v>0</v>
      </c>
      <c r="AJ177" s="82">
        <v>1</v>
      </c>
      <c r="AK177" s="82">
        <v>2</v>
      </c>
      <c r="AL177" s="135" t="str">
        <f t="shared" si="12"/>
        <v>A</v>
      </c>
      <c r="AM177" s="82">
        <v>0</v>
      </c>
      <c r="AN177" s="82">
        <v>1</v>
      </c>
      <c r="AO177" s="82">
        <v>1</v>
      </c>
      <c r="AP177" s="82">
        <v>2</v>
      </c>
      <c r="AQ177" s="135" t="str">
        <f t="shared" si="13"/>
        <v>A</v>
      </c>
      <c r="AR177" s="82">
        <v>0</v>
      </c>
      <c r="AS177" s="82">
        <v>0</v>
      </c>
      <c r="AT177" s="82">
        <v>2</v>
      </c>
      <c r="AU177" s="82">
        <v>0</v>
      </c>
      <c r="AV177" s="82">
        <v>0</v>
      </c>
      <c r="AW177" s="82">
        <v>0</v>
      </c>
      <c r="AX177" s="82">
        <v>2</v>
      </c>
      <c r="AY177" s="135" t="str">
        <f t="shared" si="14"/>
        <v>A</v>
      </c>
      <c r="AZ177" s="82">
        <v>1</v>
      </c>
      <c r="BA177" s="82">
        <v>1</v>
      </c>
      <c r="BB177" s="82">
        <v>0</v>
      </c>
      <c r="BC177" s="82">
        <v>1</v>
      </c>
      <c r="BD177" s="82">
        <v>1</v>
      </c>
      <c r="BE177" s="82">
        <v>2</v>
      </c>
      <c r="BF177" s="82">
        <v>0</v>
      </c>
      <c r="BG177" s="82">
        <v>22</v>
      </c>
      <c r="BH177" s="82">
        <v>0</v>
      </c>
      <c r="BI177" s="82">
        <v>0</v>
      </c>
      <c r="BJ177" s="82">
        <v>1</v>
      </c>
      <c r="BK177" s="82">
        <v>0</v>
      </c>
      <c r="BL177" s="82">
        <v>19</v>
      </c>
      <c r="BM177" s="82">
        <v>0</v>
      </c>
      <c r="BN177" s="82">
        <v>0</v>
      </c>
      <c r="BO177" s="82">
        <v>1</v>
      </c>
      <c r="BP177" s="82">
        <v>0</v>
      </c>
      <c r="BQ177" s="82">
        <v>0</v>
      </c>
      <c r="BR177" s="82">
        <v>1</v>
      </c>
      <c r="BS177" s="82">
        <v>0</v>
      </c>
      <c r="BT177" s="82">
        <v>0</v>
      </c>
      <c r="BU177" s="82">
        <v>0</v>
      </c>
      <c r="BV177" s="82">
        <v>3</v>
      </c>
      <c r="BW177" s="82">
        <v>0</v>
      </c>
      <c r="BX177" s="82">
        <v>0</v>
      </c>
      <c r="BY177" s="82">
        <v>0</v>
      </c>
      <c r="BZ177" s="82">
        <v>0</v>
      </c>
      <c r="CA177" s="82">
        <v>0</v>
      </c>
      <c r="CB177" s="82">
        <v>0</v>
      </c>
      <c r="CC177" s="82">
        <v>0</v>
      </c>
      <c r="CD177" s="82">
        <v>0</v>
      </c>
      <c r="CE177" s="82">
        <v>0</v>
      </c>
      <c r="CF177" s="82">
        <v>0</v>
      </c>
      <c r="CG177" s="82">
        <v>0</v>
      </c>
      <c r="CH177" s="82">
        <v>0</v>
      </c>
      <c r="CI177" s="82">
        <v>0</v>
      </c>
      <c r="CJ177" s="82">
        <v>1</v>
      </c>
      <c r="CK177" s="82">
        <v>0</v>
      </c>
      <c r="CL177" s="82">
        <v>0</v>
      </c>
      <c r="CM177" s="82">
        <v>0</v>
      </c>
      <c r="CN177" s="82">
        <v>0</v>
      </c>
      <c r="CO177" s="82">
        <v>0</v>
      </c>
      <c r="CP177" s="82">
        <v>0</v>
      </c>
      <c r="CQ177" s="82">
        <v>0</v>
      </c>
      <c r="CR177" s="82">
        <v>0</v>
      </c>
      <c r="CS177" s="82">
        <v>0</v>
      </c>
      <c r="CT177" s="82">
        <v>0</v>
      </c>
      <c r="CU177" s="82">
        <v>0</v>
      </c>
      <c r="CV177" s="82">
        <v>0</v>
      </c>
      <c r="CW177" s="82">
        <v>0</v>
      </c>
      <c r="CX177" s="82">
        <v>0</v>
      </c>
      <c r="CY177" s="82">
        <v>0</v>
      </c>
      <c r="CZ177" s="82">
        <v>0</v>
      </c>
      <c r="DA177" s="82">
        <v>0</v>
      </c>
      <c r="DB177" s="82">
        <v>0</v>
      </c>
      <c r="DC177" s="82">
        <v>0</v>
      </c>
      <c r="DD177" s="82">
        <v>0</v>
      </c>
      <c r="DE177" s="82">
        <v>0</v>
      </c>
      <c r="DF177" s="82">
        <v>0</v>
      </c>
      <c r="DG177" s="82">
        <v>0</v>
      </c>
      <c r="DH177" s="82">
        <v>0</v>
      </c>
      <c r="DI177" s="82">
        <v>0</v>
      </c>
      <c r="DJ177" s="82">
        <v>0</v>
      </c>
      <c r="DK177" s="82">
        <v>0</v>
      </c>
      <c r="DL177" s="82">
        <v>0</v>
      </c>
      <c r="DM177" s="82">
        <v>0</v>
      </c>
      <c r="DN177" s="82">
        <v>0</v>
      </c>
      <c r="DO177" s="82">
        <v>37</v>
      </c>
      <c r="DP177" s="82">
        <v>8</v>
      </c>
      <c r="DQ177" s="82">
        <v>182</v>
      </c>
      <c r="DR177" s="82">
        <v>40</v>
      </c>
      <c r="DS177" s="82">
        <v>0</v>
      </c>
      <c r="DT177" s="82"/>
      <c r="DU177" s="82">
        <v>1</v>
      </c>
      <c r="DV177" s="82" t="s">
        <v>2746</v>
      </c>
      <c r="DW177" s="82"/>
      <c r="DX177" s="82">
        <v>1</v>
      </c>
      <c r="DY177" s="82">
        <v>1</v>
      </c>
      <c r="DZ177" s="82">
        <v>1</v>
      </c>
      <c r="EA177" s="82"/>
      <c r="EB177" s="82" t="s">
        <v>2747</v>
      </c>
      <c r="EC177" s="84">
        <v>18996</v>
      </c>
      <c r="ED177" s="84">
        <v>178.41</v>
      </c>
      <c r="EE177" s="84">
        <v>15</v>
      </c>
    </row>
    <row r="178" spans="1:135" ht="24">
      <c r="A178" s="82" t="s">
        <v>502</v>
      </c>
      <c r="B178" s="82" t="s">
        <v>512</v>
      </c>
      <c r="C178" s="133">
        <v>1</v>
      </c>
      <c r="D178" s="82" t="s">
        <v>511</v>
      </c>
      <c r="E178" s="82" t="s">
        <v>1992</v>
      </c>
      <c r="F178" s="134">
        <v>1340</v>
      </c>
      <c r="G178" s="82">
        <v>76523</v>
      </c>
      <c r="H178" s="82" t="s">
        <v>2748</v>
      </c>
      <c r="I178" s="82" t="s">
        <v>2749</v>
      </c>
      <c r="J178" s="82" t="s">
        <v>2750</v>
      </c>
      <c r="K178" s="82" t="s">
        <v>2751</v>
      </c>
      <c r="L178" s="82" t="s">
        <v>926</v>
      </c>
      <c r="M178" s="82" t="s">
        <v>1272</v>
      </c>
      <c r="N178" s="82" t="s">
        <v>2752</v>
      </c>
      <c r="O178" s="82"/>
      <c r="P178" s="82">
        <v>577680443</v>
      </c>
      <c r="Q178" s="82" t="s">
        <v>2753</v>
      </c>
      <c r="R178" s="82" t="s">
        <v>926</v>
      </c>
      <c r="S178" s="82" t="s">
        <v>986</v>
      </c>
      <c r="T178" s="82" t="s">
        <v>2754</v>
      </c>
      <c r="U178" s="82"/>
      <c r="V178" s="82">
        <v>577680285</v>
      </c>
      <c r="W178" s="82" t="s">
        <v>2755</v>
      </c>
      <c r="X178" s="82">
        <v>3</v>
      </c>
      <c r="Y178" s="82">
        <v>0</v>
      </c>
      <c r="Z178" s="82">
        <v>3</v>
      </c>
      <c r="AA178" s="82">
        <v>3</v>
      </c>
      <c r="AB178" s="82">
        <v>0</v>
      </c>
      <c r="AC178" s="82">
        <v>3</v>
      </c>
      <c r="AD178" s="135" t="str">
        <f t="shared" si="10"/>
        <v>A</v>
      </c>
      <c r="AE178" s="82">
        <v>3</v>
      </c>
      <c r="AF178" s="135" t="str">
        <f t="shared" si="11"/>
        <v>A</v>
      </c>
      <c r="AG178" s="82">
        <v>0</v>
      </c>
      <c r="AH178" s="82">
        <v>0</v>
      </c>
      <c r="AI178" s="82">
        <v>0</v>
      </c>
      <c r="AJ178" s="82">
        <v>3</v>
      </c>
      <c r="AK178" s="82">
        <v>3</v>
      </c>
      <c r="AL178" s="135" t="str">
        <f t="shared" si="12"/>
        <v>A</v>
      </c>
      <c r="AM178" s="82">
        <v>0</v>
      </c>
      <c r="AN178" s="82">
        <v>1</v>
      </c>
      <c r="AO178" s="82">
        <v>2</v>
      </c>
      <c r="AP178" s="82">
        <v>3</v>
      </c>
      <c r="AQ178" s="135" t="str">
        <f t="shared" si="13"/>
        <v>A</v>
      </c>
      <c r="AR178" s="82">
        <v>0</v>
      </c>
      <c r="AS178" s="82">
        <v>0</v>
      </c>
      <c r="AT178" s="82">
        <v>2</v>
      </c>
      <c r="AU178" s="82">
        <v>1</v>
      </c>
      <c r="AV178" s="82">
        <v>0</v>
      </c>
      <c r="AW178" s="82">
        <v>0</v>
      </c>
      <c r="AX178" s="82">
        <v>3</v>
      </c>
      <c r="AY178" s="135" t="str">
        <f t="shared" si="14"/>
        <v>A</v>
      </c>
      <c r="AZ178" s="82">
        <v>0</v>
      </c>
      <c r="BA178" s="82">
        <v>0</v>
      </c>
      <c r="BB178" s="82">
        <v>0</v>
      </c>
      <c r="BC178" s="82">
        <v>1</v>
      </c>
      <c r="BD178" s="82">
        <v>0</v>
      </c>
      <c r="BE178" s="82">
        <v>0</v>
      </c>
      <c r="BF178" s="82">
        <v>0</v>
      </c>
      <c r="BG178" s="82">
        <v>24</v>
      </c>
      <c r="BH178" s="82">
        <v>0</v>
      </c>
      <c r="BI178" s="82">
        <v>0</v>
      </c>
      <c r="BJ178" s="82">
        <v>4</v>
      </c>
      <c r="BK178" s="82">
        <v>4</v>
      </c>
      <c r="BL178" s="82">
        <v>42</v>
      </c>
      <c r="BM178" s="82">
        <v>0</v>
      </c>
      <c r="BN178" s="82">
        <v>0</v>
      </c>
      <c r="BO178" s="82">
        <v>2</v>
      </c>
      <c r="BP178" s="82">
        <v>1</v>
      </c>
      <c r="BQ178" s="82">
        <v>0</v>
      </c>
      <c r="BR178" s="82">
        <v>0</v>
      </c>
      <c r="BS178" s="82">
        <v>0</v>
      </c>
      <c r="BT178" s="82">
        <v>1</v>
      </c>
      <c r="BU178" s="82">
        <v>0</v>
      </c>
      <c r="BV178" s="82">
        <v>10</v>
      </c>
      <c r="BW178" s="82">
        <v>0</v>
      </c>
      <c r="BX178" s="82">
        <v>0</v>
      </c>
      <c r="BY178" s="82">
        <v>0</v>
      </c>
      <c r="BZ178" s="82">
        <v>0</v>
      </c>
      <c r="CA178" s="82">
        <v>0</v>
      </c>
      <c r="CB178" s="82">
        <v>0</v>
      </c>
      <c r="CC178" s="82">
        <v>0</v>
      </c>
      <c r="CD178" s="82">
        <v>0</v>
      </c>
      <c r="CE178" s="82">
        <v>0</v>
      </c>
      <c r="CF178" s="82">
        <v>0</v>
      </c>
      <c r="CG178" s="82">
        <v>0</v>
      </c>
      <c r="CH178" s="82">
        <v>0</v>
      </c>
      <c r="CI178" s="82">
        <v>0</v>
      </c>
      <c r="CJ178" s="82">
        <v>0</v>
      </c>
      <c r="CK178" s="82">
        <v>4</v>
      </c>
      <c r="CL178" s="82">
        <v>2</v>
      </c>
      <c r="CM178" s="82">
        <v>0</v>
      </c>
      <c r="CN178" s="82">
        <v>0</v>
      </c>
      <c r="CO178" s="82">
        <v>0</v>
      </c>
      <c r="CP178" s="82">
        <v>0</v>
      </c>
      <c r="CQ178" s="82">
        <v>0</v>
      </c>
      <c r="CR178" s="82">
        <v>0</v>
      </c>
      <c r="CS178" s="82">
        <v>0</v>
      </c>
      <c r="CT178" s="82">
        <v>0</v>
      </c>
      <c r="CU178" s="82">
        <v>0</v>
      </c>
      <c r="CV178" s="82">
        <v>0</v>
      </c>
      <c r="CW178" s="82">
        <v>0</v>
      </c>
      <c r="CX178" s="82">
        <v>0</v>
      </c>
      <c r="CY178" s="82">
        <v>0</v>
      </c>
      <c r="CZ178" s="82">
        <v>0</v>
      </c>
      <c r="DA178" s="82">
        <v>0</v>
      </c>
      <c r="DB178" s="82">
        <v>0</v>
      </c>
      <c r="DC178" s="82">
        <v>0</v>
      </c>
      <c r="DD178" s="82">
        <v>0</v>
      </c>
      <c r="DE178" s="82">
        <v>0</v>
      </c>
      <c r="DF178" s="82">
        <v>0</v>
      </c>
      <c r="DG178" s="82">
        <v>0</v>
      </c>
      <c r="DH178" s="82">
        <v>0</v>
      </c>
      <c r="DI178" s="82">
        <v>0</v>
      </c>
      <c r="DJ178" s="82">
        <v>0</v>
      </c>
      <c r="DK178" s="82">
        <v>0</v>
      </c>
      <c r="DL178" s="82">
        <v>0</v>
      </c>
      <c r="DM178" s="82">
        <v>0</v>
      </c>
      <c r="DN178" s="82">
        <v>0</v>
      </c>
      <c r="DO178" s="82">
        <v>52</v>
      </c>
      <c r="DP178" s="82">
        <v>0</v>
      </c>
      <c r="DQ178" s="82">
        <v>410</v>
      </c>
      <c r="DR178" s="82"/>
      <c r="DS178" s="82"/>
      <c r="DT178" s="82"/>
      <c r="DU178" s="82"/>
      <c r="DV178" s="82"/>
      <c r="DW178" s="82"/>
      <c r="DX178" s="82"/>
      <c r="DY178" s="82"/>
      <c r="DZ178" s="82"/>
      <c r="EA178" s="82"/>
      <c r="EB178" s="82"/>
      <c r="EC178" s="84">
        <v>34721</v>
      </c>
      <c r="ED178" s="84">
        <v>111.71</v>
      </c>
      <c r="EE178" s="84">
        <v>10</v>
      </c>
    </row>
    <row r="179" spans="1:135" ht="84">
      <c r="A179" s="82" t="s">
        <v>502</v>
      </c>
      <c r="B179" s="82" t="s">
        <v>514</v>
      </c>
      <c r="C179" s="133">
        <v>1</v>
      </c>
      <c r="D179" s="82" t="s">
        <v>513</v>
      </c>
      <c r="E179" s="82" t="s">
        <v>1110</v>
      </c>
      <c r="F179" s="134">
        <v>128</v>
      </c>
      <c r="G179" s="82">
        <v>75661</v>
      </c>
      <c r="H179" s="82" t="s">
        <v>514</v>
      </c>
      <c r="I179" s="82" t="s">
        <v>2756</v>
      </c>
      <c r="J179" s="82" t="s">
        <v>2757</v>
      </c>
      <c r="K179" s="82" t="s">
        <v>925</v>
      </c>
      <c r="L179" s="82" t="s">
        <v>926</v>
      </c>
      <c r="M179" s="82" t="s">
        <v>971</v>
      </c>
      <c r="N179" s="82" t="s">
        <v>2758</v>
      </c>
      <c r="O179" s="82"/>
      <c r="P179" s="82">
        <v>571661257</v>
      </c>
      <c r="Q179" s="82" t="s">
        <v>2759</v>
      </c>
      <c r="R179" s="82" t="s">
        <v>926</v>
      </c>
      <c r="S179" s="82" t="s">
        <v>971</v>
      </c>
      <c r="T179" s="82" t="s">
        <v>2758</v>
      </c>
      <c r="U179" s="82"/>
      <c r="V179" s="82">
        <v>571661257</v>
      </c>
      <c r="W179" s="82" t="s">
        <v>2759</v>
      </c>
      <c r="X179" s="82">
        <v>4</v>
      </c>
      <c r="Y179" s="82">
        <v>4</v>
      </c>
      <c r="Z179" s="82">
        <v>8</v>
      </c>
      <c r="AA179" s="82">
        <v>3.5</v>
      </c>
      <c r="AB179" s="82">
        <v>4.5</v>
      </c>
      <c r="AC179" s="82">
        <v>8</v>
      </c>
      <c r="AD179" s="135" t="str">
        <f t="shared" si="10"/>
        <v>A</v>
      </c>
      <c r="AE179" s="82">
        <v>0</v>
      </c>
      <c r="AF179" s="135" t="str">
        <f t="shared" si="11"/>
        <v>A</v>
      </c>
      <c r="AG179" s="82">
        <v>0</v>
      </c>
      <c r="AH179" s="82">
        <v>1</v>
      </c>
      <c r="AI179" s="82">
        <v>0</v>
      </c>
      <c r="AJ179" s="82">
        <v>3</v>
      </c>
      <c r="AK179" s="82">
        <v>4</v>
      </c>
      <c r="AL179" s="135" t="str">
        <f t="shared" si="12"/>
        <v>A</v>
      </c>
      <c r="AM179" s="82">
        <v>0</v>
      </c>
      <c r="AN179" s="82">
        <v>0</v>
      </c>
      <c r="AO179" s="82">
        <v>4</v>
      </c>
      <c r="AP179" s="82">
        <v>4</v>
      </c>
      <c r="AQ179" s="135" t="str">
        <f t="shared" si="13"/>
        <v>A</v>
      </c>
      <c r="AR179" s="82">
        <v>0</v>
      </c>
      <c r="AS179" s="82">
        <v>0</v>
      </c>
      <c r="AT179" s="82">
        <v>0</v>
      </c>
      <c r="AU179" s="82">
        <v>3</v>
      </c>
      <c r="AV179" s="82">
        <v>1</v>
      </c>
      <c r="AW179" s="82">
        <v>0</v>
      </c>
      <c r="AX179" s="82">
        <v>4</v>
      </c>
      <c r="AY179" s="135" t="str">
        <f t="shared" si="14"/>
        <v>A</v>
      </c>
      <c r="AZ179" s="82">
        <v>1</v>
      </c>
      <c r="BA179" s="82">
        <v>1</v>
      </c>
      <c r="BB179" s="82">
        <v>0</v>
      </c>
      <c r="BC179" s="82">
        <v>0</v>
      </c>
      <c r="BD179" s="82">
        <v>0</v>
      </c>
      <c r="BE179" s="82">
        <v>4</v>
      </c>
      <c r="BF179" s="82">
        <v>0</v>
      </c>
      <c r="BG179" s="82">
        <v>68</v>
      </c>
      <c r="BH179" s="82">
        <v>3</v>
      </c>
      <c r="BI179" s="82">
        <v>0</v>
      </c>
      <c r="BJ179" s="82">
        <v>4</v>
      </c>
      <c r="BK179" s="82">
        <v>0</v>
      </c>
      <c r="BL179" s="82">
        <v>61</v>
      </c>
      <c r="BM179" s="82">
        <v>0</v>
      </c>
      <c r="BN179" s="82">
        <v>0</v>
      </c>
      <c r="BO179" s="82">
        <v>1</v>
      </c>
      <c r="BP179" s="82">
        <v>1</v>
      </c>
      <c r="BQ179" s="82">
        <v>0</v>
      </c>
      <c r="BR179" s="82">
        <v>1</v>
      </c>
      <c r="BS179" s="82">
        <v>0</v>
      </c>
      <c r="BT179" s="82">
        <v>1</v>
      </c>
      <c r="BU179" s="82">
        <v>0</v>
      </c>
      <c r="BV179" s="82">
        <v>23</v>
      </c>
      <c r="BW179" s="82">
        <v>0</v>
      </c>
      <c r="BX179" s="82">
        <v>0</v>
      </c>
      <c r="BY179" s="82">
        <v>0</v>
      </c>
      <c r="BZ179" s="82">
        <v>0</v>
      </c>
      <c r="CA179" s="82">
        <v>0</v>
      </c>
      <c r="CB179" s="82">
        <v>0</v>
      </c>
      <c r="CC179" s="82">
        <v>0</v>
      </c>
      <c r="CD179" s="82">
        <v>11</v>
      </c>
      <c r="CE179" s="82">
        <v>1</v>
      </c>
      <c r="CF179" s="82">
        <v>0</v>
      </c>
      <c r="CG179" s="82">
        <v>1</v>
      </c>
      <c r="CH179" s="82">
        <v>1</v>
      </c>
      <c r="CI179" s="82">
        <v>0</v>
      </c>
      <c r="CJ179" s="82">
        <v>2</v>
      </c>
      <c r="CK179" s="82">
        <v>3</v>
      </c>
      <c r="CL179" s="82">
        <v>4</v>
      </c>
      <c r="CM179" s="82">
        <v>0</v>
      </c>
      <c r="CN179" s="82">
        <v>0</v>
      </c>
      <c r="CO179" s="82">
        <v>0</v>
      </c>
      <c r="CP179" s="82">
        <v>0</v>
      </c>
      <c r="CQ179" s="82">
        <v>0</v>
      </c>
      <c r="CR179" s="82">
        <v>0</v>
      </c>
      <c r="CS179" s="82">
        <v>1</v>
      </c>
      <c r="CT179" s="82">
        <v>0</v>
      </c>
      <c r="CU179" s="82">
        <v>0</v>
      </c>
      <c r="CV179" s="82">
        <v>0</v>
      </c>
      <c r="CW179" s="82">
        <v>0</v>
      </c>
      <c r="CX179" s="82">
        <v>0</v>
      </c>
      <c r="CY179" s="82">
        <v>0</v>
      </c>
      <c r="CZ179" s="82">
        <v>0</v>
      </c>
      <c r="DA179" s="82">
        <v>2</v>
      </c>
      <c r="DB179" s="82">
        <v>0</v>
      </c>
      <c r="DC179" s="82">
        <v>0</v>
      </c>
      <c r="DD179" s="82">
        <v>0</v>
      </c>
      <c r="DE179" s="82">
        <v>0</v>
      </c>
      <c r="DF179" s="82">
        <v>0</v>
      </c>
      <c r="DG179" s="82">
        <v>1</v>
      </c>
      <c r="DH179" s="82">
        <v>0</v>
      </c>
      <c r="DI179" s="82">
        <v>0</v>
      </c>
      <c r="DJ179" s="82">
        <v>1</v>
      </c>
      <c r="DK179" s="82">
        <v>0</v>
      </c>
      <c r="DL179" s="82">
        <v>0</v>
      </c>
      <c r="DM179" s="82">
        <v>0</v>
      </c>
      <c r="DN179" s="82">
        <v>0</v>
      </c>
      <c r="DO179" s="82">
        <v>337</v>
      </c>
      <c r="DP179" s="82">
        <v>7</v>
      </c>
      <c r="DQ179" s="82">
        <v>649</v>
      </c>
      <c r="DR179" s="82">
        <v>50</v>
      </c>
      <c r="DS179" s="82">
        <v>1</v>
      </c>
      <c r="DT179" s="82" t="s">
        <v>2760</v>
      </c>
      <c r="DU179" s="82">
        <v>2</v>
      </c>
      <c r="DV179" s="82" t="s">
        <v>2761</v>
      </c>
      <c r="DW179" s="82" t="s">
        <v>2762</v>
      </c>
      <c r="DX179" s="82">
        <v>1</v>
      </c>
      <c r="DY179" s="82">
        <v>1</v>
      </c>
      <c r="DZ179" s="82">
        <v>1</v>
      </c>
      <c r="EA179" s="82" t="s">
        <v>2763</v>
      </c>
      <c r="EB179" s="82" t="s">
        <v>2764</v>
      </c>
      <c r="EC179" s="84">
        <v>35366</v>
      </c>
      <c r="ED179" s="84">
        <v>239.03</v>
      </c>
      <c r="EE179" s="84">
        <v>9</v>
      </c>
    </row>
    <row r="180" spans="1:135" ht="60">
      <c r="A180" s="82" t="s">
        <v>502</v>
      </c>
      <c r="B180" s="82" t="s">
        <v>516</v>
      </c>
      <c r="C180" s="133">
        <v>1</v>
      </c>
      <c r="D180" s="82" t="s">
        <v>515</v>
      </c>
      <c r="E180" s="82" t="s">
        <v>1110</v>
      </c>
      <c r="F180" s="134">
        <v>19</v>
      </c>
      <c r="G180" s="82">
        <v>68670</v>
      </c>
      <c r="H180" s="82" t="s">
        <v>516</v>
      </c>
      <c r="I180" s="82" t="s">
        <v>2765</v>
      </c>
      <c r="J180" s="82" t="s">
        <v>2766</v>
      </c>
      <c r="K180" s="82" t="s">
        <v>925</v>
      </c>
      <c r="L180" s="82" t="s">
        <v>926</v>
      </c>
      <c r="M180" s="82" t="s">
        <v>2767</v>
      </c>
      <c r="N180" s="82" t="s">
        <v>2768</v>
      </c>
      <c r="O180" s="82"/>
      <c r="P180" s="82">
        <v>572525840</v>
      </c>
      <c r="Q180" s="82" t="s">
        <v>2769</v>
      </c>
      <c r="R180" s="82" t="s">
        <v>985</v>
      </c>
      <c r="S180" s="82" t="s">
        <v>1146</v>
      </c>
      <c r="T180" s="82" t="s">
        <v>2770</v>
      </c>
      <c r="U180" s="82"/>
      <c r="V180" s="82">
        <v>572525857</v>
      </c>
      <c r="W180" s="82" t="s">
        <v>2771</v>
      </c>
      <c r="X180" s="82">
        <v>3</v>
      </c>
      <c r="Y180" s="82">
        <v>0</v>
      </c>
      <c r="Z180" s="82">
        <v>3</v>
      </c>
      <c r="AA180" s="82">
        <v>3</v>
      </c>
      <c r="AB180" s="82">
        <v>0</v>
      </c>
      <c r="AC180" s="82">
        <v>3</v>
      </c>
      <c r="AD180" s="135" t="str">
        <f t="shared" si="10"/>
        <v>A</v>
      </c>
      <c r="AE180" s="82">
        <v>3</v>
      </c>
      <c r="AF180" s="135" t="str">
        <f t="shared" si="11"/>
        <v>A</v>
      </c>
      <c r="AG180" s="82">
        <v>0</v>
      </c>
      <c r="AH180" s="82">
        <v>0</v>
      </c>
      <c r="AI180" s="82">
        <v>0</v>
      </c>
      <c r="AJ180" s="82">
        <v>3</v>
      </c>
      <c r="AK180" s="82">
        <v>3</v>
      </c>
      <c r="AL180" s="135" t="str">
        <f t="shared" si="12"/>
        <v>A</v>
      </c>
      <c r="AM180" s="82">
        <v>0</v>
      </c>
      <c r="AN180" s="82">
        <v>1</v>
      </c>
      <c r="AO180" s="82">
        <v>2</v>
      </c>
      <c r="AP180" s="82">
        <v>3</v>
      </c>
      <c r="AQ180" s="135" t="str">
        <f t="shared" si="13"/>
        <v>A</v>
      </c>
      <c r="AR180" s="82">
        <v>0</v>
      </c>
      <c r="AS180" s="82">
        <v>0</v>
      </c>
      <c r="AT180" s="82">
        <v>0</v>
      </c>
      <c r="AU180" s="82">
        <v>3</v>
      </c>
      <c r="AV180" s="82">
        <v>0</v>
      </c>
      <c r="AW180" s="82">
        <v>0</v>
      </c>
      <c r="AX180" s="82">
        <v>3</v>
      </c>
      <c r="AY180" s="135" t="str">
        <f t="shared" si="14"/>
        <v>A</v>
      </c>
      <c r="AZ180" s="82">
        <v>0</v>
      </c>
      <c r="BA180" s="82">
        <v>1</v>
      </c>
      <c r="BB180" s="82">
        <v>0</v>
      </c>
      <c r="BC180" s="82">
        <v>0</v>
      </c>
      <c r="BD180" s="82">
        <v>0</v>
      </c>
      <c r="BE180" s="82">
        <v>16</v>
      </c>
      <c r="BF180" s="82">
        <v>0</v>
      </c>
      <c r="BG180" s="82">
        <v>84</v>
      </c>
      <c r="BH180" s="82">
        <v>0</v>
      </c>
      <c r="BI180" s="82">
        <v>0</v>
      </c>
      <c r="BJ180" s="82">
        <v>10</v>
      </c>
      <c r="BK180" s="82">
        <v>0</v>
      </c>
      <c r="BL180" s="82">
        <v>70</v>
      </c>
      <c r="BM180" s="82">
        <v>0</v>
      </c>
      <c r="BN180" s="82">
        <v>3</v>
      </c>
      <c r="BO180" s="82">
        <v>1</v>
      </c>
      <c r="BP180" s="82">
        <v>2</v>
      </c>
      <c r="BQ180" s="82">
        <v>0</v>
      </c>
      <c r="BR180" s="82">
        <v>1</v>
      </c>
      <c r="BS180" s="82">
        <v>0</v>
      </c>
      <c r="BT180" s="82">
        <v>0</v>
      </c>
      <c r="BU180" s="82">
        <v>2</v>
      </c>
      <c r="BV180" s="82">
        <v>1</v>
      </c>
      <c r="BW180" s="82">
        <v>0</v>
      </c>
      <c r="BX180" s="82">
        <v>0</v>
      </c>
      <c r="BY180" s="82">
        <v>0</v>
      </c>
      <c r="BZ180" s="82">
        <v>0</v>
      </c>
      <c r="CA180" s="82">
        <v>0</v>
      </c>
      <c r="CB180" s="82">
        <v>0</v>
      </c>
      <c r="CC180" s="82">
        <v>0</v>
      </c>
      <c r="CD180" s="82">
        <v>0</v>
      </c>
      <c r="CE180" s="82">
        <v>0</v>
      </c>
      <c r="CF180" s="82">
        <v>0</v>
      </c>
      <c r="CG180" s="82">
        <v>1</v>
      </c>
      <c r="CH180" s="82">
        <v>0</v>
      </c>
      <c r="CI180" s="82">
        <v>0</v>
      </c>
      <c r="CJ180" s="82">
        <v>2</v>
      </c>
      <c r="CK180" s="82">
        <v>1</v>
      </c>
      <c r="CL180" s="82">
        <v>2</v>
      </c>
      <c r="CM180" s="82">
        <v>0</v>
      </c>
      <c r="CN180" s="82">
        <v>0</v>
      </c>
      <c r="CO180" s="82">
        <v>0</v>
      </c>
      <c r="CP180" s="82">
        <v>0</v>
      </c>
      <c r="CQ180" s="82">
        <v>0</v>
      </c>
      <c r="CR180" s="82">
        <v>0</v>
      </c>
      <c r="CS180" s="82">
        <v>0</v>
      </c>
      <c r="CT180" s="82">
        <v>0</v>
      </c>
      <c r="CU180" s="82">
        <v>0</v>
      </c>
      <c r="CV180" s="82">
        <v>0</v>
      </c>
      <c r="CW180" s="82">
        <v>0</v>
      </c>
      <c r="CX180" s="82">
        <v>0</v>
      </c>
      <c r="CY180" s="82">
        <v>0</v>
      </c>
      <c r="CZ180" s="82">
        <v>0</v>
      </c>
      <c r="DA180" s="82">
        <v>0</v>
      </c>
      <c r="DB180" s="82">
        <v>0</v>
      </c>
      <c r="DC180" s="82">
        <v>0</v>
      </c>
      <c r="DD180" s="82">
        <v>0</v>
      </c>
      <c r="DE180" s="82">
        <v>0</v>
      </c>
      <c r="DF180" s="82">
        <v>0</v>
      </c>
      <c r="DG180" s="82">
        <v>1</v>
      </c>
      <c r="DH180" s="82">
        <v>0</v>
      </c>
      <c r="DI180" s="82">
        <v>0</v>
      </c>
      <c r="DJ180" s="82">
        <v>0</v>
      </c>
      <c r="DK180" s="82">
        <v>0</v>
      </c>
      <c r="DL180" s="82">
        <v>1</v>
      </c>
      <c r="DM180" s="82">
        <v>0</v>
      </c>
      <c r="DN180" s="82">
        <v>0</v>
      </c>
      <c r="DO180" s="82">
        <v>111</v>
      </c>
      <c r="DP180" s="82">
        <v>24</v>
      </c>
      <c r="DQ180" s="82">
        <v>910</v>
      </c>
      <c r="DR180" s="82">
        <v>40</v>
      </c>
      <c r="DS180" s="82">
        <v>1</v>
      </c>
      <c r="DT180" s="82" t="s">
        <v>2772</v>
      </c>
      <c r="DU180" s="82">
        <v>2</v>
      </c>
      <c r="DV180" s="82"/>
      <c r="DW180" s="82"/>
      <c r="DX180" s="82">
        <v>1</v>
      </c>
      <c r="DY180" s="82">
        <v>1</v>
      </c>
      <c r="DZ180" s="82">
        <v>1</v>
      </c>
      <c r="EA180" s="82"/>
      <c r="EB180" s="82"/>
      <c r="EC180" s="84">
        <v>90411</v>
      </c>
      <c r="ED180" s="84">
        <v>517.82000000000005</v>
      </c>
      <c r="EE180" s="84">
        <v>48</v>
      </c>
    </row>
    <row r="181" spans="1:135" ht="36">
      <c r="A181" s="82" t="s">
        <v>502</v>
      </c>
      <c r="B181" s="82" t="s">
        <v>518</v>
      </c>
      <c r="C181" s="133">
        <v>1</v>
      </c>
      <c r="D181" s="82" t="s">
        <v>517</v>
      </c>
      <c r="E181" s="82" t="s">
        <v>1110</v>
      </c>
      <c r="F181" s="134">
        <v>100</v>
      </c>
      <c r="G181" s="82">
        <v>68817</v>
      </c>
      <c r="H181" s="82" t="s">
        <v>518</v>
      </c>
      <c r="I181" s="82" t="s">
        <v>2773</v>
      </c>
      <c r="J181" s="82" t="s">
        <v>2774</v>
      </c>
      <c r="K181" s="82" t="s">
        <v>2775</v>
      </c>
      <c r="L181" s="82" t="s">
        <v>926</v>
      </c>
      <c r="M181" s="82" t="s">
        <v>1272</v>
      </c>
      <c r="N181" s="82" t="s">
        <v>2776</v>
      </c>
      <c r="O181" s="82"/>
      <c r="P181" s="82">
        <v>572805260</v>
      </c>
      <c r="Q181" s="82" t="s">
        <v>2777</v>
      </c>
      <c r="R181" s="82" t="s">
        <v>1088</v>
      </c>
      <c r="S181" s="82" t="s">
        <v>1368</v>
      </c>
      <c r="T181" s="82" t="s">
        <v>2778</v>
      </c>
      <c r="U181" s="82"/>
      <c r="V181" s="82">
        <v>572805266</v>
      </c>
      <c r="W181" s="82" t="s">
        <v>2779</v>
      </c>
      <c r="X181" s="82">
        <v>2</v>
      </c>
      <c r="Y181" s="82">
        <v>1</v>
      </c>
      <c r="Z181" s="82">
        <v>3</v>
      </c>
      <c r="AA181" s="82">
        <v>2</v>
      </c>
      <c r="AB181" s="82">
        <v>0.35</v>
      </c>
      <c r="AC181" s="82">
        <v>2.35</v>
      </c>
      <c r="AD181" s="135" t="str">
        <f t="shared" si="10"/>
        <v>A</v>
      </c>
      <c r="AE181" s="82">
        <v>2</v>
      </c>
      <c r="AF181" s="135" t="str">
        <f t="shared" si="11"/>
        <v>A</v>
      </c>
      <c r="AG181" s="82">
        <v>0</v>
      </c>
      <c r="AH181" s="82">
        <v>0</v>
      </c>
      <c r="AI181" s="82">
        <v>1</v>
      </c>
      <c r="AJ181" s="82">
        <v>1</v>
      </c>
      <c r="AK181" s="82">
        <v>2</v>
      </c>
      <c r="AL181" s="135" t="str">
        <f t="shared" si="12"/>
        <v>A</v>
      </c>
      <c r="AM181" s="82">
        <v>0</v>
      </c>
      <c r="AN181" s="82">
        <v>0</v>
      </c>
      <c r="AO181" s="82">
        <v>2</v>
      </c>
      <c r="AP181" s="82">
        <v>2</v>
      </c>
      <c r="AQ181" s="135" t="str">
        <f t="shared" si="13"/>
        <v>A</v>
      </c>
      <c r="AR181" s="82">
        <v>0</v>
      </c>
      <c r="AS181" s="82">
        <v>0</v>
      </c>
      <c r="AT181" s="82">
        <v>2</v>
      </c>
      <c r="AU181" s="82">
        <v>0</v>
      </c>
      <c r="AV181" s="82">
        <v>0</v>
      </c>
      <c r="AW181" s="82">
        <v>0</v>
      </c>
      <c r="AX181" s="82">
        <v>2</v>
      </c>
      <c r="AY181" s="135" t="str">
        <f t="shared" si="14"/>
        <v>A</v>
      </c>
      <c r="AZ181" s="82">
        <v>0</v>
      </c>
      <c r="BA181" s="82">
        <v>1</v>
      </c>
      <c r="BB181" s="82">
        <v>1</v>
      </c>
      <c r="BC181" s="82">
        <v>1</v>
      </c>
      <c r="BD181" s="82">
        <v>0</v>
      </c>
      <c r="BE181" s="82">
        <v>39</v>
      </c>
      <c r="BF181" s="82">
        <v>0</v>
      </c>
      <c r="BG181" s="82">
        <v>73</v>
      </c>
      <c r="BH181" s="82">
        <v>0</v>
      </c>
      <c r="BI181" s="82">
        <v>0</v>
      </c>
      <c r="BJ181" s="82">
        <v>3</v>
      </c>
      <c r="BK181" s="82">
        <v>0</v>
      </c>
      <c r="BL181" s="82">
        <v>28</v>
      </c>
      <c r="BM181" s="82">
        <v>0</v>
      </c>
      <c r="BN181" s="82">
        <v>0</v>
      </c>
      <c r="BO181" s="82">
        <v>2</v>
      </c>
      <c r="BP181" s="82">
        <v>73</v>
      </c>
      <c r="BQ181" s="82">
        <v>0</v>
      </c>
      <c r="BR181" s="82">
        <v>0</v>
      </c>
      <c r="BS181" s="82">
        <v>0</v>
      </c>
      <c r="BT181" s="82">
        <v>1</v>
      </c>
      <c r="BU181" s="82">
        <v>0</v>
      </c>
      <c r="BV181" s="82">
        <v>1</v>
      </c>
      <c r="BW181" s="82">
        <v>0</v>
      </c>
      <c r="BX181" s="82">
        <v>0</v>
      </c>
      <c r="BY181" s="82">
        <v>0</v>
      </c>
      <c r="BZ181" s="82">
        <v>0</v>
      </c>
      <c r="CA181" s="82">
        <v>0</v>
      </c>
      <c r="CB181" s="82">
        <v>0</v>
      </c>
      <c r="CC181" s="82">
        <v>0</v>
      </c>
      <c r="CD181" s="82">
        <v>1</v>
      </c>
      <c r="CE181" s="82">
        <v>1</v>
      </c>
      <c r="CF181" s="82">
        <v>0</v>
      </c>
      <c r="CG181" s="82">
        <v>3</v>
      </c>
      <c r="CH181" s="82">
        <v>0</v>
      </c>
      <c r="CI181" s="82">
        <v>0</v>
      </c>
      <c r="CJ181" s="82">
        <v>0</v>
      </c>
      <c r="CK181" s="82">
        <v>0</v>
      </c>
      <c r="CL181" s="82">
        <v>0</v>
      </c>
      <c r="CM181" s="82">
        <v>0</v>
      </c>
      <c r="CN181" s="82">
        <v>0</v>
      </c>
      <c r="CO181" s="82">
        <v>0</v>
      </c>
      <c r="CP181" s="82">
        <v>0</v>
      </c>
      <c r="CQ181" s="82">
        <v>0</v>
      </c>
      <c r="CR181" s="82">
        <v>0</v>
      </c>
      <c r="CS181" s="82">
        <v>0</v>
      </c>
      <c r="CT181" s="82">
        <v>0</v>
      </c>
      <c r="CU181" s="82">
        <v>0</v>
      </c>
      <c r="CV181" s="82">
        <v>0</v>
      </c>
      <c r="CW181" s="82">
        <v>0</v>
      </c>
      <c r="CX181" s="82">
        <v>0</v>
      </c>
      <c r="CY181" s="82">
        <v>0</v>
      </c>
      <c r="CZ181" s="82">
        <v>0</v>
      </c>
      <c r="DA181" s="82">
        <v>4</v>
      </c>
      <c r="DB181" s="82">
        <v>0</v>
      </c>
      <c r="DC181" s="82">
        <v>0</v>
      </c>
      <c r="DD181" s="82">
        <v>0</v>
      </c>
      <c r="DE181" s="82">
        <v>0</v>
      </c>
      <c r="DF181" s="82">
        <v>0</v>
      </c>
      <c r="DG181" s="82">
        <v>0</v>
      </c>
      <c r="DH181" s="82">
        <v>0</v>
      </c>
      <c r="DI181" s="82">
        <v>0</v>
      </c>
      <c r="DJ181" s="82">
        <v>0</v>
      </c>
      <c r="DK181" s="82">
        <v>0</v>
      </c>
      <c r="DL181" s="82">
        <v>0</v>
      </c>
      <c r="DM181" s="82">
        <v>2</v>
      </c>
      <c r="DN181" s="82">
        <v>0</v>
      </c>
      <c r="DO181" s="82">
        <v>156</v>
      </c>
      <c r="DP181" s="82">
        <v>10</v>
      </c>
      <c r="DQ181" s="82">
        <v>582</v>
      </c>
      <c r="DR181" s="82">
        <v>24</v>
      </c>
      <c r="DS181" s="82">
        <v>1</v>
      </c>
      <c r="DT181" s="82" t="s">
        <v>2780</v>
      </c>
      <c r="DU181" s="82">
        <v>2</v>
      </c>
      <c r="DV181" s="82"/>
      <c r="DW181" s="82"/>
      <c r="DX181" s="82">
        <v>1</v>
      </c>
      <c r="DY181" s="82">
        <v>1</v>
      </c>
      <c r="DZ181" s="82">
        <v>1</v>
      </c>
      <c r="EA181" s="82"/>
      <c r="EB181" s="82" t="s">
        <v>2781</v>
      </c>
      <c r="EC181" s="84">
        <v>53083</v>
      </c>
      <c r="ED181" s="84">
        <v>473.44</v>
      </c>
      <c r="EE181" s="84">
        <v>30</v>
      </c>
    </row>
    <row r="182" spans="1:135" ht="24">
      <c r="A182" s="82" t="s">
        <v>502</v>
      </c>
      <c r="B182" s="82" t="s">
        <v>520</v>
      </c>
      <c r="C182" s="133">
        <v>1</v>
      </c>
      <c r="D182" s="82" t="s">
        <v>519</v>
      </c>
      <c r="E182" s="82" t="s">
        <v>1110</v>
      </c>
      <c r="F182" s="134">
        <v>189</v>
      </c>
      <c r="G182" s="82">
        <v>76617</v>
      </c>
      <c r="H182" s="82" t="s">
        <v>520</v>
      </c>
      <c r="I182" s="82" t="s">
        <v>2782</v>
      </c>
      <c r="J182" s="82" t="s">
        <v>2783</v>
      </c>
      <c r="K182" s="82" t="s">
        <v>2784</v>
      </c>
      <c r="L182" s="82" t="s">
        <v>926</v>
      </c>
      <c r="M182" s="82" t="s">
        <v>927</v>
      </c>
      <c r="N182" s="82" t="s">
        <v>2785</v>
      </c>
      <c r="O182" s="82" t="s">
        <v>1632</v>
      </c>
      <c r="P182" s="82">
        <v>577311100</v>
      </c>
      <c r="Q182" s="82" t="s">
        <v>2786</v>
      </c>
      <c r="R182" s="82" t="s">
        <v>926</v>
      </c>
      <c r="S182" s="82" t="s">
        <v>2787</v>
      </c>
      <c r="T182" s="82" t="s">
        <v>2788</v>
      </c>
      <c r="U182" s="82"/>
      <c r="V182" s="82">
        <v>577311101</v>
      </c>
      <c r="W182" s="82" t="s">
        <v>2789</v>
      </c>
      <c r="X182" s="82">
        <v>2</v>
      </c>
      <c r="Y182" s="82">
        <v>0</v>
      </c>
      <c r="Z182" s="82">
        <v>2</v>
      </c>
      <c r="AA182" s="82">
        <v>2</v>
      </c>
      <c r="AB182" s="82">
        <v>0</v>
      </c>
      <c r="AC182" s="82">
        <v>2</v>
      </c>
      <c r="AD182" s="135" t="str">
        <f t="shared" ref="AD182:AD208" si="15">IF(AC182&lt;=Z182,"A","N")</f>
        <v>A</v>
      </c>
      <c r="AE182" s="82">
        <v>2</v>
      </c>
      <c r="AF182" s="135" t="str">
        <f t="shared" ref="AF182:AF208" si="16">IF(AE182&lt;=X182,"A","N")</f>
        <v>A</v>
      </c>
      <c r="AG182" s="82">
        <v>0</v>
      </c>
      <c r="AH182" s="82">
        <v>0</v>
      </c>
      <c r="AI182" s="82">
        <v>0</v>
      </c>
      <c r="AJ182" s="82">
        <v>2</v>
      </c>
      <c r="AK182" s="82">
        <v>2</v>
      </c>
      <c r="AL182" s="135" t="str">
        <f t="shared" ref="AL182:AL208" si="17">IF(AK182=X182,"A","N")</f>
        <v>A</v>
      </c>
      <c r="AM182" s="82">
        <v>0</v>
      </c>
      <c r="AN182" s="82">
        <v>0</v>
      </c>
      <c r="AO182" s="82">
        <v>2</v>
      </c>
      <c r="AP182" s="82">
        <v>2</v>
      </c>
      <c r="AQ182" s="135" t="str">
        <f t="shared" ref="AQ182:AQ208" si="18">IF(AP182=X182,"A","N")</f>
        <v>A</v>
      </c>
      <c r="AR182" s="82">
        <v>0</v>
      </c>
      <c r="AS182" s="82">
        <v>0</v>
      </c>
      <c r="AT182" s="82">
        <v>0</v>
      </c>
      <c r="AU182" s="82">
        <v>2</v>
      </c>
      <c r="AV182" s="82">
        <v>0</v>
      </c>
      <c r="AW182" s="82">
        <v>0</v>
      </c>
      <c r="AX182" s="82">
        <v>2</v>
      </c>
      <c r="AY182" s="135" t="str">
        <f t="shared" ref="AY182:AY208" si="19">IF(AX182=X182,"A","N")</f>
        <v>A</v>
      </c>
      <c r="AZ182" s="82">
        <v>0</v>
      </c>
      <c r="BA182" s="82">
        <v>1</v>
      </c>
      <c r="BB182" s="82">
        <v>0</v>
      </c>
      <c r="BC182" s="82">
        <v>1</v>
      </c>
      <c r="BD182" s="82">
        <v>0</v>
      </c>
      <c r="BE182" s="82">
        <v>5</v>
      </c>
      <c r="BF182" s="82">
        <v>0</v>
      </c>
      <c r="BG182" s="82">
        <v>27</v>
      </c>
      <c r="BH182" s="82">
        <v>0</v>
      </c>
      <c r="BI182" s="82">
        <v>0</v>
      </c>
      <c r="BJ182" s="82">
        <v>2</v>
      </c>
      <c r="BK182" s="82">
        <v>0</v>
      </c>
      <c r="BL182" s="82">
        <v>22</v>
      </c>
      <c r="BM182" s="82">
        <v>0</v>
      </c>
      <c r="BN182" s="82">
        <v>0</v>
      </c>
      <c r="BO182" s="82">
        <v>0</v>
      </c>
      <c r="BP182" s="82">
        <v>1</v>
      </c>
      <c r="BQ182" s="82">
        <v>0</v>
      </c>
      <c r="BR182" s="82">
        <v>0</v>
      </c>
      <c r="BS182" s="82">
        <v>0</v>
      </c>
      <c r="BT182" s="82">
        <v>6</v>
      </c>
      <c r="BU182" s="82">
        <v>1</v>
      </c>
      <c r="BV182" s="82">
        <v>4</v>
      </c>
      <c r="BW182" s="82">
        <v>0</v>
      </c>
      <c r="BX182" s="82">
        <v>0</v>
      </c>
      <c r="BY182" s="82">
        <v>0</v>
      </c>
      <c r="BZ182" s="82">
        <v>0</v>
      </c>
      <c r="CA182" s="82">
        <v>0</v>
      </c>
      <c r="CB182" s="82">
        <v>0</v>
      </c>
      <c r="CC182" s="82">
        <v>0</v>
      </c>
      <c r="CD182" s="82">
        <v>0</v>
      </c>
      <c r="CE182" s="82">
        <v>0</v>
      </c>
      <c r="CF182" s="82">
        <v>0</v>
      </c>
      <c r="CG182" s="82">
        <v>4</v>
      </c>
      <c r="CH182" s="82">
        <v>0</v>
      </c>
      <c r="CI182" s="82">
        <v>0</v>
      </c>
      <c r="CJ182" s="82">
        <v>1</v>
      </c>
      <c r="CK182" s="82">
        <v>2</v>
      </c>
      <c r="CL182" s="82">
        <v>2</v>
      </c>
      <c r="CM182" s="82">
        <v>0</v>
      </c>
      <c r="CN182" s="82">
        <v>0</v>
      </c>
      <c r="CO182" s="82">
        <v>0</v>
      </c>
      <c r="CP182" s="82">
        <v>0</v>
      </c>
      <c r="CQ182" s="82">
        <v>0</v>
      </c>
      <c r="CR182" s="82">
        <v>0</v>
      </c>
      <c r="CS182" s="82">
        <v>0</v>
      </c>
      <c r="CT182" s="82">
        <v>0</v>
      </c>
      <c r="CU182" s="82">
        <v>0</v>
      </c>
      <c r="CV182" s="82">
        <v>0</v>
      </c>
      <c r="CW182" s="82">
        <v>0</v>
      </c>
      <c r="CX182" s="82">
        <v>0</v>
      </c>
      <c r="CY182" s="82">
        <v>0</v>
      </c>
      <c r="CZ182" s="82">
        <v>0</v>
      </c>
      <c r="DA182" s="82">
        <v>2</v>
      </c>
      <c r="DB182" s="82">
        <v>0</v>
      </c>
      <c r="DC182" s="82">
        <v>0</v>
      </c>
      <c r="DD182" s="82">
        <v>0</v>
      </c>
      <c r="DE182" s="82">
        <v>0</v>
      </c>
      <c r="DF182" s="82">
        <v>0</v>
      </c>
      <c r="DG182" s="82">
        <v>1</v>
      </c>
      <c r="DH182" s="82">
        <v>0</v>
      </c>
      <c r="DI182" s="82">
        <v>1</v>
      </c>
      <c r="DJ182" s="82">
        <v>0</v>
      </c>
      <c r="DK182" s="82">
        <v>0</v>
      </c>
      <c r="DL182" s="82">
        <v>0</v>
      </c>
      <c r="DM182" s="82">
        <v>0</v>
      </c>
      <c r="DN182" s="82">
        <v>0</v>
      </c>
      <c r="DO182" s="82">
        <v>84</v>
      </c>
      <c r="DP182" s="82">
        <v>9</v>
      </c>
      <c r="DQ182" s="82">
        <v>261</v>
      </c>
      <c r="DR182" s="82">
        <v>50</v>
      </c>
      <c r="DS182" s="82">
        <v>1</v>
      </c>
      <c r="DT182" s="82" t="s">
        <v>2790</v>
      </c>
      <c r="DU182" s="82">
        <v>1</v>
      </c>
      <c r="DV182" s="82" t="s">
        <v>1071</v>
      </c>
      <c r="DW182" s="82" t="s">
        <v>1071</v>
      </c>
      <c r="DX182" s="82">
        <v>1</v>
      </c>
      <c r="DY182" s="82">
        <v>1</v>
      </c>
      <c r="DZ182" s="82">
        <v>1</v>
      </c>
      <c r="EA182" s="82" t="s">
        <v>1071</v>
      </c>
      <c r="EB182" s="82" t="s">
        <v>1071</v>
      </c>
      <c r="EC182" s="84">
        <v>23600</v>
      </c>
      <c r="ED182" s="84">
        <v>258.79000000000002</v>
      </c>
      <c r="EE182" s="84">
        <v>20</v>
      </c>
    </row>
    <row r="183" spans="1:135" ht="36">
      <c r="A183" s="82" t="s">
        <v>502</v>
      </c>
      <c r="B183" s="82" t="s">
        <v>522</v>
      </c>
      <c r="C183" s="133">
        <v>1</v>
      </c>
      <c r="D183" s="82" t="s">
        <v>521</v>
      </c>
      <c r="E183" s="82" t="s">
        <v>1396</v>
      </c>
      <c r="F183" s="134">
        <v>7</v>
      </c>
      <c r="G183" s="82">
        <v>75701</v>
      </c>
      <c r="H183" s="82" t="s">
        <v>522</v>
      </c>
      <c r="I183" s="82" t="s">
        <v>2791</v>
      </c>
      <c r="J183" s="82" t="s">
        <v>2792</v>
      </c>
      <c r="K183" s="82" t="s">
        <v>925</v>
      </c>
      <c r="L183" s="82" t="s">
        <v>926</v>
      </c>
      <c r="M183" s="82" t="s">
        <v>1163</v>
      </c>
      <c r="N183" s="82" t="s">
        <v>2793</v>
      </c>
      <c r="O183" s="82"/>
      <c r="P183" s="82">
        <v>571674206</v>
      </c>
      <c r="Q183" s="82" t="s">
        <v>2794</v>
      </c>
      <c r="R183" s="82" t="s">
        <v>926</v>
      </c>
      <c r="S183" s="82" t="s">
        <v>2795</v>
      </c>
      <c r="T183" s="82" t="s">
        <v>1680</v>
      </c>
      <c r="U183" s="82"/>
      <c r="V183" s="82">
        <v>574674204</v>
      </c>
      <c r="W183" s="82" t="s">
        <v>2796</v>
      </c>
      <c r="X183" s="82">
        <v>3</v>
      </c>
      <c r="Y183" s="82">
        <v>0</v>
      </c>
      <c r="Z183" s="82">
        <v>3</v>
      </c>
      <c r="AA183" s="82">
        <v>3</v>
      </c>
      <c r="AB183" s="82">
        <v>0</v>
      </c>
      <c r="AC183" s="82">
        <v>3</v>
      </c>
      <c r="AD183" s="135" t="str">
        <f t="shared" si="15"/>
        <v>A</v>
      </c>
      <c r="AE183" s="82">
        <v>3</v>
      </c>
      <c r="AF183" s="135" t="str">
        <f t="shared" si="16"/>
        <v>A</v>
      </c>
      <c r="AG183" s="82">
        <v>0</v>
      </c>
      <c r="AH183" s="82">
        <v>0</v>
      </c>
      <c r="AI183" s="82">
        <v>0</v>
      </c>
      <c r="AJ183" s="82">
        <v>3</v>
      </c>
      <c r="AK183" s="82">
        <v>3</v>
      </c>
      <c r="AL183" s="135" t="str">
        <f t="shared" si="17"/>
        <v>A</v>
      </c>
      <c r="AM183" s="82">
        <v>1</v>
      </c>
      <c r="AN183" s="82">
        <v>0</v>
      </c>
      <c r="AO183" s="82">
        <v>2</v>
      </c>
      <c r="AP183" s="82">
        <v>3</v>
      </c>
      <c r="AQ183" s="135" t="str">
        <f t="shared" si="18"/>
        <v>A</v>
      </c>
      <c r="AR183" s="82">
        <v>0</v>
      </c>
      <c r="AS183" s="82">
        <v>0</v>
      </c>
      <c r="AT183" s="82">
        <v>0</v>
      </c>
      <c r="AU183" s="82">
        <v>3</v>
      </c>
      <c r="AV183" s="82">
        <v>0</v>
      </c>
      <c r="AW183" s="82">
        <v>0</v>
      </c>
      <c r="AX183" s="82">
        <v>3</v>
      </c>
      <c r="AY183" s="135" t="str">
        <f t="shared" si="19"/>
        <v>A</v>
      </c>
      <c r="AZ183" s="82">
        <v>0</v>
      </c>
      <c r="BA183" s="82">
        <v>1</v>
      </c>
      <c r="BB183" s="82">
        <v>0</v>
      </c>
      <c r="BC183" s="82">
        <v>1</v>
      </c>
      <c r="BD183" s="82">
        <v>0</v>
      </c>
      <c r="BE183" s="82">
        <v>42</v>
      </c>
      <c r="BF183" s="82">
        <v>0</v>
      </c>
      <c r="BG183" s="82">
        <v>261</v>
      </c>
      <c r="BH183" s="82">
        <v>2</v>
      </c>
      <c r="BI183" s="82">
        <v>0</v>
      </c>
      <c r="BJ183" s="82">
        <v>14</v>
      </c>
      <c r="BK183" s="82">
        <v>0</v>
      </c>
      <c r="BL183" s="82">
        <v>48</v>
      </c>
      <c r="BM183" s="82">
        <v>0</v>
      </c>
      <c r="BN183" s="82">
        <v>0</v>
      </c>
      <c r="BO183" s="82">
        <v>1</v>
      </c>
      <c r="BP183" s="82">
        <v>0</v>
      </c>
      <c r="BQ183" s="82">
        <v>0</v>
      </c>
      <c r="BR183" s="82">
        <v>0</v>
      </c>
      <c r="BS183" s="82">
        <v>0</v>
      </c>
      <c r="BT183" s="82">
        <v>0</v>
      </c>
      <c r="BU183" s="82">
        <v>0</v>
      </c>
      <c r="BV183" s="82">
        <v>5</v>
      </c>
      <c r="BW183" s="82">
        <v>0</v>
      </c>
      <c r="BX183" s="82">
        <v>0</v>
      </c>
      <c r="BY183" s="82">
        <v>0</v>
      </c>
      <c r="BZ183" s="82">
        <v>0</v>
      </c>
      <c r="CA183" s="82">
        <v>0</v>
      </c>
      <c r="CB183" s="82">
        <v>0</v>
      </c>
      <c r="CC183" s="82">
        <v>0</v>
      </c>
      <c r="CD183" s="82">
        <v>0</v>
      </c>
      <c r="CE183" s="82">
        <v>0</v>
      </c>
      <c r="CF183" s="82">
        <v>0</v>
      </c>
      <c r="CG183" s="82">
        <v>0</v>
      </c>
      <c r="CH183" s="82">
        <v>0</v>
      </c>
      <c r="CI183" s="82">
        <v>0</v>
      </c>
      <c r="CJ183" s="82">
        <v>0</v>
      </c>
      <c r="CK183" s="82">
        <v>0</v>
      </c>
      <c r="CL183" s="82">
        <v>3</v>
      </c>
      <c r="CM183" s="82">
        <v>0</v>
      </c>
      <c r="CN183" s="82">
        <v>1</v>
      </c>
      <c r="CO183" s="82">
        <v>0</v>
      </c>
      <c r="CP183" s="82">
        <v>0</v>
      </c>
      <c r="CQ183" s="82">
        <v>2</v>
      </c>
      <c r="CR183" s="82">
        <v>0</v>
      </c>
      <c r="CS183" s="82">
        <v>0</v>
      </c>
      <c r="CT183" s="82">
        <v>0</v>
      </c>
      <c r="CU183" s="82">
        <v>0</v>
      </c>
      <c r="CV183" s="82">
        <v>0</v>
      </c>
      <c r="CW183" s="82">
        <v>0</v>
      </c>
      <c r="CX183" s="82">
        <v>0</v>
      </c>
      <c r="CY183" s="82">
        <v>0</v>
      </c>
      <c r="CZ183" s="82">
        <v>0</v>
      </c>
      <c r="DA183" s="82">
        <v>0</v>
      </c>
      <c r="DB183" s="82">
        <v>0</v>
      </c>
      <c r="DC183" s="82">
        <v>0</v>
      </c>
      <c r="DD183" s="82">
        <v>0</v>
      </c>
      <c r="DE183" s="82">
        <v>0</v>
      </c>
      <c r="DF183" s="82">
        <v>0</v>
      </c>
      <c r="DG183" s="82">
        <v>3</v>
      </c>
      <c r="DH183" s="82">
        <v>0</v>
      </c>
      <c r="DI183" s="82">
        <v>0</v>
      </c>
      <c r="DJ183" s="82">
        <v>0</v>
      </c>
      <c r="DK183" s="82">
        <v>1</v>
      </c>
      <c r="DL183" s="82">
        <v>0</v>
      </c>
      <c r="DM183" s="82">
        <v>0</v>
      </c>
      <c r="DN183" s="82">
        <v>0</v>
      </c>
      <c r="DO183" s="82">
        <v>261</v>
      </c>
      <c r="DP183" s="82">
        <v>0</v>
      </c>
      <c r="DQ183" s="82">
        <v>187</v>
      </c>
      <c r="DR183" s="82">
        <v>30</v>
      </c>
      <c r="DS183" s="82">
        <v>0</v>
      </c>
      <c r="DT183" s="82"/>
      <c r="DU183" s="82">
        <v>3</v>
      </c>
      <c r="DV183" s="82" t="s">
        <v>2797</v>
      </c>
      <c r="DW183" s="82" t="s">
        <v>2798</v>
      </c>
      <c r="DX183" s="83">
        <v>1</v>
      </c>
      <c r="DY183" s="82">
        <v>1</v>
      </c>
      <c r="DZ183" s="82">
        <v>0</v>
      </c>
      <c r="EA183" s="82"/>
      <c r="EB183" s="82" t="s">
        <v>2799</v>
      </c>
      <c r="EC183" s="84">
        <v>41843</v>
      </c>
      <c r="ED183" s="84">
        <v>229.68</v>
      </c>
      <c r="EE183" s="84">
        <v>18</v>
      </c>
    </row>
    <row r="184" spans="1:135" ht="24">
      <c r="A184" s="82" t="s">
        <v>502</v>
      </c>
      <c r="B184" s="82" t="s">
        <v>524</v>
      </c>
      <c r="C184" s="133">
        <v>1</v>
      </c>
      <c r="D184" s="82" t="s">
        <v>523</v>
      </c>
      <c r="E184" s="82" t="s">
        <v>1598</v>
      </c>
      <c r="F184" s="134">
        <v>1007</v>
      </c>
      <c r="G184" s="82">
        <v>76312</v>
      </c>
      <c r="H184" s="82" t="s">
        <v>524</v>
      </c>
      <c r="I184" s="82" t="s">
        <v>2800</v>
      </c>
      <c r="J184" s="82" t="s">
        <v>2801</v>
      </c>
      <c r="K184" s="82" t="s">
        <v>925</v>
      </c>
      <c r="L184" s="82" t="s">
        <v>926</v>
      </c>
      <c r="M184" s="82" t="s">
        <v>1358</v>
      </c>
      <c r="N184" s="82" t="s">
        <v>2802</v>
      </c>
      <c r="O184" s="82"/>
      <c r="P184" s="82">
        <v>777471190</v>
      </c>
      <c r="Q184" s="82" t="s">
        <v>2803</v>
      </c>
      <c r="R184" s="82" t="s">
        <v>926</v>
      </c>
      <c r="S184" s="82" t="s">
        <v>1146</v>
      </c>
      <c r="T184" s="82" t="s">
        <v>2527</v>
      </c>
      <c r="U184" s="82"/>
      <c r="V184" s="82">
        <v>777471179</v>
      </c>
      <c r="W184" s="82" t="s">
        <v>2804</v>
      </c>
      <c r="X184" s="82">
        <v>2</v>
      </c>
      <c r="Y184" s="82">
        <v>0</v>
      </c>
      <c r="Z184" s="82">
        <v>2</v>
      </c>
      <c r="AA184" s="82">
        <v>2</v>
      </c>
      <c r="AB184" s="82">
        <v>0</v>
      </c>
      <c r="AC184" s="82">
        <v>2</v>
      </c>
      <c r="AD184" s="135" t="str">
        <f t="shared" si="15"/>
        <v>A</v>
      </c>
      <c r="AE184" s="82">
        <v>2</v>
      </c>
      <c r="AF184" s="135" t="str">
        <f t="shared" si="16"/>
        <v>A</v>
      </c>
      <c r="AG184" s="82">
        <v>0</v>
      </c>
      <c r="AH184" s="82">
        <v>1</v>
      </c>
      <c r="AI184" s="82">
        <v>0</v>
      </c>
      <c r="AJ184" s="82">
        <v>1</v>
      </c>
      <c r="AK184" s="82">
        <v>2</v>
      </c>
      <c r="AL184" s="135" t="str">
        <f t="shared" si="17"/>
        <v>A</v>
      </c>
      <c r="AM184" s="82">
        <v>0</v>
      </c>
      <c r="AN184" s="82">
        <v>1</v>
      </c>
      <c r="AO184" s="82">
        <v>1</v>
      </c>
      <c r="AP184" s="82">
        <v>2</v>
      </c>
      <c r="AQ184" s="135" t="str">
        <f t="shared" si="18"/>
        <v>A</v>
      </c>
      <c r="AR184" s="82">
        <v>0</v>
      </c>
      <c r="AS184" s="82">
        <v>0</v>
      </c>
      <c r="AT184" s="82">
        <v>1</v>
      </c>
      <c r="AU184" s="82">
        <v>1</v>
      </c>
      <c r="AV184" s="82">
        <v>0</v>
      </c>
      <c r="AW184" s="82">
        <v>0</v>
      </c>
      <c r="AX184" s="82">
        <v>2</v>
      </c>
      <c r="AY184" s="135" t="str">
        <f t="shared" si="19"/>
        <v>A</v>
      </c>
      <c r="AZ184" s="82">
        <v>1</v>
      </c>
      <c r="BA184" s="82">
        <v>1</v>
      </c>
      <c r="BB184" s="82">
        <v>0</v>
      </c>
      <c r="BC184" s="82">
        <v>1</v>
      </c>
      <c r="BD184" s="82">
        <v>0</v>
      </c>
      <c r="BE184" s="82">
        <v>6</v>
      </c>
      <c r="BF184" s="82">
        <v>0</v>
      </c>
      <c r="BG184" s="82">
        <v>23</v>
      </c>
      <c r="BH184" s="82">
        <v>0</v>
      </c>
      <c r="BI184" s="82">
        <v>0</v>
      </c>
      <c r="BJ184" s="82">
        <v>1</v>
      </c>
      <c r="BK184" s="82">
        <v>0</v>
      </c>
      <c r="BL184" s="82">
        <v>7</v>
      </c>
      <c r="BM184" s="82">
        <v>0</v>
      </c>
      <c r="BN184" s="82">
        <v>0</v>
      </c>
      <c r="BO184" s="82">
        <v>0</v>
      </c>
      <c r="BP184" s="82">
        <v>7</v>
      </c>
      <c r="BQ184" s="82">
        <v>0</v>
      </c>
      <c r="BR184" s="82">
        <v>0</v>
      </c>
      <c r="BS184" s="82">
        <v>0</v>
      </c>
      <c r="BT184" s="82">
        <v>0</v>
      </c>
      <c r="BU184" s="82">
        <v>0</v>
      </c>
      <c r="BV184" s="82">
        <v>53</v>
      </c>
      <c r="BW184" s="82">
        <v>0</v>
      </c>
      <c r="BX184" s="82">
        <v>0</v>
      </c>
      <c r="BY184" s="82">
        <v>0</v>
      </c>
      <c r="BZ184" s="82">
        <v>0</v>
      </c>
      <c r="CA184" s="82">
        <v>0</v>
      </c>
      <c r="CB184" s="82">
        <v>0</v>
      </c>
      <c r="CC184" s="82">
        <v>0</v>
      </c>
      <c r="CD184" s="82">
        <v>0</v>
      </c>
      <c r="CE184" s="82">
        <v>0</v>
      </c>
      <c r="CF184" s="82">
        <v>0</v>
      </c>
      <c r="CG184" s="82">
        <v>0</v>
      </c>
      <c r="CH184" s="82">
        <v>0</v>
      </c>
      <c r="CI184" s="82">
        <v>0</v>
      </c>
      <c r="CJ184" s="82">
        <v>0</v>
      </c>
      <c r="CK184" s="82">
        <v>53</v>
      </c>
      <c r="CL184" s="82">
        <v>0</v>
      </c>
      <c r="CM184" s="82">
        <v>0</v>
      </c>
      <c r="CN184" s="82">
        <v>0</v>
      </c>
      <c r="CO184" s="82">
        <v>0</v>
      </c>
      <c r="CP184" s="82">
        <v>0</v>
      </c>
      <c r="CQ184" s="82">
        <v>0</v>
      </c>
      <c r="CR184" s="82">
        <v>0</v>
      </c>
      <c r="CS184" s="82">
        <v>0</v>
      </c>
      <c r="CT184" s="82">
        <v>0</v>
      </c>
      <c r="CU184" s="82">
        <v>0</v>
      </c>
      <c r="CV184" s="82">
        <v>0</v>
      </c>
      <c r="CW184" s="82">
        <v>0</v>
      </c>
      <c r="CX184" s="82">
        <v>0</v>
      </c>
      <c r="CY184" s="82">
        <v>0</v>
      </c>
      <c r="CZ184" s="82">
        <v>0</v>
      </c>
      <c r="DA184" s="82">
        <v>0</v>
      </c>
      <c r="DB184" s="82">
        <v>0</v>
      </c>
      <c r="DC184" s="82">
        <v>0</v>
      </c>
      <c r="DD184" s="82">
        <v>0</v>
      </c>
      <c r="DE184" s="82">
        <v>0</v>
      </c>
      <c r="DF184" s="82">
        <v>0</v>
      </c>
      <c r="DG184" s="82">
        <v>0</v>
      </c>
      <c r="DH184" s="82">
        <v>0</v>
      </c>
      <c r="DI184" s="82">
        <v>0</v>
      </c>
      <c r="DJ184" s="82">
        <v>0</v>
      </c>
      <c r="DK184" s="82">
        <v>0</v>
      </c>
      <c r="DL184" s="82">
        <v>0</v>
      </c>
      <c r="DM184" s="82">
        <v>0</v>
      </c>
      <c r="DN184" s="82">
        <v>0</v>
      </c>
      <c r="DO184" s="82">
        <v>117</v>
      </c>
      <c r="DP184" s="82">
        <v>5</v>
      </c>
      <c r="DQ184" s="82">
        <v>255</v>
      </c>
      <c r="DR184" s="82">
        <v>50</v>
      </c>
      <c r="DS184" s="82">
        <v>0</v>
      </c>
      <c r="DT184" s="82"/>
      <c r="DU184" s="82">
        <v>2</v>
      </c>
      <c r="DV184" s="82" t="s">
        <v>2805</v>
      </c>
      <c r="DW184" s="82"/>
      <c r="DX184" s="82">
        <v>1</v>
      </c>
      <c r="DY184" s="82">
        <v>1</v>
      </c>
      <c r="DZ184" s="82">
        <v>1</v>
      </c>
      <c r="EA184" s="82"/>
      <c r="EB184" s="82"/>
      <c r="EC184" s="84">
        <v>16802</v>
      </c>
      <c r="ED184" s="84">
        <v>146.04</v>
      </c>
      <c r="EE184" s="84">
        <v>16</v>
      </c>
    </row>
    <row r="185" spans="1:135" ht="312">
      <c r="A185" s="82" t="s">
        <v>502</v>
      </c>
      <c r="B185" s="82" t="s">
        <v>526</v>
      </c>
      <c r="C185" s="133">
        <v>1</v>
      </c>
      <c r="D185" s="82" t="s">
        <v>525</v>
      </c>
      <c r="E185" s="82" t="s">
        <v>2806</v>
      </c>
      <c r="F185" s="134">
        <v>1080</v>
      </c>
      <c r="G185" s="82">
        <v>75524</v>
      </c>
      <c r="H185" s="82" t="s">
        <v>2807</v>
      </c>
      <c r="I185" s="82" t="s">
        <v>2808</v>
      </c>
      <c r="J185" s="82" t="s">
        <v>2809</v>
      </c>
      <c r="K185" s="82" t="s">
        <v>2810</v>
      </c>
      <c r="L185" s="82" t="s">
        <v>926</v>
      </c>
      <c r="M185" s="82" t="s">
        <v>1728</v>
      </c>
      <c r="N185" s="82" t="s">
        <v>2811</v>
      </c>
      <c r="O185" s="82" t="s">
        <v>1071</v>
      </c>
      <c r="P185" s="82">
        <v>571491714</v>
      </c>
      <c r="Q185" s="82" t="s">
        <v>2812</v>
      </c>
      <c r="R185" s="82" t="s">
        <v>1071</v>
      </c>
      <c r="S185" s="82" t="s">
        <v>2813</v>
      </c>
      <c r="T185" s="82" t="s">
        <v>2814</v>
      </c>
      <c r="U185" s="82" t="s">
        <v>1071</v>
      </c>
      <c r="V185" s="82">
        <v>571491709</v>
      </c>
      <c r="W185" s="82" t="s">
        <v>2815</v>
      </c>
      <c r="X185" s="82">
        <v>4</v>
      </c>
      <c r="Y185" s="82">
        <v>0</v>
      </c>
      <c r="Z185" s="82">
        <v>4</v>
      </c>
      <c r="AA185" s="82">
        <v>3.5</v>
      </c>
      <c r="AB185" s="82">
        <v>0</v>
      </c>
      <c r="AC185" s="82">
        <v>3.5</v>
      </c>
      <c r="AD185" s="135" t="str">
        <f t="shared" si="15"/>
        <v>A</v>
      </c>
      <c r="AE185" s="82">
        <v>4</v>
      </c>
      <c r="AF185" s="135" t="str">
        <f t="shared" si="16"/>
        <v>A</v>
      </c>
      <c r="AG185" s="82">
        <v>0</v>
      </c>
      <c r="AH185" s="82">
        <v>2</v>
      </c>
      <c r="AI185" s="82">
        <v>0</v>
      </c>
      <c r="AJ185" s="82">
        <v>2</v>
      </c>
      <c r="AK185" s="82">
        <v>4</v>
      </c>
      <c r="AL185" s="135" t="str">
        <f t="shared" si="17"/>
        <v>A</v>
      </c>
      <c r="AM185" s="82">
        <v>0</v>
      </c>
      <c r="AN185" s="82">
        <v>0</v>
      </c>
      <c r="AO185" s="82">
        <v>4</v>
      </c>
      <c r="AP185" s="82">
        <v>4</v>
      </c>
      <c r="AQ185" s="135" t="str">
        <f t="shared" si="18"/>
        <v>A</v>
      </c>
      <c r="AR185" s="82">
        <v>0</v>
      </c>
      <c r="AS185" s="82">
        <v>0</v>
      </c>
      <c r="AT185" s="82">
        <v>2</v>
      </c>
      <c r="AU185" s="82">
        <v>2</v>
      </c>
      <c r="AV185" s="82">
        <v>0</v>
      </c>
      <c r="AW185" s="82">
        <v>0</v>
      </c>
      <c r="AX185" s="82">
        <v>4</v>
      </c>
      <c r="AY185" s="135" t="str">
        <f t="shared" si="19"/>
        <v>A</v>
      </c>
      <c r="AZ185" s="82">
        <v>1</v>
      </c>
      <c r="BA185" s="82">
        <v>1</v>
      </c>
      <c r="BB185" s="82">
        <v>1</v>
      </c>
      <c r="BC185" s="82">
        <v>1</v>
      </c>
      <c r="BD185" s="82">
        <v>0</v>
      </c>
      <c r="BE185" s="82">
        <v>49</v>
      </c>
      <c r="BF185" s="82">
        <v>0</v>
      </c>
      <c r="BG185" s="82">
        <v>298</v>
      </c>
      <c r="BH185" s="82">
        <v>2</v>
      </c>
      <c r="BI185" s="82">
        <v>0</v>
      </c>
      <c r="BJ185" s="82">
        <v>54</v>
      </c>
      <c r="BK185" s="82">
        <v>0</v>
      </c>
      <c r="BL185" s="82">
        <v>214</v>
      </c>
      <c r="BM185" s="82">
        <v>0</v>
      </c>
      <c r="BN185" s="82">
        <v>0</v>
      </c>
      <c r="BO185" s="82">
        <v>2</v>
      </c>
      <c r="BP185" s="82">
        <v>298</v>
      </c>
      <c r="BQ185" s="82">
        <v>0</v>
      </c>
      <c r="BR185" s="82">
        <v>2</v>
      </c>
      <c r="BS185" s="82">
        <v>0</v>
      </c>
      <c r="BT185" s="82">
        <v>0</v>
      </c>
      <c r="BU185" s="82">
        <v>0</v>
      </c>
      <c r="BV185" s="82">
        <v>111</v>
      </c>
      <c r="BW185" s="82">
        <v>0</v>
      </c>
      <c r="BX185" s="82">
        <v>0</v>
      </c>
      <c r="BY185" s="82">
        <v>0</v>
      </c>
      <c r="BZ185" s="82">
        <v>0</v>
      </c>
      <c r="CA185" s="82">
        <v>0</v>
      </c>
      <c r="CB185" s="82">
        <v>0</v>
      </c>
      <c r="CC185" s="82">
        <v>0</v>
      </c>
      <c r="CD185" s="82">
        <v>39</v>
      </c>
      <c r="CE185" s="82">
        <v>7</v>
      </c>
      <c r="CF185" s="82">
        <v>0</v>
      </c>
      <c r="CG185" s="82">
        <v>6</v>
      </c>
      <c r="CH185" s="82">
        <v>0</v>
      </c>
      <c r="CI185" s="82">
        <v>0</v>
      </c>
      <c r="CJ185" s="82">
        <v>27</v>
      </c>
      <c r="CK185" s="82">
        <v>0</v>
      </c>
      <c r="CL185" s="82">
        <v>9</v>
      </c>
      <c r="CM185" s="82">
        <v>0</v>
      </c>
      <c r="CN185" s="82">
        <v>0</v>
      </c>
      <c r="CO185" s="82">
        <v>0</v>
      </c>
      <c r="CP185" s="82">
        <v>0</v>
      </c>
      <c r="CQ185" s="82">
        <v>0</v>
      </c>
      <c r="CR185" s="82">
        <v>0</v>
      </c>
      <c r="CS185" s="82">
        <v>0</v>
      </c>
      <c r="CT185" s="82">
        <v>0</v>
      </c>
      <c r="CU185" s="82">
        <v>0</v>
      </c>
      <c r="CV185" s="82">
        <v>0</v>
      </c>
      <c r="CW185" s="82">
        <v>0</v>
      </c>
      <c r="CX185" s="82">
        <v>0</v>
      </c>
      <c r="CY185" s="82">
        <v>0</v>
      </c>
      <c r="CZ185" s="82">
        <v>0</v>
      </c>
      <c r="DA185" s="82">
        <v>0</v>
      </c>
      <c r="DB185" s="82">
        <v>0</v>
      </c>
      <c r="DC185" s="82">
        <v>0</v>
      </c>
      <c r="DD185" s="82">
        <v>0</v>
      </c>
      <c r="DE185" s="82">
        <v>0</v>
      </c>
      <c r="DF185" s="82">
        <v>0</v>
      </c>
      <c r="DG185" s="82">
        <v>0</v>
      </c>
      <c r="DH185" s="82">
        <v>0</v>
      </c>
      <c r="DI185" s="82">
        <v>0</v>
      </c>
      <c r="DJ185" s="82">
        <v>0</v>
      </c>
      <c r="DK185" s="82">
        <v>0</v>
      </c>
      <c r="DL185" s="82">
        <v>0</v>
      </c>
      <c r="DM185" s="82">
        <v>2</v>
      </c>
      <c r="DN185" s="82">
        <v>1</v>
      </c>
      <c r="DO185" s="82">
        <v>598</v>
      </c>
      <c r="DP185" s="82">
        <v>14</v>
      </c>
      <c r="DQ185" s="82">
        <v>2564</v>
      </c>
      <c r="DR185" s="82">
        <v>50</v>
      </c>
      <c r="DS185" s="82">
        <v>1</v>
      </c>
      <c r="DT185" s="82" t="s">
        <v>2816</v>
      </c>
      <c r="DU185" s="82">
        <v>2</v>
      </c>
      <c r="DV185" s="82" t="s">
        <v>2817</v>
      </c>
      <c r="DW185" s="82" t="s">
        <v>2818</v>
      </c>
      <c r="DX185" s="82">
        <v>1</v>
      </c>
      <c r="DY185" s="82">
        <v>1</v>
      </c>
      <c r="DZ185" s="82">
        <v>1</v>
      </c>
      <c r="EA185" s="82" t="s">
        <v>2819</v>
      </c>
      <c r="EB185" s="82" t="s">
        <v>2820</v>
      </c>
      <c r="EC185" s="84">
        <v>66665</v>
      </c>
      <c r="ED185" s="84">
        <v>662.21</v>
      </c>
      <c r="EE185" s="84">
        <v>32</v>
      </c>
    </row>
    <row r="186" spans="1:135" ht="24">
      <c r="A186" s="82" t="s">
        <v>502</v>
      </c>
      <c r="B186" s="82" t="s">
        <v>528</v>
      </c>
      <c r="C186" s="133">
        <v>1</v>
      </c>
      <c r="D186" s="82" t="s">
        <v>527</v>
      </c>
      <c r="E186" s="82" t="s">
        <v>1485</v>
      </c>
      <c r="F186" s="134">
        <v>12</v>
      </c>
      <c r="G186" s="82">
        <v>76140</v>
      </c>
      <c r="H186" s="82" t="s">
        <v>528</v>
      </c>
      <c r="I186" s="82" t="s">
        <v>2821</v>
      </c>
      <c r="J186" s="82" t="s">
        <v>2822</v>
      </c>
      <c r="K186" s="82" t="s">
        <v>941</v>
      </c>
      <c r="L186" s="82" t="s">
        <v>1088</v>
      </c>
      <c r="M186" s="82" t="s">
        <v>1262</v>
      </c>
      <c r="N186" s="82" t="s">
        <v>2823</v>
      </c>
      <c r="O186" s="82"/>
      <c r="P186" s="82">
        <v>577630955</v>
      </c>
      <c r="Q186" s="82" t="s">
        <v>2824</v>
      </c>
      <c r="R186" s="82" t="s">
        <v>1088</v>
      </c>
      <c r="S186" s="82" t="s">
        <v>1262</v>
      </c>
      <c r="T186" s="82" t="s">
        <v>2823</v>
      </c>
      <c r="U186" s="82"/>
      <c r="V186" s="82">
        <v>577630955</v>
      </c>
      <c r="W186" s="82" t="s">
        <v>2824</v>
      </c>
      <c r="X186" s="82">
        <v>6</v>
      </c>
      <c r="Y186" s="82">
        <v>1</v>
      </c>
      <c r="Z186" s="82">
        <v>7</v>
      </c>
      <c r="AA186" s="82">
        <v>6</v>
      </c>
      <c r="AB186" s="82">
        <v>1</v>
      </c>
      <c r="AC186" s="82">
        <v>7</v>
      </c>
      <c r="AD186" s="135" t="str">
        <f t="shared" si="15"/>
        <v>A</v>
      </c>
      <c r="AE186" s="82">
        <v>5</v>
      </c>
      <c r="AF186" s="135" t="str">
        <f t="shared" si="16"/>
        <v>A</v>
      </c>
      <c r="AG186" s="82">
        <v>0</v>
      </c>
      <c r="AH186" s="82">
        <v>0</v>
      </c>
      <c r="AI186" s="82">
        <v>1</v>
      </c>
      <c r="AJ186" s="82">
        <v>5</v>
      </c>
      <c r="AK186" s="82">
        <v>6</v>
      </c>
      <c r="AL186" s="135" t="str">
        <f t="shared" si="17"/>
        <v>A</v>
      </c>
      <c r="AM186" s="82">
        <v>1</v>
      </c>
      <c r="AN186" s="82">
        <v>1</v>
      </c>
      <c r="AO186" s="82">
        <v>4</v>
      </c>
      <c r="AP186" s="82">
        <v>6</v>
      </c>
      <c r="AQ186" s="135" t="str">
        <f t="shared" si="18"/>
        <v>A</v>
      </c>
      <c r="AR186" s="82">
        <v>0</v>
      </c>
      <c r="AS186" s="82">
        <v>0</v>
      </c>
      <c r="AT186" s="82">
        <v>0</v>
      </c>
      <c r="AU186" s="82">
        <v>5</v>
      </c>
      <c r="AV186" s="82">
        <v>1</v>
      </c>
      <c r="AW186" s="82">
        <v>0</v>
      </c>
      <c r="AX186" s="82">
        <v>6</v>
      </c>
      <c r="AY186" s="135" t="str">
        <f t="shared" si="19"/>
        <v>A</v>
      </c>
      <c r="AZ186" s="82">
        <v>0</v>
      </c>
      <c r="BA186" s="82">
        <v>1</v>
      </c>
      <c r="BB186" s="82">
        <v>0</v>
      </c>
      <c r="BC186" s="82">
        <v>1</v>
      </c>
      <c r="BD186" s="82">
        <v>0</v>
      </c>
      <c r="BE186" s="82">
        <v>4</v>
      </c>
      <c r="BF186" s="82">
        <v>0</v>
      </c>
      <c r="BG186" s="82">
        <v>103</v>
      </c>
      <c r="BH186" s="82">
        <v>0</v>
      </c>
      <c r="BI186" s="82">
        <v>0</v>
      </c>
      <c r="BJ186" s="82">
        <v>11</v>
      </c>
      <c r="BK186" s="82">
        <v>0</v>
      </c>
      <c r="BL186" s="82">
        <v>86</v>
      </c>
      <c r="BM186" s="82">
        <v>1</v>
      </c>
      <c r="BN186" s="82">
        <v>0</v>
      </c>
      <c r="BO186" s="82">
        <v>0</v>
      </c>
      <c r="BP186" s="82">
        <v>7</v>
      </c>
      <c r="BQ186" s="82">
        <v>0</v>
      </c>
      <c r="BR186" s="82">
        <v>2</v>
      </c>
      <c r="BS186" s="82">
        <v>0</v>
      </c>
      <c r="BT186" s="82">
        <v>1</v>
      </c>
      <c r="BU186" s="82">
        <v>1</v>
      </c>
      <c r="BV186" s="82">
        <v>15</v>
      </c>
      <c r="BW186" s="82">
        <v>0</v>
      </c>
      <c r="BX186" s="82">
        <v>0</v>
      </c>
      <c r="BY186" s="82">
        <v>0</v>
      </c>
      <c r="BZ186" s="82">
        <v>0</v>
      </c>
      <c r="CA186" s="82">
        <v>0</v>
      </c>
      <c r="CB186" s="82">
        <v>0</v>
      </c>
      <c r="CC186" s="82">
        <v>0</v>
      </c>
      <c r="CD186" s="82">
        <v>4</v>
      </c>
      <c r="CE186" s="82">
        <v>3</v>
      </c>
      <c r="CF186" s="82">
        <v>0</v>
      </c>
      <c r="CG186" s="82">
        <v>7</v>
      </c>
      <c r="CH186" s="82">
        <v>0</v>
      </c>
      <c r="CI186" s="82">
        <v>1</v>
      </c>
      <c r="CJ186" s="82">
        <v>6</v>
      </c>
      <c r="CK186" s="82">
        <v>15</v>
      </c>
      <c r="CL186" s="82">
        <v>6</v>
      </c>
      <c r="CM186" s="82">
        <v>0</v>
      </c>
      <c r="CN186" s="82">
        <v>0</v>
      </c>
      <c r="CO186" s="82">
        <v>0</v>
      </c>
      <c r="CP186" s="82">
        <v>0</v>
      </c>
      <c r="CQ186" s="82">
        <v>0</v>
      </c>
      <c r="CR186" s="82">
        <v>0</v>
      </c>
      <c r="CS186" s="82">
        <v>0</v>
      </c>
      <c r="CT186" s="82">
        <v>0</v>
      </c>
      <c r="CU186" s="82">
        <v>0</v>
      </c>
      <c r="CV186" s="82">
        <v>0</v>
      </c>
      <c r="CW186" s="82">
        <v>0</v>
      </c>
      <c r="CX186" s="82">
        <v>0</v>
      </c>
      <c r="CY186" s="82">
        <v>0</v>
      </c>
      <c r="CZ186" s="82">
        <v>0</v>
      </c>
      <c r="DA186" s="82">
        <v>10</v>
      </c>
      <c r="DB186" s="82">
        <v>0</v>
      </c>
      <c r="DC186" s="82">
        <v>0</v>
      </c>
      <c r="DD186" s="82">
        <v>0</v>
      </c>
      <c r="DE186" s="82">
        <v>0</v>
      </c>
      <c r="DF186" s="82">
        <v>0</v>
      </c>
      <c r="DG186" s="82">
        <v>5</v>
      </c>
      <c r="DH186" s="82">
        <v>0</v>
      </c>
      <c r="DI186" s="82">
        <v>0</v>
      </c>
      <c r="DJ186" s="82">
        <v>0</v>
      </c>
      <c r="DK186" s="82">
        <v>0</v>
      </c>
      <c r="DL186" s="82">
        <v>1</v>
      </c>
      <c r="DM186" s="82">
        <v>1</v>
      </c>
      <c r="DN186" s="82">
        <v>0</v>
      </c>
      <c r="DO186" s="82">
        <v>119</v>
      </c>
      <c r="DP186" s="82">
        <v>53</v>
      </c>
      <c r="DQ186" s="82">
        <v>1140</v>
      </c>
      <c r="DR186" s="82">
        <v>16</v>
      </c>
      <c r="DS186" s="82">
        <v>0</v>
      </c>
      <c r="DT186" s="82"/>
      <c r="DU186" s="82">
        <v>1</v>
      </c>
      <c r="DV186" s="82"/>
      <c r="DW186" s="82" t="s">
        <v>2825</v>
      </c>
      <c r="DX186" s="82">
        <v>1</v>
      </c>
      <c r="DY186" s="82">
        <v>1</v>
      </c>
      <c r="DZ186" s="82">
        <v>1</v>
      </c>
      <c r="EA186" s="82"/>
      <c r="EB186" s="82"/>
      <c r="EC186" s="84">
        <v>99211</v>
      </c>
      <c r="ED186" s="84">
        <v>350.37</v>
      </c>
      <c r="EE186" s="84">
        <v>30</v>
      </c>
    </row>
    <row r="187" spans="1:135" ht="24">
      <c r="A187" s="82" t="s">
        <v>240</v>
      </c>
      <c r="B187" s="82" t="s">
        <v>242</v>
      </c>
      <c r="C187" s="133">
        <v>1</v>
      </c>
      <c r="D187" s="82" t="s">
        <v>241</v>
      </c>
      <c r="E187" s="82" t="s">
        <v>2826</v>
      </c>
      <c r="F187" s="134">
        <v>411</v>
      </c>
      <c r="G187" s="82">
        <v>74301</v>
      </c>
      <c r="H187" s="82" t="s">
        <v>242</v>
      </c>
      <c r="I187" s="82" t="s">
        <v>2827</v>
      </c>
      <c r="J187" s="82" t="s">
        <v>2828</v>
      </c>
      <c r="K187" s="82" t="s">
        <v>2489</v>
      </c>
      <c r="L187" s="82" t="s">
        <v>926</v>
      </c>
      <c r="M187" s="82" t="s">
        <v>2829</v>
      </c>
      <c r="N187" s="82" t="s">
        <v>2830</v>
      </c>
      <c r="O187" s="82"/>
      <c r="P187" s="82">
        <v>556414213</v>
      </c>
      <c r="Q187" s="82" t="s">
        <v>2831</v>
      </c>
      <c r="R187" s="82" t="s">
        <v>926</v>
      </c>
      <c r="S187" s="82" t="s">
        <v>1400</v>
      </c>
      <c r="T187" s="82" t="s">
        <v>2832</v>
      </c>
      <c r="U187" s="82"/>
      <c r="V187" s="82">
        <v>556414216</v>
      </c>
      <c r="W187" s="82" t="s">
        <v>2833</v>
      </c>
      <c r="X187" s="82">
        <v>2</v>
      </c>
      <c r="Y187" s="82">
        <v>0</v>
      </c>
      <c r="Z187" s="82">
        <v>2</v>
      </c>
      <c r="AA187" s="82">
        <v>1.4</v>
      </c>
      <c r="AB187" s="82">
        <v>0</v>
      </c>
      <c r="AC187" s="82">
        <v>1.4</v>
      </c>
      <c r="AD187" s="135" t="str">
        <f t="shared" si="15"/>
        <v>A</v>
      </c>
      <c r="AE187" s="82">
        <v>2</v>
      </c>
      <c r="AF187" s="135" t="str">
        <f t="shared" si="16"/>
        <v>A</v>
      </c>
      <c r="AG187" s="82">
        <v>0</v>
      </c>
      <c r="AH187" s="82">
        <v>1</v>
      </c>
      <c r="AI187" s="82">
        <v>0</v>
      </c>
      <c r="AJ187" s="82">
        <v>1</v>
      </c>
      <c r="AK187" s="82">
        <v>2</v>
      </c>
      <c r="AL187" s="135" t="str">
        <f t="shared" si="17"/>
        <v>A</v>
      </c>
      <c r="AM187" s="82">
        <v>0</v>
      </c>
      <c r="AN187" s="82">
        <v>1</v>
      </c>
      <c r="AO187" s="82">
        <v>1</v>
      </c>
      <c r="AP187" s="82">
        <v>2</v>
      </c>
      <c r="AQ187" s="135" t="str">
        <f t="shared" si="18"/>
        <v>A</v>
      </c>
      <c r="AR187" s="82">
        <v>0</v>
      </c>
      <c r="AS187" s="82">
        <v>0</v>
      </c>
      <c r="AT187" s="82">
        <v>0</v>
      </c>
      <c r="AU187" s="82">
        <v>2</v>
      </c>
      <c r="AV187" s="82">
        <v>0</v>
      </c>
      <c r="AW187" s="82">
        <v>0</v>
      </c>
      <c r="AX187" s="82">
        <v>2</v>
      </c>
      <c r="AY187" s="135" t="str">
        <f t="shared" si="19"/>
        <v>A</v>
      </c>
      <c r="AZ187" s="82">
        <v>0</v>
      </c>
      <c r="BA187" s="82">
        <v>1</v>
      </c>
      <c r="BB187" s="82">
        <v>0</v>
      </c>
      <c r="BC187" s="82">
        <v>1</v>
      </c>
      <c r="BD187" s="82">
        <v>0</v>
      </c>
      <c r="BE187" s="82">
        <v>15</v>
      </c>
      <c r="BF187" s="82">
        <v>0</v>
      </c>
      <c r="BG187" s="82">
        <v>26</v>
      </c>
      <c r="BH187" s="82">
        <v>0</v>
      </c>
      <c r="BI187" s="82">
        <v>0</v>
      </c>
      <c r="BJ187" s="82">
        <v>1</v>
      </c>
      <c r="BK187" s="82">
        <v>0</v>
      </c>
      <c r="BL187" s="82">
        <v>22</v>
      </c>
      <c r="BM187" s="82">
        <v>0</v>
      </c>
      <c r="BN187" s="82">
        <v>1</v>
      </c>
      <c r="BO187" s="82">
        <v>1</v>
      </c>
      <c r="BP187" s="82">
        <v>30</v>
      </c>
      <c r="BQ187" s="82">
        <v>0</v>
      </c>
      <c r="BR187" s="82">
        <v>2</v>
      </c>
      <c r="BS187" s="82">
        <v>0</v>
      </c>
      <c r="BT187" s="82">
        <v>2</v>
      </c>
      <c r="BU187" s="82">
        <v>0</v>
      </c>
      <c r="BV187" s="82">
        <v>3</v>
      </c>
      <c r="BW187" s="82">
        <v>0</v>
      </c>
      <c r="BX187" s="82">
        <v>0</v>
      </c>
      <c r="BY187" s="82">
        <v>0</v>
      </c>
      <c r="BZ187" s="82">
        <v>0</v>
      </c>
      <c r="CA187" s="82">
        <v>0</v>
      </c>
      <c r="CB187" s="82">
        <v>0</v>
      </c>
      <c r="CC187" s="82">
        <v>0</v>
      </c>
      <c r="CD187" s="82">
        <v>0</v>
      </c>
      <c r="CE187" s="82">
        <v>0</v>
      </c>
      <c r="CF187" s="82">
        <v>0</v>
      </c>
      <c r="CG187" s="82">
        <v>4</v>
      </c>
      <c r="CH187" s="82">
        <v>0</v>
      </c>
      <c r="CI187" s="82">
        <v>0</v>
      </c>
      <c r="CJ187" s="82">
        <v>2</v>
      </c>
      <c r="CK187" s="82">
        <v>6</v>
      </c>
      <c r="CL187" s="82">
        <v>1</v>
      </c>
      <c r="CM187" s="82">
        <v>0</v>
      </c>
      <c r="CN187" s="82">
        <v>0</v>
      </c>
      <c r="CO187" s="82">
        <v>0</v>
      </c>
      <c r="CP187" s="82">
        <v>0</v>
      </c>
      <c r="CQ187" s="82">
        <v>0</v>
      </c>
      <c r="CR187" s="82">
        <v>0</v>
      </c>
      <c r="CS187" s="82">
        <v>0</v>
      </c>
      <c r="CT187" s="82">
        <v>0</v>
      </c>
      <c r="CU187" s="82">
        <v>0</v>
      </c>
      <c r="CV187" s="82">
        <v>0</v>
      </c>
      <c r="CW187" s="82">
        <v>0</v>
      </c>
      <c r="CX187" s="82">
        <v>0</v>
      </c>
      <c r="CY187" s="82">
        <v>0</v>
      </c>
      <c r="CZ187" s="82">
        <v>0</v>
      </c>
      <c r="DA187" s="82">
        <v>0</v>
      </c>
      <c r="DB187" s="82">
        <v>0</v>
      </c>
      <c r="DC187" s="82">
        <v>0</v>
      </c>
      <c r="DD187" s="82">
        <v>0</v>
      </c>
      <c r="DE187" s="82">
        <v>0</v>
      </c>
      <c r="DF187" s="82">
        <v>0</v>
      </c>
      <c r="DG187" s="82">
        <v>0</v>
      </c>
      <c r="DH187" s="82">
        <v>0</v>
      </c>
      <c r="DI187" s="82">
        <v>0</v>
      </c>
      <c r="DJ187" s="82">
        <v>0</v>
      </c>
      <c r="DK187" s="82">
        <v>0</v>
      </c>
      <c r="DL187" s="82">
        <v>0</v>
      </c>
      <c r="DM187" s="82">
        <v>0</v>
      </c>
      <c r="DN187" s="82">
        <v>0</v>
      </c>
      <c r="DO187" s="82">
        <v>18</v>
      </c>
      <c r="DP187" s="82">
        <v>8</v>
      </c>
      <c r="DQ187" s="82">
        <v>488</v>
      </c>
      <c r="DR187" s="82">
        <v>70</v>
      </c>
      <c r="DS187" s="82">
        <v>1</v>
      </c>
      <c r="DT187" s="82" t="s">
        <v>2834</v>
      </c>
      <c r="DU187" s="82">
        <v>1</v>
      </c>
      <c r="DV187" s="82" t="s">
        <v>2835</v>
      </c>
      <c r="DW187" s="82"/>
      <c r="DX187" s="82">
        <v>1</v>
      </c>
      <c r="DY187" s="82">
        <v>1</v>
      </c>
      <c r="DZ187" s="82">
        <v>1</v>
      </c>
      <c r="EA187" s="82"/>
      <c r="EB187" s="82"/>
      <c r="EC187" s="84">
        <v>25873</v>
      </c>
      <c r="ED187" s="84">
        <v>162.31</v>
      </c>
      <c r="EE187" s="84">
        <v>12</v>
      </c>
    </row>
    <row r="188" spans="1:135">
      <c r="A188" s="82" t="s">
        <v>240</v>
      </c>
      <c r="B188" s="82" t="s">
        <v>244</v>
      </c>
      <c r="C188" s="133">
        <v>1</v>
      </c>
      <c r="D188" s="82" t="s">
        <v>243</v>
      </c>
      <c r="E188" s="82" t="s">
        <v>2558</v>
      </c>
      <c r="F188" s="134">
        <v>158</v>
      </c>
      <c r="G188" s="82">
        <v>73581</v>
      </c>
      <c r="H188" s="82" t="s">
        <v>2836</v>
      </c>
      <c r="I188" s="82" t="s">
        <v>2837</v>
      </c>
      <c r="J188" s="82" t="s">
        <v>2838</v>
      </c>
      <c r="K188" s="82" t="s">
        <v>2839</v>
      </c>
      <c r="L188" s="82" t="s">
        <v>926</v>
      </c>
      <c r="M188" s="82" t="s">
        <v>1187</v>
      </c>
      <c r="N188" s="82" t="s">
        <v>2840</v>
      </c>
      <c r="O188" s="82" t="s">
        <v>2841</v>
      </c>
      <c r="P188" s="82">
        <v>596092219</v>
      </c>
      <c r="Q188" s="82" t="s">
        <v>2842</v>
      </c>
      <c r="R188" s="82"/>
      <c r="S188" s="82" t="s">
        <v>1666</v>
      </c>
      <c r="T188" s="82" t="s">
        <v>2843</v>
      </c>
      <c r="U188" s="82"/>
      <c r="V188" s="82">
        <v>596092198</v>
      </c>
      <c r="W188" s="82" t="s">
        <v>2844</v>
      </c>
      <c r="X188" s="82">
        <v>2</v>
      </c>
      <c r="Y188" s="82">
        <v>0</v>
      </c>
      <c r="Z188" s="82">
        <v>2</v>
      </c>
      <c r="AA188" s="82">
        <v>2</v>
      </c>
      <c r="AB188" s="82">
        <v>0</v>
      </c>
      <c r="AC188" s="82">
        <v>2</v>
      </c>
      <c r="AD188" s="135" t="str">
        <f t="shared" si="15"/>
        <v>A</v>
      </c>
      <c r="AE188" s="82">
        <v>0</v>
      </c>
      <c r="AF188" s="135" t="str">
        <f t="shared" si="16"/>
        <v>A</v>
      </c>
      <c r="AG188" s="82">
        <v>0</v>
      </c>
      <c r="AH188" s="82">
        <v>1</v>
      </c>
      <c r="AI188" s="82">
        <v>0</v>
      </c>
      <c r="AJ188" s="82">
        <v>1</v>
      </c>
      <c r="AK188" s="82">
        <v>2</v>
      </c>
      <c r="AL188" s="135" t="str">
        <f t="shared" si="17"/>
        <v>A</v>
      </c>
      <c r="AM188" s="82">
        <v>0</v>
      </c>
      <c r="AN188" s="82">
        <v>0</v>
      </c>
      <c r="AO188" s="82">
        <v>2</v>
      </c>
      <c r="AP188" s="82">
        <v>2</v>
      </c>
      <c r="AQ188" s="135" t="str">
        <f t="shared" si="18"/>
        <v>A</v>
      </c>
      <c r="AR188" s="82">
        <v>0</v>
      </c>
      <c r="AS188" s="82">
        <v>0</v>
      </c>
      <c r="AT188" s="82">
        <v>1</v>
      </c>
      <c r="AU188" s="82">
        <v>1</v>
      </c>
      <c r="AV188" s="82">
        <v>0</v>
      </c>
      <c r="AW188" s="82">
        <v>0</v>
      </c>
      <c r="AX188" s="82">
        <v>2</v>
      </c>
      <c r="AY188" s="135" t="str">
        <f t="shared" si="19"/>
        <v>A</v>
      </c>
      <c r="AZ188" s="82">
        <v>0</v>
      </c>
      <c r="BA188" s="82">
        <v>1</v>
      </c>
      <c r="BB188" s="82">
        <v>0</v>
      </c>
      <c r="BC188" s="82">
        <v>1</v>
      </c>
      <c r="BD188" s="82">
        <v>4</v>
      </c>
      <c r="BE188" s="82">
        <v>21</v>
      </c>
      <c r="BF188" s="82">
        <v>0</v>
      </c>
      <c r="BG188" s="82">
        <v>18</v>
      </c>
      <c r="BH188" s="82">
        <v>0</v>
      </c>
      <c r="BI188" s="82">
        <v>0</v>
      </c>
      <c r="BJ188" s="82">
        <v>0</v>
      </c>
      <c r="BK188" s="82">
        <v>1</v>
      </c>
      <c r="BL188" s="82">
        <v>27</v>
      </c>
      <c r="BM188" s="82">
        <v>1</v>
      </c>
      <c r="BN188" s="82">
        <v>0</v>
      </c>
      <c r="BO188" s="82">
        <v>1</v>
      </c>
      <c r="BP188" s="82">
        <v>43</v>
      </c>
      <c r="BQ188" s="82">
        <v>0</v>
      </c>
      <c r="BR188" s="82">
        <v>0</v>
      </c>
      <c r="BS188" s="82">
        <v>0</v>
      </c>
      <c r="BT188" s="82">
        <v>2</v>
      </c>
      <c r="BU188" s="82">
        <v>0</v>
      </c>
      <c r="BV188" s="82">
        <v>2</v>
      </c>
      <c r="BW188" s="82">
        <v>0</v>
      </c>
      <c r="BX188" s="82">
        <v>0</v>
      </c>
      <c r="BY188" s="82">
        <v>0</v>
      </c>
      <c r="BZ188" s="82">
        <v>0</v>
      </c>
      <c r="CA188" s="82">
        <v>0</v>
      </c>
      <c r="CB188" s="82">
        <v>0</v>
      </c>
      <c r="CC188" s="82">
        <v>0</v>
      </c>
      <c r="CD188" s="82">
        <v>0</v>
      </c>
      <c r="CE188" s="82">
        <v>0</v>
      </c>
      <c r="CF188" s="82">
        <v>0</v>
      </c>
      <c r="CG188" s="82">
        <v>1</v>
      </c>
      <c r="CH188" s="82">
        <v>0</v>
      </c>
      <c r="CI188" s="82">
        <v>0</v>
      </c>
      <c r="CJ188" s="82">
        <v>3</v>
      </c>
      <c r="CK188" s="82">
        <v>2</v>
      </c>
      <c r="CL188" s="82">
        <v>1</v>
      </c>
      <c r="CM188" s="82">
        <v>0</v>
      </c>
      <c r="CN188" s="82">
        <v>0</v>
      </c>
      <c r="CO188" s="82">
        <v>0</v>
      </c>
      <c r="CP188" s="82">
        <v>0</v>
      </c>
      <c r="CQ188" s="82">
        <v>0</v>
      </c>
      <c r="CR188" s="82">
        <v>0</v>
      </c>
      <c r="CS188" s="82">
        <v>0</v>
      </c>
      <c r="CT188" s="82">
        <v>0</v>
      </c>
      <c r="CU188" s="82">
        <v>0</v>
      </c>
      <c r="CV188" s="82">
        <v>0</v>
      </c>
      <c r="CW188" s="82">
        <v>0</v>
      </c>
      <c r="CX188" s="82">
        <v>0</v>
      </c>
      <c r="CY188" s="82">
        <v>0</v>
      </c>
      <c r="CZ188" s="82">
        <v>0</v>
      </c>
      <c r="DA188" s="82">
        <v>2</v>
      </c>
      <c r="DB188" s="82">
        <v>0</v>
      </c>
      <c r="DC188" s="82">
        <v>0</v>
      </c>
      <c r="DD188" s="82">
        <v>0</v>
      </c>
      <c r="DE188" s="82">
        <v>0</v>
      </c>
      <c r="DF188" s="82">
        <v>1</v>
      </c>
      <c r="DG188" s="82">
        <v>0</v>
      </c>
      <c r="DH188" s="82">
        <v>0</v>
      </c>
      <c r="DI188" s="82">
        <v>0</v>
      </c>
      <c r="DJ188" s="82">
        <v>0</v>
      </c>
      <c r="DK188" s="82">
        <v>0</v>
      </c>
      <c r="DL188" s="82">
        <v>1</v>
      </c>
      <c r="DM188" s="82">
        <v>0</v>
      </c>
      <c r="DN188" s="82">
        <v>0</v>
      </c>
      <c r="DO188" s="82">
        <v>53</v>
      </c>
      <c r="DP188" s="82">
        <v>10</v>
      </c>
      <c r="DQ188" s="82">
        <v>300</v>
      </c>
      <c r="DR188" s="82">
        <v>50</v>
      </c>
      <c r="DS188" s="82">
        <v>1</v>
      </c>
      <c r="DT188" s="82" t="s">
        <v>2845</v>
      </c>
      <c r="DU188" s="82"/>
      <c r="DV188" s="82"/>
      <c r="DW188" s="82"/>
      <c r="DX188" s="82">
        <v>1</v>
      </c>
      <c r="DY188" s="82">
        <v>1</v>
      </c>
      <c r="DZ188" s="82">
        <v>1</v>
      </c>
      <c r="EA188" s="82"/>
      <c r="EB188" s="82"/>
      <c r="EC188" s="84">
        <v>34051</v>
      </c>
      <c r="ED188" s="84">
        <v>72.930000000000007</v>
      </c>
      <c r="EE188" s="84">
        <v>3</v>
      </c>
    </row>
    <row r="189" spans="1:135" ht="24">
      <c r="A189" s="82" t="s">
        <v>240</v>
      </c>
      <c r="B189" s="82" t="s">
        <v>246</v>
      </c>
      <c r="C189" s="133">
        <v>1</v>
      </c>
      <c r="D189" s="82" t="s">
        <v>245</v>
      </c>
      <c r="E189" s="82" t="s">
        <v>2846</v>
      </c>
      <c r="F189" s="134" t="s">
        <v>2847</v>
      </c>
      <c r="G189" s="82">
        <v>79201</v>
      </c>
      <c r="H189" s="82" t="s">
        <v>246</v>
      </c>
      <c r="I189" s="82" t="s">
        <v>2848</v>
      </c>
      <c r="J189" s="82" t="s">
        <v>2849</v>
      </c>
      <c r="K189" s="82" t="s">
        <v>2850</v>
      </c>
      <c r="L189" s="82" t="s">
        <v>1745</v>
      </c>
      <c r="M189" s="82" t="s">
        <v>1176</v>
      </c>
      <c r="N189" s="82" t="s">
        <v>2851</v>
      </c>
      <c r="O189" s="82" t="s">
        <v>2534</v>
      </c>
      <c r="P189" s="82">
        <v>554706322</v>
      </c>
      <c r="Q189" s="82" t="s">
        <v>2852</v>
      </c>
      <c r="R189" s="82" t="s">
        <v>926</v>
      </c>
      <c r="S189" s="82" t="s">
        <v>959</v>
      </c>
      <c r="T189" s="82" t="s">
        <v>2853</v>
      </c>
      <c r="U189" s="82"/>
      <c r="V189" s="82">
        <v>554706342</v>
      </c>
      <c r="W189" s="82" t="s">
        <v>2854</v>
      </c>
      <c r="X189" s="82">
        <v>4</v>
      </c>
      <c r="Y189" s="82">
        <v>0</v>
      </c>
      <c r="Z189" s="82">
        <v>4</v>
      </c>
      <c r="AA189" s="82">
        <v>3</v>
      </c>
      <c r="AB189" s="82">
        <v>0</v>
      </c>
      <c r="AC189" s="82">
        <v>3</v>
      </c>
      <c r="AD189" s="135" t="str">
        <f t="shared" si="15"/>
        <v>A</v>
      </c>
      <c r="AE189" s="82">
        <v>4</v>
      </c>
      <c r="AF189" s="135" t="str">
        <f t="shared" si="16"/>
        <v>A</v>
      </c>
      <c r="AG189" s="82">
        <v>0</v>
      </c>
      <c r="AH189" s="82">
        <v>0</v>
      </c>
      <c r="AI189" s="82">
        <v>0</v>
      </c>
      <c r="AJ189" s="82">
        <v>4</v>
      </c>
      <c r="AK189" s="82">
        <v>4</v>
      </c>
      <c r="AL189" s="135" t="str">
        <f t="shared" si="17"/>
        <v>A</v>
      </c>
      <c r="AM189" s="82">
        <v>0</v>
      </c>
      <c r="AN189" s="82">
        <v>1</v>
      </c>
      <c r="AO189" s="82">
        <v>3</v>
      </c>
      <c r="AP189" s="82">
        <v>4</v>
      </c>
      <c r="AQ189" s="135" t="str">
        <f t="shared" si="18"/>
        <v>A</v>
      </c>
      <c r="AR189" s="82">
        <v>0</v>
      </c>
      <c r="AS189" s="82">
        <v>0</v>
      </c>
      <c r="AT189" s="82">
        <v>2</v>
      </c>
      <c r="AU189" s="82">
        <v>1</v>
      </c>
      <c r="AV189" s="82">
        <v>1</v>
      </c>
      <c r="AW189" s="82">
        <v>0</v>
      </c>
      <c r="AX189" s="82">
        <v>4</v>
      </c>
      <c r="AY189" s="135" t="str">
        <f t="shared" si="19"/>
        <v>A</v>
      </c>
      <c r="AZ189" s="82">
        <v>0</v>
      </c>
      <c r="BA189" s="82">
        <v>1</v>
      </c>
      <c r="BB189" s="82">
        <v>1</v>
      </c>
      <c r="BC189" s="82">
        <v>1</v>
      </c>
      <c r="BD189" s="82">
        <v>0</v>
      </c>
      <c r="BE189" s="82">
        <v>15</v>
      </c>
      <c r="BF189" s="82">
        <v>0</v>
      </c>
      <c r="BG189" s="82">
        <v>34</v>
      </c>
      <c r="BH189" s="82">
        <v>0</v>
      </c>
      <c r="BI189" s="82">
        <v>0</v>
      </c>
      <c r="BJ189" s="82">
        <v>7</v>
      </c>
      <c r="BK189" s="82">
        <v>0</v>
      </c>
      <c r="BL189" s="82">
        <v>12</v>
      </c>
      <c r="BM189" s="82">
        <v>0</v>
      </c>
      <c r="BN189" s="82">
        <v>0</v>
      </c>
      <c r="BO189" s="82">
        <v>0</v>
      </c>
      <c r="BP189" s="82">
        <v>23</v>
      </c>
      <c r="BQ189" s="82">
        <v>0</v>
      </c>
      <c r="BR189" s="82">
        <v>0</v>
      </c>
      <c r="BS189" s="82">
        <v>0</v>
      </c>
      <c r="BT189" s="82">
        <v>0</v>
      </c>
      <c r="BU189" s="82">
        <v>0</v>
      </c>
      <c r="BV189" s="82">
        <v>10</v>
      </c>
      <c r="BW189" s="82">
        <v>0</v>
      </c>
      <c r="BX189" s="82">
        <v>0</v>
      </c>
      <c r="BY189" s="82">
        <v>0</v>
      </c>
      <c r="BZ189" s="82">
        <v>0</v>
      </c>
      <c r="CA189" s="82">
        <v>0</v>
      </c>
      <c r="CB189" s="82">
        <v>0</v>
      </c>
      <c r="CC189" s="82">
        <v>0</v>
      </c>
      <c r="CD189" s="82">
        <v>6</v>
      </c>
      <c r="CE189" s="82">
        <v>3</v>
      </c>
      <c r="CF189" s="82">
        <v>0</v>
      </c>
      <c r="CG189" s="82">
        <v>5</v>
      </c>
      <c r="CH189" s="82">
        <v>0</v>
      </c>
      <c r="CI189" s="82">
        <v>0</v>
      </c>
      <c r="CJ189" s="82">
        <v>5</v>
      </c>
      <c r="CK189" s="82">
        <v>0</v>
      </c>
      <c r="CL189" s="82">
        <v>0</v>
      </c>
      <c r="CM189" s="82">
        <v>0</v>
      </c>
      <c r="CN189" s="82">
        <v>0</v>
      </c>
      <c r="CO189" s="82">
        <v>0</v>
      </c>
      <c r="CP189" s="82">
        <v>0</v>
      </c>
      <c r="CQ189" s="82">
        <v>0</v>
      </c>
      <c r="CR189" s="82">
        <v>2</v>
      </c>
      <c r="CS189" s="82">
        <v>0</v>
      </c>
      <c r="CT189" s="82">
        <v>0</v>
      </c>
      <c r="CU189" s="82">
        <v>0</v>
      </c>
      <c r="CV189" s="82">
        <v>0</v>
      </c>
      <c r="CW189" s="82">
        <v>0</v>
      </c>
      <c r="CX189" s="82">
        <v>0</v>
      </c>
      <c r="CY189" s="82">
        <v>0</v>
      </c>
      <c r="CZ189" s="82">
        <v>0</v>
      </c>
      <c r="DA189" s="82">
        <v>5</v>
      </c>
      <c r="DB189" s="82">
        <v>0</v>
      </c>
      <c r="DC189" s="82">
        <v>0</v>
      </c>
      <c r="DD189" s="82">
        <v>0</v>
      </c>
      <c r="DE189" s="82">
        <v>0</v>
      </c>
      <c r="DF189" s="82">
        <v>0</v>
      </c>
      <c r="DG189" s="82">
        <v>0</v>
      </c>
      <c r="DH189" s="82">
        <v>0</v>
      </c>
      <c r="DI189" s="82">
        <v>0</v>
      </c>
      <c r="DJ189" s="82">
        <v>0</v>
      </c>
      <c r="DK189" s="82">
        <v>0</v>
      </c>
      <c r="DL189" s="82">
        <v>1</v>
      </c>
      <c r="DM189" s="82">
        <v>0</v>
      </c>
      <c r="DN189" s="82">
        <v>0</v>
      </c>
      <c r="DO189" s="82">
        <v>82</v>
      </c>
      <c r="DP189" s="82">
        <v>0</v>
      </c>
      <c r="DQ189" s="82">
        <v>374</v>
      </c>
      <c r="DR189" s="82">
        <v>60</v>
      </c>
      <c r="DS189" s="82">
        <v>1</v>
      </c>
      <c r="DT189" s="82" t="s">
        <v>2855</v>
      </c>
      <c r="DU189" s="82">
        <v>4</v>
      </c>
      <c r="DV189" s="82" t="s">
        <v>2856</v>
      </c>
      <c r="DW189" s="82" t="s">
        <v>2857</v>
      </c>
      <c r="DX189" s="82">
        <v>1</v>
      </c>
      <c r="DY189" s="82">
        <v>1</v>
      </c>
      <c r="DZ189" s="82">
        <v>1</v>
      </c>
      <c r="EA189" s="82"/>
      <c r="EB189" s="82" t="s">
        <v>2858</v>
      </c>
      <c r="EC189" s="84">
        <v>38013</v>
      </c>
      <c r="ED189" s="84">
        <v>629.63</v>
      </c>
      <c r="EE189" s="84">
        <v>31</v>
      </c>
    </row>
    <row r="190" spans="1:135" ht="36">
      <c r="A190" s="82" t="s">
        <v>240</v>
      </c>
      <c r="B190" s="82" t="s">
        <v>248</v>
      </c>
      <c r="C190" s="133">
        <v>1</v>
      </c>
      <c r="D190" s="82" t="s">
        <v>247</v>
      </c>
      <c r="E190" s="82" t="s">
        <v>2859</v>
      </c>
      <c r="F190" s="134" t="s">
        <v>1143</v>
      </c>
      <c r="G190" s="82">
        <v>73701</v>
      </c>
      <c r="H190" s="82" t="s">
        <v>248</v>
      </c>
      <c r="I190" s="82" t="s">
        <v>2860</v>
      </c>
      <c r="J190" s="82" t="s">
        <v>2861</v>
      </c>
      <c r="K190" s="82" t="s">
        <v>2862</v>
      </c>
      <c r="L190" s="82" t="s">
        <v>926</v>
      </c>
      <c r="M190" s="82" t="s">
        <v>2444</v>
      </c>
      <c r="N190" s="82" t="s">
        <v>2863</v>
      </c>
      <c r="O190" s="82"/>
      <c r="P190" s="82">
        <v>553035600</v>
      </c>
      <c r="Q190" s="82" t="s">
        <v>2864</v>
      </c>
      <c r="R190" s="82" t="s">
        <v>926</v>
      </c>
      <c r="S190" s="82" t="s">
        <v>2444</v>
      </c>
      <c r="T190" s="82" t="s">
        <v>2863</v>
      </c>
      <c r="U190" s="82"/>
      <c r="V190" s="82">
        <v>553035600</v>
      </c>
      <c r="W190" s="82" t="s">
        <v>2864</v>
      </c>
      <c r="X190" s="82">
        <v>2</v>
      </c>
      <c r="Y190" s="82">
        <v>1</v>
      </c>
      <c r="Z190" s="82">
        <v>3</v>
      </c>
      <c r="AA190" s="82">
        <v>1.05</v>
      </c>
      <c r="AB190" s="82">
        <v>0.2</v>
      </c>
      <c r="AC190" s="82">
        <v>1.25</v>
      </c>
      <c r="AD190" s="135" t="str">
        <f t="shared" si="15"/>
        <v>A</v>
      </c>
      <c r="AE190" s="82">
        <v>2</v>
      </c>
      <c r="AF190" s="135" t="str">
        <f t="shared" si="16"/>
        <v>A</v>
      </c>
      <c r="AG190" s="82">
        <v>0</v>
      </c>
      <c r="AH190" s="82">
        <v>2</v>
      </c>
      <c r="AI190" s="82">
        <v>0</v>
      </c>
      <c r="AJ190" s="82">
        <v>0</v>
      </c>
      <c r="AK190" s="82">
        <v>2</v>
      </c>
      <c r="AL190" s="135" t="str">
        <f t="shared" si="17"/>
        <v>A</v>
      </c>
      <c r="AM190" s="82">
        <v>1</v>
      </c>
      <c r="AN190" s="82">
        <v>1</v>
      </c>
      <c r="AO190" s="82">
        <v>0</v>
      </c>
      <c r="AP190" s="82">
        <v>2</v>
      </c>
      <c r="AQ190" s="135" t="str">
        <f t="shared" si="18"/>
        <v>A</v>
      </c>
      <c r="AR190" s="82">
        <v>0</v>
      </c>
      <c r="AS190" s="82">
        <v>0</v>
      </c>
      <c r="AT190" s="82">
        <v>1</v>
      </c>
      <c r="AU190" s="82">
        <v>1</v>
      </c>
      <c r="AV190" s="82">
        <v>0</v>
      </c>
      <c r="AW190" s="82">
        <v>0</v>
      </c>
      <c r="AX190" s="82">
        <v>2</v>
      </c>
      <c r="AY190" s="135" t="str">
        <f t="shared" si="19"/>
        <v>A</v>
      </c>
      <c r="AZ190" s="82">
        <v>1</v>
      </c>
      <c r="BA190" s="82">
        <v>1</v>
      </c>
      <c r="BB190" s="82">
        <v>1</v>
      </c>
      <c r="BC190" s="82">
        <v>1</v>
      </c>
      <c r="BD190" s="82">
        <v>0</v>
      </c>
      <c r="BE190" s="82">
        <v>18</v>
      </c>
      <c r="BF190" s="82">
        <v>0</v>
      </c>
      <c r="BG190" s="82">
        <v>15</v>
      </c>
      <c r="BH190" s="82">
        <v>0</v>
      </c>
      <c r="BI190" s="82">
        <v>0</v>
      </c>
      <c r="BJ190" s="82">
        <v>1</v>
      </c>
      <c r="BK190" s="82">
        <v>0</v>
      </c>
      <c r="BL190" s="82">
        <v>0</v>
      </c>
      <c r="BM190" s="82">
        <v>0</v>
      </c>
      <c r="BN190" s="82">
        <v>0</v>
      </c>
      <c r="BO190" s="82">
        <v>0</v>
      </c>
      <c r="BP190" s="82">
        <v>0</v>
      </c>
      <c r="BQ190" s="82">
        <v>0</v>
      </c>
      <c r="BR190" s="82">
        <v>0</v>
      </c>
      <c r="BS190" s="82">
        <v>0</v>
      </c>
      <c r="BT190" s="82">
        <v>0</v>
      </c>
      <c r="BU190" s="82">
        <v>0</v>
      </c>
      <c r="BV190" s="82">
        <v>2</v>
      </c>
      <c r="BW190" s="82">
        <v>0</v>
      </c>
      <c r="BX190" s="82">
        <v>0</v>
      </c>
      <c r="BY190" s="82">
        <v>0</v>
      </c>
      <c r="BZ190" s="82">
        <v>0</v>
      </c>
      <c r="CA190" s="82">
        <v>0</v>
      </c>
      <c r="CB190" s="82">
        <v>0</v>
      </c>
      <c r="CC190" s="82">
        <v>0</v>
      </c>
      <c r="CD190" s="82">
        <v>0</v>
      </c>
      <c r="CE190" s="82">
        <v>1</v>
      </c>
      <c r="CF190" s="82">
        <v>0</v>
      </c>
      <c r="CG190" s="82">
        <v>0</v>
      </c>
      <c r="CH190" s="82">
        <v>0</v>
      </c>
      <c r="CI190" s="82">
        <v>0</v>
      </c>
      <c r="CJ190" s="82">
        <v>0</v>
      </c>
      <c r="CK190" s="82">
        <v>1</v>
      </c>
      <c r="CL190" s="82">
        <v>1</v>
      </c>
      <c r="CM190" s="82">
        <v>0</v>
      </c>
      <c r="CN190" s="82">
        <v>0</v>
      </c>
      <c r="CO190" s="82">
        <v>0</v>
      </c>
      <c r="CP190" s="82">
        <v>0</v>
      </c>
      <c r="CQ190" s="82">
        <v>0</v>
      </c>
      <c r="CR190" s="82">
        <v>0</v>
      </c>
      <c r="CS190" s="82">
        <v>0</v>
      </c>
      <c r="CT190" s="82">
        <v>0</v>
      </c>
      <c r="CU190" s="82">
        <v>0</v>
      </c>
      <c r="CV190" s="82">
        <v>0</v>
      </c>
      <c r="CW190" s="82">
        <v>0</v>
      </c>
      <c r="CX190" s="82">
        <v>0</v>
      </c>
      <c r="CY190" s="82">
        <v>0</v>
      </c>
      <c r="CZ190" s="82">
        <v>0</v>
      </c>
      <c r="DA190" s="82">
        <v>0</v>
      </c>
      <c r="DB190" s="82">
        <v>0</v>
      </c>
      <c r="DC190" s="82">
        <v>0</v>
      </c>
      <c r="DD190" s="82">
        <v>0</v>
      </c>
      <c r="DE190" s="82">
        <v>0</v>
      </c>
      <c r="DF190" s="82">
        <v>0</v>
      </c>
      <c r="DG190" s="82">
        <v>0</v>
      </c>
      <c r="DH190" s="82">
        <v>0</v>
      </c>
      <c r="DI190" s="82">
        <v>0</v>
      </c>
      <c r="DJ190" s="82">
        <v>0</v>
      </c>
      <c r="DK190" s="82">
        <v>0</v>
      </c>
      <c r="DL190" s="82">
        <v>0</v>
      </c>
      <c r="DM190" s="82">
        <v>0</v>
      </c>
      <c r="DN190" s="82">
        <v>0</v>
      </c>
      <c r="DO190" s="82">
        <v>21</v>
      </c>
      <c r="DP190" s="82">
        <v>1</v>
      </c>
      <c r="DQ190" s="82">
        <v>147</v>
      </c>
      <c r="DR190" s="82">
        <v>70</v>
      </c>
      <c r="DS190" s="82">
        <v>1</v>
      </c>
      <c r="DT190" s="82" t="s">
        <v>2865</v>
      </c>
      <c r="DU190" s="82">
        <v>1</v>
      </c>
      <c r="DV190" s="82"/>
      <c r="DW190" s="82"/>
      <c r="DX190" s="82">
        <v>1</v>
      </c>
      <c r="DY190" s="82">
        <v>1</v>
      </c>
      <c r="DZ190" s="82">
        <v>1</v>
      </c>
      <c r="EA190" s="82"/>
      <c r="EB190" s="82"/>
      <c r="EC190" s="84">
        <v>26300</v>
      </c>
      <c r="ED190" s="84">
        <v>44.42</v>
      </c>
      <c r="EE190" s="84">
        <v>2</v>
      </c>
    </row>
    <row r="191" spans="1:135" ht="24">
      <c r="A191" s="82" t="s">
        <v>240</v>
      </c>
      <c r="B191" s="82" t="s">
        <v>250</v>
      </c>
      <c r="C191" s="133">
        <v>1</v>
      </c>
      <c r="D191" s="82" t="s">
        <v>249</v>
      </c>
      <c r="E191" s="82" t="s">
        <v>1953</v>
      </c>
      <c r="F191" s="134">
        <v>1</v>
      </c>
      <c r="G191" s="82">
        <v>74401</v>
      </c>
      <c r="H191" s="82" t="s">
        <v>250</v>
      </c>
      <c r="I191" s="82" t="s">
        <v>2866</v>
      </c>
      <c r="J191" s="82" t="s">
        <v>2867</v>
      </c>
      <c r="K191" s="82" t="s">
        <v>925</v>
      </c>
      <c r="L191" s="82" t="s">
        <v>1088</v>
      </c>
      <c r="M191" s="82" t="s">
        <v>1146</v>
      </c>
      <c r="N191" s="82" t="s">
        <v>2868</v>
      </c>
      <c r="O191" s="82"/>
      <c r="P191" s="82">
        <v>556833240</v>
      </c>
      <c r="Q191" s="82" t="s">
        <v>2869</v>
      </c>
      <c r="R191" s="82" t="s">
        <v>1088</v>
      </c>
      <c r="S191" s="82" t="s">
        <v>1146</v>
      </c>
      <c r="T191" s="82" t="s">
        <v>2868</v>
      </c>
      <c r="U191" s="82"/>
      <c r="V191" s="82">
        <v>556833240</v>
      </c>
      <c r="W191" s="82" t="s">
        <v>2869</v>
      </c>
      <c r="X191" s="82">
        <v>2</v>
      </c>
      <c r="Y191" s="82">
        <v>0</v>
      </c>
      <c r="Z191" s="82">
        <v>2</v>
      </c>
      <c r="AA191" s="82">
        <v>2</v>
      </c>
      <c r="AB191" s="82">
        <v>0</v>
      </c>
      <c r="AC191" s="82">
        <v>2</v>
      </c>
      <c r="AD191" s="135" t="str">
        <f t="shared" si="15"/>
        <v>A</v>
      </c>
      <c r="AE191" s="82">
        <v>2</v>
      </c>
      <c r="AF191" s="135" t="str">
        <f t="shared" si="16"/>
        <v>A</v>
      </c>
      <c r="AG191" s="82">
        <v>0</v>
      </c>
      <c r="AH191" s="82">
        <v>2</v>
      </c>
      <c r="AI191" s="82">
        <v>0</v>
      </c>
      <c r="AJ191" s="82">
        <v>0</v>
      </c>
      <c r="AK191" s="82">
        <v>2</v>
      </c>
      <c r="AL191" s="135" t="str">
        <f t="shared" si="17"/>
        <v>A</v>
      </c>
      <c r="AM191" s="82">
        <v>0</v>
      </c>
      <c r="AN191" s="82">
        <v>1</v>
      </c>
      <c r="AO191" s="82">
        <v>1</v>
      </c>
      <c r="AP191" s="82">
        <v>2</v>
      </c>
      <c r="AQ191" s="135" t="str">
        <f t="shared" si="18"/>
        <v>A</v>
      </c>
      <c r="AR191" s="82">
        <v>0</v>
      </c>
      <c r="AS191" s="82">
        <v>0</v>
      </c>
      <c r="AT191" s="82">
        <v>0</v>
      </c>
      <c r="AU191" s="82">
        <v>2</v>
      </c>
      <c r="AV191" s="82">
        <v>0</v>
      </c>
      <c r="AW191" s="82">
        <v>0</v>
      </c>
      <c r="AX191" s="82">
        <v>2</v>
      </c>
      <c r="AY191" s="135" t="str">
        <f t="shared" si="19"/>
        <v>A</v>
      </c>
      <c r="AZ191" s="82">
        <v>0</v>
      </c>
      <c r="BA191" s="82">
        <v>1</v>
      </c>
      <c r="BB191" s="82">
        <v>0</v>
      </c>
      <c r="BC191" s="82">
        <v>1</v>
      </c>
      <c r="BD191" s="82">
        <v>0</v>
      </c>
      <c r="BE191" s="82">
        <v>17</v>
      </c>
      <c r="BF191" s="82">
        <v>0</v>
      </c>
      <c r="BG191" s="82">
        <v>38</v>
      </c>
      <c r="BH191" s="82">
        <v>0</v>
      </c>
      <c r="BI191" s="82">
        <v>0</v>
      </c>
      <c r="BJ191" s="82">
        <v>1</v>
      </c>
      <c r="BK191" s="82">
        <v>0</v>
      </c>
      <c r="BL191" s="82">
        <v>14</v>
      </c>
      <c r="BM191" s="82">
        <v>0</v>
      </c>
      <c r="BN191" s="82">
        <v>0</v>
      </c>
      <c r="BO191" s="82">
        <v>0</v>
      </c>
      <c r="BP191" s="82">
        <v>6</v>
      </c>
      <c r="BQ191" s="82">
        <v>0</v>
      </c>
      <c r="BR191" s="82">
        <v>0</v>
      </c>
      <c r="BS191" s="82">
        <v>0</v>
      </c>
      <c r="BT191" s="82">
        <v>1</v>
      </c>
      <c r="BU191" s="82">
        <v>0</v>
      </c>
      <c r="BV191" s="82">
        <v>7</v>
      </c>
      <c r="BW191" s="82">
        <v>0</v>
      </c>
      <c r="BX191" s="82">
        <v>0</v>
      </c>
      <c r="BY191" s="82">
        <v>0</v>
      </c>
      <c r="BZ191" s="82">
        <v>0</v>
      </c>
      <c r="CA191" s="82">
        <v>0</v>
      </c>
      <c r="CB191" s="82">
        <v>0</v>
      </c>
      <c r="CC191" s="82">
        <v>0</v>
      </c>
      <c r="CD191" s="82">
        <v>1</v>
      </c>
      <c r="CE191" s="82">
        <v>0</v>
      </c>
      <c r="CF191" s="82">
        <v>0</v>
      </c>
      <c r="CG191" s="82">
        <v>0</v>
      </c>
      <c r="CH191" s="82">
        <v>0</v>
      </c>
      <c r="CI191" s="82">
        <v>0</v>
      </c>
      <c r="CJ191" s="82">
        <v>3</v>
      </c>
      <c r="CK191" s="82">
        <v>0</v>
      </c>
      <c r="CL191" s="82">
        <v>1</v>
      </c>
      <c r="CM191" s="82">
        <v>0</v>
      </c>
      <c r="CN191" s="82">
        <v>0</v>
      </c>
      <c r="CO191" s="82">
        <v>0</v>
      </c>
      <c r="CP191" s="82">
        <v>0</v>
      </c>
      <c r="CQ191" s="82">
        <v>1</v>
      </c>
      <c r="CR191" s="82">
        <v>0</v>
      </c>
      <c r="CS191" s="82">
        <v>0</v>
      </c>
      <c r="CT191" s="82">
        <v>0</v>
      </c>
      <c r="CU191" s="82">
        <v>0</v>
      </c>
      <c r="CV191" s="82">
        <v>0</v>
      </c>
      <c r="CW191" s="82">
        <v>0</v>
      </c>
      <c r="CX191" s="82">
        <v>0</v>
      </c>
      <c r="CY191" s="82">
        <v>0</v>
      </c>
      <c r="CZ191" s="82">
        <v>0</v>
      </c>
      <c r="DA191" s="82">
        <v>0</v>
      </c>
      <c r="DB191" s="82">
        <v>0</v>
      </c>
      <c r="DC191" s="82">
        <v>0</v>
      </c>
      <c r="DD191" s="82">
        <v>0</v>
      </c>
      <c r="DE191" s="82">
        <v>0</v>
      </c>
      <c r="DF191" s="82">
        <v>0</v>
      </c>
      <c r="DG191" s="82">
        <v>0</v>
      </c>
      <c r="DH191" s="82">
        <v>0</v>
      </c>
      <c r="DI191" s="82">
        <v>0</v>
      </c>
      <c r="DJ191" s="82">
        <v>0</v>
      </c>
      <c r="DK191" s="82">
        <v>0</v>
      </c>
      <c r="DL191" s="82">
        <v>0</v>
      </c>
      <c r="DM191" s="82">
        <v>0</v>
      </c>
      <c r="DN191" s="82">
        <v>0</v>
      </c>
      <c r="DO191" s="82">
        <v>50</v>
      </c>
      <c r="DP191" s="82">
        <v>6</v>
      </c>
      <c r="DQ191" s="82">
        <v>650</v>
      </c>
      <c r="DR191" s="82">
        <v>50</v>
      </c>
      <c r="DS191" s="82">
        <v>0</v>
      </c>
      <c r="DT191" s="82"/>
      <c r="DU191" s="82">
        <v>3</v>
      </c>
      <c r="DV191" s="82" t="s">
        <v>2870</v>
      </c>
      <c r="DW191" s="82" t="s">
        <v>2871</v>
      </c>
      <c r="DX191" s="82">
        <v>1</v>
      </c>
      <c r="DY191" s="82">
        <v>1</v>
      </c>
      <c r="DZ191" s="82">
        <v>1</v>
      </c>
      <c r="EA191" s="82"/>
      <c r="EB191" s="82"/>
      <c r="EC191" s="84">
        <v>19120</v>
      </c>
      <c r="ED191" s="84">
        <v>98.69</v>
      </c>
      <c r="EE191" s="84">
        <v>6</v>
      </c>
    </row>
    <row r="192" spans="1:135" ht="72">
      <c r="A192" s="82" t="s">
        <v>240</v>
      </c>
      <c r="B192" s="82" t="s">
        <v>252</v>
      </c>
      <c r="C192" s="133">
        <v>1</v>
      </c>
      <c r="D192" s="82" t="s">
        <v>251</v>
      </c>
      <c r="E192" s="82" t="s">
        <v>1825</v>
      </c>
      <c r="F192" s="134">
        <v>1148</v>
      </c>
      <c r="G192" s="82">
        <v>73822</v>
      </c>
      <c r="H192" s="82" t="s">
        <v>252</v>
      </c>
      <c r="I192" s="82" t="s">
        <v>2872</v>
      </c>
      <c r="J192" s="82" t="s">
        <v>2873</v>
      </c>
      <c r="K192" s="82" t="s">
        <v>941</v>
      </c>
      <c r="L192" s="82" t="s">
        <v>926</v>
      </c>
      <c r="M192" s="82" t="s">
        <v>1146</v>
      </c>
      <c r="N192" s="82" t="s">
        <v>2874</v>
      </c>
      <c r="O192" s="82"/>
      <c r="P192" s="82">
        <v>558609492</v>
      </c>
      <c r="Q192" s="82" t="s">
        <v>2875</v>
      </c>
      <c r="R192" s="82"/>
      <c r="S192" s="82" t="s">
        <v>1166</v>
      </c>
      <c r="T192" s="82" t="s">
        <v>2876</v>
      </c>
      <c r="U192" s="82"/>
      <c r="V192" s="82">
        <v>558609482</v>
      </c>
      <c r="W192" s="82" t="s">
        <v>2877</v>
      </c>
      <c r="X192" s="82">
        <v>5</v>
      </c>
      <c r="Y192" s="82">
        <v>0</v>
      </c>
      <c r="Z192" s="82">
        <v>5</v>
      </c>
      <c r="AA192" s="82">
        <v>4.75</v>
      </c>
      <c r="AB192" s="82">
        <v>0</v>
      </c>
      <c r="AC192" s="82">
        <v>4.75</v>
      </c>
      <c r="AD192" s="135" t="str">
        <f t="shared" si="15"/>
        <v>A</v>
      </c>
      <c r="AE192" s="82">
        <v>4</v>
      </c>
      <c r="AF192" s="135" t="str">
        <f t="shared" si="16"/>
        <v>A</v>
      </c>
      <c r="AG192" s="82">
        <v>0</v>
      </c>
      <c r="AH192" s="82">
        <v>2</v>
      </c>
      <c r="AI192" s="82">
        <v>0</v>
      </c>
      <c r="AJ192" s="82">
        <v>3</v>
      </c>
      <c r="AK192" s="82">
        <v>5</v>
      </c>
      <c r="AL192" s="135" t="str">
        <f t="shared" si="17"/>
        <v>A</v>
      </c>
      <c r="AM192" s="82">
        <v>1</v>
      </c>
      <c r="AN192" s="82">
        <v>0</v>
      </c>
      <c r="AO192" s="82">
        <v>4</v>
      </c>
      <c r="AP192" s="82">
        <v>5</v>
      </c>
      <c r="AQ192" s="135" t="str">
        <f t="shared" si="18"/>
        <v>A</v>
      </c>
      <c r="AR192" s="82">
        <v>0</v>
      </c>
      <c r="AS192" s="82">
        <v>0</v>
      </c>
      <c r="AT192" s="82">
        <v>5</v>
      </c>
      <c r="AU192" s="82">
        <v>0</v>
      </c>
      <c r="AV192" s="82">
        <v>0</v>
      </c>
      <c r="AW192" s="82">
        <v>0</v>
      </c>
      <c r="AX192" s="82">
        <v>5</v>
      </c>
      <c r="AY192" s="135" t="str">
        <f t="shared" si="19"/>
        <v>A</v>
      </c>
      <c r="AZ192" s="82">
        <v>0</v>
      </c>
      <c r="BA192" s="82">
        <v>1</v>
      </c>
      <c r="BB192" s="82">
        <v>1</v>
      </c>
      <c r="BC192" s="82">
        <v>1</v>
      </c>
      <c r="BD192" s="82">
        <v>8</v>
      </c>
      <c r="BE192" s="82">
        <v>69</v>
      </c>
      <c r="BF192" s="82">
        <v>0</v>
      </c>
      <c r="BG192" s="82">
        <v>140</v>
      </c>
      <c r="BH192" s="82">
        <v>0</v>
      </c>
      <c r="BI192" s="82">
        <v>0</v>
      </c>
      <c r="BJ192" s="82">
        <v>3</v>
      </c>
      <c r="BK192" s="82">
        <v>0</v>
      </c>
      <c r="BL192" s="82">
        <v>43</v>
      </c>
      <c r="BM192" s="82">
        <v>0</v>
      </c>
      <c r="BN192" s="82">
        <v>1</v>
      </c>
      <c r="BO192" s="82">
        <v>0</v>
      </c>
      <c r="BP192" s="82">
        <v>1</v>
      </c>
      <c r="BQ192" s="82">
        <v>0</v>
      </c>
      <c r="BR192" s="82">
        <v>0</v>
      </c>
      <c r="BS192" s="82">
        <v>0</v>
      </c>
      <c r="BT192" s="82">
        <v>1</v>
      </c>
      <c r="BU192" s="82">
        <v>0</v>
      </c>
      <c r="BV192" s="82">
        <v>25</v>
      </c>
      <c r="BW192" s="82">
        <v>0</v>
      </c>
      <c r="BX192" s="82">
        <v>0</v>
      </c>
      <c r="BY192" s="82">
        <v>0</v>
      </c>
      <c r="BZ192" s="82">
        <v>0</v>
      </c>
      <c r="CA192" s="82">
        <v>0</v>
      </c>
      <c r="CB192" s="82">
        <v>0</v>
      </c>
      <c r="CC192" s="82">
        <v>0</v>
      </c>
      <c r="CD192" s="82">
        <v>4</v>
      </c>
      <c r="CE192" s="82">
        <v>1</v>
      </c>
      <c r="CF192" s="82">
        <v>0</v>
      </c>
      <c r="CG192" s="82">
        <v>5</v>
      </c>
      <c r="CH192" s="82">
        <v>0</v>
      </c>
      <c r="CI192" s="82">
        <v>9</v>
      </c>
      <c r="CJ192" s="82">
        <v>17</v>
      </c>
      <c r="CK192" s="82">
        <v>26</v>
      </c>
      <c r="CL192" s="82">
        <v>1</v>
      </c>
      <c r="CM192" s="82">
        <v>0</v>
      </c>
      <c r="CN192" s="82">
        <v>0</v>
      </c>
      <c r="CO192" s="82">
        <v>0</v>
      </c>
      <c r="CP192" s="82">
        <v>0</v>
      </c>
      <c r="CQ192" s="82">
        <v>0</v>
      </c>
      <c r="CR192" s="82">
        <v>0</v>
      </c>
      <c r="CS192" s="82">
        <v>0</v>
      </c>
      <c r="CT192" s="82">
        <v>0</v>
      </c>
      <c r="CU192" s="82">
        <v>0</v>
      </c>
      <c r="CV192" s="82">
        <v>0</v>
      </c>
      <c r="CW192" s="82">
        <v>0</v>
      </c>
      <c r="CX192" s="82">
        <v>0</v>
      </c>
      <c r="CY192" s="82">
        <v>0</v>
      </c>
      <c r="CZ192" s="82">
        <v>0</v>
      </c>
      <c r="DA192" s="82">
        <v>0</v>
      </c>
      <c r="DB192" s="82">
        <v>0</v>
      </c>
      <c r="DC192" s="82">
        <v>0</v>
      </c>
      <c r="DD192" s="82">
        <v>0</v>
      </c>
      <c r="DE192" s="82">
        <v>0</v>
      </c>
      <c r="DF192" s="82">
        <v>0</v>
      </c>
      <c r="DG192" s="82">
        <v>0</v>
      </c>
      <c r="DH192" s="82">
        <v>0</v>
      </c>
      <c r="DI192" s="82">
        <v>0</v>
      </c>
      <c r="DJ192" s="82">
        <v>0</v>
      </c>
      <c r="DK192" s="82">
        <v>0</v>
      </c>
      <c r="DL192" s="82">
        <v>0</v>
      </c>
      <c r="DM192" s="82">
        <v>1</v>
      </c>
      <c r="DN192" s="82">
        <v>0</v>
      </c>
      <c r="DO192" s="82">
        <v>199</v>
      </c>
      <c r="DP192" s="82">
        <v>12</v>
      </c>
      <c r="DQ192" s="82">
        <v>1022</v>
      </c>
      <c r="DR192" s="82">
        <v>25</v>
      </c>
      <c r="DS192" s="82">
        <v>1</v>
      </c>
      <c r="DT192" s="82" t="s">
        <v>2878</v>
      </c>
      <c r="DU192" s="82">
        <v>3</v>
      </c>
      <c r="DV192" s="82" t="s">
        <v>2879</v>
      </c>
      <c r="DW192" s="82" t="s">
        <v>2880</v>
      </c>
      <c r="DX192" s="82">
        <v>1</v>
      </c>
      <c r="DY192" s="82">
        <v>1</v>
      </c>
      <c r="DZ192" s="82">
        <v>1</v>
      </c>
      <c r="EA192" s="82"/>
      <c r="EB192" s="82"/>
      <c r="EC192" s="84">
        <v>110532</v>
      </c>
      <c r="ED192" s="84">
        <v>480.25</v>
      </c>
      <c r="EE192" s="84">
        <v>37</v>
      </c>
    </row>
    <row r="193" spans="1:135" ht="24">
      <c r="A193" s="82" t="s">
        <v>240</v>
      </c>
      <c r="B193" s="82" t="s">
        <v>254</v>
      </c>
      <c r="C193" s="133">
        <v>1</v>
      </c>
      <c r="D193" s="82" t="s">
        <v>253</v>
      </c>
      <c r="E193" s="82" t="s">
        <v>1396</v>
      </c>
      <c r="F193" s="134">
        <v>3</v>
      </c>
      <c r="G193" s="82">
        <v>73911</v>
      </c>
      <c r="H193" s="82" t="s">
        <v>254</v>
      </c>
      <c r="I193" s="82" t="s">
        <v>2881</v>
      </c>
      <c r="J193" s="82" t="s">
        <v>2882</v>
      </c>
      <c r="K193" s="82" t="s">
        <v>925</v>
      </c>
      <c r="L193" s="82" t="s">
        <v>926</v>
      </c>
      <c r="M193" s="82" t="s">
        <v>1433</v>
      </c>
      <c r="N193" s="82" t="s">
        <v>2883</v>
      </c>
      <c r="O193" s="82"/>
      <c r="P193" s="82">
        <v>558604180</v>
      </c>
      <c r="Q193" s="82" t="s">
        <v>2884</v>
      </c>
      <c r="R193" s="82" t="s">
        <v>989</v>
      </c>
      <c r="S193" s="82" t="s">
        <v>2885</v>
      </c>
      <c r="T193" s="82" t="s">
        <v>2886</v>
      </c>
      <c r="U193" s="82"/>
      <c r="V193" s="82">
        <v>558604184</v>
      </c>
      <c r="W193" s="82" t="s">
        <v>2887</v>
      </c>
      <c r="X193" s="82">
        <v>3</v>
      </c>
      <c r="Y193" s="82">
        <v>0</v>
      </c>
      <c r="Z193" s="82">
        <v>3</v>
      </c>
      <c r="AA193" s="82">
        <v>3</v>
      </c>
      <c r="AB193" s="82">
        <v>0</v>
      </c>
      <c r="AC193" s="82">
        <v>3</v>
      </c>
      <c r="AD193" s="135" t="str">
        <f t="shared" si="15"/>
        <v>A</v>
      </c>
      <c r="AE193" s="82">
        <v>3</v>
      </c>
      <c r="AF193" s="135" t="str">
        <f t="shared" si="16"/>
        <v>A</v>
      </c>
      <c r="AG193" s="82">
        <v>0</v>
      </c>
      <c r="AH193" s="82">
        <v>0</v>
      </c>
      <c r="AI193" s="82">
        <v>1</v>
      </c>
      <c r="AJ193" s="82">
        <v>2</v>
      </c>
      <c r="AK193" s="82">
        <v>3</v>
      </c>
      <c r="AL193" s="135" t="str">
        <f t="shared" si="17"/>
        <v>A</v>
      </c>
      <c r="AM193" s="82">
        <v>1</v>
      </c>
      <c r="AN193" s="82">
        <v>2</v>
      </c>
      <c r="AO193" s="82">
        <v>0</v>
      </c>
      <c r="AP193" s="82">
        <v>3</v>
      </c>
      <c r="AQ193" s="135" t="str">
        <f t="shared" si="18"/>
        <v>A</v>
      </c>
      <c r="AR193" s="82">
        <v>0</v>
      </c>
      <c r="AS193" s="82">
        <v>0</v>
      </c>
      <c r="AT193" s="82">
        <v>0</v>
      </c>
      <c r="AU193" s="82">
        <v>3</v>
      </c>
      <c r="AV193" s="82">
        <v>0</v>
      </c>
      <c r="AW193" s="82">
        <v>0</v>
      </c>
      <c r="AX193" s="82">
        <v>3</v>
      </c>
      <c r="AY193" s="135" t="str">
        <f t="shared" si="19"/>
        <v>A</v>
      </c>
      <c r="AZ193" s="82">
        <v>0</v>
      </c>
      <c r="BA193" s="82">
        <v>1</v>
      </c>
      <c r="BB193" s="82">
        <v>0</v>
      </c>
      <c r="BC193" s="82">
        <v>1</v>
      </c>
      <c r="BD193" s="82">
        <v>1</v>
      </c>
      <c r="BE193" s="82">
        <v>65</v>
      </c>
      <c r="BF193" s="82">
        <v>0</v>
      </c>
      <c r="BG193" s="82">
        <v>70</v>
      </c>
      <c r="BH193" s="82">
        <v>0</v>
      </c>
      <c r="BI193" s="82">
        <v>0</v>
      </c>
      <c r="BJ193" s="82">
        <v>1</v>
      </c>
      <c r="BK193" s="82">
        <v>0</v>
      </c>
      <c r="BL193" s="82">
        <v>13</v>
      </c>
      <c r="BM193" s="82">
        <v>0</v>
      </c>
      <c r="BN193" s="82">
        <v>0</v>
      </c>
      <c r="BO193" s="82">
        <v>0</v>
      </c>
      <c r="BP193" s="82">
        <v>1</v>
      </c>
      <c r="BQ193" s="82">
        <v>0</v>
      </c>
      <c r="BR193" s="82">
        <v>0</v>
      </c>
      <c r="BS193" s="82">
        <v>0</v>
      </c>
      <c r="BT193" s="82">
        <v>0</v>
      </c>
      <c r="BU193" s="82">
        <v>1</v>
      </c>
      <c r="BV193" s="82">
        <v>16</v>
      </c>
      <c r="BW193" s="82">
        <v>0</v>
      </c>
      <c r="BX193" s="82">
        <v>0</v>
      </c>
      <c r="BY193" s="82">
        <v>0</v>
      </c>
      <c r="BZ193" s="82">
        <v>0</v>
      </c>
      <c r="CA193" s="82">
        <v>0</v>
      </c>
      <c r="CB193" s="82">
        <v>0</v>
      </c>
      <c r="CC193" s="82">
        <v>0</v>
      </c>
      <c r="CD193" s="82">
        <v>16</v>
      </c>
      <c r="CE193" s="82">
        <v>0</v>
      </c>
      <c r="CF193" s="82">
        <v>0</v>
      </c>
      <c r="CG193" s="82">
        <v>0</v>
      </c>
      <c r="CH193" s="82">
        <v>0</v>
      </c>
      <c r="CI193" s="82">
        <v>0</v>
      </c>
      <c r="CJ193" s="82">
        <v>2</v>
      </c>
      <c r="CK193" s="82">
        <v>0</v>
      </c>
      <c r="CL193" s="82">
        <v>3</v>
      </c>
      <c r="CM193" s="82">
        <v>0</v>
      </c>
      <c r="CN193" s="82">
        <v>0</v>
      </c>
      <c r="CO193" s="82">
        <v>0</v>
      </c>
      <c r="CP193" s="82">
        <v>0</v>
      </c>
      <c r="CQ193" s="82">
        <v>0</v>
      </c>
      <c r="CR193" s="82">
        <v>0</v>
      </c>
      <c r="CS193" s="82">
        <v>0</v>
      </c>
      <c r="CT193" s="82">
        <v>0</v>
      </c>
      <c r="CU193" s="82">
        <v>0</v>
      </c>
      <c r="CV193" s="82">
        <v>0</v>
      </c>
      <c r="CW193" s="82">
        <v>0</v>
      </c>
      <c r="CX193" s="82">
        <v>0</v>
      </c>
      <c r="CY193" s="82">
        <v>0</v>
      </c>
      <c r="CZ193" s="82">
        <v>0</v>
      </c>
      <c r="DA193" s="82">
        <v>0</v>
      </c>
      <c r="DB193" s="82">
        <v>0</v>
      </c>
      <c r="DC193" s="82">
        <v>0</v>
      </c>
      <c r="DD193" s="82">
        <v>0</v>
      </c>
      <c r="DE193" s="82">
        <v>0</v>
      </c>
      <c r="DF193" s="82">
        <v>1</v>
      </c>
      <c r="DG193" s="82">
        <v>2</v>
      </c>
      <c r="DH193" s="82">
        <v>0</v>
      </c>
      <c r="DI193" s="82">
        <v>0</v>
      </c>
      <c r="DJ193" s="82">
        <v>0</v>
      </c>
      <c r="DK193" s="82">
        <v>0</v>
      </c>
      <c r="DL193" s="82">
        <v>1</v>
      </c>
      <c r="DM193" s="82">
        <v>0</v>
      </c>
      <c r="DN193" s="82">
        <v>0</v>
      </c>
      <c r="DO193" s="82">
        <v>107</v>
      </c>
      <c r="DP193" s="82">
        <v>5</v>
      </c>
      <c r="DQ193" s="82">
        <v>187</v>
      </c>
      <c r="DR193" s="82">
        <v>60</v>
      </c>
      <c r="DS193" s="82">
        <v>1</v>
      </c>
      <c r="DT193" s="137">
        <v>0.1</v>
      </c>
      <c r="DU193" s="82">
        <v>1</v>
      </c>
      <c r="DV193" s="82"/>
      <c r="DW193" s="82"/>
      <c r="DX193" s="82">
        <v>1</v>
      </c>
      <c r="DY193" s="82">
        <v>1</v>
      </c>
      <c r="DZ193" s="82">
        <v>1</v>
      </c>
      <c r="EA193" s="82"/>
      <c r="EB193" s="82"/>
      <c r="EC193" s="84">
        <v>23941</v>
      </c>
      <c r="ED193" s="84">
        <v>317.41000000000003</v>
      </c>
      <c r="EE193" s="84">
        <v>11</v>
      </c>
    </row>
    <row r="194" spans="1:135" ht="60">
      <c r="A194" s="82" t="s">
        <v>240</v>
      </c>
      <c r="B194" s="82" t="s">
        <v>256</v>
      </c>
      <c r="C194" s="133">
        <v>1</v>
      </c>
      <c r="D194" s="82" t="s">
        <v>255</v>
      </c>
      <c r="E194" s="82" t="s">
        <v>2888</v>
      </c>
      <c r="F194" s="134" t="s">
        <v>2889</v>
      </c>
      <c r="G194" s="82">
        <v>73601</v>
      </c>
      <c r="H194" s="82" t="s">
        <v>256</v>
      </c>
      <c r="I194" s="82" t="s">
        <v>2890</v>
      </c>
      <c r="J194" s="82" t="s">
        <v>2891</v>
      </c>
      <c r="K194" s="82" t="s">
        <v>925</v>
      </c>
      <c r="L194" s="82" t="s">
        <v>926</v>
      </c>
      <c r="M194" s="82" t="s">
        <v>990</v>
      </c>
      <c r="N194" s="82" t="s">
        <v>2892</v>
      </c>
      <c r="O194" s="82"/>
      <c r="P194" s="82">
        <v>596803276</v>
      </c>
      <c r="Q194" s="82" t="s">
        <v>2893</v>
      </c>
      <c r="R194" s="82" t="s">
        <v>926</v>
      </c>
      <c r="S194" s="82" t="s">
        <v>990</v>
      </c>
      <c r="T194" s="82" t="s">
        <v>2894</v>
      </c>
      <c r="U194" s="82"/>
      <c r="V194" s="82">
        <v>596803366</v>
      </c>
      <c r="W194" s="82" t="s">
        <v>2895</v>
      </c>
      <c r="X194" s="82">
        <v>4</v>
      </c>
      <c r="Y194" s="82">
        <v>1</v>
      </c>
      <c r="Z194" s="82">
        <v>5</v>
      </c>
      <c r="AA194" s="82">
        <v>3.75</v>
      </c>
      <c r="AB194" s="82">
        <v>1</v>
      </c>
      <c r="AC194" s="82">
        <v>4.75</v>
      </c>
      <c r="AD194" s="135" t="str">
        <f t="shared" si="15"/>
        <v>A</v>
      </c>
      <c r="AE194" s="82">
        <v>4</v>
      </c>
      <c r="AF194" s="135" t="str">
        <f t="shared" si="16"/>
        <v>A</v>
      </c>
      <c r="AG194" s="82">
        <v>0</v>
      </c>
      <c r="AH194" s="82">
        <v>0</v>
      </c>
      <c r="AI194" s="82">
        <v>0</v>
      </c>
      <c r="AJ194" s="82">
        <v>4</v>
      </c>
      <c r="AK194" s="82">
        <v>4</v>
      </c>
      <c r="AL194" s="135" t="str">
        <f t="shared" si="17"/>
        <v>A</v>
      </c>
      <c r="AM194" s="82">
        <v>0</v>
      </c>
      <c r="AN194" s="82">
        <v>3</v>
      </c>
      <c r="AO194" s="82">
        <v>1</v>
      </c>
      <c r="AP194" s="82">
        <v>4</v>
      </c>
      <c r="AQ194" s="135" t="str">
        <f t="shared" si="18"/>
        <v>A</v>
      </c>
      <c r="AR194" s="82">
        <v>0</v>
      </c>
      <c r="AS194" s="82">
        <v>0</v>
      </c>
      <c r="AT194" s="82">
        <v>0</v>
      </c>
      <c r="AU194" s="82">
        <v>4</v>
      </c>
      <c r="AV194" s="82">
        <v>0</v>
      </c>
      <c r="AW194" s="82">
        <v>0</v>
      </c>
      <c r="AX194" s="82">
        <v>4</v>
      </c>
      <c r="AY194" s="135" t="str">
        <f t="shared" si="19"/>
        <v>A</v>
      </c>
      <c r="AZ194" s="82">
        <v>1</v>
      </c>
      <c r="BA194" s="82">
        <v>1</v>
      </c>
      <c r="BB194" s="82">
        <v>0</v>
      </c>
      <c r="BC194" s="82">
        <v>1</v>
      </c>
      <c r="BD194" s="82">
        <v>0</v>
      </c>
      <c r="BE194" s="82">
        <v>21</v>
      </c>
      <c r="BF194" s="82">
        <v>0</v>
      </c>
      <c r="BG194" s="82">
        <v>58</v>
      </c>
      <c r="BH194" s="82">
        <v>1</v>
      </c>
      <c r="BI194" s="82">
        <v>0</v>
      </c>
      <c r="BJ194" s="82">
        <v>2</v>
      </c>
      <c r="BK194" s="82">
        <v>0</v>
      </c>
      <c r="BL194" s="82">
        <v>40</v>
      </c>
      <c r="BM194" s="82">
        <v>0</v>
      </c>
      <c r="BN194" s="82">
        <v>4</v>
      </c>
      <c r="BO194" s="82">
        <v>2</v>
      </c>
      <c r="BP194" s="82">
        <v>2</v>
      </c>
      <c r="BQ194" s="82">
        <v>0</v>
      </c>
      <c r="BR194" s="82">
        <v>0</v>
      </c>
      <c r="BS194" s="82">
        <v>0</v>
      </c>
      <c r="BT194" s="82">
        <v>0</v>
      </c>
      <c r="BU194" s="82">
        <v>0</v>
      </c>
      <c r="BV194" s="82">
        <v>2</v>
      </c>
      <c r="BW194" s="82">
        <v>0</v>
      </c>
      <c r="BX194" s="82">
        <v>0</v>
      </c>
      <c r="BY194" s="82">
        <v>0</v>
      </c>
      <c r="BZ194" s="82">
        <v>0</v>
      </c>
      <c r="CA194" s="82">
        <v>0</v>
      </c>
      <c r="CB194" s="82">
        <v>0</v>
      </c>
      <c r="CC194" s="82">
        <v>0</v>
      </c>
      <c r="CD194" s="82">
        <v>0</v>
      </c>
      <c r="CE194" s="82">
        <v>0</v>
      </c>
      <c r="CF194" s="82">
        <v>1</v>
      </c>
      <c r="CG194" s="82">
        <v>0</v>
      </c>
      <c r="CH194" s="82">
        <v>0</v>
      </c>
      <c r="CI194" s="82">
        <v>0</v>
      </c>
      <c r="CJ194" s="82">
        <v>7</v>
      </c>
      <c r="CK194" s="82">
        <v>3</v>
      </c>
      <c r="CL194" s="82">
        <v>0</v>
      </c>
      <c r="CM194" s="82">
        <v>0</v>
      </c>
      <c r="CN194" s="82">
        <v>0</v>
      </c>
      <c r="CO194" s="82">
        <v>0</v>
      </c>
      <c r="CP194" s="82">
        <v>0</v>
      </c>
      <c r="CQ194" s="82">
        <v>0</v>
      </c>
      <c r="CR194" s="82">
        <v>0</v>
      </c>
      <c r="CS194" s="82">
        <v>0</v>
      </c>
      <c r="CT194" s="82">
        <v>0</v>
      </c>
      <c r="CU194" s="82">
        <v>0</v>
      </c>
      <c r="CV194" s="82">
        <v>0</v>
      </c>
      <c r="CW194" s="82">
        <v>0</v>
      </c>
      <c r="CX194" s="82">
        <v>0</v>
      </c>
      <c r="CY194" s="82">
        <v>0</v>
      </c>
      <c r="CZ194" s="82">
        <v>0</v>
      </c>
      <c r="DA194" s="82">
        <v>0</v>
      </c>
      <c r="DB194" s="82">
        <v>0</v>
      </c>
      <c r="DC194" s="82">
        <v>0</v>
      </c>
      <c r="DD194" s="82">
        <v>0</v>
      </c>
      <c r="DE194" s="82">
        <v>0</v>
      </c>
      <c r="DF194" s="82">
        <v>0</v>
      </c>
      <c r="DG194" s="82">
        <v>0</v>
      </c>
      <c r="DH194" s="82">
        <v>0</v>
      </c>
      <c r="DI194" s="82">
        <v>0</v>
      </c>
      <c r="DJ194" s="82">
        <v>0</v>
      </c>
      <c r="DK194" s="82">
        <v>0</v>
      </c>
      <c r="DL194" s="82">
        <v>0</v>
      </c>
      <c r="DM194" s="82">
        <v>0</v>
      </c>
      <c r="DN194" s="82">
        <v>0</v>
      </c>
      <c r="DO194" s="82">
        <v>140</v>
      </c>
      <c r="DP194" s="82">
        <v>27</v>
      </c>
      <c r="DQ194" s="82">
        <v>1063</v>
      </c>
      <c r="DR194" s="82">
        <v>45</v>
      </c>
      <c r="DS194" s="82">
        <v>1</v>
      </c>
      <c r="DT194" s="82" t="s">
        <v>2896</v>
      </c>
      <c r="DU194" s="82">
        <v>2</v>
      </c>
      <c r="DV194" s="82" t="s">
        <v>2897</v>
      </c>
      <c r="DW194" s="82" t="s">
        <v>2898</v>
      </c>
      <c r="DX194" s="82">
        <v>1</v>
      </c>
      <c r="DY194" s="82">
        <v>1</v>
      </c>
      <c r="DZ194" s="82">
        <v>1</v>
      </c>
      <c r="EA194" s="82" t="s">
        <v>2899</v>
      </c>
      <c r="EB194" s="82" t="s">
        <v>2900</v>
      </c>
      <c r="EC194" s="84">
        <v>92319</v>
      </c>
      <c r="ED194" s="84">
        <v>88.2</v>
      </c>
      <c r="EE194" s="84">
        <v>5</v>
      </c>
    </row>
    <row r="195" spans="1:135" ht="24">
      <c r="A195" s="82" t="s">
        <v>240</v>
      </c>
      <c r="B195" s="82" t="s">
        <v>258</v>
      </c>
      <c r="C195" s="133">
        <v>1</v>
      </c>
      <c r="D195" s="82" t="s">
        <v>257</v>
      </c>
      <c r="E195" s="82" t="s">
        <v>1173</v>
      </c>
      <c r="F195" s="134" t="s">
        <v>2901</v>
      </c>
      <c r="G195" s="82">
        <v>74801</v>
      </c>
      <c r="H195" s="82" t="s">
        <v>258</v>
      </c>
      <c r="I195" s="82" t="s">
        <v>2902</v>
      </c>
      <c r="J195" s="82" t="s">
        <v>2903</v>
      </c>
      <c r="K195" s="82" t="s">
        <v>2904</v>
      </c>
      <c r="L195" s="82" t="s">
        <v>1088</v>
      </c>
      <c r="M195" s="82" t="s">
        <v>1737</v>
      </c>
      <c r="N195" s="82" t="s">
        <v>2447</v>
      </c>
      <c r="O195" s="82"/>
      <c r="P195" s="82">
        <v>595020233</v>
      </c>
      <c r="Q195" s="82" t="s">
        <v>2905</v>
      </c>
      <c r="R195" s="82" t="s">
        <v>926</v>
      </c>
      <c r="S195" s="82" t="s">
        <v>2906</v>
      </c>
      <c r="T195" s="82" t="s">
        <v>2907</v>
      </c>
      <c r="U195" s="82"/>
      <c r="V195" s="82">
        <v>595020297</v>
      </c>
      <c r="W195" s="82" t="s">
        <v>2908</v>
      </c>
      <c r="X195" s="82">
        <v>2</v>
      </c>
      <c r="Y195" s="82">
        <v>0</v>
      </c>
      <c r="Z195" s="82">
        <v>2</v>
      </c>
      <c r="AA195" s="82">
        <v>2</v>
      </c>
      <c r="AB195" s="82">
        <v>0</v>
      </c>
      <c r="AC195" s="82">
        <v>2</v>
      </c>
      <c r="AD195" s="135" t="str">
        <f t="shared" si="15"/>
        <v>A</v>
      </c>
      <c r="AE195" s="82">
        <v>2</v>
      </c>
      <c r="AF195" s="135" t="str">
        <f t="shared" si="16"/>
        <v>A</v>
      </c>
      <c r="AG195" s="82">
        <v>0</v>
      </c>
      <c r="AH195" s="82">
        <v>0</v>
      </c>
      <c r="AI195" s="82">
        <v>1</v>
      </c>
      <c r="AJ195" s="82">
        <v>1</v>
      </c>
      <c r="AK195" s="82">
        <v>2</v>
      </c>
      <c r="AL195" s="135" t="str">
        <f t="shared" si="17"/>
        <v>A</v>
      </c>
      <c r="AM195" s="82">
        <v>0</v>
      </c>
      <c r="AN195" s="82">
        <v>0</v>
      </c>
      <c r="AO195" s="82">
        <v>2</v>
      </c>
      <c r="AP195" s="82">
        <v>2</v>
      </c>
      <c r="AQ195" s="135" t="str">
        <f t="shared" si="18"/>
        <v>A</v>
      </c>
      <c r="AR195" s="82">
        <v>0</v>
      </c>
      <c r="AS195" s="82">
        <v>0</v>
      </c>
      <c r="AT195" s="82">
        <v>2</v>
      </c>
      <c r="AU195" s="82">
        <v>0</v>
      </c>
      <c r="AV195" s="82">
        <v>0</v>
      </c>
      <c r="AW195" s="82">
        <v>0</v>
      </c>
      <c r="AX195" s="82">
        <v>2</v>
      </c>
      <c r="AY195" s="135" t="str">
        <f t="shared" si="19"/>
        <v>A</v>
      </c>
      <c r="AZ195" s="82">
        <v>1</v>
      </c>
      <c r="BA195" s="82">
        <v>1</v>
      </c>
      <c r="BB195" s="82">
        <v>0</v>
      </c>
      <c r="BC195" s="82">
        <v>1</v>
      </c>
      <c r="BD195" s="82">
        <v>0</v>
      </c>
      <c r="BE195" s="82">
        <v>5</v>
      </c>
      <c r="BF195" s="82">
        <v>0</v>
      </c>
      <c r="BG195" s="82">
        <v>43</v>
      </c>
      <c r="BH195" s="82">
        <v>0</v>
      </c>
      <c r="BI195" s="82">
        <v>0</v>
      </c>
      <c r="BJ195" s="82">
        <v>7</v>
      </c>
      <c r="BK195" s="82">
        <v>0</v>
      </c>
      <c r="BL195" s="82">
        <v>29</v>
      </c>
      <c r="BM195" s="82">
        <v>0</v>
      </c>
      <c r="BN195" s="82">
        <v>0</v>
      </c>
      <c r="BO195" s="82">
        <v>0</v>
      </c>
      <c r="BP195" s="82">
        <v>6</v>
      </c>
      <c r="BQ195" s="82">
        <v>1</v>
      </c>
      <c r="BR195" s="82">
        <v>0</v>
      </c>
      <c r="BS195" s="82">
        <v>0</v>
      </c>
      <c r="BT195" s="82">
        <v>1</v>
      </c>
      <c r="BU195" s="82">
        <v>0</v>
      </c>
      <c r="BV195" s="82">
        <v>3</v>
      </c>
      <c r="BW195" s="82">
        <v>0</v>
      </c>
      <c r="BX195" s="82">
        <v>0</v>
      </c>
      <c r="BY195" s="82">
        <v>0</v>
      </c>
      <c r="BZ195" s="82">
        <v>0</v>
      </c>
      <c r="CA195" s="82">
        <v>0</v>
      </c>
      <c r="CB195" s="82">
        <v>0</v>
      </c>
      <c r="CC195" s="82">
        <v>0</v>
      </c>
      <c r="CD195" s="82">
        <v>0</v>
      </c>
      <c r="CE195" s="82">
        <v>0</v>
      </c>
      <c r="CF195" s="82">
        <v>0</v>
      </c>
      <c r="CG195" s="82">
        <v>0</v>
      </c>
      <c r="CH195" s="82">
        <v>0</v>
      </c>
      <c r="CI195" s="82">
        <v>0</v>
      </c>
      <c r="CJ195" s="82">
        <v>13</v>
      </c>
      <c r="CK195" s="82">
        <v>0</v>
      </c>
      <c r="CL195" s="82">
        <v>0</v>
      </c>
      <c r="CM195" s="82">
        <v>0</v>
      </c>
      <c r="CN195" s="82">
        <v>0</v>
      </c>
      <c r="CO195" s="82">
        <v>0</v>
      </c>
      <c r="CP195" s="82">
        <v>0</v>
      </c>
      <c r="CQ195" s="82">
        <v>0</v>
      </c>
      <c r="CR195" s="82">
        <v>0</v>
      </c>
      <c r="CS195" s="82">
        <v>0</v>
      </c>
      <c r="CT195" s="82">
        <v>0</v>
      </c>
      <c r="CU195" s="82">
        <v>0</v>
      </c>
      <c r="CV195" s="82">
        <v>0</v>
      </c>
      <c r="CW195" s="82">
        <v>0</v>
      </c>
      <c r="CX195" s="82">
        <v>0</v>
      </c>
      <c r="CY195" s="82">
        <v>0</v>
      </c>
      <c r="CZ195" s="82">
        <v>0</v>
      </c>
      <c r="DA195" s="82">
        <v>0</v>
      </c>
      <c r="DB195" s="82">
        <v>0</v>
      </c>
      <c r="DC195" s="82">
        <v>0</v>
      </c>
      <c r="DD195" s="82">
        <v>0</v>
      </c>
      <c r="DE195" s="82">
        <v>0</v>
      </c>
      <c r="DF195" s="82">
        <v>0</v>
      </c>
      <c r="DG195" s="82">
        <v>0</v>
      </c>
      <c r="DH195" s="82">
        <v>0</v>
      </c>
      <c r="DI195" s="82">
        <v>0</v>
      </c>
      <c r="DJ195" s="82">
        <v>0</v>
      </c>
      <c r="DK195" s="82">
        <v>0</v>
      </c>
      <c r="DL195" s="82">
        <v>1</v>
      </c>
      <c r="DM195" s="82">
        <v>0</v>
      </c>
      <c r="DN195" s="82">
        <v>0</v>
      </c>
      <c r="DO195" s="82">
        <v>49</v>
      </c>
      <c r="DP195" s="82">
        <v>18</v>
      </c>
      <c r="DQ195" s="82">
        <v>282</v>
      </c>
      <c r="DR195" s="82">
        <v>55</v>
      </c>
      <c r="DS195" s="82">
        <v>0</v>
      </c>
      <c r="DT195" s="82"/>
      <c r="DU195" s="82">
        <v>2</v>
      </c>
      <c r="DV195" s="82"/>
      <c r="DW195" s="82"/>
      <c r="DX195" s="82">
        <v>1</v>
      </c>
      <c r="DY195" s="82">
        <v>1</v>
      </c>
      <c r="DZ195" s="82">
        <v>1</v>
      </c>
      <c r="EA195" s="82"/>
      <c r="EB195" s="82"/>
      <c r="EC195" s="84">
        <v>40224</v>
      </c>
      <c r="ED195" s="84">
        <v>165.32</v>
      </c>
      <c r="EE195" s="84">
        <v>15</v>
      </c>
    </row>
    <row r="196" spans="1:135" ht="24">
      <c r="A196" s="82" t="s">
        <v>240</v>
      </c>
      <c r="B196" s="82" t="s">
        <v>260</v>
      </c>
      <c r="C196" s="133">
        <v>1</v>
      </c>
      <c r="D196" s="82" t="s">
        <v>259</v>
      </c>
      <c r="E196" s="82" t="s">
        <v>2909</v>
      </c>
      <c r="F196" s="134">
        <v>144</v>
      </c>
      <c r="G196" s="82">
        <v>73991</v>
      </c>
      <c r="H196" s="82" t="s">
        <v>260</v>
      </c>
      <c r="I196" s="82" t="s">
        <v>2910</v>
      </c>
      <c r="J196" s="82" t="s">
        <v>2911</v>
      </c>
      <c r="K196" s="82" t="s">
        <v>999</v>
      </c>
      <c r="L196" s="82" t="s">
        <v>926</v>
      </c>
      <c r="M196" s="82" t="s">
        <v>1510</v>
      </c>
      <c r="N196" s="82" t="s">
        <v>2912</v>
      </c>
      <c r="O196" s="82"/>
      <c r="P196" s="82">
        <v>558340690</v>
      </c>
      <c r="Q196" s="82" t="s">
        <v>2913</v>
      </c>
      <c r="R196" s="82" t="s">
        <v>985</v>
      </c>
      <c r="S196" s="82" t="s">
        <v>1272</v>
      </c>
      <c r="T196" s="82" t="s">
        <v>2914</v>
      </c>
      <c r="U196" s="82"/>
      <c r="V196" s="82">
        <v>558340674</v>
      </c>
      <c r="W196" s="82" t="s">
        <v>2915</v>
      </c>
      <c r="X196" s="82">
        <v>2</v>
      </c>
      <c r="Y196" s="82">
        <v>0</v>
      </c>
      <c r="Z196" s="82">
        <v>2</v>
      </c>
      <c r="AA196" s="82">
        <v>2</v>
      </c>
      <c r="AB196" s="82">
        <v>0</v>
      </c>
      <c r="AC196" s="82">
        <v>2</v>
      </c>
      <c r="AD196" s="135" t="str">
        <f t="shared" si="15"/>
        <v>A</v>
      </c>
      <c r="AE196" s="82">
        <v>2</v>
      </c>
      <c r="AF196" s="135" t="str">
        <f t="shared" si="16"/>
        <v>A</v>
      </c>
      <c r="AG196" s="82">
        <v>0</v>
      </c>
      <c r="AH196" s="82">
        <v>1</v>
      </c>
      <c r="AI196" s="82">
        <v>0</v>
      </c>
      <c r="AJ196" s="82">
        <v>1</v>
      </c>
      <c r="AK196" s="82">
        <v>2</v>
      </c>
      <c r="AL196" s="135" t="str">
        <f t="shared" si="17"/>
        <v>A</v>
      </c>
      <c r="AM196" s="82">
        <v>1</v>
      </c>
      <c r="AN196" s="82">
        <v>0</v>
      </c>
      <c r="AO196" s="82">
        <v>1</v>
      </c>
      <c r="AP196" s="82">
        <v>2</v>
      </c>
      <c r="AQ196" s="135" t="str">
        <f t="shared" si="18"/>
        <v>A</v>
      </c>
      <c r="AR196" s="82">
        <v>0</v>
      </c>
      <c r="AS196" s="82">
        <v>0</v>
      </c>
      <c r="AT196" s="82">
        <v>1</v>
      </c>
      <c r="AU196" s="82">
        <v>1</v>
      </c>
      <c r="AV196" s="82">
        <v>0</v>
      </c>
      <c r="AW196" s="82">
        <v>0</v>
      </c>
      <c r="AX196" s="82">
        <v>2</v>
      </c>
      <c r="AY196" s="135" t="str">
        <f t="shared" si="19"/>
        <v>A</v>
      </c>
      <c r="AZ196" s="82">
        <v>0</v>
      </c>
      <c r="BA196" s="82">
        <v>1</v>
      </c>
      <c r="BB196" s="82">
        <v>0</v>
      </c>
      <c r="BC196" s="82">
        <v>1</v>
      </c>
      <c r="BD196" s="82">
        <v>0</v>
      </c>
      <c r="BE196" s="82">
        <v>22</v>
      </c>
      <c r="BF196" s="82">
        <v>0</v>
      </c>
      <c r="BG196" s="82">
        <v>36</v>
      </c>
      <c r="BH196" s="82">
        <v>0</v>
      </c>
      <c r="BI196" s="82">
        <v>0</v>
      </c>
      <c r="BJ196" s="82">
        <v>0</v>
      </c>
      <c r="BK196" s="82">
        <v>0</v>
      </c>
      <c r="BL196" s="82">
        <v>29</v>
      </c>
      <c r="BM196" s="82">
        <v>0</v>
      </c>
      <c r="BN196" s="82">
        <v>0</v>
      </c>
      <c r="BO196" s="82">
        <v>0</v>
      </c>
      <c r="BP196" s="82">
        <v>2</v>
      </c>
      <c r="BQ196" s="82">
        <v>0</v>
      </c>
      <c r="BR196" s="82">
        <v>0</v>
      </c>
      <c r="BS196" s="82">
        <v>0</v>
      </c>
      <c r="BT196" s="82">
        <v>0</v>
      </c>
      <c r="BU196" s="82">
        <v>0</v>
      </c>
      <c r="BV196" s="82">
        <v>11</v>
      </c>
      <c r="BW196" s="82">
        <v>0</v>
      </c>
      <c r="BX196" s="82">
        <v>0</v>
      </c>
      <c r="BY196" s="82">
        <v>0</v>
      </c>
      <c r="BZ196" s="82">
        <v>0</v>
      </c>
      <c r="CA196" s="82">
        <v>0</v>
      </c>
      <c r="CB196" s="82">
        <v>0</v>
      </c>
      <c r="CC196" s="82">
        <v>0</v>
      </c>
      <c r="CD196" s="82">
        <v>0</v>
      </c>
      <c r="CE196" s="82">
        <v>2</v>
      </c>
      <c r="CF196" s="82">
        <v>0</v>
      </c>
      <c r="CG196" s="82">
        <v>0</v>
      </c>
      <c r="CH196" s="82">
        <v>0</v>
      </c>
      <c r="CI196" s="82">
        <v>0</v>
      </c>
      <c r="CJ196" s="82">
        <v>0</v>
      </c>
      <c r="CK196" s="82">
        <v>11</v>
      </c>
      <c r="CL196" s="82">
        <v>2</v>
      </c>
      <c r="CM196" s="82">
        <v>0</v>
      </c>
      <c r="CN196" s="82">
        <v>0</v>
      </c>
      <c r="CO196" s="82">
        <v>0</v>
      </c>
      <c r="CP196" s="82">
        <v>0</v>
      </c>
      <c r="CQ196" s="82">
        <v>0</v>
      </c>
      <c r="CR196" s="82">
        <v>0</v>
      </c>
      <c r="CS196" s="82">
        <v>0</v>
      </c>
      <c r="CT196" s="82">
        <v>0</v>
      </c>
      <c r="CU196" s="82">
        <v>0</v>
      </c>
      <c r="CV196" s="82">
        <v>0</v>
      </c>
      <c r="CW196" s="82">
        <v>0</v>
      </c>
      <c r="CX196" s="82">
        <v>0</v>
      </c>
      <c r="CY196" s="82">
        <v>0</v>
      </c>
      <c r="CZ196" s="82">
        <v>0</v>
      </c>
      <c r="DA196" s="82">
        <v>0</v>
      </c>
      <c r="DB196" s="82">
        <v>0</v>
      </c>
      <c r="DC196" s="82">
        <v>0</v>
      </c>
      <c r="DD196" s="82">
        <v>0</v>
      </c>
      <c r="DE196" s="82">
        <v>0</v>
      </c>
      <c r="DF196" s="82">
        <v>1</v>
      </c>
      <c r="DG196" s="82">
        <v>0</v>
      </c>
      <c r="DH196" s="82">
        <v>0</v>
      </c>
      <c r="DI196" s="82">
        <v>1</v>
      </c>
      <c r="DJ196" s="82">
        <v>1</v>
      </c>
      <c r="DK196" s="82">
        <v>0</v>
      </c>
      <c r="DL196" s="82">
        <v>0</v>
      </c>
      <c r="DM196" s="82">
        <v>0</v>
      </c>
      <c r="DN196" s="82">
        <v>0</v>
      </c>
      <c r="DO196" s="82">
        <v>43</v>
      </c>
      <c r="DP196" s="82">
        <v>0</v>
      </c>
      <c r="DQ196" s="82">
        <v>150</v>
      </c>
      <c r="DR196" s="82">
        <v>55</v>
      </c>
      <c r="DS196" s="82">
        <v>1</v>
      </c>
      <c r="DT196" s="82" t="s">
        <v>2916</v>
      </c>
      <c r="DU196" s="82">
        <v>3</v>
      </c>
      <c r="DV196" s="82" t="s">
        <v>1071</v>
      </c>
      <c r="DW196" s="82" t="s">
        <v>1071</v>
      </c>
      <c r="DX196" s="82">
        <v>1</v>
      </c>
      <c r="DY196" s="82">
        <v>1</v>
      </c>
      <c r="DZ196" s="82">
        <v>1</v>
      </c>
      <c r="EA196" s="82" t="s">
        <v>1071</v>
      </c>
      <c r="EB196" s="82" t="s">
        <v>1071</v>
      </c>
      <c r="EC196" s="84">
        <v>22711</v>
      </c>
      <c r="ED196" s="84">
        <v>175.99</v>
      </c>
      <c r="EE196" s="84">
        <v>12</v>
      </c>
    </row>
    <row r="197" spans="1:135" ht="24">
      <c r="A197" s="82" t="s">
        <v>240</v>
      </c>
      <c r="B197" s="82" t="s">
        <v>262</v>
      </c>
      <c r="C197" s="133">
        <v>1</v>
      </c>
      <c r="D197" s="82" t="s">
        <v>261</v>
      </c>
      <c r="E197" s="82" t="s">
        <v>2917</v>
      </c>
      <c r="F197" s="134" t="s">
        <v>2918</v>
      </c>
      <c r="G197" s="82">
        <v>73324</v>
      </c>
      <c r="H197" s="82" t="s">
        <v>2919</v>
      </c>
      <c r="I197" s="82" t="s">
        <v>2920</v>
      </c>
      <c r="J197" s="82" t="s">
        <v>2921</v>
      </c>
      <c r="K197" s="82" t="s">
        <v>2922</v>
      </c>
      <c r="L197" s="82"/>
      <c r="M197" s="82" t="s">
        <v>2129</v>
      </c>
      <c r="N197" s="82" t="s">
        <v>2923</v>
      </c>
      <c r="O197" s="82"/>
      <c r="P197" s="82">
        <v>596387419</v>
      </c>
      <c r="Q197" s="82" t="s">
        <v>2924</v>
      </c>
      <c r="R197" s="82"/>
      <c r="S197" s="82" t="s">
        <v>946</v>
      </c>
      <c r="T197" s="82" t="s">
        <v>2925</v>
      </c>
      <c r="U197" s="82"/>
      <c r="V197" s="82">
        <v>596387489</v>
      </c>
      <c r="W197" s="82" t="s">
        <v>2926</v>
      </c>
      <c r="X197" s="82">
        <v>3</v>
      </c>
      <c r="Y197" s="82">
        <v>0</v>
      </c>
      <c r="Z197" s="82">
        <v>3</v>
      </c>
      <c r="AA197" s="82">
        <v>3</v>
      </c>
      <c r="AB197" s="82">
        <v>0</v>
      </c>
      <c r="AC197" s="82">
        <v>3</v>
      </c>
      <c r="AD197" s="135" t="str">
        <f t="shared" si="15"/>
        <v>A</v>
      </c>
      <c r="AE197" s="82">
        <v>3</v>
      </c>
      <c r="AF197" s="135" t="str">
        <f t="shared" si="16"/>
        <v>A</v>
      </c>
      <c r="AG197" s="82">
        <v>0</v>
      </c>
      <c r="AH197" s="82">
        <v>2</v>
      </c>
      <c r="AI197" s="82">
        <v>0</v>
      </c>
      <c r="AJ197" s="82">
        <v>1</v>
      </c>
      <c r="AK197" s="82">
        <v>3</v>
      </c>
      <c r="AL197" s="135" t="str">
        <f t="shared" si="17"/>
        <v>A</v>
      </c>
      <c r="AM197" s="82">
        <v>1</v>
      </c>
      <c r="AN197" s="82">
        <v>1</v>
      </c>
      <c r="AO197" s="82">
        <v>1</v>
      </c>
      <c r="AP197" s="82">
        <v>3</v>
      </c>
      <c r="AQ197" s="135" t="str">
        <f t="shared" si="18"/>
        <v>A</v>
      </c>
      <c r="AR197" s="82">
        <v>0</v>
      </c>
      <c r="AS197" s="82">
        <v>0</v>
      </c>
      <c r="AT197" s="82">
        <v>3</v>
      </c>
      <c r="AU197" s="82">
        <v>0</v>
      </c>
      <c r="AV197" s="82">
        <v>0</v>
      </c>
      <c r="AW197" s="82">
        <v>0</v>
      </c>
      <c r="AX197" s="82">
        <v>3</v>
      </c>
      <c r="AY197" s="135" t="str">
        <f t="shared" si="19"/>
        <v>A</v>
      </c>
      <c r="AZ197" s="82">
        <v>1</v>
      </c>
      <c r="BA197" s="82">
        <v>1</v>
      </c>
      <c r="BB197" s="82">
        <v>1</v>
      </c>
      <c r="BC197" s="82">
        <v>1</v>
      </c>
      <c r="BD197" s="82">
        <v>0</v>
      </c>
      <c r="BE197" s="82">
        <v>11</v>
      </c>
      <c r="BF197" s="82">
        <v>0</v>
      </c>
      <c r="BG197" s="82">
        <v>23</v>
      </c>
      <c r="BH197" s="82">
        <v>2</v>
      </c>
      <c r="BI197" s="82">
        <v>1</v>
      </c>
      <c r="BJ197" s="82">
        <v>0</v>
      </c>
      <c r="BK197" s="82">
        <v>0</v>
      </c>
      <c r="BL197" s="82">
        <v>19</v>
      </c>
      <c r="BM197" s="82">
        <v>0</v>
      </c>
      <c r="BN197" s="82">
        <v>0</v>
      </c>
      <c r="BO197" s="82">
        <v>0</v>
      </c>
      <c r="BP197" s="82">
        <v>0</v>
      </c>
      <c r="BQ197" s="82">
        <v>0</v>
      </c>
      <c r="BR197" s="82">
        <v>0</v>
      </c>
      <c r="BS197" s="82">
        <v>0</v>
      </c>
      <c r="BT197" s="82">
        <v>0</v>
      </c>
      <c r="BU197" s="82">
        <v>0</v>
      </c>
      <c r="BV197" s="82">
        <v>0</v>
      </c>
      <c r="BW197" s="82">
        <v>0</v>
      </c>
      <c r="BX197" s="82">
        <v>0</v>
      </c>
      <c r="BY197" s="82">
        <v>0</v>
      </c>
      <c r="BZ197" s="82">
        <v>0</v>
      </c>
      <c r="CA197" s="82">
        <v>0</v>
      </c>
      <c r="CB197" s="82">
        <v>0</v>
      </c>
      <c r="CC197" s="82">
        <v>0</v>
      </c>
      <c r="CD197" s="82">
        <v>0</v>
      </c>
      <c r="CE197" s="82">
        <v>0</v>
      </c>
      <c r="CF197" s="82">
        <v>1</v>
      </c>
      <c r="CG197" s="82">
        <v>1</v>
      </c>
      <c r="CH197" s="82">
        <v>0</v>
      </c>
      <c r="CI197" s="82">
        <v>0</v>
      </c>
      <c r="CJ197" s="82">
        <v>18</v>
      </c>
      <c r="CK197" s="82">
        <v>1</v>
      </c>
      <c r="CL197" s="82">
        <v>1</v>
      </c>
      <c r="CM197" s="82">
        <v>0</v>
      </c>
      <c r="CN197" s="82">
        <v>0</v>
      </c>
      <c r="CO197" s="82">
        <v>0</v>
      </c>
      <c r="CP197" s="82">
        <v>0</v>
      </c>
      <c r="CQ197" s="82">
        <v>0</v>
      </c>
      <c r="CR197" s="82">
        <v>0</v>
      </c>
      <c r="CS197" s="82">
        <v>0</v>
      </c>
      <c r="CT197" s="82">
        <v>0</v>
      </c>
      <c r="CU197" s="82">
        <v>0</v>
      </c>
      <c r="CV197" s="82">
        <v>0</v>
      </c>
      <c r="CW197" s="82">
        <v>0</v>
      </c>
      <c r="CX197" s="82">
        <v>0</v>
      </c>
      <c r="CY197" s="82">
        <v>0</v>
      </c>
      <c r="CZ197" s="82">
        <v>0</v>
      </c>
      <c r="DA197" s="82">
        <v>0</v>
      </c>
      <c r="DB197" s="82">
        <v>0</v>
      </c>
      <c r="DC197" s="82">
        <v>0</v>
      </c>
      <c r="DD197" s="82">
        <v>0</v>
      </c>
      <c r="DE197" s="82">
        <v>0</v>
      </c>
      <c r="DF197" s="82">
        <v>0</v>
      </c>
      <c r="DG197" s="82">
        <v>0</v>
      </c>
      <c r="DH197" s="82">
        <v>0</v>
      </c>
      <c r="DI197" s="82">
        <v>1</v>
      </c>
      <c r="DJ197" s="82">
        <v>0</v>
      </c>
      <c r="DK197" s="82">
        <v>0</v>
      </c>
      <c r="DL197" s="82">
        <v>0</v>
      </c>
      <c r="DM197" s="82">
        <v>0</v>
      </c>
      <c r="DN197" s="82">
        <v>0</v>
      </c>
      <c r="DO197" s="82">
        <v>55</v>
      </c>
      <c r="DP197" s="82">
        <v>6</v>
      </c>
      <c r="DQ197" s="82">
        <v>540</v>
      </c>
      <c r="DR197" s="82">
        <v>35</v>
      </c>
      <c r="DS197" s="82">
        <v>0</v>
      </c>
      <c r="DT197" s="82"/>
      <c r="DU197" s="82">
        <v>2</v>
      </c>
      <c r="DV197" s="82"/>
      <c r="DW197" s="82"/>
      <c r="DX197" s="82">
        <v>1</v>
      </c>
      <c r="DY197" s="82">
        <v>1</v>
      </c>
      <c r="DZ197" s="82">
        <v>1</v>
      </c>
      <c r="EA197" s="82"/>
      <c r="EB197" s="82" t="s">
        <v>2927</v>
      </c>
      <c r="EC197" s="84">
        <v>69158</v>
      </c>
      <c r="ED197" s="84">
        <v>105.62</v>
      </c>
      <c r="EE197" s="84">
        <v>4</v>
      </c>
    </row>
    <row r="198" spans="1:135" ht="84">
      <c r="A198" s="82" t="s">
        <v>240</v>
      </c>
      <c r="B198" s="82" t="s">
        <v>264</v>
      </c>
      <c r="C198" s="133">
        <v>1</v>
      </c>
      <c r="D198" s="82" t="s">
        <v>263</v>
      </c>
      <c r="E198" s="82" t="s">
        <v>2928</v>
      </c>
      <c r="F198" s="134" t="s">
        <v>2929</v>
      </c>
      <c r="G198" s="82">
        <v>74221</v>
      </c>
      <c r="H198" s="82" t="s">
        <v>2930</v>
      </c>
      <c r="I198" s="82" t="s">
        <v>2931</v>
      </c>
      <c r="J198" s="82" t="s">
        <v>2932</v>
      </c>
      <c r="K198" s="82" t="s">
        <v>1113</v>
      </c>
      <c r="L198" s="82" t="s">
        <v>926</v>
      </c>
      <c r="M198" s="82" t="s">
        <v>1510</v>
      </c>
      <c r="N198" s="82" t="s">
        <v>2933</v>
      </c>
      <c r="O198" s="82" t="s">
        <v>1071</v>
      </c>
      <c r="P198" s="82">
        <v>556879784</v>
      </c>
      <c r="Q198" s="82" t="s">
        <v>2934</v>
      </c>
      <c r="R198" s="82" t="s">
        <v>926</v>
      </c>
      <c r="S198" s="82" t="s">
        <v>1510</v>
      </c>
      <c r="T198" s="82" t="s">
        <v>2933</v>
      </c>
      <c r="U198" s="82" t="s">
        <v>1071</v>
      </c>
      <c r="V198" s="82">
        <v>556879784</v>
      </c>
      <c r="W198" s="82" t="s">
        <v>2934</v>
      </c>
      <c r="X198" s="82">
        <v>3</v>
      </c>
      <c r="Y198" s="82">
        <v>0</v>
      </c>
      <c r="Z198" s="82">
        <v>3</v>
      </c>
      <c r="AA198" s="82">
        <v>2.75</v>
      </c>
      <c r="AB198" s="82">
        <v>0</v>
      </c>
      <c r="AC198" s="82">
        <v>2.75</v>
      </c>
      <c r="AD198" s="135" t="str">
        <f t="shared" si="15"/>
        <v>A</v>
      </c>
      <c r="AE198" s="82">
        <v>3</v>
      </c>
      <c r="AF198" s="135" t="str">
        <f t="shared" si="16"/>
        <v>A</v>
      </c>
      <c r="AG198" s="82">
        <v>0</v>
      </c>
      <c r="AH198" s="82">
        <v>0</v>
      </c>
      <c r="AI198" s="82">
        <v>0</v>
      </c>
      <c r="AJ198" s="82">
        <v>3</v>
      </c>
      <c r="AK198" s="82">
        <v>3</v>
      </c>
      <c r="AL198" s="135" t="str">
        <f t="shared" si="17"/>
        <v>A</v>
      </c>
      <c r="AM198" s="82">
        <v>2</v>
      </c>
      <c r="AN198" s="82">
        <v>1</v>
      </c>
      <c r="AO198" s="82">
        <v>0</v>
      </c>
      <c r="AP198" s="82">
        <v>3</v>
      </c>
      <c r="AQ198" s="135" t="str">
        <f t="shared" si="18"/>
        <v>A</v>
      </c>
      <c r="AR198" s="82">
        <v>0</v>
      </c>
      <c r="AS198" s="82">
        <v>0</v>
      </c>
      <c r="AT198" s="82">
        <v>0</v>
      </c>
      <c r="AU198" s="82">
        <v>2</v>
      </c>
      <c r="AV198" s="82">
        <v>1</v>
      </c>
      <c r="AW198" s="82">
        <v>0</v>
      </c>
      <c r="AX198" s="82">
        <v>3</v>
      </c>
      <c r="AY198" s="135" t="str">
        <f t="shared" si="19"/>
        <v>A</v>
      </c>
      <c r="AZ198" s="82">
        <v>0</v>
      </c>
      <c r="BA198" s="82">
        <v>1</v>
      </c>
      <c r="BB198" s="82">
        <v>1</v>
      </c>
      <c r="BC198" s="82">
        <v>1</v>
      </c>
      <c r="BD198" s="82">
        <v>0</v>
      </c>
      <c r="BE198" s="82">
        <v>2</v>
      </c>
      <c r="BF198" s="82">
        <v>0</v>
      </c>
      <c r="BG198" s="82">
        <v>76</v>
      </c>
      <c r="BH198" s="82">
        <v>0</v>
      </c>
      <c r="BI198" s="82">
        <v>0</v>
      </c>
      <c r="BJ198" s="82">
        <v>1</v>
      </c>
      <c r="BK198" s="82">
        <v>1</v>
      </c>
      <c r="BL198" s="82">
        <v>58</v>
      </c>
      <c r="BM198" s="82">
        <v>0</v>
      </c>
      <c r="BN198" s="82">
        <v>0</v>
      </c>
      <c r="BO198" s="82">
        <v>3</v>
      </c>
      <c r="BP198" s="82">
        <v>1</v>
      </c>
      <c r="BQ198" s="82">
        <v>1</v>
      </c>
      <c r="BR198" s="82">
        <v>0</v>
      </c>
      <c r="BS198" s="82">
        <v>0</v>
      </c>
      <c r="BT198" s="82">
        <v>2</v>
      </c>
      <c r="BU198" s="82">
        <v>1</v>
      </c>
      <c r="BV198" s="82">
        <v>1</v>
      </c>
      <c r="BW198" s="82">
        <v>0</v>
      </c>
      <c r="BX198" s="82">
        <v>0</v>
      </c>
      <c r="BY198" s="82">
        <v>0</v>
      </c>
      <c r="BZ198" s="82">
        <v>0</v>
      </c>
      <c r="CA198" s="82">
        <v>0</v>
      </c>
      <c r="CB198" s="82">
        <v>0</v>
      </c>
      <c r="CC198" s="82">
        <v>0</v>
      </c>
      <c r="CD198" s="82">
        <v>0</v>
      </c>
      <c r="CE198" s="82">
        <v>0</v>
      </c>
      <c r="CF198" s="82">
        <v>0</v>
      </c>
      <c r="CG198" s="82">
        <v>0</v>
      </c>
      <c r="CH198" s="82">
        <v>1</v>
      </c>
      <c r="CI198" s="82">
        <v>0</v>
      </c>
      <c r="CJ198" s="82">
        <v>9</v>
      </c>
      <c r="CK198" s="82">
        <v>0</v>
      </c>
      <c r="CL198" s="82">
        <v>0</v>
      </c>
      <c r="CM198" s="82">
        <v>0</v>
      </c>
      <c r="CN198" s="82">
        <v>0</v>
      </c>
      <c r="CO198" s="82">
        <v>0</v>
      </c>
      <c r="CP198" s="82">
        <v>0</v>
      </c>
      <c r="CQ198" s="82">
        <v>0</v>
      </c>
      <c r="CR198" s="82">
        <v>0</v>
      </c>
      <c r="CS198" s="82">
        <v>0</v>
      </c>
      <c r="CT198" s="82">
        <v>0</v>
      </c>
      <c r="CU198" s="82">
        <v>0</v>
      </c>
      <c r="CV198" s="82">
        <v>0</v>
      </c>
      <c r="CW198" s="82">
        <v>0</v>
      </c>
      <c r="CX198" s="82">
        <v>0</v>
      </c>
      <c r="CY198" s="82">
        <v>0</v>
      </c>
      <c r="CZ198" s="82">
        <v>0</v>
      </c>
      <c r="DA198" s="82">
        <v>0</v>
      </c>
      <c r="DB198" s="82">
        <v>0</v>
      </c>
      <c r="DC198" s="82">
        <v>0</v>
      </c>
      <c r="DD198" s="82">
        <v>0</v>
      </c>
      <c r="DE198" s="82">
        <v>0</v>
      </c>
      <c r="DF198" s="82">
        <v>0</v>
      </c>
      <c r="DG198" s="82">
        <v>0</v>
      </c>
      <c r="DH198" s="82">
        <v>0</v>
      </c>
      <c r="DI198" s="82">
        <v>0</v>
      </c>
      <c r="DJ198" s="82">
        <v>0</v>
      </c>
      <c r="DK198" s="82">
        <v>0</v>
      </c>
      <c r="DL198" s="82">
        <v>0</v>
      </c>
      <c r="DM198" s="82">
        <v>0</v>
      </c>
      <c r="DN198" s="82">
        <v>0</v>
      </c>
      <c r="DO198" s="82">
        <v>54</v>
      </c>
      <c r="DP198" s="82">
        <v>17</v>
      </c>
      <c r="DQ198" s="82">
        <v>305</v>
      </c>
      <c r="DR198" s="82">
        <v>50</v>
      </c>
      <c r="DS198" s="82">
        <v>1</v>
      </c>
      <c r="DT198" s="82" t="s">
        <v>2935</v>
      </c>
      <c r="DU198" s="82">
        <v>2</v>
      </c>
      <c r="DV198" s="82" t="s">
        <v>2936</v>
      </c>
      <c r="DW198" s="82" t="s">
        <v>2937</v>
      </c>
      <c r="DX198" s="82">
        <v>1</v>
      </c>
      <c r="DY198" s="82">
        <v>1</v>
      </c>
      <c r="DZ198" s="82">
        <v>1</v>
      </c>
      <c r="EA198" s="82"/>
      <c r="EB198" s="82" t="s">
        <v>2938</v>
      </c>
      <c r="EC198" s="84">
        <v>41256</v>
      </c>
      <c r="ED198" s="84">
        <v>121.28</v>
      </c>
      <c r="EE198" s="84">
        <v>10</v>
      </c>
    </row>
    <row r="199" spans="1:135" ht="144">
      <c r="A199" s="82" t="s">
        <v>240</v>
      </c>
      <c r="B199" s="82" t="s">
        <v>266</v>
      </c>
      <c r="C199" s="133">
        <v>1</v>
      </c>
      <c r="D199" s="82" t="s">
        <v>265</v>
      </c>
      <c r="E199" s="82" t="s">
        <v>1396</v>
      </c>
      <c r="F199" s="134" t="s">
        <v>2939</v>
      </c>
      <c r="G199" s="82">
        <v>74721</v>
      </c>
      <c r="H199" s="82" t="s">
        <v>2940</v>
      </c>
      <c r="I199" s="82" t="s">
        <v>2941</v>
      </c>
      <c r="J199" s="82" t="s">
        <v>2942</v>
      </c>
      <c r="K199" s="82" t="s">
        <v>2943</v>
      </c>
      <c r="L199" s="82"/>
      <c r="M199" s="82" t="s">
        <v>1121</v>
      </c>
      <c r="N199" s="82" t="s">
        <v>2944</v>
      </c>
      <c r="O199" s="82"/>
      <c r="P199" s="82">
        <v>553777913</v>
      </c>
      <c r="Q199" s="82" t="s">
        <v>2945</v>
      </c>
      <c r="R199" s="82" t="s">
        <v>926</v>
      </c>
      <c r="S199" s="82" t="s">
        <v>2946</v>
      </c>
      <c r="T199" s="82" t="s">
        <v>2947</v>
      </c>
      <c r="U199" s="82"/>
      <c r="V199" s="82">
        <v>553777920</v>
      </c>
      <c r="W199" s="82" t="s">
        <v>2948</v>
      </c>
      <c r="X199" s="82">
        <v>1</v>
      </c>
      <c r="Y199" s="82">
        <v>0</v>
      </c>
      <c r="Z199" s="82">
        <v>1</v>
      </c>
      <c r="AA199" s="82">
        <v>1</v>
      </c>
      <c r="AB199" s="82">
        <v>0</v>
      </c>
      <c r="AC199" s="82">
        <v>1</v>
      </c>
      <c r="AD199" s="135" t="str">
        <f t="shared" si="15"/>
        <v>A</v>
      </c>
      <c r="AE199" s="82">
        <v>1</v>
      </c>
      <c r="AF199" s="135" t="str">
        <f t="shared" si="16"/>
        <v>A</v>
      </c>
      <c r="AG199" s="82">
        <v>0</v>
      </c>
      <c r="AH199" s="82">
        <v>0</v>
      </c>
      <c r="AI199" s="82">
        <v>0</v>
      </c>
      <c r="AJ199" s="82">
        <v>1</v>
      </c>
      <c r="AK199" s="82">
        <v>1</v>
      </c>
      <c r="AL199" s="135" t="str">
        <f t="shared" si="17"/>
        <v>A</v>
      </c>
      <c r="AM199" s="82">
        <v>1</v>
      </c>
      <c r="AN199" s="82">
        <v>0</v>
      </c>
      <c r="AO199" s="82">
        <v>0</v>
      </c>
      <c r="AP199" s="82">
        <v>1</v>
      </c>
      <c r="AQ199" s="135" t="str">
        <f t="shared" si="18"/>
        <v>A</v>
      </c>
      <c r="AR199" s="82">
        <v>0</v>
      </c>
      <c r="AS199" s="82">
        <v>0</v>
      </c>
      <c r="AT199" s="82">
        <v>1</v>
      </c>
      <c r="AU199" s="82">
        <v>0</v>
      </c>
      <c r="AV199" s="82">
        <v>0</v>
      </c>
      <c r="AW199" s="82">
        <v>0</v>
      </c>
      <c r="AX199" s="82">
        <v>1</v>
      </c>
      <c r="AY199" s="135" t="str">
        <f t="shared" si="19"/>
        <v>A</v>
      </c>
      <c r="AZ199" s="82">
        <v>0</v>
      </c>
      <c r="BA199" s="82">
        <v>1</v>
      </c>
      <c r="BB199" s="82">
        <v>0</v>
      </c>
      <c r="BC199" s="82">
        <v>1</v>
      </c>
      <c r="BD199" s="82">
        <v>0</v>
      </c>
      <c r="BE199" s="82">
        <v>11</v>
      </c>
      <c r="BF199" s="82">
        <v>0</v>
      </c>
      <c r="BG199" s="82">
        <v>5</v>
      </c>
      <c r="BH199" s="82">
        <v>0</v>
      </c>
      <c r="BI199" s="82">
        <v>0</v>
      </c>
      <c r="BJ199" s="82">
        <v>0</v>
      </c>
      <c r="BK199" s="82">
        <v>0</v>
      </c>
      <c r="BL199" s="82">
        <v>3</v>
      </c>
      <c r="BM199" s="82">
        <v>0</v>
      </c>
      <c r="BN199" s="82">
        <v>0</v>
      </c>
      <c r="BO199" s="82">
        <v>0</v>
      </c>
      <c r="BP199" s="82">
        <v>0</v>
      </c>
      <c r="BQ199" s="82">
        <v>0</v>
      </c>
      <c r="BR199" s="82">
        <v>0</v>
      </c>
      <c r="BS199" s="82">
        <v>0</v>
      </c>
      <c r="BT199" s="82">
        <v>0</v>
      </c>
      <c r="BU199" s="82">
        <v>0</v>
      </c>
      <c r="BV199" s="82">
        <v>0</v>
      </c>
      <c r="BW199" s="82">
        <v>0</v>
      </c>
      <c r="BX199" s="82">
        <v>0</v>
      </c>
      <c r="BY199" s="82">
        <v>0</v>
      </c>
      <c r="BZ199" s="82">
        <v>0</v>
      </c>
      <c r="CA199" s="82">
        <v>0</v>
      </c>
      <c r="CB199" s="82">
        <v>0</v>
      </c>
      <c r="CC199" s="82">
        <v>0</v>
      </c>
      <c r="CD199" s="82">
        <v>0</v>
      </c>
      <c r="CE199" s="82">
        <v>0</v>
      </c>
      <c r="CF199" s="82">
        <v>0</v>
      </c>
      <c r="CG199" s="82">
        <v>0</v>
      </c>
      <c r="CH199" s="82">
        <v>0</v>
      </c>
      <c r="CI199" s="82">
        <v>0</v>
      </c>
      <c r="CJ199" s="82">
        <v>3</v>
      </c>
      <c r="CK199" s="82">
        <v>0</v>
      </c>
      <c r="CL199" s="82">
        <v>0</v>
      </c>
      <c r="CM199" s="82">
        <v>0</v>
      </c>
      <c r="CN199" s="82">
        <v>0</v>
      </c>
      <c r="CO199" s="82">
        <v>0</v>
      </c>
      <c r="CP199" s="82">
        <v>0</v>
      </c>
      <c r="CQ199" s="82">
        <v>0</v>
      </c>
      <c r="CR199" s="82">
        <v>0</v>
      </c>
      <c r="CS199" s="82">
        <v>0</v>
      </c>
      <c r="CT199" s="82">
        <v>0</v>
      </c>
      <c r="CU199" s="82">
        <v>0</v>
      </c>
      <c r="CV199" s="82">
        <v>0</v>
      </c>
      <c r="CW199" s="82">
        <v>0</v>
      </c>
      <c r="CX199" s="82">
        <v>0</v>
      </c>
      <c r="CY199" s="82">
        <v>0</v>
      </c>
      <c r="CZ199" s="82">
        <v>0</v>
      </c>
      <c r="DA199" s="82">
        <v>0</v>
      </c>
      <c r="DB199" s="82">
        <v>0</v>
      </c>
      <c r="DC199" s="82">
        <v>0</v>
      </c>
      <c r="DD199" s="82">
        <v>0</v>
      </c>
      <c r="DE199" s="82">
        <v>0</v>
      </c>
      <c r="DF199" s="82">
        <v>0</v>
      </c>
      <c r="DG199" s="82">
        <v>0</v>
      </c>
      <c r="DH199" s="82">
        <v>0</v>
      </c>
      <c r="DI199" s="82">
        <v>0</v>
      </c>
      <c r="DJ199" s="82">
        <v>0</v>
      </c>
      <c r="DK199" s="82">
        <v>0</v>
      </c>
      <c r="DL199" s="82">
        <v>0</v>
      </c>
      <c r="DM199" s="82">
        <v>0</v>
      </c>
      <c r="DN199" s="82">
        <v>0</v>
      </c>
      <c r="DO199" s="82">
        <v>19</v>
      </c>
      <c r="DP199" s="82">
        <v>10</v>
      </c>
      <c r="DQ199" s="82">
        <v>7</v>
      </c>
      <c r="DR199" s="82">
        <v>10</v>
      </c>
      <c r="DS199" s="82">
        <v>1</v>
      </c>
      <c r="DT199" s="82" t="s">
        <v>2949</v>
      </c>
      <c r="DU199" s="82">
        <v>2</v>
      </c>
      <c r="DV199" s="82" t="s">
        <v>2950</v>
      </c>
      <c r="DW199" s="82"/>
      <c r="DX199" s="82">
        <v>1</v>
      </c>
      <c r="DY199" s="82">
        <v>1</v>
      </c>
      <c r="DZ199" s="82">
        <v>1</v>
      </c>
      <c r="EA199" s="82"/>
      <c r="EB199" s="82"/>
      <c r="EC199" s="84">
        <v>21324</v>
      </c>
      <c r="ED199" s="84">
        <v>100.61</v>
      </c>
      <c r="EE199" s="84">
        <v>9</v>
      </c>
    </row>
    <row r="200" spans="1:135" ht="48">
      <c r="A200" s="82" t="s">
        <v>240</v>
      </c>
      <c r="B200" s="82" t="s">
        <v>268</v>
      </c>
      <c r="C200" s="133">
        <v>1</v>
      </c>
      <c r="D200" s="82" t="s">
        <v>267</v>
      </c>
      <c r="E200" s="82" t="s">
        <v>2951</v>
      </c>
      <c r="F200" s="134" t="s">
        <v>2952</v>
      </c>
      <c r="G200" s="82">
        <v>79401</v>
      </c>
      <c r="H200" s="82" t="s">
        <v>268</v>
      </c>
      <c r="I200" s="82" t="s">
        <v>2953</v>
      </c>
      <c r="J200" s="82" t="s">
        <v>2954</v>
      </c>
      <c r="K200" s="82" t="s">
        <v>2955</v>
      </c>
      <c r="L200" s="82" t="s">
        <v>926</v>
      </c>
      <c r="M200" s="82" t="s">
        <v>1272</v>
      </c>
      <c r="N200" s="82" t="s">
        <v>2956</v>
      </c>
      <c r="O200" s="82"/>
      <c r="P200" s="82">
        <v>554697325</v>
      </c>
      <c r="Q200" s="82" t="s">
        <v>2957</v>
      </c>
      <c r="R200" s="82" t="s">
        <v>926</v>
      </c>
      <c r="S200" s="82" t="s">
        <v>1272</v>
      </c>
      <c r="T200" s="82" t="s">
        <v>2956</v>
      </c>
      <c r="U200" s="82"/>
      <c r="V200" s="82">
        <v>554697325</v>
      </c>
      <c r="W200" s="82" t="s">
        <v>2957</v>
      </c>
      <c r="X200" s="82">
        <v>4</v>
      </c>
      <c r="Y200" s="82">
        <v>0</v>
      </c>
      <c r="Z200" s="82">
        <v>4</v>
      </c>
      <c r="AA200" s="82">
        <v>3</v>
      </c>
      <c r="AB200" s="82">
        <v>0</v>
      </c>
      <c r="AC200" s="82">
        <v>3</v>
      </c>
      <c r="AD200" s="135" t="str">
        <f t="shared" si="15"/>
        <v>A</v>
      </c>
      <c r="AE200" s="82">
        <v>3</v>
      </c>
      <c r="AF200" s="135" t="str">
        <f t="shared" si="16"/>
        <v>A</v>
      </c>
      <c r="AG200" s="82">
        <v>0</v>
      </c>
      <c r="AH200" s="82">
        <v>0</v>
      </c>
      <c r="AI200" s="82">
        <v>0</v>
      </c>
      <c r="AJ200" s="82">
        <v>4</v>
      </c>
      <c r="AK200" s="82">
        <v>4</v>
      </c>
      <c r="AL200" s="135" t="str">
        <f t="shared" si="17"/>
        <v>A</v>
      </c>
      <c r="AM200" s="82">
        <v>2</v>
      </c>
      <c r="AN200" s="82">
        <v>1</v>
      </c>
      <c r="AO200" s="82">
        <v>1</v>
      </c>
      <c r="AP200" s="82">
        <v>4</v>
      </c>
      <c r="AQ200" s="135" t="str">
        <f t="shared" si="18"/>
        <v>A</v>
      </c>
      <c r="AR200" s="82">
        <v>0</v>
      </c>
      <c r="AS200" s="82">
        <v>0</v>
      </c>
      <c r="AT200" s="82">
        <v>0</v>
      </c>
      <c r="AU200" s="82">
        <v>4</v>
      </c>
      <c r="AV200" s="82">
        <v>0</v>
      </c>
      <c r="AW200" s="82">
        <v>0</v>
      </c>
      <c r="AX200" s="82">
        <v>4</v>
      </c>
      <c r="AY200" s="135" t="str">
        <f t="shared" si="19"/>
        <v>A</v>
      </c>
      <c r="AZ200" s="82">
        <v>0</v>
      </c>
      <c r="BA200" s="82">
        <v>1</v>
      </c>
      <c r="BB200" s="82">
        <v>1</v>
      </c>
      <c r="BC200" s="82">
        <v>1</v>
      </c>
      <c r="BD200" s="82">
        <v>0</v>
      </c>
      <c r="BE200" s="82">
        <v>0</v>
      </c>
      <c r="BF200" s="82">
        <v>0</v>
      </c>
      <c r="BG200" s="82">
        <v>34</v>
      </c>
      <c r="BH200" s="82">
        <v>0</v>
      </c>
      <c r="BI200" s="82">
        <v>0</v>
      </c>
      <c r="BJ200" s="82">
        <v>0</v>
      </c>
      <c r="BK200" s="82">
        <v>0</v>
      </c>
      <c r="BL200" s="82">
        <v>2</v>
      </c>
      <c r="BM200" s="82">
        <v>0</v>
      </c>
      <c r="BN200" s="82">
        <v>0</v>
      </c>
      <c r="BO200" s="82">
        <v>0</v>
      </c>
      <c r="BP200" s="82">
        <v>34</v>
      </c>
      <c r="BQ200" s="82">
        <v>0</v>
      </c>
      <c r="BR200" s="82">
        <v>0</v>
      </c>
      <c r="BS200" s="82">
        <v>0</v>
      </c>
      <c r="BT200" s="82">
        <v>0</v>
      </c>
      <c r="BU200" s="82">
        <v>0</v>
      </c>
      <c r="BV200" s="82">
        <v>0</v>
      </c>
      <c r="BW200" s="82">
        <v>0</v>
      </c>
      <c r="BX200" s="82">
        <v>0</v>
      </c>
      <c r="BY200" s="82">
        <v>0</v>
      </c>
      <c r="BZ200" s="82">
        <v>0</v>
      </c>
      <c r="CA200" s="82">
        <v>0</v>
      </c>
      <c r="CB200" s="82">
        <v>0</v>
      </c>
      <c r="CC200" s="82">
        <v>0</v>
      </c>
      <c r="CD200" s="82">
        <v>0</v>
      </c>
      <c r="CE200" s="82">
        <v>0</v>
      </c>
      <c r="CF200" s="82">
        <v>0</v>
      </c>
      <c r="CG200" s="82">
        <v>0</v>
      </c>
      <c r="CH200" s="82">
        <v>0</v>
      </c>
      <c r="CI200" s="82">
        <v>0</v>
      </c>
      <c r="CJ200" s="82">
        <v>5</v>
      </c>
      <c r="CK200" s="82">
        <v>0</v>
      </c>
      <c r="CL200" s="82">
        <v>0</v>
      </c>
      <c r="CM200" s="82">
        <v>0</v>
      </c>
      <c r="CN200" s="82">
        <v>0</v>
      </c>
      <c r="CO200" s="82">
        <v>0</v>
      </c>
      <c r="CP200" s="82">
        <v>0</v>
      </c>
      <c r="CQ200" s="82">
        <v>0</v>
      </c>
      <c r="CR200" s="82">
        <v>0</v>
      </c>
      <c r="CS200" s="82">
        <v>0</v>
      </c>
      <c r="CT200" s="82">
        <v>0</v>
      </c>
      <c r="CU200" s="82">
        <v>0</v>
      </c>
      <c r="CV200" s="82">
        <v>0</v>
      </c>
      <c r="CW200" s="82">
        <v>0</v>
      </c>
      <c r="CX200" s="82">
        <v>0</v>
      </c>
      <c r="CY200" s="82">
        <v>0</v>
      </c>
      <c r="CZ200" s="82">
        <v>0</v>
      </c>
      <c r="DA200" s="82">
        <v>0</v>
      </c>
      <c r="DB200" s="82">
        <v>0</v>
      </c>
      <c r="DC200" s="82">
        <v>0</v>
      </c>
      <c r="DD200" s="82">
        <v>0</v>
      </c>
      <c r="DE200" s="82">
        <v>0</v>
      </c>
      <c r="DF200" s="82">
        <v>0</v>
      </c>
      <c r="DG200" s="82">
        <v>0</v>
      </c>
      <c r="DH200" s="82">
        <v>0</v>
      </c>
      <c r="DI200" s="82">
        <v>0</v>
      </c>
      <c r="DJ200" s="82">
        <v>0</v>
      </c>
      <c r="DK200" s="82">
        <v>0</v>
      </c>
      <c r="DL200" s="82">
        <v>1</v>
      </c>
      <c r="DM200" s="82">
        <v>0</v>
      </c>
      <c r="DN200" s="82">
        <v>0</v>
      </c>
      <c r="DO200" s="82">
        <v>92</v>
      </c>
      <c r="DP200" s="82">
        <v>0</v>
      </c>
      <c r="DQ200" s="82">
        <v>164</v>
      </c>
      <c r="DR200" s="82">
        <v>70</v>
      </c>
      <c r="DS200" s="82">
        <v>1</v>
      </c>
      <c r="DT200" s="82" t="s">
        <v>2958</v>
      </c>
      <c r="DU200" s="82">
        <v>4</v>
      </c>
      <c r="DV200" s="82" t="s">
        <v>2959</v>
      </c>
      <c r="DW200" s="82"/>
      <c r="DX200" s="82">
        <v>1</v>
      </c>
      <c r="DY200" s="82">
        <v>1</v>
      </c>
      <c r="DZ200" s="82">
        <v>1</v>
      </c>
      <c r="EA200" s="82"/>
      <c r="EB200" s="82"/>
      <c r="EC200" s="84">
        <v>41680</v>
      </c>
      <c r="ED200" s="84">
        <v>574.5</v>
      </c>
      <c r="EE200" s="84">
        <v>25</v>
      </c>
    </row>
    <row r="201" spans="1:135" ht="72">
      <c r="A201" s="82" t="s">
        <v>240</v>
      </c>
      <c r="B201" s="82" t="s">
        <v>270</v>
      </c>
      <c r="C201" s="133">
        <v>1</v>
      </c>
      <c r="D201" s="82" t="s">
        <v>269</v>
      </c>
      <c r="E201" s="136" t="s">
        <v>1598</v>
      </c>
      <c r="F201" s="134" t="s">
        <v>1143</v>
      </c>
      <c r="G201" s="82">
        <v>74101</v>
      </c>
      <c r="H201" s="82" t="s">
        <v>270</v>
      </c>
      <c r="I201" s="82" t="s">
        <v>2960</v>
      </c>
      <c r="J201" s="82" t="s">
        <v>2961</v>
      </c>
      <c r="K201" s="82" t="s">
        <v>970</v>
      </c>
      <c r="L201" s="82" t="s">
        <v>926</v>
      </c>
      <c r="M201" s="82" t="s">
        <v>1371</v>
      </c>
      <c r="N201" s="82" t="s">
        <v>2962</v>
      </c>
      <c r="O201" s="82"/>
      <c r="P201" s="82">
        <v>556768316</v>
      </c>
      <c r="Q201" s="82" t="s">
        <v>2963</v>
      </c>
      <c r="R201" s="82" t="s">
        <v>926</v>
      </c>
      <c r="S201" s="82" t="s">
        <v>1371</v>
      </c>
      <c r="T201" s="82" t="s">
        <v>2962</v>
      </c>
      <c r="U201" s="82"/>
      <c r="V201" s="82">
        <v>556768316</v>
      </c>
      <c r="W201" s="82" t="s">
        <v>2963</v>
      </c>
      <c r="X201" s="82">
        <v>3</v>
      </c>
      <c r="Y201" s="82">
        <v>0</v>
      </c>
      <c r="Z201" s="82">
        <v>3</v>
      </c>
      <c r="AA201" s="82">
        <v>3</v>
      </c>
      <c r="AB201" s="82">
        <v>0</v>
      </c>
      <c r="AC201" s="82">
        <v>3</v>
      </c>
      <c r="AD201" s="135" t="str">
        <f t="shared" si="15"/>
        <v>A</v>
      </c>
      <c r="AE201" s="82">
        <v>3</v>
      </c>
      <c r="AF201" s="135" t="str">
        <f t="shared" si="16"/>
        <v>A</v>
      </c>
      <c r="AG201" s="82">
        <v>0</v>
      </c>
      <c r="AH201" s="82">
        <v>2</v>
      </c>
      <c r="AI201" s="82">
        <v>0</v>
      </c>
      <c r="AJ201" s="82">
        <v>1</v>
      </c>
      <c r="AK201" s="82">
        <v>3</v>
      </c>
      <c r="AL201" s="135" t="str">
        <f t="shared" si="17"/>
        <v>A</v>
      </c>
      <c r="AM201" s="82">
        <v>0</v>
      </c>
      <c r="AN201" s="82">
        <v>0</v>
      </c>
      <c r="AO201" s="82">
        <v>3</v>
      </c>
      <c r="AP201" s="82">
        <v>3</v>
      </c>
      <c r="AQ201" s="135" t="str">
        <f t="shared" si="18"/>
        <v>A</v>
      </c>
      <c r="AR201" s="82">
        <v>0</v>
      </c>
      <c r="AS201" s="82">
        <v>0</v>
      </c>
      <c r="AT201" s="82">
        <v>0</v>
      </c>
      <c r="AU201" s="82">
        <v>3</v>
      </c>
      <c r="AV201" s="82">
        <v>0</v>
      </c>
      <c r="AW201" s="82">
        <v>0</v>
      </c>
      <c r="AX201" s="82">
        <v>3</v>
      </c>
      <c r="AY201" s="135" t="str">
        <f t="shared" si="19"/>
        <v>A</v>
      </c>
      <c r="AZ201" s="82">
        <v>1</v>
      </c>
      <c r="BA201" s="82">
        <v>1</v>
      </c>
      <c r="BB201" s="82">
        <v>0</v>
      </c>
      <c r="BC201" s="82">
        <v>1</v>
      </c>
      <c r="BD201" s="82">
        <v>0</v>
      </c>
      <c r="BE201" s="82">
        <v>10</v>
      </c>
      <c r="BF201" s="82">
        <v>0</v>
      </c>
      <c r="BG201" s="82">
        <v>96</v>
      </c>
      <c r="BH201" s="82">
        <v>0</v>
      </c>
      <c r="BI201" s="82">
        <v>0</v>
      </c>
      <c r="BJ201" s="82">
        <v>19</v>
      </c>
      <c r="BK201" s="82">
        <v>0</v>
      </c>
      <c r="BL201" s="82">
        <v>48</v>
      </c>
      <c r="BM201" s="82">
        <v>1</v>
      </c>
      <c r="BN201" s="82">
        <v>10</v>
      </c>
      <c r="BO201" s="82">
        <v>1</v>
      </c>
      <c r="BP201" s="82">
        <v>3</v>
      </c>
      <c r="BQ201" s="82">
        <v>0</v>
      </c>
      <c r="BR201" s="82">
        <v>0</v>
      </c>
      <c r="BS201" s="82">
        <v>0</v>
      </c>
      <c r="BT201" s="82">
        <v>5</v>
      </c>
      <c r="BU201" s="82">
        <v>0</v>
      </c>
      <c r="BV201" s="82">
        <v>2</v>
      </c>
      <c r="BW201" s="82">
        <v>0</v>
      </c>
      <c r="BX201" s="82">
        <v>0</v>
      </c>
      <c r="BY201" s="82">
        <v>0</v>
      </c>
      <c r="BZ201" s="82">
        <v>0</v>
      </c>
      <c r="CA201" s="82">
        <v>0</v>
      </c>
      <c r="CB201" s="82">
        <v>0</v>
      </c>
      <c r="CC201" s="82">
        <v>0</v>
      </c>
      <c r="CD201" s="82">
        <v>0</v>
      </c>
      <c r="CE201" s="82">
        <v>0</v>
      </c>
      <c r="CF201" s="82">
        <v>0</v>
      </c>
      <c r="CG201" s="82">
        <v>1</v>
      </c>
      <c r="CH201" s="82">
        <v>0</v>
      </c>
      <c r="CI201" s="82">
        <v>0</v>
      </c>
      <c r="CJ201" s="82">
        <v>0</v>
      </c>
      <c r="CK201" s="82">
        <v>2</v>
      </c>
      <c r="CL201" s="82">
        <v>0</v>
      </c>
      <c r="CM201" s="82">
        <v>0</v>
      </c>
      <c r="CN201" s="82">
        <v>0</v>
      </c>
      <c r="CO201" s="82">
        <v>0</v>
      </c>
      <c r="CP201" s="82">
        <v>0</v>
      </c>
      <c r="CQ201" s="82">
        <v>0</v>
      </c>
      <c r="CR201" s="82">
        <v>0</v>
      </c>
      <c r="CS201" s="82">
        <v>0</v>
      </c>
      <c r="CT201" s="82">
        <v>0</v>
      </c>
      <c r="CU201" s="82">
        <v>0</v>
      </c>
      <c r="CV201" s="82">
        <v>0</v>
      </c>
      <c r="CW201" s="82">
        <v>0</v>
      </c>
      <c r="CX201" s="82">
        <v>0</v>
      </c>
      <c r="CY201" s="82">
        <v>0</v>
      </c>
      <c r="CZ201" s="82">
        <v>0</v>
      </c>
      <c r="DA201" s="82">
        <v>0</v>
      </c>
      <c r="DB201" s="82">
        <v>0</v>
      </c>
      <c r="DC201" s="82">
        <v>0</v>
      </c>
      <c r="DD201" s="82">
        <v>0</v>
      </c>
      <c r="DE201" s="82">
        <v>0</v>
      </c>
      <c r="DF201" s="82">
        <v>0</v>
      </c>
      <c r="DG201" s="82">
        <v>0</v>
      </c>
      <c r="DH201" s="82">
        <v>0</v>
      </c>
      <c r="DI201" s="82">
        <v>0</v>
      </c>
      <c r="DJ201" s="82">
        <v>0</v>
      </c>
      <c r="DK201" s="82">
        <v>0</v>
      </c>
      <c r="DL201" s="82">
        <v>0</v>
      </c>
      <c r="DM201" s="82">
        <v>0</v>
      </c>
      <c r="DN201" s="82">
        <v>0</v>
      </c>
      <c r="DO201" s="82">
        <v>176</v>
      </c>
      <c r="DP201" s="82">
        <v>22</v>
      </c>
      <c r="DQ201" s="82">
        <v>849</v>
      </c>
      <c r="DR201" s="82">
        <v>40</v>
      </c>
      <c r="DS201" s="82">
        <v>1</v>
      </c>
      <c r="DT201" s="82" t="s">
        <v>2964</v>
      </c>
      <c r="DU201" s="82">
        <v>2</v>
      </c>
      <c r="DV201" s="82" t="s">
        <v>2965</v>
      </c>
      <c r="DW201" s="82" t="s">
        <v>2966</v>
      </c>
      <c r="DX201" s="82">
        <v>1</v>
      </c>
      <c r="DY201" s="82">
        <v>1</v>
      </c>
      <c r="DZ201" s="82">
        <v>1</v>
      </c>
      <c r="EA201" s="82" t="s">
        <v>2967</v>
      </c>
      <c r="EB201" s="82" t="s">
        <v>2968</v>
      </c>
      <c r="EC201" s="84">
        <v>48410</v>
      </c>
      <c r="ED201" s="84">
        <v>275.37</v>
      </c>
      <c r="EE201" s="84">
        <v>16</v>
      </c>
    </row>
    <row r="202" spans="1:135" ht="60">
      <c r="A202" s="82" t="s">
        <v>240</v>
      </c>
      <c r="B202" s="82" t="s">
        <v>272</v>
      </c>
      <c r="C202" s="133">
        <v>1</v>
      </c>
      <c r="D202" s="82" t="s">
        <v>271</v>
      </c>
      <c r="E202" s="82" t="s">
        <v>1110</v>
      </c>
      <c r="F202" s="134" t="s">
        <v>2969</v>
      </c>
      <c r="G202" s="82">
        <v>74235</v>
      </c>
      <c r="H202" s="82" t="s">
        <v>272</v>
      </c>
      <c r="I202" s="82" t="s">
        <v>2970</v>
      </c>
      <c r="J202" s="82" t="s">
        <v>2971</v>
      </c>
      <c r="K202" s="82" t="s">
        <v>925</v>
      </c>
      <c r="L202" s="82" t="s">
        <v>926</v>
      </c>
      <c r="M202" s="82" t="s">
        <v>2972</v>
      </c>
      <c r="N202" s="82" t="s">
        <v>2973</v>
      </c>
      <c r="O202" s="82" t="s">
        <v>1071</v>
      </c>
      <c r="P202" s="82">
        <v>556768180</v>
      </c>
      <c r="Q202" s="82" t="s">
        <v>2974</v>
      </c>
      <c r="R202" s="82" t="s">
        <v>926</v>
      </c>
      <c r="S202" s="82" t="s">
        <v>1272</v>
      </c>
      <c r="T202" s="82" t="s">
        <v>2975</v>
      </c>
      <c r="U202" s="82" t="s">
        <v>1071</v>
      </c>
      <c r="V202" s="82">
        <v>556768186</v>
      </c>
      <c r="W202" s="82" t="s">
        <v>2976</v>
      </c>
      <c r="X202" s="82">
        <v>2</v>
      </c>
      <c r="Y202" s="82">
        <v>0</v>
      </c>
      <c r="Z202" s="82">
        <v>2</v>
      </c>
      <c r="AA202" s="82">
        <v>2</v>
      </c>
      <c r="AB202" s="82">
        <v>0</v>
      </c>
      <c r="AC202" s="82">
        <v>2</v>
      </c>
      <c r="AD202" s="135" t="str">
        <f t="shared" si="15"/>
        <v>A</v>
      </c>
      <c r="AE202" s="82">
        <v>2</v>
      </c>
      <c r="AF202" s="135" t="str">
        <f t="shared" si="16"/>
        <v>A</v>
      </c>
      <c r="AG202" s="82">
        <v>0</v>
      </c>
      <c r="AH202" s="82">
        <v>0</v>
      </c>
      <c r="AI202" s="82">
        <v>0</v>
      </c>
      <c r="AJ202" s="82">
        <v>2</v>
      </c>
      <c r="AK202" s="82">
        <v>2</v>
      </c>
      <c r="AL202" s="135" t="str">
        <f t="shared" si="17"/>
        <v>A</v>
      </c>
      <c r="AM202" s="82">
        <v>0</v>
      </c>
      <c r="AN202" s="82">
        <v>2</v>
      </c>
      <c r="AO202" s="82">
        <v>0</v>
      </c>
      <c r="AP202" s="82">
        <v>2</v>
      </c>
      <c r="AQ202" s="135" t="str">
        <f t="shared" si="18"/>
        <v>A</v>
      </c>
      <c r="AR202" s="82">
        <v>0</v>
      </c>
      <c r="AS202" s="82">
        <v>0</v>
      </c>
      <c r="AT202" s="82">
        <v>0</v>
      </c>
      <c r="AU202" s="82">
        <v>1</v>
      </c>
      <c r="AV202" s="82">
        <v>1</v>
      </c>
      <c r="AW202" s="82">
        <v>0</v>
      </c>
      <c r="AX202" s="82">
        <v>2</v>
      </c>
      <c r="AY202" s="135" t="str">
        <f t="shared" si="19"/>
        <v>A</v>
      </c>
      <c r="AZ202" s="82">
        <v>0</v>
      </c>
      <c r="BA202" s="82">
        <v>1</v>
      </c>
      <c r="BB202" s="82">
        <v>0</v>
      </c>
      <c r="BC202" s="82">
        <v>1</v>
      </c>
      <c r="BD202" s="82">
        <v>0</v>
      </c>
      <c r="BE202" s="82">
        <v>0</v>
      </c>
      <c r="BF202" s="82">
        <v>0</v>
      </c>
      <c r="BG202" s="82">
        <v>17</v>
      </c>
      <c r="BH202" s="82">
        <v>0</v>
      </c>
      <c r="BI202" s="82">
        <v>0</v>
      </c>
      <c r="BJ202" s="82">
        <v>2</v>
      </c>
      <c r="BK202" s="82">
        <v>0</v>
      </c>
      <c r="BL202" s="82">
        <v>20</v>
      </c>
      <c r="BM202" s="82">
        <v>0</v>
      </c>
      <c r="BN202" s="82">
        <v>0</v>
      </c>
      <c r="BO202" s="82">
        <v>0</v>
      </c>
      <c r="BP202" s="82">
        <v>3</v>
      </c>
      <c r="BQ202" s="82">
        <v>0</v>
      </c>
      <c r="BR202" s="82">
        <v>0</v>
      </c>
      <c r="BS202" s="82">
        <v>0</v>
      </c>
      <c r="BT202" s="82">
        <v>1</v>
      </c>
      <c r="BU202" s="82">
        <v>0</v>
      </c>
      <c r="BV202" s="82">
        <v>3</v>
      </c>
      <c r="BW202" s="82">
        <v>0</v>
      </c>
      <c r="BX202" s="82">
        <v>0</v>
      </c>
      <c r="BY202" s="82">
        <v>0</v>
      </c>
      <c r="BZ202" s="82">
        <v>0</v>
      </c>
      <c r="CA202" s="82">
        <v>0</v>
      </c>
      <c r="CB202" s="82">
        <v>0</v>
      </c>
      <c r="CC202" s="82">
        <v>0</v>
      </c>
      <c r="CD202" s="82">
        <v>0</v>
      </c>
      <c r="CE202" s="82">
        <v>0</v>
      </c>
      <c r="CF202" s="82">
        <v>0</v>
      </c>
      <c r="CG202" s="82">
        <v>0</v>
      </c>
      <c r="CH202" s="82">
        <v>0</v>
      </c>
      <c r="CI202" s="82">
        <v>0</v>
      </c>
      <c r="CJ202" s="82">
        <v>1</v>
      </c>
      <c r="CK202" s="82">
        <v>0</v>
      </c>
      <c r="CL202" s="82">
        <v>0</v>
      </c>
      <c r="CM202" s="82">
        <v>0</v>
      </c>
      <c r="CN202" s="82">
        <v>0</v>
      </c>
      <c r="CO202" s="82">
        <v>0</v>
      </c>
      <c r="CP202" s="82">
        <v>0</v>
      </c>
      <c r="CQ202" s="82">
        <v>0</v>
      </c>
      <c r="CR202" s="82">
        <v>0</v>
      </c>
      <c r="CS202" s="82">
        <v>0</v>
      </c>
      <c r="CT202" s="82">
        <v>0</v>
      </c>
      <c r="CU202" s="82">
        <v>0</v>
      </c>
      <c r="CV202" s="82">
        <v>0</v>
      </c>
      <c r="CW202" s="82">
        <v>0</v>
      </c>
      <c r="CX202" s="82">
        <v>0</v>
      </c>
      <c r="CY202" s="82">
        <v>0</v>
      </c>
      <c r="CZ202" s="82">
        <v>0</v>
      </c>
      <c r="DA202" s="82">
        <v>0</v>
      </c>
      <c r="DB202" s="82">
        <v>0</v>
      </c>
      <c r="DC202" s="82">
        <v>0</v>
      </c>
      <c r="DD202" s="82">
        <v>0</v>
      </c>
      <c r="DE202" s="82">
        <v>0</v>
      </c>
      <c r="DF202" s="82">
        <v>0</v>
      </c>
      <c r="DG202" s="82">
        <v>0</v>
      </c>
      <c r="DH202" s="82">
        <v>0</v>
      </c>
      <c r="DI202" s="82">
        <v>0</v>
      </c>
      <c r="DJ202" s="82">
        <v>0</v>
      </c>
      <c r="DK202" s="82">
        <v>0</v>
      </c>
      <c r="DL202" s="82">
        <v>0</v>
      </c>
      <c r="DM202" s="82">
        <v>0</v>
      </c>
      <c r="DN202" s="82">
        <v>0</v>
      </c>
      <c r="DO202" s="82">
        <v>36</v>
      </c>
      <c r="DP202" s="82">
        <v>4</v>
      </c>
      <c r="DQ202" s="82">
        <v>350</v>
      </c>
      <c r="DR202" s="82">
        <v>50</v>
      </c>
      <c r="DS202" s="82">
        <v>1</v>
      </c>
      <c r="DT202" s="82" t="s">
        <v>2977</v>
      </c>
      <c r="DU202" s="82">
        <v>2</v>
      </c>
      <c r="DV202" s="82"/>
      <c r="DW202" s="82"/>
      <c r="DX202" s="82">
        <v>1</v>
      </c>
      <c r="DY202" s="82">
        <v>1</v>
      </c>
      <c r="DZ202" s="82">
        <v>1</v>
      </c>
      <c r="EA202" s="82"/>
      <c r="EB202" s="82"/>
      <c r="EC202" s="84">
        <v>17301</v>
      </c>
      <c r="ED202" s="84">
        <v>224</v>
      </c>
      <c r="EE202" s="84">
        <v>10</v>
      </c>
    </row>
    <row r="203" spans="1:135" ht="84">
      <c r="A203" s="82" t="s">
        <v>240</v>
      </c>
      <c r="B203" s="82" t="s">
        <v>274</v>
      </c>
      <c r="C203" s="133">
        <v>1</v>
      </c>
      <c r="D203" s="82" t="s">
        <v>273</v>
      </c>
      <c r="E203" s="82" t="s">
        <v>2279</v>
      </c>
      <c r="F203" s="134" t="s">
        <v>2978</v>
      </c>
      <c r="G203" s="82">
        <v>74626</v>
      </c>
      <c r="H203" s="82" t="s">
        <v>274</v>
      </c>
      <c r="I203" s="82" t="s">
        <v>2979</v>
      </c>
      <c r="J203" s="82" t="s">
        <v>2980</v>
      </c>
      <c r="K203" s="82" t="s">
        <v>2981</v>
      </c>
      <c r="L203" s="82" t="s">
        <v>926</v>
      </c>
      <c r="M203" s="82" t="s">
        <v>1146</v>
      </c>
      <c r="N203" s="82" t="s">
        <v>2982</v>
      </c>
      <c r="O203" s="82"/>
      <c r="P203" s="82">
        <v>553756883</v>
      </c>
      <c r="Q203" s="82" t="s">
        <v>2983</v>
      </c>
      <c r="R203" s="82" t="s">
        <v>926</v>
      </c>
      <c r="S203" s="82" t="s">
        <v>1146</v>
      </c>
      <c r="T203" s="82" t="s">
        <v>2982</v>
      </c>
      <c r="U203" s="82"/>
      <c r="V203" s="82">
        <v>553756883</v>
      </c>
      <c r="W203" s="82" t="s">
        <v>2983</v>
      </c>
      <c r="X203" s="82">
        <v>6</v>
      </c>
      <c r="Y203" s="82">
        <v>0</v>
      </c>
      <c r="Z203" s="82">
        <v>6</v>
      </c>
      <c r="AA203" s="82">
        <v>5.8</v>
      </c>
      <c r="AB203" s="82">
        <v>0</v>
      </c>
      <c r="AC203" s="82">
        <v>5.8</v>
      </c>
      <c r="AD203" s="135" t="str">
        <f t="shared" si="15"/>
        <v>A</v>
      </c>
      <c r="AE203" s="82">
        <v>5</v>
      </c>
      <c r="AF203" s="135" t="str">
        <f t="shared" si="16"/>
        <v>A</v>
      </c>
      <c r="AG203" s="82">
        <v>0</v>
      </c>
      <c r="AH203" s="82">
        <v>2</v>
      </c>
      <c r="AI203" s="82">
        <v>0</v>
      </c>
      <c r="AJ203" s="82">
        <v>4</v>
      </c>
      <c r="AK203" s="82">
        <v>6</v>
      </c>
      <c r="AL203" s="135" t="str">
        <f t="shared" si="17"/>
        <v>A</v>
      </c>
      <c r="AM203" s="82">
        <v>1</v>
      </c>
      <c r="AN203" s="82">
        <v>2</v>
      </c>
      <c r="AO203" s="82">
        <v>3</v>
      </c>
      <c r="AP203" s="82">
        <v>6</v>
      </c>
      <c r="AQ203" s="135" t="str">
        <f t="shared" si="18"/>
        <v>A</v>
      </c>
      <c r="AR203" s="82">
        <v>0</v>
      </c>
      <c r="AS203" s="82">
        <v>0</v>
      </c>
      <c r="AT203" s="82">
        <v>0</v>
      </c>
      <c r="AU203" s="82">
        <v>6</v>
      </c>
      <c r="AV203" s="82">
        <v>0</v>
      </c>
      <c r="AW203" s="82">
        <v>0</v>
      </c>
      <c r="AX203" s="82">
        <v>6</v>
      </c>
      <c r="AY203" s="135" t="str">
        <f t="shared" si="19"/>
        <v>A</v>
      </c>
      <c r="AZ203" s="82">
        <v>1</v>
      </c>
      <c r="BA203" s="82">
        <v>1</v>
      </c>
      <c r="BB203" s="82">
        <v>1</v>
      </c>
      <c r="BC203" s="82">
        <v>1</v>
      </c>
      <c r="BD203" s="82">
        <v>2</v>
      </c>
      <c r="BE203" s="82">
        <v>28</v>
      </c>
      <c r="BF203" s="82">
        <v>0</v>
      </c>
      <c r="BG203" s="82">
        <v>99</v>
      </c>
      <c r="BH203" s="82">
        <v>0</v>
      </c>
      <c r="BI203" s="82">
        <v>0</v>
      </c>
      <c r="BJ203" s="82">
        <v>5</v>
      </c>
      <c r="BK203" s="82">
        <v>0</v>
      </c>
      <c r="BL203" s="82">
        <v>92</v>
      </c>
      <c r="BM203" s="82">
        <v>0</v>
      </c>
      <c r="BN203" s="82">
        <v>0</v>
      </c>
      <c r="BO203" s="82">
        <v>4</v>
      </c>
      <c r="BP203" s="82">
        <v>2</v>
      </c>
      <c r="BQ203" s="82">
        <v>0</v>
      </c>
      <c r="BR203" s="82">
        <v>1</v>
      </c>
      <c r="BS203" s="82">
        <v>0</v>
      </c>
      <c r="BT203" s="82">
        <v>0</v>
      </c>
      <c r="BU203" s="82">
        <v>0</v>
      </c>
      <c r="BV203" s="82">
        <v>18</v>
      </c>
      <c r="BW203" s="82">
        <v>0</v>
      </c>
      <c r="BX203" s="82">
        <v>0</v>
      </c>
      <c r="BY203" s="82">
        <v>0</v>
      </c>
      <c r="BZ203" s="82">
        <v>0</v>
      </c>
      <c r="CA203" s="82">
        <v>0</v>
      </c>
      <c r="CB203" s="82">
        <v>0</v>
      </c>
      <c r="CC203" s="82">
        <v>0</v>
      </c>
      <c r="CD203" s="82">
        <v>1</v>
      </c>
      <c r="CE203" s="82">
        <v>0</v>
      </c>
      <c r="CF203" s="82">
        <v>0</v>
      </c>
      <c r="CG203" s="82">
        <v>2</v>
      </c>
      <c r="CH203" s="82">
        <v>0</v>
      </c>
      <c r="CI203" s="82">
        <v>2</v>
      </c>
      <c r="CJ203" s="82">
        <v>21</v>
      </c>
      <c r="CK203" s="82">
        <v>12</v>
      </c>
      <c r="CL203" s="82">
        <v>2</v>
      </c>
      <c r="CM203" s="82">
        <v>0</v>
      </c>
      <c r="CN203" s="82">
        <v>0</v>
      </c>
      <c r="CO203" s="82">
        <v>0</v>
      </c>
      <c r="CP203" s="82">
        <v>0</v>
      </c>
      <c r="CQ203" s="82">
        <v>0</v>
      </c>
      <c r="CR203" s="82">
        <v>0</v>
      </c>
      <c r="CS203" s="82">
        <v>0</v>
      </c>
      <c r="CT203" s="82">
        <v>0</v>
      </c>
      <c r="CU203" s="82">
        <v>0</v>
      </c>
      <c r="CV203" s="82">
        <v>0</v>
      </c>
      <c r="CW203" s="82">
        <v>0</v>
      </c>
      <c r="CX203" s="82">
        <v>0</v>
      </c>
      <c r="CY203" s="82">
        <v>0</v>
      </c>
      <c r="CZ203" s="82">
        <v>2</v>
      </c>
      <c r="DA203" s="82">
        <v>12</v>
      </c>
      <c r="DB203" s="82">
        <v>1</v>
      </c>
      <c r="DC203" s="82">
        <v>0</v>
      </c>
      <c r="DD203" s="82">
        <v>0</v>
      </c>
      <c r="DE203" s="82">
        <v>1</v>
      </c>
      <c r="DF203" s="82">
        <v>1</v>
      </c>
      <c r="DG203" s="82">
        <v>2</v>
      </c>
      <c r="DH203" s="82">
        <v>0</v>
      </c>
      <c r="DI203" s="82">
        <v>0</v>
      </c>
      <c r="DJ203" s="82">
        <v>0</v>
      </c>
      <c r="DK203" s="82">
        <v>0</v>
      </c>
      <c r="DL203" s="82">
        <v>0</v>
      </c>
      <c r="DM203" s="82">
        <v>0</v>
      </c>
      <c r="DN203" s="82">
        <v>0</v>
      </c>
      <c r="DO203" s="82">
        <v>161</v>
      </c>
      <c r="DP203" s="82">
        <v>30</v>
      </c>
      <c r="DQ203" s="82">
        <v>450</v>
      </c>
      <c r="DR203" s="82">
        <v>40</v>
      </c>
      <c r="DS203" s="82">
        <v>1</v>
      </c>
      <c r="DT203" s="82" t="s">
        <v>2984</v>
      </c>
      <c r="DU203" s="83">
        <v>2</v>
      </c>
      <c r="DV203" s="82" t="s">
        <v>2985</v>
      </c>
      <c r="DW203" s="82" t="s">
        <v>2986</v>
      </c>
      <c r="DX203" s="82">
        <v>1</v>
      </c>
      <c r="DY203" s="82">
        <v>1</v>
      </c>
      <c r="DZ203" s="82"/>
      <c r="EA203" s="82" t="s">
        <v>2987</v>
      </c>
      <c r="EB203" s="82"/>
      <c r="EC203" s="84">
        <v>101758</v>
      </c>
      <c r="ED203" s="84">
        <v>567.07000000000005</v>
      </c>
      <c r="EE203" s="84">
        <v>41</v>
      </c>
    </row>
    <row r="204" spans="1:135" ht="24">
      <c r="A204" s="82" t="s">
        <v>240</v>
      </c>
      <c r="B204" s="82" t="s">
        <v>276</v>
      </c>
      <c r="C204" s="133">
        <v>1</v>
      </c>
      <c r="D204" s="82" t="s">
        <v>275</v>
      </c>
      <c r="E204" s="82" t="s">
        <v>2988</v>
      </c>
      <c r="F204" s="134">
        <v>796</v>
      </c>
      <c r="G204" s="82">
        <v>73514</v>
      </c>
      <c r="H204" s="82" t="s">
        <v>276</v>
      </c>
      <c r="I204" s="82" t="s">
        <v>2989</v>
      </c>
      <c r="J204" s="82" t="s">
        <v>2990</v>
      </c>
      <c r="K204" s="82" t="s">
        <v>925</v>
      </c>
      <c r="L204" s="82" t="s">
        <v>926</v>
      </c>
      <c r="M204" s="82" t="s">
        <v>2991</v>
      </c>
      <c r="N204" s="82" t="s">
        <v>2992</v>
      </c>
      <c r="O204" s="82"/>
      <c r="P204" s="82">
        <v>596581716</v>
      </c>
      <c r="Q204" s="82" t="s">
        <v>2993</v>
      </c>
      <c r="R204" s="82" t="s">
        <v>926</v>
      </c>
      <c r="S204" s="82" t="s">
        <v>2116</v>
      </c>
      <c r="T204" s="82" t="s">
        <v>2994</v>
      </c>
      <c r="U204" s="82"/>
      <c r="V204" s="82">
        <v>596581737</v>
      </c>
      <c r="W204" s="82" t="s">
        <v>2995</v>
      </c>
      <c r="X204" s="82">
        <v>3</v>
      </c>
      <c r="Y204" s="82">
        <v>0</v>
      </c>
      <c r="Z204" s="82">
        <v>3</v>
      </c>
      <c r="AA204" s="82">
        <v>2.65</v>
      </c>
      <c r="AB204" s="82">
        <v>0</v>
      </c>
      <c r="AC204" s="82">
        <v>2.65</v>
      </c>
      <c r="AD204" s="135" t="str">
        <f t="shared" si="15"/>
        <v>A</v>
      </c>
      <c r="AE204" s="82">
        <v>3</v>
      </c>
      <c r="AF204" s="135" t="str">
        <f t="shared" si="16"/>
        <v>A</v>
      </c>
      <c r="AG204" s="82">
        <v>0</v>
      </c>
      <c r="AH204" s="82">
        <v>1</v>
      </c>
      <c r="AI204" s="82">
        <v>0</v>
      </c>
      <c r="AJ204" s="82">
        <v>2</v>
      </c>
      <c r="AK204" s="82">
        <v>3</v>
      </c>
      <c r="AL204" s="135" t="str">
        <f t="shared" si="17"/>
        <v>A</v>
      </c>
      <c r="AM204" s="82">
        <v>0</v>
      </c>
      <c r="AN204" s="82">
        <v>0</v>
      </c>
      <c r="AO204" s="82">
        <v>3</v>
      </c>
      <c r="AP204" s="82">
        <v>3</v>
      </c>
      <c r="AQ204" s="135" t="str">
        <f t="shared" si="18"/>
        <v>A</v>
      </c>
      <c r="AR204" s="82">
        <v>0</v>
      </c>
      <c r="AS204" s="82">
        <v>0</v>
      </c>
      <c r="AT204" s="82">
        <v>1</v>
      </c>
      <c r="AU204" s="82">
        <v>2</v>
      </c>
      <c r="AV204" s="82">
        <v>0</v>
      </c>
      <c r="AW204" s="82">
        <v>0</v>
      </c>
      <c r="AX204" s="82">
        <v>3</v>
      </c>
      <c r="AY204" s="135" t="str">
        <f t="shared" si="19"/>
        <v>A</v>
      </c>
      <c r="AZ204" s="82">
        <v>0</v>
      </c>
      <c r="BA204" s="82">
        <v>1</v>
      </c>
      <c r="BB204" s="82">
        <v>0</v>
      </c>
      <c r="BC204" s="82">
        <v>1</v>
      </c>
      <c r="BD204" s="82">
        <v>0</v>
      </c>
      <c r="BE204" s="82">
        <v>18</v>
      </c>
      <c r="BF204" s="82">
        <v>1</v>
      </c>
      <c r="BG204" s="82">
        <v>106</v>
      </c>
      <c r="BH204" s="82">
        <v>0</v>
      </c>
      <c r="BI204" s="82">
        <v>0</v>
      </c>
      <c r="BJ204" s="82">
        <v>0</v>
      </c>
      <c r="BK204" s="82">
        <v>0</v>
      </c>
      <c r="BL204" s="82">
        <v>6</v>
      </c>
      <c r="BM204" s="82">
        <v>0</v>
      </c>
      <c r="BN204" s="82">
        <v>1</v>
      </c>
      <c r="BO204" s="82">
        <v>0</v>
      </c>
      <c r="BP204" s="82">
        <v>87</v>
      </c>
      <c r="BQ204" s="82">
        <v>0</v>
      </c>
      <c r="BR204" s="82">
        <v>0</v>
      </c>
      <c r="BS204" s="82">
        <v>0</v>
      </c>
      <c r="BT204" s="82">
        <v>1</v>
      </c>
      <c r="BU204" s="82">
        <v>0</v>
      </c>
      <c r="BV204" s="82">
        <v>0</v>
      </c>
      <c r="BW204" s="82">
        <v>0</v>
      </c>
      <c r="BX204" s="82">
        <v>0</v>
      </c>
      <c r="BY204" s="82">
        <v>0</v>
      </c>
      <c r="BZ204" s="82">
        <v>0</v>
      </c>
      <c r="CA204" s="82">
        <v>0</v>
      </c>
      <c r="CB204" s="82">
        <v>0</v>
      </c>
      <c r="CC204" s="82">
        <v>0</v>
      </c>
      <c r="CD204" s="82">
        <v>0</v>
      </c>
      <c r="CE204" s="82">
        <v>0</v>
      </c>
      <c r="CF204" s="82">
        <v>0</v>
      </c>
      <c r="CG204" s="82">
        <v>3</v>
      </c>
      <c r="CH204" s="82">
        <v>0</v>
      </c>
      <c r="CI204" s="82">
        <v>0</v>
      </c>
      <c r="CJ204" s="82">
        <v>0</v>
      </c>
      <c r="CK204" s="82">
        <v>0</v>
      </c>
      <c r="CL204" s="82">
        <v>2</v>
      </c>
      <c r="CM204" s="82">
        <v>0</v>
      </c>
      <c r="CN204" s="82">
        <v>0</v>
      </c>
      <c r="CO204" s="82">
        <v>0</v>
      </c>
      <c r="CP204" s="82">
        <v>0</v>
      </c>
      <c r="CQ204" s="82">
        <v>0</v>
      </c>
      <c r="CR204" s="82">
        <v>0</v>
      </c>
      <c r="CS204" s="82">
        <v>0</v>
      </c>
      <c r="CT204" s="82">
        <v>0</v>
      </c>
      <c r="CU204" s="82">
        <v>0</v>
      </c>
      <c r="CV204" s="82">
        <v>0</v>
      </c>
      <c r="CW204" s="82">
        <v>0</v>
      </c>
      <c r="CX204" s="82">
        <v>0</v>
      </c>
      <c r="CY204" s="82">
        <v>0</v>
      </c>
      <c r="CZ204" s="82">
        <v>0</v>
      </c>
      <c r="DA204" s="82">
        <v>6</v>
      </c>
      <c r="DB204" s="82">
        <v>0</v>
      </c>
      <c r="DC204" s="82">
        <v>0</v>
      </c>
      <c r="DD204" s="82">
        <v>0</v>
      </c>
      <c r="DE204" s="82">
        <v>0</v>
      </c>
      <c r="DF204" s="82">
        <v>0</v>
      </c>
      <c r="DG204" s="82">
        <v>0</v>
      </c>
      <c r="DH204" s="82">
        <v>0</v>
      </c>
      <c r="DI204" s="82">
        <v>0</v>
      </c>
      <c r="DJ204" s="82">
        <v>0</v>
      </c>
      <c r="DK204" s="82">
        <v>0</v>
      </c>
      <c r="DL204" s="82">
        <v>0</v>
      </c>
      <c r="DM204" s="82">
        <v>0</v>
      </c>
      <c r="DN204" s="82">
        <v>0</v>
      </c>
      <c r="DO204" s="82">
        <v>81</v>
      </c>
      <c r="DP204" s="82">
        <v>28</v>
      </c>
      <c r="DQ204" s="82">
        <v>571</v>
      </c>
      <c r="DR204" s="82">
        <v>32</v>
      </c>
      <c r="DS204" s="82">
        <v>1</v>
      </c>
      <c r="DT204" s="82" t="s">
        <v>2996</v>
      </c>
      <c r="DU204" s="82">
        <v>2</v>
      </c>
      <c r="DV204" s="82"/>
      <c r="DW204" s="82" t="s">
        <v>2997</v>
      </c>
      <c r="DX204" s="82">
        <v>1</v>
      </c>
      <c r="DY204" s="82">
        <v>1</v>
      </c>
      <c r="DZ204" s="82">
        <v>1</v>
      </c>
      <c r="EA204" s="82"/>
      <c r="EB204" s="82" t="s">
        <v>2998</v>
      </c>
      <c r="EC204" s="84">
        <v>39091</v>
      </c>
      <c r="ED204" s="84">
        <v>45.08</v>
      </c>
      <c r="EE204" s="84">
        <v>3</v>
      </c>
    </row>
    <row r="205" spans="1:135" ht="60">
      <c r="A205" s="82" t="s">
        <v>240</v>
      </c>
      <c r="B205" s="82" t="s">
        <v>309</v>
      </c>
      <c r="C205" s="133">
        <v>2</v>
      </c>
      <c r="D205" s="82" t="s">
        <v>531</v>
      </c>
      <c r="E205" s="136" t="s">
        <v>2999</v>
      </c>
      <c r="F205" s="134">
        <v>8</v>
      </c>
      <c r="G205" s="82">
        <v>72930</v>
      </c>
      <c r="H205" s="82" t="s">
        <v>3000</v>
      </c>
      <c r="I205" s="82" t="s">
        <v>3001</v>
      </c>
      <c r="J205" s="82" t="s">
        <v>3002</v>
      </c>
      <c r="K205" s="82" t="s">
        <v>1367</v>
      </c>
      <c r="L205" s="82" t="s">
        <v>1745</v>
      </c>
      <c r="M205" s="82" t="s">
        <v>930</v>
      </c>
      <c r="N205" s="82" t="s">
        <v>3003</v>
      </c>
      <c r="O205" s="82" t="s">
        <v>2534</v>
      </c>
      <c r="P205" s="82">
        <v>599442306</v>
      </c>
      <c r="Q205" s="82" t="s">
        <v>3004</v>
      </c>
      <c r="R205" s="82" t="s">
        <v>1745</v>
      </c>
      <c r="S205" s="82" t="s">
        <v>1187</v>
      </c>
      <c r="T205" s="82" t="s">
        <v>3005</v>
      </c>
      <c r="U205" s="82" t="s">
        <v>1071</v>
      </c>
      <c r="V205" s="82">
        <v>599442384</v>
      </c>
      <c r="W205" s="82" t="s">
        <v>3006</v>
      </c>
      <c r="X205" s="82">
        <v>16</v>
      </c>
      <c r="Y205" s="82">
        <v>1</v>
      </c>
      <c r="Z205" s="82">
        <v>17</v>
      </c>
      <c r="AA205" s="82">
        <v>16</v>
      </c>
      <c r="AB205" s="82">
        <v>1</v>
      </c>
      <c r="AC205" s="82">
        <v>17</v>
      </c>
      <c r="AD205" s="135" t="str">
        <f t="shared" si="15"/>
        <v>A</v>
      </c>
      <c r="AE205" s="82">
        <v>16</v>
      </c>
      <c r="AF205" s="135" t="str">
        <f t="shared" si="16"/>
        <v>A</v>
      </c>
      <c r="AG205" s="82">
        <v>0</v>
      </c>
      <c r="AH205" s="82">
        <v>1</v>
      </c>
      <c r="AI205" s="82">
        <v>0</v>
      </c>
      <c r="AJ205" s="82">
        <v>15</v>
      </c>
      <c r="AK205" s="82">
        <v>16</v>
      </c>
      <c r="AL205" s="135" t="str">
        <f t="shared" si="17"/>
        <v>A</v>
      </c>
      <c r="AM205" s="82">
        <v>7</v>
      </c>
      <c r="AN205" s="82">
        <v>3</v>
      </c>
      <c r="AO205" s="82">
        <v>6</v>
      </c>
      <c r="AP205" s="82">
        <v>16</v>
      </c>
      <c r="AQ205" s="135" t="str">
        <f t="shared" si="18"/>
        <v>A</v>
      </c>
      <c r="AR205" s="82">
        <v>0</v>
      </c>
      <c r="AS205" s="82">
        <v>0</v>
      </c>
      <c r="AT205" s="82">
        <v>0</v>
      </c>
      <c r="AU205" s="82">
        <v>14</v>
      </c>
      <c r="AV205" s="82">
        <v>1</v>
      </c>
      <c r="AW205" s="82">
        <v>1</v>
      </c>
      <c r="AX205" s="82">
        <v>16</v>
      </c>
      <c r="AY205" s="135" t="str">
        <f t="shared" si="19"/>
        <v>A</v>
      </c>
      <c r="AZ205" s="82">
        <v>1</v>
      </c>
      <c r="BA205" s="82">
        <v>1</v>
      </c>
      <c r="BB205" s="82">
        <v>1</v>
      </c>
      <c r="BC205" s="82">
        <v>1</v>
      </c>
      <c r="BD205" s="82">
        <v>30</v>
      </c>
      <c r="BE205" s="82">
        <v>46</v>
      </c>
      <c r="BF205" s="82">
        <v>1</v>
      </c>
      <c r="BG205" s="82">
        <v>211</v>
      </c>
      <c r="BH205" s="82">
        <v>0</v>
      </c>
      <c r="BI205" s="82">
        <v>3</v>
      </c>
      <c r="BJ205" s="82">
        <v>34</v>
      </c>
      <c r="BK205" s="82">
        <v>1</v>
      </c>
      <c r="BL205" s="82">
        <v>167</v>
      </c>
      <c r="BM205" s="82">
        <v>0</v>
      </c>
      <c r="BN205" s="82">
        <v>5</v>
      </c>
      <c r="BO205" s="82">
        <v>2</v>
      </c>
      <c r="BP205" s="82">
        <v>57</v>
      </c>
      <c r="BQ205" s="82">
        <v>0</v>
      </c>
      <c r="BR205" s="82">
        <v>3</v>
      </c>
      <c r="BS205" s="82">
        <v>0</v>
      </c>
      <c r="BT205" s="82">
        <v>38</v>
      </c>
      <c r="BU205" s="82">
        <v>1</v>
      </c>
      <c r="BV205" s="82">
        <v>15</v>
      </c>
      <c r="BW205" s="82">
        <v>0</v>
      </c>
      <c r="BX205" s="82">
        <v>0</v>
      </c>
      <c r="BY205" s="82">
        <v>0</v>
      </c>
      <c r="BZ205" s="82">
        <v>0</v>
      </c>
      <c r="CA205" s="82">
        <v>0</v>
      </c>
      <c r="CB205" s="82">
        <v>0</v>
      </c>
      <c r="CC205" s="82">
        <v>0</v>
      </c>
      <c r="CD205" s="82">
        <v>3</v>
      </c>
      <c r="CE205" s="82">
        <v>1</v>
      </c>
      <c r="CF205" s="82">
        <v>4</v>
      </c>
      <c r="CG205" s="82">
        <v>9</v>
      </c>
      <c r="CH205" s="82">
        <v>0</v>
      </c>
      <c r="CI205" s="82">
        <v>0</v>
      </c>
      <c r="CJ205" s="82">
        <v>53</v>
      </c>
      <c r="CK205" s="82">
        <v>0</v>
      </c>
      <c r="CL205" s="82">
        <v>9</v>
      </c>
      <c r="CM205" s="82">
        <v>0</v>
      </c>
      <c r="CN205" s="82">
        <v>0</v>
      </c>
      <c r="CO205" s="82">
        <v>0</v>
      </c>
      <c r="CP205" s="82">
        <v>0</v>
      </c>
      <c r="CQ205" s="82">
        <v>0</v>
      </c>
      <c r="CR205" s="82">
        <v>0</v>
      </c>
      <c r="CS205" s="82">
        <v>0</v>
      </c>
      <c r="CT205" s="82">
        <v>0</v>
      </c>
      <c r="CU205" s="82">
        <v>0</v>
      </c>
      <c r="CV205" s="82">
        <v>0</v>
      </c>
      <c r="CW205" s="82">
        <v>0</v>
      </c>
      <c r="CX205" s="82">
        <v>0</v>
      </c>
      <c r="CY205" s="82">
        <v>0</v>
      </c>
      <c r="CZ205" s="82">
        <v>1</v>
      </c>
      <c r="DA205" s="82">
        <v>5</v>
      </c>
      <c r="DB205" s="82">
        <v>0</v>
      </c>
      <c r="DC205" s="82">
        <v>0</v>
      </c>
      <c r="DD205" s="82">
        <v>0</v>
      </c>
      <c r="DE205" s="82">
        <v>0</v>
      </c>
      <c r="DF205" s="82">
        <v>0</v>
      </c>
      <c r="DG205" s="82">
        <v>2</v>
      </c>
      <c r="DH205" s="82">
        <v>1</v>
      </c>
      <c r="DI205" s="82">
        <v>3</v>
      </c>
      <c r="DJ205" s="82">
        <v>0</v>
      </c>
      <c r="DK205" s="82">
        <v>0</v>
      </c>
      <c r="DL205" s="82">
        <v>11</v>
      </c>
      <c r="DM205" s="82">
        <v>0</v>
      </c>
      <c r="DN205" s="82">
        <v>0</v>
      </c>
      <c r="DO205" s="82">
        <v>360</v>
      </c>
      <c r="DP205" s="82">
        <v>48</v>
      </c>
      <c r="DQ205" s="82">
        <v>2768</v>
      </c>
      <c r="DR205" s="82">
        <v>16</v>
      </c>
      <c r="DS205" s="82">
        <v>1</v>
      </c>
      <c r="DT205" s="82" t="s">
        <v>3007</v>
      </c>
      <c r="DU205" s="82">
        <v>1</v>
      </c>
      <c r="DV205" s="82" t="s">
        <v>1071</v>
      </c>
      <c r="DW205" s="82" t="s">
        <v>1071</v>
      </c>
      <c r="DX205" s="82">
        <v>1</v>
      </c>
      <c r="DY205" s="82">
        <v>1</v>
      </c>
      <c r="DZ205" s="82">
        <v>0</v>
      </c>
      <c r="EA205" s="82" t="s">
        <v>3008</v>
      </c>
      <c r="EB205" s="82" t="s">
        <v>1071</v>
      </c>
      <c r="EC205" s="84">
        <v>328323</v>
      </c>
      <c r="ED205" s="84">
        <v>331.52</v>
      </c>
      <c r="EE205" s="84">
        <v>13</v>
      </c>
    </row>
    <row r="206" spans="1:135">
      <c r="A206" s="82" t="s">
        <v>240</v>
      </c>
      <c r="B206" s="82" t="s">
        <v>278</v>
      </c>
      <c r="C206" s="133">
        <v>1</v>
      </c>
      <c r="D206" s="82" t="s">
        <v>277</v>
      </c>
      <c r="E206" s="82" t="s">
        <v>1953</v>
      </c>
      <c r="F206" s="134" t="s">
        <v>3009</v>
      </c>
      <c r="G206" s="82">
        <v>79501</v>
      </c>
      <c r="H206" s="82" t="s">
        <v>278</v>
      </c>
      <c r="I206" s="82" t="s">
        <v>3010</v>
      </c>
      <c r="J206" s="82" t="s">
        <v>3011</v>
      </c>
      <c r="K206" s="82" t="s">
        <v>3012</v>
      </c>
      <c r="L206" s="82" t="s">
        <v>1088</v>
      </c>
      <c r="M206" s="82" t="s">
        <v>1225</v>
      </c>
      <c r="N206" s="82" t="s">
        <v>3013</v>
      </c>
      <c r="O206" s="82"/>
      <c r="P206" s="82">
        <v>554254312</v>
      </c>
      <c r="Q206" s="82" t="s">
        <v>3014</v>
      </c>
      <c r="R206" s="82"/>
      <c r="S206" s="82" t="s">
        <v>974</v>
      </c>
      <c r="T206" s="82" t="s">
        <v>3015</v>
      </c>
      <c r="U206" s="82"/>
      <c r="V206" s="82">
        <v>554254314</v>
      </c>
      <c r="W206" s="82" t="s">
        <v>3016</v>
      </c>
      <c r="X206" s="82">
        <v>3</v>
      </c>
      <c r="Y206" s="82">
        <v>0</v>
      </c>
      <c r="Z206" s="82">
        <v>3</v>
      </c>
      <c r="AA206" s="82">
        <v>3</v>
      </c>
      <c r="AB206" s="82">
        <v>0</v>
      </c>
      <c r="AC206" s="82">
        <v>3</v>
      </c>
      <c r="AD206" s="135" t="str">
        <f t="shared" si="15"/>
        <v>A</v>
      </c>
      <c r="AE206" s="82">
        <v>3</v>
      </c>
      <c r="AF206" s="135" t="str">
        <f t="shared" si="16"/>
        <v>A</v>
      </c>
      <c r="AG206" s="82">
        <v>0</v>
      </c>
      <c r="AH206" s="82">
        <v>1</v>
      </c>
      <c r="AI206" s="82">
        <v>0</v>
      </c>
      <c r="AJ206" s="82">
        <v>2</v>
      </c>
      <c r="AK206" s="82">
        <v>3</v>
      </c>
      <c r="AL206" s="135" t="str">
        <f t="shared" si="17"/>
        <v>A</v>
      </c>
      <c r="AM206" s="82">
        <v>0</v>
      </c>
      <c r="AN206" s="82">
        <v>0</v>
      </c>
      <c r="AO206" s="82">
        <v>3</v>
      </c>
      <c r="AP206" s="82">
        <v>3</v>
      </c>
      <c r="AQ206" s="135" t="str">
        <f t="shared" si="18"/>
        <v>A</v>
      </c>
      <c r="AR206" s="82">
        <v>0</v>
      </c>
      <c r="AS206" s="82">
        <v>0</v>
      </c>
      <c r="AT206" s="82">
        <v>0</v>
      </c>
      <c r="AU206" s="82">
        <v>2</v>
      </c>
      <c r="AV206" s="82">
        <v>1</v>
      </c>
      <c r="AW206" s="82">
        <v>0</v>
      </c>
      <c r="AX206" s="82">
        <v>3</v>
      </c>
      <c r="AY206" s="135" t="str">
        <f t="shared" si="19"/>
        <v>A</v>
      </c>
      <c r="AZ206" s="82">
        <v>1</v>
      </c>
      <c r="BA206" s="82">
        <v>1</v>
      </c>
      <c r="BB206" s="82">
        <v>0</v>
      </c>
      <c r="BC206" s="82">
        <v>1</v>
      </c>
      <c r="BD206" s="82">
        <v>0</v>
      </c>
      <c r="BE206" s="82">
        <v>4</v>
      </c>
      <c r="BF206" s="82">
        <v>0</v>
      </c>
      <c r="BG206" s="82">
        <v>20</v>
      </c>
      <c r="BH206" s="82">
        <v>0</v>
      </c>
      <c r="BI206" s="82">
        <v>0</v>
      </c>
      <c r="BJ206" s="82">
        <v>0</v>
      </c>
      <c r="BK206" s="82">
        <v>0</v>
      </c>
      <c r="BL206" s="82">
        <v>11</v>
      </c>
      <c r="BM206" s="82">
        <v>0</v>
      </c>
      <c r="BN206" s="82">
        <v>0</v>
      </c>
      <c r="BO206" s="82">
        <v>2</v>
      </c>
      <c r="BP206" s="82">
        <v>0</v>
      </c>
      <c r="BQ206" s="82">
        <v>0</v>
      </c>
      <c r="BR206" s="82">
        <v>0</v>
      </c>
      <c r="BS206" s="82">
        <v>0</v>
      </c>
      <c r="BT206" s="82">
        <v>0</v>
      </c>
      <c r="BU206" s="82">
        <v>0</v>
      </c>
      <c r="BV206" s="82">
        <v>0</v>
      </c>
      <c r="BW206" s="82">
        <v>0</v>
      </c>
      <c r="BX206" s="82">
        <v>0</v>
      </c>
      <c r="BY206" s="82">
        <v>0</v>
      </c>
      <c r="BZ206" s="82">
        <v>0</v>
      </c>
      <c r="CA206" s="82">
        <v>0</v>
      </c>
      <c r="CB206" s="82">
        <v>0</v>
      </c>
      <c r="CC206" s="82">
        <v>0</v>
      </c>
      <c r="CD206" s="82">
        <v>0</v>
      </c>
      <c r="CE206" s="82">
        <v>0</v>
      </c>
      <c r="CF206" s="82">
        <v>0</v>
      </c>
      <c r="CG206" s="82">
        <v>1</v>
      </c>
      <c r="CH206" s="82">
        <v>0</v>
      </c>
      <c r="CI206" s="82">
        <v>0</v>
      </c>
      <c r="CJ206" s="82">
        <v>0</v>
      </c>
      <c r="CK206" s="82">
        <v>0</v>
      </c>
      <c r="CL206" s="82">
        <v>3</v>
      </c>
      <c r="CM206" s="82">
        <v>0</v>
      </c>
      <c r="CN206" s="82">
        <v>0</v>
      </c>
      <c r="CO206" s="82">
        <v>0</v>
      </c>
      <c r="CP206" s="82">
        <v>0</v>
      </c>
      <c r="CQ206" s="82">
        <v>0</v>
      </c>
      <c r="CR206" s="82">
        <v>0</v>
      </c>
      <c r="CS206" s="82">
        <v>0</v>
      </c>
      <c r="CT206" s="82">
        <v>0</v>
      </c>
      <c r="CU206" s="82">
        <v>0</v>
      </c>
      <c r="CV206" s="82">
        <v>0</v>
      </c>
      <c r="CW206" s="82">
        <v>0</v>
      </c>
      <c r="CX206" s="82">
        <v>0</v>
      </c>
      <c r="CY206" s="82">
        <v>0</v>
      </c>
      <c r="CZ206" s="82">
        <v>0</v>
      </c>
      <c r="DA206" s="82">
        <v>0</v>
      </c>
      <c r="DB206" s="82">
        <v>0</v>
      </c>
      <c r="DC206" s="82">
        <v>0</v>
      </c>
      <c r="DD206" s="82">
        <v>0</v>
      </c>
      <c r="DE206" s="82">
        <v>0</v>
      </c>
      <c r="DF206" s="82">
        <v>0</v>
      </c>
      <c r="DG206" s="82">
        <v>3</v>
      </c>
      <c r="DH206" s="82">
        <v>0</v>
      </c>
      <c r="DI206" s="82">
        <v>0</v>
      </c>
      <c r="DJ206" s="82">
        <v>0</v>
      </c>
      <c r="DK206" s="82">
        <v>0</v>
      </c>
      <c r="DL206" s="82">
        <v>0</v>
      </c>
      <c r="DM206" s="82">
        <v>1</v>
      </c>
      <c r="DN206" s="82">
        <v>0</v>
      </c>
      <c r="DO206" s="82">
        <v>45</v>
      </c>
      <c r="DP206" s="82">
        <v>1</v>
      </c>
      <c r="DQ206" s="82">
        <v>16</v>
      </c>
      <c r="DR206" s="82">
        <v>65</v>
      </c>
      <c r="DS206" s="82">
        <v>1</v>
      </c>
      <c r="DT206" s="82" t="s">
        <v>3017</v>
      </c>
      <c r="DU206" s="82">
        <v>1</v>
      </c>
      <c r="DV206" s="82"/>
      <c r="DW206" s="82"/>
      <c r="DX206" s="82">
        <v>1</v>
      </c>
      <c r="DY206" s="82">
        <v>1</v>
      </c>
      <c r="DZ206" s="82">
        <v>1</v>
      </c>
      <c r="EA206" s="82"/>
      <c r="EB206" s="82"/>
      <c r="EC206" s="84">
        <v>16180</v>
      </c>
      <c r="ED206" s="84">
        <v>332.34</v>
      </c>
      <c r="EE206" s="84">
        <v>11</v>
      </c>
    </row>
    <row r="207" spans="1:135" ht="24">
      <c r="A207" s="82" t="s">
        <v>240</v>
      </c>
      <c r="B207" s="82" t="s">
        <v>280</v>
      </c>
      <c r="C207" s="133">
        <v>1</v>
      </c>
      <c r="D207" s="82" t="s">
        <v>279</v>
      </c>
      <c r="E207" s="82" t="s">
        <v>3018</v>
      </c>
      <c r="F207" s="134">
        <v>160</v>
      </c>
      <c r="G207" s="82">
        <v>73961</v>
      </c>
      <c r="H207" s="82" t="s">
        <v>280</v>
      </c>
      <c r="I207" s="82" t="s">
        <v>3019</v>
      </c>
      <c r="J207" s="82" t="s">
        <v>3020</v>
      </c>
      <c r="K207" s="82" t="s">
        <v>3021</v>
      </c>
      <c r="L207" s="82" t="s">
        <v>926</v>
      </c>
      <c r="M207" s="82" t="s">
        <v>990</v>
      </c>
      <c r="N207" s="82" t="s">
        <v>3022</v>
      </c>
      <c r="O207" s="82"/>
      <c r="P207" s="82">
        <v>558306315</v>
      </c>
      <c r="Q207" s="82" t="s">
        <v>3023</v>
      </c>
      <c r="R207" s="82" t="s">
        <v>926</v>
      </c>
      <c r="S207" s="82" t="s">
        <v>1695</v>
      </c>
      <c r="T207" s="82" t="s">
        <v>3024</v>
      </c>
      <c r="U207" s="82"/>
      <c r="V207" s="82">
        <v>558306324</v>
      </c>
      <c r="W207" s="82" t="s">
        <v>3025</v>
      </c>
      <c r="X207" s="82">
        <v>3</v>
      </c>
      <c r="Y207" s="82">
        <v>0</v>
      </c>
      <c r="Z207" s="82">
        <v>3</v>
      </c>
      <c r="AA207" s="82">
        <v>3</v>
      </c>
      <c r="AB207" s="82">
        <v>0</v>
      </c>
      <c r="AC207" s="82">
        <v>3</v>
      </c>
      <c r="AD207" s="135" t="str">
        <f t="shared" si="15"/>
        <v>A</v>
      </c>
      <c r="AE207" s="82">
        <v>3</v>
      </c>
      <c r="AF207" s="135" t="str">
        <f t="shared" si="16"/>
        <v>A</v>
      </c>
      <c r="AG207" s="82">
        <v>0</v>
      </c>
      <c r="AH207" s="82">
        <v>1</v>
      </c>
      <c r="AI207" s="82">
        <v>0</v>
      </c>
      <c r="AJ207" s="82">
        <v>2</v>
      </c>
      <c r="AK207" s="82">
        <v>3</v>
      </c>
      <c r="AL207" s="135" t="str">
        <f t="shared" si="17"/>
        <v>A</v>
      </c>
      <c r="AM207" s="82">
        <v>1</v>
      </c>
      <c r="AN207" s="82">
        <v>2</v>
      </c>
      <c r="AO207" s="82">
        <v>0</v>
      </c>
      <c r="AP207" s="82">
        <v>3</v>
      </c>
      <c r="AQ207" s="135" t="str">
        <f t="shared" si="18"/>
        <v>A</v>
      </c>
      <c r="AR207" s="82">
        <v>0</v>
      </c>
      <c r="AS207" s="82">
        <v>0</v>
      </c>
      <c r="AT207" s="82">
        <v>0</v>
      </c>
      <c r="AU207" s="82">
        <v>3</v>
      </c>
      <c r="AV207" s="82">
        <v>0</v>
      </c>
      <c r="AW207" s="82">
        <v>0</v>
      </c>
      <c r="AX207" s="82">
        <v>3</v>
      </c>
      <c r="AY207" s="135" t="str">
        <f t="shared" si="19"/>
        <v>A</v>
      </c>
      <c r="AZ207" s="82">
        <v>0</v>
      </c>
      <c r="BA207" s="82">
        <v>1</v>
      </c>
      <c r="BB207" s="82">
        <v>0</v>
      </c>
      <c r="BC207" s="82">
        <v>1</v>
      </c>
      <c r="BD207" s="82">
        <v>0</v>
      </c>
      <c r="BE207" s="82">
        <v>16</v>
      </c>
      <c r="BF207" s="82">
        <v>0</v>
      </c>
      <c r="BG207" s="82">
        <v>119</v>
      </c>
      <c r="BH207" s="82">
        <v>0</v>
      </c>
      <c r="BI207" s="82">
        <v>0</v>
      </c>
      <c r="BJ207" s="82">
        <v>0</v>
      </c>
      <c r="BK207" s="82">
        <v>5</v>
      </c>
      <c r="BL207" s="82">
        <v>32</v>
      </c>
      <c r="BM207" s="82">
        <v>0</v>
      </c>
      <c r="BN207" s="82">
        <v>0</v>
      </c>
      <c r="BO207" s="82">
        <v>0</v>
      </c>
      <c r="BP207" s="82">
        <v>1</v>
      </c>
      <c r="BQ207" s="82">
        <v>0</v>
      </c>
      <c r="BR207" s="82">
        <v>0</v>
      </c>
      <c r="BS207" s="82">
        <v>0</v>
      </c>
      <c r="BT207" s="82">
        <v>1</v>
      </c>
      <c r="BU207" s="82">
        <v>0</v>
      </c>
      <c r="BV207" s="82">
        <v>20</v>
      </c>
      <c r="BW207" s="82">
        <v>0</v>
      </c>
      <c r="BX207" s="82">
        <v>0</v>
      </c>
      <c r="BY207" s="82">
        <v>0</v>
      </c>
      <c r="BZ207" s="82">
        <v>0</v>
      </c>
      <c r="CA207" s="82">
        <v>0</v>
      </c>
      <c r="CB207" s="82">
        <v>0</v>
      </c>
      <c r="CC207" s="82">
        <v>0</v>
      </c>
      <c r="CD207" s="82">
        <v>0</v>
      </c>
      <c r="CE207" s="82">
        <v>0</v>
      </c>
      <c r="CF207" s="82">
        <v>0</v>
      </c>
      <c r="CG207" s="82">
        <v>2</v>
      </c>
      <c r="CH207" s="82">
        <v>0</v>
      </c>
      <c r="CI207" s="82">
        <v>0</v>
      </c>
      <c r="CJ207" s="82">
        <v>6</v>
      </c>
      <c r="CK207" s="82">
        <v>13</v>
      </c>
      <c r="CL207" s="82">
        <v>0</v>
      </c>
      <c r="CM207" s="82">
        <v>0</v>
      </c>
      <c r="CN207" s="82">
        <v>0</v>
      </c>
      <c r="CO207" s="82">
        <v>0</v>
      </c>
      <c r="CP207" s="82">
        <v>0</v>
      </c>
      <c r="CQ207" s="82">
        <v>0</v>
      </c>
      <c r="CR207" s="82">
        <v>0</v>
      </c>
      <c r="CS207" s="82">
        <v>0</v>
      </c>
      <c r="CT207" s="82">
        <v>0</v>
      </c>
      <c r="CU207" s="82">
        <v>0</v>
      </c>
      <c r="CV207" s="82">
        <v>0</v>
      </c>
      <c r="CW207" s="82">
        <v>0</v>
      </c>
      <c r="CX207" s="82">
        <v>0</v>
      </c>
      <c r="CY207" s="82">
        <v>0</v>
      </c>
      <c r="CZ207" s="82">
        <v>0</v>
      </c>
      <c r="DA207" s="82">
        <v>0</v>
      </c>
      <c r="DB207" s="82">
        <v>0</v>
      </c>
      <c r="DC207" s="82">
        <v>0</v>
      </c>
      <c r="DD207" s="82">
        <v>0</v>
      </c>
      <c r="DE207" s="82">
        <v>0</v>
      </c>
      <c r="DF207" s="82">
        <v>0</v>
      </c>
      <c r="DG207" s="82">
        <v>0</v>
      </c>
      <c r="DH207" s="82">
        <v>0</v>
      </c>
      <c r="DI207" s="82">
        <v>0</v>
      </c>
      <c r="DJ207" s="82">
        <v>0</v>
      </c>
      <c r="DK207" s="82">
        <v>0</v>
      </c>
      <c r="DL207" s="82">
        <v>0</v>
      </c>
      <c r="DM207" s="82">
        <v>0</v>
      </c>
      <c r="DN207" s="82">
        <v>0</v>
      </c>
      <c r="DO207" s="82">
        <v>181</v>
      </c>
      <c r="DP207" s="82">
        <v>39</v>
      </c>
      <c r="DQ207" s="82">
        <v>195</v>
      </c>
      <c r="DR207" s="82">
        <v>25</v>
      </c>
      <c r="DS207" s="82">
        <v>1</v>
      </c>
      <c r="DT207" s="82" t="s">
        <v>3026</v>
      </c>
      <c r="DU207" s="82">
        <v>2</v>
      </c>
      <c r="DV207" s="82"/>
      <c r="DW207" s="82"/>
      <c r="DX207" s="82">
        <v>1</v>
      </c>
      <c r="DY207" s="82">
        <v>1</v>
      </c>
      <c r="DZ207" s="82">
        <v>1</v>
      </c>
      <c r="EA207" s="82"/>
      <c r="EB207" s="82"/>
      <c r="EC207" s="84">
        <v>55264</v>
      </c>
      <c r="ED207" s="84">
        <v>234.67</v>
      </c>
      <c r="EE207" s="84">
        <v>12</v>
      </c>
    </row>
    <row r="208" spans="1:135" ht="24">
      <c r="A208" s="82" t="s">
        <v>240</v>
      </c>
      <c r="B208" s="82" t="s">
        <v>282</v>
      </c>
      <c r="C208" s="133">
        <v>1</v>
      </c>
      <c r="D208" s="82" t="s">
        <v>281</v>
      </c>
      <c r="E208" s="82" t="s">
        <v>3027</v>
      </c>
      <c r="F208" s="134">
        <v>7</v>
      </c>
      <c r="G208" s="82">
        <v>74901</v>
      </c>
      <c r="H208" s="82" t="s">
        <v>282</v>
      </c>
      <c r="I208" s="82" t="s">
        <v>3028</v>
      </c>
      <c r="J208" s="82" t="s">
        <v>3029</v>
      </c>
      <c r="K208" s="82" t="s">
        <v>925</v>
      </c>
      <c r="L208" s="82" t="s">
        <v>926</v>
      </c>
      <c r="M208" s="82" t="s">
        <v>959</v>
      </c>
      <c r="N208" s="82" t="s">
        <v>3030</v>
      </c>
      <c r="O208" s="82"/>
      <c r="P208" s="82">
        <v>556312266</v>
      </c>
      <c r="Q208" s="82" t="s">
        <v>3031</v>
      </c>
      <c r="R208" s="82" t="s">
        <v>926</v>
      </c>
      <c r="S208" s="82" t="s">
        <v>3032</v>
      </c>
      <c r="T208" s="82" t="s">
        <v>3033</v>
      </c>
      <c r="U208" s="82"/>
      <c r="V208" s="82">
        <v>556312268</v>
      </c>
      <c r="W208" s="82" t="s">
        <v>3034</v>
      </c>
      <c r="X208" s="82">
        <v>1</v>
      </c>
      <c r="Y208" s="82">
        <v>0</v>
      </c>
      <c r="Z208" s="82">
        <v>1</v>
      </c>
      <c r="AA208" s="82">
        <v>1</v>
      </c>
      <c r="AB208" s="82">
        <v>0</v>
      </c>
      <c r="AC208" s="82">
        <v>1</v>
      </c>
      <c r="AD208" s="135" t="str">
        <f t="shared" si="15"/>
        <v>A</v>
      </c>
      <c r="AE208" s="82">
        <v>1</v>
      </c>
      <c r="AF208" s="135" t="str">
        <f t="shared" si="16"/>
        <v>A</v>
      </c>
      <c r="AG208" s="82">
        <v>0</v>
      </c>
      <c r="AH208" s="82">
        <v>0</v>
      </c>
      <c r="AI208" s="82">
        <v>0</v>
      </c>
      <c r="AJ208" s="82">
        <v>1</v>
      </c>
      <c r="AK208" s="82">
        <v>1</v>
      </c>
      <c r="AL208" s="135" t="str">
        <f t="shared" si="17"/>
        <v>A</v>
      </c>
      <c r="AM208" s="82">
        <v>0</v>
      </c>
      <c r="AN208" s="82">
        <v>1</v>
      </c>
      <c r="AO208" s="82">
        <v>0</v>
      </c>
      <c r="AP208" s="82">
        <v>1</v>
      </c>
      <c r="AQ208" s="135" t="str">
        <f t="shared" si="18"/>
        <v>A</v>
      </c>
      <c r="AR208" s="82">
        <v>0</v>
      </c>
      <c r="AS208" s="82">
        <v>0</v>
      </c>
      <c r="AT208" s="82">
        <v>1</v>
      </c>
      <c r="AU208" s="82">
        <v>0</v>
      </c>
      <c r="AV208" s="82">
        <v>0</v>
      </c>
      <c r="AW208" s="82">
        <v>0</v>
      </c>
      <c r="AX208" s="82">
        <v>1</v>
      </c>
      <c r="AY208" s="135" t="str">
        <f t="shared" si="19"/>
        <v>A</v>
      </c>
      <c r="AZ208" s="82">
        <v>1</v>
      </c>
      <c r="BA208" s="82">
        <v>1</v>
      </c>
      <c r="BB208" s="82">
        <v>0</v>
      </c>
      <c r="BC208" s="82">
        <v>1</v>
      </c>
      <c r="BD208" s="82">
        <v>2</v>
      </c>
      <c r="BE208" s="82">
        <v>4</v>
      </c>
      <c r="BF208" s="82">
        <v>0</v>
      </c>
      <c r="BG208" s="82">
        <v>15</v>
      </c>
      <c r="BH208" s="82">
        <v>0</v>
      </c>
      <c r="BI208" s="82">
        <v>0</v>
      </c>
      <c r="BJ208" s="82">
        <v>0</v>
      </c>
      <c r="BK208" s="82">
        <v>0</v>
      </c>
      <c r="BL208" s="82">
        <v>12</v>
      </c>
      <c r="BM208" s="82">
        <v>0</v>
      </c>
      <c r="BN208" s="82">
        <v>0</v>
      </c>
      <c r="BO208" s="82">
        <v>1</v>
      </c>
      <c r="BP208" s="82">
        <v>3</v>
      </c>
      <c r="BQ208" s="82">
        <v>0</v>
      </c>
      <c r="BR208" s="82">
        <v>0</v>
      </c>
      <c r="BS208" s="82">
        <v>0</v>
      </c>
      <c r="BT208" s="82">
        <v>1</v>
      </c>
      <c r="BU208" s="82">
        <v>0</v>
      </c>
      <c r="BV208" s="82">
        <v>1</v>
      </c>
      <c r="BW208" s="82">
        <v>0</v>
      </c>
      <c r="BX208" s="82">
        <v>0</v>
      </c>
      <c r="BY208" s="82">
        <v>0</v>
      </c>
      <c r="BZ208" s="82">
        <v>0</v>
      </c>
      <c r="CA208" s="82">
        <v>0</v>
      </c>
      <c r="CB208" s="82">
        <v>0</v>
      </c>
      <c r="CC208" s="82">
        <v>0</v>
      </c>
      <c r="CD208" s="82">
        <v>0</v>
      </c>
      <c r="CE208" s="82">
        <v>0</v>
      </c>
      <c r="CF208" s="82">
        <v>0</v>
      </c>
      <c r="CG208" s="82">
        <v>0</v>
      </c>
      <c r="CH208" s="82">
        <v>0</v>
      </c>
      <c r="CI208" s="82">
        <v>0</v>
      </c>
      <c r="CJ208" s="82">
        <v>4</v>
      </c>
      <c r="CK208" s="82">
        <v>1</v>
      </c>
      <c r="CL208" s="82">
        <v>0</v>
      </c>
      <c r="CM208" s="82">
        <v>0</v>
      </c>
      <c r="CN208" s="82">
        <v>0</v>
      </c>
      <c r="CO208" s="82">
        <v>0</v>
      </c>
      <c r="CP208" s="82">
        <v>0</v>
      </c>
      <c r="CQ208" s="82">
        <v>0</v>
      </c>
      <c r="CR208" s="82">
        <v>0</v>
      </c>
      <c r="CS208" s="82">
        <v>0</v>
      </c>
      <c r="CT208" s="82">
        <v>0</v>
      </c>
      <c r="CU208" s="82">
        <v>0</v>
      </c>
      <c r="CV208" s="82">
        <v>0</v>
      </c>
      <c r="CW208" s="82">
        <v>0</v>
      </c>
      <c r="CX208" s="82">
        <v>0</v>
      </c>
      <c r="CY208" s="82">
        <v>0</v>
      </c>
      <c r="CZ208" s="82">
        <v>0</v>
      </c>
      <c r="DA208" s="82">
        <v>0</v>
      </c>
      <c r="DB208" s="82">
        <v>0</v>
      </c>
      <c r="DC208" s="82">
        <v>0</v>
      </c>
      <c r="DD208" s="82">
        <v>0</v>
      </c>
      <c r="DE208" s="82">
        <v>0</v>
      </c>
      <c r="DF208" s="82">
        <v>0</v>
      </c>
      <c r="DG208" s="82">
        <v>0</v>
      </c>
      <c r="DH208" s="82">
        <v>0</v>
      </c>
      <c r="DI208" s="82">
        <v>0</v>
      </c>
      <c r="DJ208" s="82">
        <v>0</v>
      </c>
      <c r="DK208" s="82">
        <v>0</v>
      </c>
      <c r="DL208" s="82">
        <v>0</v>
      </c>
      <c r="DM208" s="82">
        <v>1</v>
      </c>
      <c r="DN208" s="82">
        <v>0</v>
      </c>
      <c r="DO208" s="82">
        <v>38</v>
      </c>
      <c r="DP208" s="82">
        <v>0</v>
      </c>
      <c r="DQ208" s="82">
        <v>129</v>
      </c>
      <c r="DR208" s="82">
        <v>50</v>
      </c>
      <c r="DS208" s="82">
        <v>1</v>
      </c>
      <c r="DT208" s="82" t="s">
        <v>3035</v>
      </c>
      <c r="DU208" s="82">
        <v>1</v>
      </c>
      <c r="DV208" s="82"/>
      <c r="DW208" s="82"/>
      <c r="DX208" s="82">
        <v>1</v>
      </c>
      <c r="DY208" s="82">
        <v>1</v>
      </c>
      <c r="DZ208" s="82">
        <v>0</v>
      </c>
      <c r="EA208" s="82"/>
      <c r="EB208" s="82"/>
      <c r="EC208" s="84">
        <v>13773</v>
      </c>
      <c r="ED208" s="84">
        <v>279.93</v>
      </c>
      <c r="EE208" s="84">
        <v>12</v>
      </c>
    </row>
  </sheetData>
  <mergeCells count="17">
    <mergeCell ref="DC1:DK1"/>
    <mergeCell ref="A1:K1"/>
    <mergeCell ref="L1:Q1"/>
    <mergeCell ref="R1:W1"/>
    <mergeCell ref="X1:Z1"/>
    <mergeCell ref="AA1:AC1"/>
    <mergeCell ref="AG1:AK1"/>
    <mergeCell ref="AM1:AP1"/>
    <mergeCell ref="AR1:AX1"/>
    <mergeCell ref="AZ1:BC1"/>
    <mergeCell ref="BD1:CF1"/>
    <mergeCell ref="CG1:DB1"/>
    <mergeCell ref="DL1:DM1"/>
    <mergeCell ref="DO1:DQ1"/>
    <mergeCell ref="DR1:DW1"/>
    <mergeCell ref="DX1:EB1"/>
    <mergeCell ref="EC1:EE1"/>
  </mergeCells>
  <pageMargins left="0.78740157499999996" right="0.78740157499999996" top="0.984251969" bottom="0.984251969" header="0.4921259845" footer="0.4921259845"/>
  <pageSetup paperSize="9" orientation="landscape" r:id="rId1"/>
</worksheet>
</file>

<file path=xl/worksheets/sheet3.xml><?xml version="1.0" encoding="utf-8"?>
<worksheet xmlns="http://schemas.openxmlformats.org/spreadsheetml/2006/main" xmlns:r="http://schemas.openxmlformats.org/officeDocument/2006/relationships">
  <dimension ref="A1:EE60"/>
  <sheetViews>
    <sheetView zoomScaleNormal="100" workbookViewId="0">
      <selection sqref="A1:EF3"/>
    </sheetView>
  </sheetViews>
  <sheetFormatPr defaultRowHeight="12"/>
  <cols>
    <col min="1" max="1" width="16.5703125" style="121" bestFit="1" customWidth="1"/>
    <col min="2" max="2" width="18.85546875" style="121" bestFit="1" customWidth="1"/>
    <col min="3" max="3" width="24.28515625" style="138" bestFit="1" customWidth="1"/>
    <col min="4" max="4" width="29.28515625" style="121" customWidth="1"/>
    <col min="5" max="5" width="21.85546875" style="121" bestFit="1" customWidth="1"/>
    <col min="6" max="6" width="9.140625" style="139" bestFit="1" customWidth="1"/>
    <col min="7" max="7" width="6.42578125" style="121" customWidth="1"/>
    <col min="8" max="8" width="16.28515625" style="121" customWidth="1"/>
    <col min="9" max="9" width="8.85546875" style="121" bestFit="1" customWidth="1"/>
    <col min="10" max="10" width="25.28515625" style="121" customWidth="1"/>
    <col min="11" max="11" width="36.5703125" style="121" bestFit="1" customWidth="1"/>
    <col min="12" max="12" width="8.5703125" style="121" bestFit="1" customWidth="1"/>
    <col min="13" max="13" width="9.42578125" style="121" bestFit="1" customWidth="1"/>
    <col min="14" max="14" width="12.140625" style="121" bestFit="1" customWidth="1"/>
    <col min="15" max="15" width="8.5703125" style="121" bestFit="1" customWidth="1"/>
    <col min="16" max="16" width="20.140625" style="121" bestFit="1" customWidth="1"/>
    <col min="17" max="17" width="30.28515625" style="121" customWidth="1"/>
    <col min="18" max="18" width="8.7109375" style="121" bestFit="1" customWidth="1"/>
    <col min="19" max="19" width="9.140625" style="121" bestFit="1" customWidth="1"/>
    <col min="20" max="20" width="12.140625" style="121" bestFit="1" customWidth="1"/>
    <col min="21" max="21" width="8.7109375" style="121" bestFit="1" customWidth="1"/>
    <col min="22" max="22" width="20.140625" style="121" bestFit="1" customWidth="1"/>
    <col min="23" max="23" width="25.42578125" style="121" customWidth="1"/>
    <col min="24" max="24" width="11.42578125" style="121" bestFit="1" customWidth="1"/>
    <col min="25" max="25" width="8.85546875" style="121" customWidth="1"/>
    <col min="26" max="26" width="8.7109375" style="121" customWidth="1"/>
    <col min="27" max="28" width="12.5703125" style="121" bestFit="1" customWidth="1"/>
    <col min="29" max="29" width="10" style="121" bestFit="1" customWidth="1"/>
    <col min="30" max="30" width="9.28515625" style="138" bestFit="1" customWidth="1"/>
    <col min="31" max="31" width="21.85546875" style="121" bestFit="1" customWidth="1"/>
    <col min="32" max="32" width="9.28515625" style="138" bestFit="1" customWidth="1"/>
    <col min="33" max="33" width="8.28515625" style="121" bestFit="1" customWidth="1"/>
    <col min="34" max="34" width="8.85546875" style="121" bestFit="1" customWidth="1"/>
    <col min="35" max="35" width="13.5703125" style="121" bestFit="1" customWidth="1"/>
    <col min="36" max="36" width="15" style="121" bestFit="1" customWidth="1"/>
    <col min="37" max="37" width="11.42578125" style="121" bestFit="1" customWidth="1"/>
    <col min="38" max="38" width="9.28515625" style="138" bestFit="1" customWidth="1"/>
    <col min="39" max="39" width="7" style="121" bestFit="1" customWidth="1"/>
    <col min="40" max="40" width="6.42578125" style="121" bestFit="1" customWidth="1"/>
    <col min="41" max="41" width="6.5703125" style="121" bestFit="1" customWidth="1"/>
    <col min="42" max="42" width="11.42578125" style="121" bestFit="1" customWidth="1"/>
    <col min="43" max="43" width="9.28515625" style="138" bestFit="1" customWidth="1"/>
    <col min="44" max="44" width="8.7109375" style="121" bestFit="1" customWidth="1"/>
    <col min="45" max="45" width="6.85546875" style="121" bestFit="1" customWidth="1"/>
    <col min="46" max="46" width="6.85546875" style="121" customWidth="1"/>
    <col min="47" max="48" width="6.85546875" style="121" bestFit="1" customWidth="1"/>
    <col min="49" max="49" width="9.7109375" style="121" customWidth="1"/>
    <col min="50" max="50" width="11.42578125" style="121" customWidth="1"/>
    <col min="51" max="51" width="9.28515625" style="138" bestFit="1" customWidth="1"/>
    <col min="52" max="52" width="12.85546875" style="121" bestFit="1" customWidth="1"/>
    <col min="53" max="54" width="12.5703125" style="121" bestFit="1" customWidth="1"/>
    <col min="55" max="55" width="14.85546875" style="121" bestFit="1" customWidth="1"/>
    <col min="56" max="56" width="13.85546875" style="121" bestFit="1" customWidth="1"/>
    <col min="57" max="57" width="10.42578125" style="121" bestFit="1" customWidth="1"/>
    <col min="58" max="58" width="16.7109375" style="121" bestFit="1" customWidth="1"/>
    <col min="59" max="59" width="9.5703125" style="121" bestFit="1" customWidth="1"/>
    <col min="60" max="60" width="17.7109375" style="121" bestFit="1" customWidth="1"/>
    <col min="61" max="61" width="29.28515625" style="121" bestFit="1" customWidth="1"/>
    <col min="62" max="62" width="22.5703125" style="121" bestFit="1" customWidth="1"/>
    <col min="63" max="63" width="13.85546875" style="121" bestFit="1" customWidth="1"/>
    <col min="64" max="64" width="14.42578125" style="121" bestFit="1" customWidth="1"/>
    <col min="65" max="66" width="13.85546875" style="121" bestFit="1" customWidth="1"/>
    <col min="67" max="67" width="14.28515625" style="121" bestFit="1" customWidth="1"/>
    <col min="68" max="68" width="12.5703125" style="121" bestFit="1" customWidth="1"/>
    <col min="69" max="69" width="14.85546875" style="121" bestFit="1" customWidth="1"/>
    <col min="70" max="71" width="13.85546875" style="121" bestFit="1" customWidth="1"/>
    <col min="72" max="72" width="16" style="121" bestFit="1" customWidth="1"/>
    <col min="73" max="73" width="16" style="121" customWidth="1"/>
    <col min="74" max="74" width="14.5703125" style="121" bestFit="1" customWidth="1"/>
    <col min="75" max="75" width="23.140625" style="121" bestFit="1" customWidth="1"/>
    <col min="76" max="76" width="13.85546875" style="121" bestFit="1" customWidth="1"/>
    <col min="77" max="77" width="41.7109375" style="121" bestFit="1" customWidth="1"/>
    <col min="78" max="78" width="18.5703125" style="121" bestFit="1" customWidth="1"/>
    <col min="79" max="79" width="13.85546875" style="121" bestFit="1" customWidth="1"/>
    <col min="80" max="80" width="14.85546875" style="121" bestFit="1" customWidth="1"/>
    <col min="81" max="81" width="19" style="121" bestFit="1" customWidth="1"/>
    <col min="82" max="82" width="13.85546875" style="121" bestFit="1" customWidth="1"/>
    <col min="83" max="83" width="20.42578125" style="121" bestFit="1" customWidth="1"/>
    <col min="84" max="84" width="17.42578125" style="121" bestFit="1" customWidth="1"/>
    <col min="85" max="85" width="16.42578125" style="121" bestFit="1" customWidth="1"/>
    <col min="86" max="86" width="21.85546875" style="121" customWidth="1"/>
    <col min="87" max="87" width="12.42578125" style="121" bestFit="1" customWidth="1"/>
    <col min="88" max="88" width="13.7109375" style="121" customWidth="1"/>
    <col min="89" max="89" width="17" style="121" bestFit="1" customWidth="1"/>
    <col min="90" max="90" width="16.85546875" style="121" bestFit="1" customWidth="1"/>
    <col min="91" max="91" width="15.140625" style="121" customWidth="1"/>
    <col min="92" max="92" width="13.85546875" style="121" bestFit="1" customWidth="1"/>
    <col min="93" max="93" width="14.28515625" style="121" bestFit="1" customWidth="1"/>
    <col min="94" max="94" width="13.85546875" style="121" bestFit="1" customWidth="1"/>
    <col min="95" max="95" width="10" style="121" bestFit="1" customWidth="1"/>
    <col min="96" max="96" width="14.140625" style="121" bestFit="1" customWidth="1"/>
    <col min="97" max="97" width="11.28515625" style="121" bestFit="1" customWidth="1"/>
    <col min="98" max="98" width="13.85546875" style="121" bestFit="1" customWidth="1"/>
    <col min="99" max="99" width="13.42578125" style="121" bestFit="1" customWidth="1"/>
    <col min="100" max="100" width="14" style="121" bestFit="1" customWidth="1"/>
    <col min="101" max="101" width="15.5703125" style="121" bestFit="1" customWidth="1"/>
    <col min="102" max="102" width="18.5703125" style="121" customWidth="1"/>
    <col min="103" max="103" width="14.42578125" style="121" bestFit="1" customWidth="1"/>
    <col min="104" max="104" width="17.7109375" style="121" bestFit="1" customWidth="1"/>
    <col min="105" max="105" width="11.7109375" style="121" bestFit="1" customWidth="1"/>
    <col min="106" max="106" width="16.28515625" style="121" bestFit="1" customWidth="1"/>
    <col min="107" max="107" width="13.42578125" style="121" bestFit="1" customWidth="1"/>
    <col min="108" max="108" width="23.85546875" style="121" bestFit="1" customWidth="1"/>
    <col min="109" max="109" width="21.140625" style="121" bestFit="1" customWidth="1"/>
    <col min="110" max="112" width="13.42578125" style="121" bestFit="1" customWidth="1"/>
    <col min="113" max="114" width="12.5703125" style="121" bestFit="1" customWidth="1"/>
    <col min="115" max="115" width="19.7109375" style="121" bestFit="1" customWidth="1"/>
    <col min="116" max="116" width="25.7109375" style="121" customWidth="1"/>
    <col min="117" max="117" width="21.28515625" style="121" customWidth="1"/>
    <col min="118" max="118" width="22.42578125" style="121" bestFit="1" customWidth="1"/>
    <col min="119" max="119" width="24.7109375" style="121" bestFit="1" customWidth="1"/>
    <col min="120" max="120" width="32.5703125" style="121" bestFit="1" customWidth="1"/>
    <col min="121" max="121" width="18.28515625" style="121" bestFit="1" customWidth="1"/>
    <col min="122" max="122" width="24.42578125" style="121" bestFit="1" customWidth="1"/>
    <col min="123" max="123" width="15" style="121" customWidth="1"/>
    <col min="124" max="124" width="43.7109375" style="121" customWidth="1"/>
    <col min="125" max="125" width="30" style="121" customWidth="1"/>
    <col min="126" max="126" width="38.28515625" style="121" customWidth="1"/>
    <col min="127" max="127" width="36.5703125" style="121" bestFit="1" customWidth="1"/>
    <col min="128" max="128" width="9.42578125" style="121" bestFit="1" customWidth="1"/>
    <col min="129" max="129" width="9.5703125" style="121" bestFit="1" customWidth="1"/>
    <col min="130" max="130" width="10" style="121" bestFit="1" customWidth="1"/>
    <col min="131" max="131" width="28.140625" style="121" customWidth="1"/>
    <col min="132" max="132" width="36.5703125" style="121" bestFit="1" customWidth="1"/>
    <col min="133" max="133" width="10" style="121" bestFit="1" customWidth="1"/>
    <col min="134" max="134" width="11.140625" style="121" bestFit="1" customWidth="1"/>
    <col min="135" max="135" width="10.140625" style="121" bestFit="1" customWidth="1"/>
    <col min="136" max="136" width="38" style="121" customWidth="1"/>
    <col min="137" max="16384" width="9.140625" style="121"/>
  </cols>
  <sheetData>
    <row r="1" spans="1:135" ht="48" customHeight="1">
      <c r="A1" s="141" t="s">
        <v>656</v>
      </c>
      <c r="B1" s="142"/>
      <c r="C1" s="142"/>
      <c r="D1" s="142"/>
      <c r="E1" s="142"/>
      <c r="F1" s="142"/>
      <c r="G1" s="142"/>
      <c r="H1" s="142"/>
      <c r="I1" s="142"/>
      <c r="J1" s="142"/>
      <c r="K1" s="142"/>
      <c r="L1" s="141" t="s">
        <v>657</v>
      </c>
      <c r="M1" s="142"/>
      <c r="N1" s="142"/>
      <c r="O1" s="142"/>
      <c r="P1" s="142"/>
      <c r="Q1" s="142"/>
      <c r="R1" s="141" t="s">
        <v>658</v>
      </c>
      <c r="S1" s="142"/>
      <c r="T1" s="142"/>
      <c r="U1" s="142"/>
      <c r="V1" s="142"/>
      <c r="W1" s="142"/>
      <c r="X1" s="141" t="s">
        <v>659</v>
      </c>
      <c r="Y1" s="142"/>
      <c r="Z1" s="142"/>
      <c r="AA1" s="143" t="s">
        <v>660</v>
      </c>
      <c r="AB1" s="144"/>
      <c r="AC1" s="145"/>
      <c r="AD1" s="119" t="s">
        <v>661</v>
      </c>
      <c r="AE1" s="140" t="s">
        <v>662</v>
      </c>
      <c r="AF1" s="119" t="s">
        <v>663</v>
      </c>
      <c r="AG1" s="143" t="s">
        <v>664</v>
      </c>
      <c r="AH1" s="144"/>
      <c r="AI1" s="144"/>
      <c r="AJ1" s="144"/>
      <c r="AK1" s="145"/>
      <c r="AL1" s="119" t="s">
        <v>665</v>
      </c>
      <c r="AM1" s="143" t="s">
        <v>666</v>
      </c>
      <c r="AN1" s="144"/>
      <c r="AO1" s="144"/>
      <c r="AP1" s="145"/>
      <c r="AQ1" s="119" t="s">
        <v>667</v>
      </c>
      <c r="AR1" s="143" t="s">
        <v>668</v>
      </c>
      <c r="AS1" s="144"/>
      <c r="AT1" s="144"/>
      <c r="AU1" s="144"/>
      <c r="AV1" s="144"/>
      <c r="AW1" s="144"/>
      <c r="AX1" s="145"/>
      <c r="AY1" s="119" t="s">
        <v>669</v>
      </c>
      <c r="AZ1" s="141" t="s">
        <v>670</v>
      </c>
      <c r="BA1" s="142"/>
      <c r="BB1" s="142"/>
      <c r="BC1" s="142"/>
      <c r="BD1" s="141" t="s">
        <v>671</v>
      </c>
      <c r="BE1" s="142"/>
      <c r="BF1" s="142"/>
      <c r="BG1" s="142"/>
      <c r="BH1" s="142"/>
      <c r="BI1" s="142"/>
      <c r="BJ1" s="142"/>
      <c r="BK1" s="142"/>
      <c r="BL1" s="142"/>
      <c r="BM1" s="142"/>
      <c r="BN1" s="142"/>
      <c r="BO1" s="142"/>
      <c r="BP1" s="142"/>
      <c r="BQ1" s="142"/>
      <c r="BR1" s="142"/>
      <c r="BS1" s="142"/>
      <c r="BT1" s="142"/>
      <c r="BU1" s="142"/>
      <c r="BV1" s="142"/>
      <c r="BW1" s="142"/>
      <c r="BX1" s="142"/>
      <c r="BY1" s="142"/>
      <c r="BZ1" s="142"/>
      <c r="CA1" s="142"/>
      <c r="CB1" s="142"/>
      <c r="CC1" s="142"/>
      <c r="CD1" s="142"/>
      <c r="CE1" s="142"/>
      <c r="CF1" s="142"/>
      <c r="CG1" s="141" t="s">
        <v>672</v>
      </c>
      <c r="CH1" s="142"/>
      <c r="CI1" s="142"/>
      <c r="CJ1" s="142"/>
      <c r="CK1" s="142"/>
      <c r="CL1" s="142"/>
      <c r="CM1" s="142"/>
      <c r="CN1" s="142"/>
      <c r="CO1" s="142"/>
      <c r="CP1" s="142"/>
      <c r="CQ1" s="142"/>
      <c r="CR1" s="142"/>
      <c r="CS1" s="142"/>
      <c r="CT1" s="142"/>
      <c r="CU1" s="142"/>
      <c r="CV1" s="142"/>
      <c r="CW1" s="142"/>
      <c r="CX1" s="142"/>
      <c r="CY1" s="142"/>
      <c r="CZ1" s="142"/>
      <c r="DA1" s="142"/>
      <c r="DB1" s="142"/>
      <c r="DC1" s="141" t="s">
        <v>673</v>
      </c>
      <c r="DD1" s="142"/>
      <c r="DE1" s="142"/>
      <c r="DF1" s="142"/>
      <c r="DG1" s="142"/>
      <c r="DH1" s="142"/>
      <c r="DI1" s="142"/>
      <c r="DJ1" s="142"/>
      <c r="DK1" s="142"/>
      <c r="DL1" s="141" t="s">
        <v>674</v>
      </c>
      <c r="DM1" s="142"/>
      <c r="DN1" s="140" t="s">
        <v>675</v>
      </c>
      <c r="DO1" s="141" t="s">
        <v>676</v>
      </c>
      <c r="DP1" s="142"/>
      <c r="DQ1" s="142"/>
      <c r="DR1" s="141" t="s">
        <v>677</v>
      </c>
      <c r="DS1" s="142"/>
      <c r="DT1" s="142"/>
      <c r="DU1" s="142"/>
      <c r="DV1" s="142"/>
      <c r="DW1" s="142"/>
      <c r="DX1" s="141" t="s">
        <v>678</v>
      </c>
      <c r="DY1" s="142"/>
      <c r="DZ1" s="142"/>
      <c r="EA1" s="142"/>
      <c r="EB1" s="142"/>
      <c r="EC1" s="146" t="s">
        <v>679</v>
      </c>
      <c r="ED1" s="147"/>
      <c r="EE1" s="147"/>
    </row>
    <row r="2" spans="1:135" ht="84.75" thickBot="1">
      <c r="A2" s="122" t="s">
        <v>595</v>
      </c>
      <c r="B2" s="122" t="s">
        <v>596</v>
      </c>
      <c r="C2" s="122" t="s">
        <v>597</v>
      </c>
      <c r="D2" s="122" t="s">
        <v>598</v>
      </c>
      <c r="E2" s="122" t="s">
        <v>680</v>
      </c>
      <c r="F2" s="123" t="s">
        <v>681</v>
      </c>
      <c r="G2" s="122" t="s">
        <v>682</v>
      </c>
      <c r="H2" s="122" t="s">
        <v>683</v>
      </c>
      <c r="I2" s="122" t="s">
        <v>684</v>
      </c>
      <c r="J2" s="122" t="s">
        <v>685</v>
      </c>
      <c r="K2" s="122" t="s">
        <v>686</v>
      </c>
      <c r="L2" s="122" t="s">
        <v>687</v>
      </c>
      <c r="M2" s="122" t="s">
        <v>688</v>
      </c>
      <c r="N2" s="122" t="s">
        <v>689</v>
      </c>
      <c r="O2" s="122" t="s">
        <v>690</v>
      </c>
      <c r="P2" s="122" t="s">
        <v>691</v>
      </c>
      <c r="Q2" s="122" t="s">
        <v>692</v>
      </c>
      <c r="R2" s="122" t="s">
        <v>693</v>
      </c>
      <c r="S2" s="122" t="s">
        <v>694</v>
      </c>
      <c r="T2" s="122" t="s">
        <v>695</v>
      </c>
      <c r="U2" s="122" t="s">
        <v>696</v>
      </c>
      <c r="V2" s="122" t="s">
        <v>697</v>
      </c>
      <c r="W2" s="122" t="s">
        <v>698</v>
      </c>
      <c r="X2" s="122" t="s">
        <v>0</v>
      </c>
      <c r="Y2" s="122" t="s">
        <v>699</v>
      </c>
      <c r="Z2" s="122" t="s">
        <v>585</v>
      </c>
      <c r="AA2" s="122" t="s">
        <v>700</v>
      </c>
      <c r="AB2" s="122" t="s">
        <v>701</v>
      </c>
      <c r="AC2" s="122" t="s">
        <v>702</v>
      </c>
      <c r="AD2" s="124" t="s">
        <v>703</v>
      </c>
      <c r="AE2" s="122" t="s">
        <v>1</v>
      </c>
      <c r="AF2" s="124" t="s">
        <v>704</v>
      </c>
      <c r="AG2" s="122" t="s">
        <v>705</v>
      </c>
      <c r="AH2" s="122" t="s">
        <v>2</v>
      </c>
      <c r="AI2" s="122" t="s">
        <v>3</v>
      </c>
      <c r="AJ2" s="122" t="s">
        <v>4</v>
      </c>
      <c r="AK2" s="122" t="s">
        <v>706</v>
      </c>
      <c r="AL2" s="124" t="s">
        <v>707</v>
      </c>
      <c r="AM2" s="122" t="s">
        <v>5</v>
      </c>
      <c r="AN2" s="122" t="s">
        <v>6</v>
      </c>
      <c r="AO2" s="122" t="s">
        <v>7</v>
      </c>
      <c r="AP2" s="122" t="s">
        <v>708</v>
      </c>
      <c r="AQ2" s="124" t="s">
        <v>709</v>
      </c>
      <c r="AR2" s="122" t="s">
        <v>710</v>
      </c>
      <c r="AS2" s="122" t="s">
        <v>8</v>
      </c>
      <c r="AT2" s="122" t="s">
        <v>9</v>
      </c>
      <c r="AU2" s="122" t="s">
        <v>10</v>
      </c>
      <c r="AV2" s="122" t="s">
        <v>11</v>
      </c>
      <c r="AW2" s="122" t="s">
        <v>12</v>
      </c>
      <c r="AX2" s="122" t="s">
        <v>711</v>
      </c>
      <c r="AY2" s="124" t="s">
        <v>712</v>
      </c>
      <c r="AZ2" s="122" t="s">
        <v>713</v>
      </c>
      <c r="BA2" s="122" t="s">
        <v>714</v>
      </c>
      <c r="BB2" s="122" t="s">
        <v>715</v>
      </c>
      <c r="BC2" s="122" t="s">
        <v>716</v>
      </c>
      <c r="BD2" s="122" t="s">
        <v>717</v>
      </c>
      <c r="BE2" s="122" t="s">
        <v>718</v>
      </c>
      <c r="BF2" s="122" t="s">
        <v>719</v>
      </c>
      <c r="BG2" s="122" t="s">
        <v>720</v>
      </c>
      <c r="BH2" s="122" t="s">
        <v>721</v>
      </c>
      <c r="BI2" s="122" t="s">
        <v>722</v>
      </c>
      <c r="BJ2" s="122" t="s">
        <v>723</v>
      </c>
      <c r="BK2" s="122" t="s">
        <v>724</v>
      </c>
      <c r="BL2" s="122" t="s">
        <v>725</v>
      </c>
      <c r="BM2" s="122" t="s">
        <v>726</v>
      </c>
      <c r="BN2" s="122" t="s">
        <v>727</v>
      </c>
      <c r="BO2" s="122" t="s">
        <v>728</v>
      </c>
      <c r="BP2" s="122" t="s">
        <v>729</v>
      </c>
      <c r="BQ2" s="122" t="s">
        <v>730</v>
      </c>
      <c r="BR2" s="122" t="s">
        <v>731</v>
      </c>
      <c r="BS2" s="122" t="s">
        <v>732</v>
      </c>
      <c r="BT2" s="122" t="s">
        <v>733</v>
      </c>
      <c r="BU2" s="122" t="s">
        <v>734</v>
      </c>
      <c r="BV2" s="122" t="s">
        <v>735</v>
      </c>
      <c r="BW2" s="122" t="s">
        <v>736</v>
      </c>
      <c r="BX2" s="122" t="s">
        <v>737</v>
      </c>
      <c r="BY2" s="122" t="s">
        <v>738</v>
      </c>
      <c r="BZ2" s="122" t="s">
        <v>739</v>
      </c>
      <c r="CA2" s="122" t="s">
        <v>740</v>
      </c>
      <c r="CB2" s="122" t="s">
        <v>741</v>
      </c>
      <c r="CC2" s="122" t="s">
        <v>742</v>
      </c>
      <c r="CD2" s="122" t="s">
        <v>743</v>
      </c>
      <c r="CE2" s="122" t="s">
        <v>744</v>
      </c>
      <c r="CF2" s="122" t="s">
        <v>745</v>
      </c>
      <c r="CG2" s="122" t="s">
        <v>746</v>
      </c>
      <c r="CH2" s="122" t="s">
        <v>747</v>
      </c>
      <c r="CI2" s="122" t="s">
        <v>748</v>
      </c>
      <c r="CJ2" s="122" t="s">
        <v>749</v>
      </c>
      <c r="CK2" s="122" t="s">
        <v>750</v>
      </c>
      <c r="CL2" s="122" t="s">
        <v>751</v>
      </c>
      <c r="CM2" s="122" t="s">
        <v>752</v>
      </c>
      <c r="CN2" s="122" t="s">
        <v>753</v>
      </c>
      <c r="CO2" s="122" t="s">
        <v>754</v>
      </c>
      <c r="CP2" s="122" t="s">
        <v>755</v>
      </c>
      <c r="CQ2" s="122" t="s">
        <v>756</v>
      </c>
      <c r="CR2" s="122" t="s">
        <v>757</v>
      </c>
      <c r="CS2" s="122" t="s">
        <v>758</v>
      </c>
      <c r="CT2" s="122" t="s">
        <v>759</v>
      </c>
      <c r="CU2" s="122" t="s">
        <v>760</v>
      </c>
      <c r="CV2" s="122" t="s">
        <v>761</v>
      </c>
      <c r="CW2" s="122" t="s">
        <v>762</v>
      </c>
      <c r="CX2" s="122" t="s">
        <v>763</v>
      </c>
      <c r="CY2" s="122" t="s">
        <v>764</v>
      </c>
      <c r="CZ2" s="122" t="s">
        <v>765</v>
      </c>
      <c r="DA2" s="122" t="s">
        <v>766</v>
      </c>
      <c r="DB2" s="122" t="s">
        <v>767</v>
      </c>
      <c r="DC2" s="122" t="s">
        <v>768</v>
      </c>
      <c r="DD2" s="122" t="s">
        <v>769</v>
      </c>
      <c r="DE2" s="122" t="s">
        <v>770</v>
      </c>
      <c r="DF2" s="122" t="s">
        <v>771</v>
      </c>
      <c r="DG2" s="122" t="s">
        <v>772</v>
      </c>
      <c r="DH2" s="122" t="s">
        <v>773</v>
      </c>
      <c r="DI2" s="122" t="s">
        <v>774</v>
      </c>
      <c r="DJ2" s="122" t="s">
        <v>775</v>
      </c>
      <c r="DK2" s="122" t="s">
        <v>776</v>
      </c>
      <c r="DL2" s="122" t="s">
        <v>777</v>
      </c>
      <c r="DM2" s="122" t="s">
        <v>778</v>
      </c>
      <c r="DN2" s="122" t="s">
        <v>779</v>
      </c>
      <c r="DO2" s="122" t="s">
        <v>780</v>
      </c>
      <c r="DP2" s="122" t="s">
        <v>781</v>
      </c>
      <c r="DQ2" s="122" t="s">
        <v>782</v>
      </c>
      <c r="DR2" s="122" t="s">
        <v>783</v>
      </c>
      <c r="DS2" s="122" t="s">
        <v>784</v>
      </c>
      <c r="DT2" s="122" t="s">
        <v>785</v>
      </c>
      <c r="DU2" s="122" t="s">
        <v>786</v>
      </c>
      <c r="DV2" s="122" t="s">
        <v>787</v>
      </c>
      <c r="DW2" s="122" t="s">
        <v>788</v>
      </c>
      <c r="DX2" s="122" t="s">
        <v>789</v>
      </c>
      <c r="DY2" s="122" t="s">
        <v>790</v>
      </c>
      <c r="DZ2" s="122" t="s">
        <v>791</v>
      </c>
      <c r="EA2" s="122" t="s">
        <v>792</v>
      </c>
      <c r="EB2" s="122" t="s">
        <v>793</v>
      </c>
      <c r="EC2" s="125" t="s">
        <v>592</v>
      </c>
      <c r="ED2" s="126" t="s">
        <v>593</v>
      </c>
      <c r="EE2" s="127" t="s">
        <v>594</v>
      </c>
    </row>
    <row r="3" spans="1:135">
      <c r="A3" s="128" t="s">
        <v>599</v>
      </c>
      <c r="B3" s="128" t="s">
        <v>600</v>
      </c>
      <c r="C3" s="128" t="s">
        <v>601</v>
      </c>
      <c r="D3" s="128" t="s">
        <v>602</v>
      </c>
      <c r="E3" s="128" t="s">
        <v>794</v>
      </c>
      <c r="F3" s="129" t="s">
        <v>795</v>
      </c>
      <c r="G3" s="128" t="s">
        <v>796</v>
      </c>
      <c r="H3" s="128" t="s">
        <v>797</v>
      </c>
      <c r="I3" s="128" t="s">
        <v>798</v>
      </c>
      <c r="J3" s="128" t="s">
        <v>799</v>
      </c>
      <c r="K3" s="128" t="s">
        <v>800</v>
      </c>
      <c r="L3" s="128" t="s">
        <v>801</v>
      </c>
      <c r="M3" s="128" t="s">
        <v>802</v>
      </c>
      <c r="N3" s="128" t="s">
        <v>803</v>
      </c>
      <c r="O3" s="128" t="s">
        <v>804</v>
      </c>
      <c r="P3" s="128" t="s">
        <v>805</v>
      </c>
      <c r="Q3" s="128" t="s">
        <v>806</v>
      </c>
      <c r="R3" s="128" t="s">
        <v>807</v>
      </c>
      <c r="S3" s="128" t="s">
        <v>808</v>
      </c>
      <c r="T3" s="128" t="s">
        <v>809</v>
      </c>
      <c r="U3" s="128" t="s">
        <v>810</v>
      </c>
      <c r="V3" s="128" t="s">
        <v>811</v>
      </c>
      <c r="W3" s="128" t="s">
        <v>812</v>
      </c>
      <c r="X3" s="128" t="s">
        <v>813</v>
      </c>
      <c r="Y3" s="128" t="s">
        <v>814</v>
      </c>
      <c r="Z3" s="128" t="s">
        <v>815</v>
      </c>
      <c r="AA3" s="128" t="s">
        <v>816</v>
      </c>
      <c r="AB3" s="128" t="s">
        <v>817</v>
      </c>
      <c r="AC3" s="128" t="s">
        <v>818</v>
      </c>
      <c r="AD3" s="130" t="s">
        <v>819</v>
      </c>
      <c r="AE3" s="128" t="s">
        <v>820</v>
      </c>
      <c r="AF3" s="130" t="s">
        <v>819</v>
      </c>
      <c r="AG3" s="128" t="s">
        <v>821</v>
      </c>
      <c r="AH3" s="128" t="s">
        <v>822</v>
      </c>
      <c r="AI3" s="128" t="s">
        <v>823</v>
      </c>
      <c r="AJ3" s="128" t="s">
        <v>824</v>
      </c>
      <c r="AK3" s="128" t="s">
        <v>825</v>
      </c>
      <c r="AL3" s="130" t="s">
        <v>819</v>
      </c>
      <c r="AM3" s="128" t="s">
        <v>826</v>
      </c>
      <c r="AN3" s="128" t="s">
        <v>827</v>
      </c>
      <c r="AO3" s="128" t="s">
        <v>828</v>
      </c>
      <c r="AP3" s="128" t="s">
        <v>829</v>
      </c>
      <c r="AQ3" s="130" t="s">
        <v>819</v>
      </c>
      <c r="AR3" s="128" t="s">
        <v>830</v>
      </c>
      <c r="AS3" s="128" t="s">
        <v>831</v>
      </c>
      <c r="AT3" s="128" t="s">
        <v>832</v>
      </c>
      <c r="AU3" s="128" t="s">
        <v>833</v>
      </c>
      <c r="AV3" s="128" t="s">
        <v>834</v>
      </c>
      <c r="AW3" s="128" t="s">
        <v>835</v>
      </c>
      <c r="AX3" s="128" t="s">
        <v>836</v>
      </c>
      <c r="AY3" s="130" t="s">
        <v>819</v>
      </c>
      <c r="AZ3" s="128" t="s">
        <v>837</v>
      </c>
      <c r="BA3" s="128" t="s">
        <v>838</v>
      </c>
      <c r="BB3" s="128" t="s">
        <v>839</v>
      </c>
      <c r="BC3" s="128" t="s">
        <v>840</v>
      </c>
      <c r="BD3" s="128" t="s">
        <v>841</v>
      </c>
      <c r="BE3" s="128" t="s">
        <v>842</v>
      </c>
      <c r="BF3" s="128" t="s">
        <v>843</v>
      </c>
      <c r="BG3" s="128" t="s">
        <v>844</v>
      </c>
      <c r="BH3" s="128" t="s">
        <v>845</v>
      </c>
      <c r="BI3" s="128" t="s">
        <v>846</v>
      </c>
      <c r="BJ3" s="128" t="s">
        <v>847</v>
      </c>
      <c r="BK3" s="128" t="s">
        <v>848</v>
      </c>
      <c r="BL3" s="128" t="s">
        <v>849</v>
      </c>
      <c r="BM3" s="128" t="s">
        <v>850</v>
      </c>
      <c r="BN3" s="128" t="s">
        <v>851</v>
      </c>
      <c r="BO3" s="128" t="s">
        <v>852</v>
      </c>
      <c r="BP3" s="128" t="s">
        <v>853</v>
      </c>
      <c r="BQ3" s="128" t="s">
        <v>854</v>
      </c>
      <c r="BR3" s="128" t="s">
        <v>855</v>
      </c>
      <c r="BS3" s="128" t="s">
        <v>856</v>
      </c>
      <c r="BT3" s="128" t="s">
        <v>857</v>
      </c>
      <c r="BU3" s="128" t="s">
        <v>858</v>
      </c>
      <c r="BV3" s="128" t="s">
        <v>859</v>
      </c>
      <c r="BW3" s="128" t="s">
        <v>860</v>
      </c>
      <c r="BX3" s="128" t="s">
        <v>861</v>
      </c>
      <c r="BY3" s="128" t="s">
        <v>862</v>
      </c>
      <c r="BZ3" s="128" t="s">
        <v>863</v>
      </c>
      <c r="CA3" s="128" t="s">
        <v>864</v>
      </c>
      <c r="CB3" s="128" t="s">
        <v>865</v>
      </c>
      <c r="CC3" s="128" t="s">
        <v>866</v>
      </c>
      <c r="CD3" s="128" t="s">
        <v>867</v>
      </c>
      <c r="CE3" s="128" t="s">
        <v>868</v>
      </c>
      <c r="CF3" s="128" t="s">
        <v>869</v>
      </c>
      <c r="CG3" s="128" t="s">
        <v>870</v>
      </c>
      <c r="CH3" s="128" t="s">
        <v>871</v>
      </c>
      <c r="CI3" s="128" t="s">
        <v>872</v>
      </c>
      <c r="CJ3" s="128" t="s">
        <v>873</v>
      </c>
      <c r="CK3" s="128" t="s">
        <v>874</v>
      </c>
      <c r="CL3" s="128" t="s">
        <v>875</v>
      </c>
      <c r="CM3" s="128" t="s">
        <v>876</v>
      </c>
      <c r="CN3" s="128" t="s">
        <v>877</v>
      </c>
      <c r="CO3" s="128" t="s">
        <v>878</v>
      </c>
      <c r="CP3" s="128" t="s">
        <v>879</v>
      </c>
      <c r="CQ3" s="128" t="s">
        <v>880</v>
      </c>
      <c r="CR3" s="128" t="s">
        <v>881</v>
      </c>
      <c r="CS3" s="128" t="s">
        <v>882</v>
      </c>
      <c r="CT3" s="128" t="s">
        <v>883</v>
      </c>
      <c r="CU3" s="128" t="s">
        <v>884</v>
      </c>
      <c r="CV3" s="128" t="s">
        <v>885</v>
      </c>
      <c r="CW3" s="128" t="s">
        <v>886</v>
      </c>
      <c r="CX3" s="128" t="s">
        <v>887</v>
      </c>
      <c r="CY3" s="128" t="s">
        <v>888</v>
      </c>
      <c r="CZ3" s="128" t="s">
        <v>889</v>
      </c>
      <c r="DA3" s="128" t="s">
        <v>890</v>
      </c>
      <c r="DB3" s="128" t="s">
        <v>891</v>
      </c>
      <c r="DC3" s="128" t="s">
        <v>892</v>
      </c>
      <c r="DD3" s="128" t="s">
        <v>893</v>
      </c>
      <c r="DE3" s="128" t="s">
        <v>894</v>
      </c>
      <c r="DF3" s="128" t="s">
        <v>895</v>
      </c>
      <c r="DG3" s="128" t="s">
        <v>896</v>
      </c>
      <c r="DH3" s="128" t="s">
        <v>897</v>
      </c>
      <c r="DI3" s="128" t="s">
        <v>898</v>
      </c>
      <c r="DJ3" s="128" t="s">
        <v>899</v>
      </c>
      <c r="DK3" s="128" t="s">
        <v>900</v>
      </c>
      <c r="DL3" s="128" t="s">
        <v>901</v>
      </c>
      <c r="DM3" s="128" t="s">
        <v>902</v>
      </c>
      <c r="DN3" s="128" t="s">
        <v>903</v>
      </c>
      <c r="DO3" s="128" t="s">
        <v>904</v>
      </c>
      <c r="DP3" s="128" t="s">
        <v>905</v>
      </c>
      <c r="DQ3" s="128" t="s">
        <v>906</v>
      </c>
      <c r="DR3" s="128" t="s">
        <v>907</v>
      </c>
      <c r="DS3" s="128" t="s">
        <v>908</v>
      </c>
      <c r="DT3" s="128" t="s">
        <v>909</v>
      </c>
      <c r="DU3" s="128" t="s">
        <v>910</v>
      </c>
      <c r="DV3" s="128" t="s">
        <v>911</v>
      </c>
      <c r="DW3" s="128" t="s">
        <v>912</v>
      </c>
      <c r="DX3" s="128" t="s">
        <v>913</v>
      </c>
      <c r="DY3" s="128" t="s">
        <v>914</v>
      </c>
      <c r="DZ3" s="128" t="s">
        <v>915</v>
      </c>
      <c r="EA3" s="128" t="s">
        <v>916</v>
      </c>
      <c r="EB3" s="128" t="s">
        <v>917</v>
      </c>
      <c r="EC3" s="131" t="s">
        <v>918</v>
      </c>
      <c r="ED3" s="132" t="s">
        <v>919</v>
      </c>
      <c r="EE3" s="131" t="s">
        <v>920</v>
      </c>
    </row>
    <row r="4" spans="1:135" ht="24">
      <c r="A4" s="82" t="s">
        <v>530</v>
      </c>
      <c r="B4" s="82" t="s">
        <v>56</v>
      </c>
      <c r="C4" s="133">
        <v>4</v>
      </c>
      <c r="D4" s="82" t="s">
        <v>55</v>
      </c>
      <c r="E4" s="82" t="s">
        <v>3036</v>
      </c>
      <c r="F4" s="134" t="s">
        <v>3037</v>
      </c>
      <c r="G4" s="82">
        <v>11568</v>
      </c>
      <c r="H4" s="82" t="s">
        <v>56</v>
      </c>
      <c r="I4" s="82" t="s">
        <v>3038</v>
      </c>
      <c r="J4" s="82" t="s">
        <v>3039</v>
      </c>
      <c r="K4" s="82" t="s">
        <v>3040</v>
      </c>
      <c r="L4" s="82" t="s">
        <v>926</v>
      </c>
      <c r="M4" s="82" t="s">
        <v>1948</v>
      </c>
      <c r="N4" s="82" t="s">
        <v>3041</v>
      </c>
      <c r="O4" s="82" t="s">
        <v>1632</v>
      </c>
      <c r="P4" s="82">
        <v>221097247</v>
      </c>
      <c r="Q4" s="82" t="s">
        <v>3042</v>
      </c>
      <c r="R4" s="82" t="s">
        <v>926</v>
      </c>
      <c r="S4" s="82" t="s">
        <v>1166</v>
      </c>
      <c r="T4" s="82" t="s">
        <v>3043</v>
      </c>
      <c r="U4" s="82"/>
      <c r="V4" s="82">
        <v>221097585</v>
      </c>
      <c r="W4" s="82" t="s">
        <v>3044</v>
      </c>
      <c r="X4" s="82">
        <v>1</v>
      </c>
      <c r="Y4" s="82">
        <v>0</v>
      </c>
      <c r="Z4" s="82">
        <v>1</v>
      </c>
      <c r="AA4" s="82">
        <v>1</v>
      </c>
      <c r="AB4" s="82">
        <v>0</v>
      </c>
      <c r="AC4" s="82">
        <v>1</v>
      </c>
      <c r="AD4" s="135" t="str">
        <f t="shared" ref="AD4:AD40" si="0">IF(AC4&lt;=Z4,"A","N")</f>
        <v>A</v>
      </c>
      <c r="AE4" s="82">
        <v>1</v>
      </c>
      <c r="AF4" s="135" t="str">
        <f t="shared" ref="AF4:AF40" si="1">IF(AE4&lt;=X4,"A","N")</f>
        <v>A</v>
      </c>
      <c r="AG4" s="82">
        <v>0</v>
      </c>
      <c r="AH4" s="82">
        <v>0</v>
      </c>
      <c r="AI4" s="82">
        <v>0</v>
      </c>
      <c r="AJ4" s="82">
        <v>1</v>
      </c>
      <c r="AK4" s="82">
        <v>1</v>
      </c>
      <c r="AL4" s="135" t="str">
        <f t="shared" ref="AL4:AL40" si="2">IF(AK4=X4,"A","N")</f>
        <v>A</v>
      </c>
      <c r="AM4" s="82">
        <v>0</v>
      </c>
      <c r="AN4" s="82">
        <v>0</v>
      </c>
      <c r="AO4" s="82">
        <v>1</v>
      </c>
      <c r="AP4" s="82">
        <v>1</v>
      </c>
      <c r="AQ4" s="135" t="str">
        <f t="shared" ref="AQ4:AQ40" si="3">IF(AP4=X4,"A","N")</f>
        <v>A</v>
      </c>
      <c r="AR4" s="82">
        <v>0</v>
      </c>
      <c r="AS4" s="82">
        <v>0</v>
      </c>
      <c r="AT4" s="82">
        <v>1</v>
      </c>
      <c r="AU4" s="82">
        <v>0</v>
      </c>
      <c r="AV4" s="82">
        <v>0</v>
      </c>
      <c r="AW4" s="82">
        <v>0</v>
      </c>
      <c r="AX4" s="82">
        <v>1</v>
      </c>
      <c r="AY4" s="135" t="str">
        <f t="shared" ref="AY4:AY40" si="4">IF(AX4=X4,"A","N")</f>
        <v>A</v>
      </c>
      <c r="AZ4" s="82">
        <v>1</v>
      </c>
      <c r="BA4" s="82">
        <v>1</v>
      </c>
      <c r="BB4" s="82">
        <v>1</v>
      </c>
      <c r="BC4" s="82">
        <v>1</v>
      </c>
      <c r="BD4" s="82">
        <v>0</v>
      </c>
      <c r="BE4" s="82">
        <v>0</v>
      </c>
      <c r="BF4" s="82">
        <v>0</v>
      </c>
      <c r="BG4" s="82">
        <v>54</v>
      </c>
      <c r="BH4" s="82">
        <v>0</v>
      </c>
      <c r="BI4" s="82">
        <v>0</v>
      </c>
      <c r="BJ4" s="82">
        <v>0</v>
      </c>
      <c r="BK4" s="82">
        <v>0</v>
      </c>
      <c r="BL4" s="82">
        <v>0</v>
      </c>
      <c r="BM4" s="82">
        <v>0</v>
      </c>
      <c r="BN4" s="82">
        <v>0</v>
      </c>
      <c r="BO4" s="82">
        <v>0</v>
      </c>
      <c r="BP4" s="82">
        <v>48</v>
      </c>
      <c r="BQ4" s="82">
        <v>0</v>
      </c>
      <c r="BR4" s="82">
        <v>0</v>
      </c>
      <c r="BS4" s="82">
        <v>0</v>
      </c>
      <c r="BT4" s="82">
        <v>0</v>
      </c>
      <c r="BU4" s="82">
        <v>0</v>
      </c>
      <c r="BV4" s="82">
        <v>0</v>
      </c>
      <c r="BW4" s="82">
        <v>0</v>
      </c>
      <c r="BX4" s="82">
        <v>0</v>
      </c>
      <c r="BY4" s="82">
        <v>0</v>
      </c>
      <c r="BZ4" s="82">
        <v>0</v>
      </c>
      <c r="CA4" s="82">
        <v>0</v>
      </c>
      <c r="CB4" s="82">
        <v>0</v>
      </c>
      <c r="CC4" s="82">
        <v>0</v>
      </c>
      <c r="CD4" s="82">
        <v>0</v>
      </c>
      <c r="CE4" s="82">
        <v>0</v>
      </c>
      <c r="CF4" s="82">
        <v>0</v>
      </c>
      <c r="CG4" s="82">
        <v>1</v>
      </c>
      <c r="CH4" s="82">
        <v>1</v>
      </c>
      <c r="CI4" s="82">
        <v>0</v>
      </c>
      <c r="CJ4" s="82">
        <v>1</v>
      </c>
      <c r="CK4" s="82">
        <v>0</v>
      </c>
      <c r="CL4" s="82">
        <v>0</v>
      </c>
      <c r="CM4" s="82">
        <v>0</v>
      </c>
      <c r="CN4" s="82">
        <v>0</v>
      </c>
      <c r="CO4" s="82">
        <v>0</v>
      </c>
      <c r="CP4" s="82">
        <v>0</v>
      </c>
      <c r="CQ4" s="82">
        <v>0</v>
      </c>
      <c r="CR4" s="82">
        <v>0</v>
      </c>
      <c r="CS4" s="82">
        <v>0</v>
      </c>
      <c r="CT4" s="82">
        <v>0</v>
      </c>
      <c r="CU4" s="82">
        <v>0</v>
      </c>
      <c r="CV4" s="82">
        <v>0</v>
      </c>
      <c r="CW4" s="82">
        <v>0</v>
      </c>
      <c r="CX4" s="82">
        <v>0</v>
      </c>
      <c r="CY4" s="82">
        <v>0</v>
      </c>
      <c r="CZ4" s="82">
        <v>0</v>
      </c>
      <c r="DA4" s="82">
        <v>0</v>
      </c>
      <c r="DB4" s="82">
        <v>0</v>
      </c>
      <c r="DC4" s="82">
        <v>0</v>
      </c>
      <c r="DD4" s="82">
        <v>0</v>
      </c>
      <c r="DE4" s="82">
        <v>0</v>
      </c>
      <c r="DF4" s="82">
        <v>0</v>
      </c>
      <c r="DG4" s="82">
        <v>0</v>
      </c>
      <c r="DH4" s="82">
        <v>0</v>
      </c>
      <c r="DI4" s="82">
        <v>0</v>
      </c>
      <c r="DJ4" s="82">
        <v>0</v>
      </c>
      <c r="DK4" s="82">
        <v>0</v>
      </c>
      <c r="DL4" s="82">
        <v>0</v>
      </c>
      <c r="DM4" s="82">
        <v>0</v>
      </c>
      <c r="DN4" s="82">
        <v>0</v>
      </c>
      <c r="DO4" s="82">
        <v>21</v>
      </c>
      <c r="DP4" s="82">
        <v>32</v>
      </c>
      <c r="DQ4" s="82">
        <v>56</v>
      </c>
      <c r="DR4" s="82">
        <v>50</v>
      </c>
      <c r="DS4" s="82">
        <v>0</v>
      </c>
      <c r="DT4" s="82"/>
      <c r="DU4" s="82">
        <v>2</v>
      </c>
      <c r="DV4" s="82" t="s">
        <v>1071</v>
      </c>
      <c r="DW4" s="82" t="s">
        <v>1071</v>
      </c>
      <c r="DX4" s="82">
        <v>0</v>
      </c>
      <c r="DY4" s="82">
        <v>1</v>
      </c>
      <c r="DZ4" s="82">
        <v>1</v>
      </c>
      <c r="EA4" s="82"/>
      <c r="EB4" s="82" t="s">
        <v>3045</v>
      </c>
      <c r="EC4" s="84">
        <v>29415</v>
      </c>
      <c r="ED4" s="84">
        <v>5.54</v>
      </c>
      <c r="EE4" s="84">
        <v>1</v>
      </c>
    </row>
    <row r="5" spans="1:135" ht="72">
      <c r="A5" s="82" t="s">
        <v>530</v>
      </c>
      <c r="B5" s="82" t="s">
        <v>58</v>
      </c>
      <c r="C5" s="133">
        <v>4</v>
      </c>
      <c r="D5" s="82" t="s">
        <v>57</v>
      </c>
      <c r="E5" s="82" t="s">
        <v>1485</v>
      </c>
      <c r="F5" s="134" t="s">
        <v>3046</v>
      </c>
      <c r="G5" s="82">
        <v>12039</v>
      </c>
      <c r="H5" s="82" t="s">
        <v>3047</v>
      </c>
      <c r="I5" s="82" t="s">
        <v>3048</v>
      </c>
      <c r="J5" s="82" t="s">
        <v>3049</v>
      </c>
      <c r="K5" s="82" t="s">
        <v>3040</v>
      </c>
      <c r="L5" s="82" t="s">
        <v>926</v>
      </c>
      <c r="M5" s="82" t="s">
        <v>1166</v>
      </c>
      <c r="N5" s="82" t="s">
        <v>3050</v>
      </c>
      <c r="O5" s="82"/>
      <c r="P5" s="82">
        <v>236044270</v>
      </c>
      <c r="Q5" s="82" t="s">
        <v>3051</v>
      </c>
      <c r="R5" s="82" t="s">
        <v>926</v>
      </c>
      <c r="S5" s="82" t="s">
        <v>3052</v>
      </c>
      <c r="T5" s="82" t="s">
        <v>3053</v>
      </c>
      <c r="U5" s="82"/>
      <c r="V5" s="82">
        <v>236044184</v>
      </c>
      <c r="W5" s="82" t="s">
        <v>3054</v>
      </c>
      <c r="X5" s="82">
        <v>12</v>
      </c>
      <c r="Y5" s="82">
        <v>3</v>
      </c>
      <c r="Z5" s="82">
        <v>15</v>
      </c>
      <c r="AA5" s="82">
        <v>12</v>
      </c>
      <c r="AB5" s="82">
        <v>3</v>
      </c>
      <c r="AC5" s="82">
        <v>15</v>
      </c>
      <c r="AD5" s="135" t="str">
        <f t="shared" si="0"/>
        <v>A</v>
      </c>
      <c r="AE5" s="82">
        <v>12</v>
      </c>
      <c r="AF5" s="135" t="str">
        <f t="shared" si="1"/>
        <v>A</v>
      </c>
      <c r="AG5" s="82">
        <v>0</v>
      </c>
      <c r="AH5" s="82">
        <v>2</v>
      </c>
      <c r="AI5" s="82">
        <v>0</v>
      </c>
      <c r="AJ5" s="82">
        <v>10</v>
      </c>
      <c r="AK5" s="82">
        <v>12</v>
      </c>
      <c r="AL5" s="135" t="str">
        <f t="shared" si="2"/>
        <v>A</v>
      </c>
      <c r="AM5" s="82">
        <v>1</v>
      </c>
      <c r="AN5" s="82">
        <v>1</v>
      </c>
      <c r="AO5" s="82">
        <v>10</v>
      </c>
      <c r="AP5" s="82">
        <v>12</v>
      </c>
      <c r="AQ5" s="135" t="str">
        <f t="shared" si="3"/>
        <v>A</v>
      </c>
      <c r="AR5" s="82">
        <v>0</v>
      </c>
      <c r="AS5" s="82">
        <v>0</v>
      </c>
      <c r="AT5" s="82">
        <v>0</v>
      </c>
      <c r="AU5" s="82">
        <v>10</v>
      </c>
      <c r="AV5" s="82">
        <v>2</v>
      </c>
      <c r="AW5" s="82">
        <v>0</v>
      </c>
      <c r="AX5" s="82">
        <v>12</v>
      </c>
      <c r="AY5" s="135" t="str">
        <f t="shared" si="4"/>
        <v>A</v>
      </c>
      <c r="AZ5" s="82">
        <v>1</v>
      </c>
      <c r="BA5" s="82">
        <v>1</v>
      </c>
      <c r="BB5" s="82">
        <v>1</v>
      </c>
      <c r="BC5" s="82">
        <v>1</v>
      </c>
      <c r="BD5" s="82">
        <v>150</v>
      </c>
      <c r="BE5" s="82">
        <v>201</v>
      </c>
      <c r="BF5" s="82">
        <v>0</v>
      </c>
      <c r="BG5" s="82">
        <v>166</v>
      </c>
      <c r="BH5" s="82">
        <v>0</v>
      </c>
      <c r="BI5" s="82">
        <v>0</v>
      </c>
      <c r="BJ5" s="82">
        <v>60</v>
      </c>
      <c r="BK5" s="82">
        <v>0</v>
      </c>
      <c r="BL5" s="82">
        <v>256</v>
      </c>
      <c r="BM5" s="82">
        <v>18</v>
      </c>
      <c r="BN5" s="82">
        <v>1</v>
      </c>
      <c r="BO5" s="82">
        <v>0</v>
      </c>
      <c r="BP5" s="82">
        <v>0</v>
      </c>
      <c r="BQ5" s="82">
        <v>40</v>
      </c>
      <c r="BR5" s="82">
        <v>2</v>
      </c>
      <c r="BS5" s="82">
        <v>48</v>
      </c>
      <c r="BT5" s="82">
        <v>0</v>
      </c>
      <c r="BU5" s="82">
        <v>5</v>
      </c>
      <c r="BV5" s="82">
        <v>41</v>
      </c>
      <c r="BW5" s="82">
        <v>1</v>
      </c>
      <c r="BX5" s="82">
        <v>3</v>
      </c>
      <c r="BY5" s="82">
        <v>0</v>
      </c>
      <c r="BZ5" s="82">
        <v>0</v>
      </c>
      <c r="CA5" s="82">
        <v>1</v>
      </c>
      <c r="CB5" s="82">
        <v>0</v>
      </c>
      <c r="CC5" s="82">
        <v>2</v>
      </c>
      <c r="CD5" s="82">
        <v>3</v>
      </c>
      <c r="CE5" s="82">
        <v>21</v>
      </c>
      <c r="CF5" s="82">
        <v>17</v>
      </c>
      <c r="CG5" s="82">
        <v>14</v>
      </c>
      <c r="CH5" s="82">
        <v>0</v>
      </c>
      <c r="CI5" s="82">
        <v>6</v>
      </c>
      <c r="CJ5" s="82">
        <v>24</v>
      </c>
      <c r="CK5" s="82">
        <v>46</v>
      </c>
      <c r="CL5" s="82">
        <v>36</v>
      </c>
      <c r="CM5" s="82">
        <v>0</v>
      </c>
      <c r="CN5" s="82">
        <v>0</v>
      </c>
      <c r="CO5" s="82">
        <v>0</v>
      </c>
      <c r="CP5" s="82">
        <v>0</v>
      </c>
      <c r="CQ5" s="82">
        <v>0</v>
      </c>
      <c r="CR5" s="82">
        <v>0</v>
      </c>
      <c r="CS5" s="82">
        <v>0</v>
      </c>
      <c r="CT5" s="82">
        <v>0</v>
      </c>
      <c r="CU5" s="82">
        <v>0</v>
      </c>
      <c r="CV5" s="82">
        <v>0</v>
      </c>
      <c r="CW5" s="82">
        <v>0</v>
      </c>
      <c r="CX5" s="82">
        <v>0</v>
      </c>
      <c r="CY5" s="82">
        <v>1</v>
      </c>
      <c r="CZ5" s="82">
        <v>0</v>
      </c>
      <c r="DA5" s="82">
        <v>1</v>
      </c>
      <c r="DB5" s="82">
        <v>0</v>
      </c>
      <c r="DC5" s="82">
        <v>0</v>
      </c>
      <c r="DD5" s="82">
        <v>0</v>
      </c>
      <c r="DE5" s="82">
        <v>0</v>
      </c>
      <c r="DF5" s="82">
        <v>2</v>
      </c>
      <c r="DG5" s="82">
        <v>11</v>
      </c>
      <c r="DH5" s="82">
        <v>1</v>
      </c>
      <c r="DI5" s="82">
        <v>13</v>
      </c>
      <c r="DJ5" s="82">
        <v>4</v>
      </c>
      <c r="DK5" s="82">
        <v>0</v>
      </c>
      <c r="DL5" s="82">
        <v>13</v>
      </c>
      <c r="DM5" s="82">
        <v>0</v>
      </c>
      <c r="DN5" s="82">
        <v>23</v>
      </c>
      <c r="DO5" s="82">
        <v>6</v>
      </c>
      <c r="DP5" s="82">
        <v>0</v>
      </c>
      <c r="DQ5" s="82">
        <v>0</v>
      </c>
      <c r="DR5" s="82">
        <v>96</v>
      </c>
      <c r="DS5" s="82">
        <v>1</v>
      </c>
      <c r="DT5" s="82" t="s">
        <v>3055</v>
      </c>
      <c r="DU5" s="82">
        <v>2</v>
      </c>
      <c r="DV5" s="82" t="s">
        <v>3056</v>
      </c>
      <c r="DW5" s="82" t="s">
        <v>3057</v>
      </c>
      <c r="DX5" s="82">
        <v>1</v>
      </c>
      <c r="DY5" s="82">
        <v>1</v>
      </c>
      <c r="DZ5" s="82">
        <v>1</v>
      </c>
      <c r="EA5" s="82"/>
      <c r="EB5" s="82" t="s">
        <v>3058</v>
      </c>
      <c r="EC5" s="84">
        <v>49197</v>
      </c>
      <c r="ED5" s="84">
        <v>4.18</v>
      </c>
      <c r="EE5" s="84">
        <v>1</v>
      </c>
    </row>
    <row r="6" spans="1:135" ht="24">
      <c r="A6" s="82" t="s">
        <v>530</v>
      </c>
      <c r="B6" s="82" t="s">
        <v>60</v>
      </c>
      <c r="C6" s="133">
        <v>4</v>
      </c>
      <c r="D6" s="82" t="s">
        <v>59</v>
      </c>
      <c r="E6" s="82" t="s">
        <v>3059</v>
      </c>
      <c r="F6" s="134" t="s">
        <v>3060</v>
      </c>
      <c r="G6" s="82">
        <v>13085</v>
      </c>
      <c r="H6" s="82" t="s">
        <v>60</v>
      </c>
      <c r="I6" s="82" t="s">
        <v>3061</v>
      </c>
      <c r="J6" s="82" t="s">
        <v>3062</v>
      </c>
      <c r="K6" s="82" t="s">
        <v>3063</v>
      </c>
      <c r="L6" s="82" t="s">
        <v>926</v>
      </c>
      <c r="M6" s="82" t="s">
        <v>1937</v>
      </c>
      <c r="N6" s="82" t="s">
        <v>3064</v>
      </c>
      <c r="O6" s="82"/>
      <c r="P6" s="82">
        <v>222116559</v>
      </c>
      <c r="Q6" s="82" t="s">
        <v>3065</v>
      </c>
      <c r="R6" s="82"/>
      <c r="S6" s="82" t="s">
        <v>2946</v>
      </c>
      <c r="T6" s="82" t="s">
        <v>3066</v>
      </c>
      <c r="U6" s="82"/>
      <c r="V6" s="82">
        <v>222116577</v>
      </c>
      <c r="W6" s="82" t="s">
        <v>3067</v>
      </c>
      <c r="X6" s="82">
        <v>2</v>
      </c>
      <c r="Y6" s="82">
        <v>0</v>
      </c>
      <c r="Z6" s="82">
        <v>2</v>
      </c>
      <c r="AA6" s="82">
        <v>2</v>
      </c>
      <c r="AB6" s="82">
        <v>0</v>
      </c>
      <c r="AC6" s="82">
        <v>2</v>
      </c>
      <c r="AD6" s="135" t="str">
        <f t="shared" si="0"/>
        <v>A</v>
      </c>
      <c r="AE6" s="82">
        <v>2</v>
      </c>
      <c r="AF6" s="135" t="str">
        <f t="shared" si="1"/>
        <v>A</v>
      </c>
      <c r="AG6" s="82">
        <v>0</v>
      </c>
      <c r="AH6" s="82">
        <v>1</v>
      </c>
      <c r="AI6" s="82">
        <v>0</v>
      </c>
      <c r="AJ6" s="82">
        <v>1</v>
      </c>
      <c r="AK6" s="82">
        <v>2</v>
      </c>
      <c r="AL6" s="135" t="str">
        <f t="shared" si="2"/>
        <v>A</v>
      </c>
      <c r="AM6" s="82">
        <v>0</v>
      </c>
      <c r="AN6" s="82">
        <v>0</v>
      </c>
      <c r="AO6" s="82">
        <v>2</v>
      </c>
      <c r="AP6" s="82">
        <v>2</v>
      </c>
      <c r="AQ6" s="135" t="str">
        <f t="shared" si="3"/>
        <v>A</v>
      </c>
      <c r="AR6" s="82">
        <v>0</v>
      </c>
      <c r="AS6" s="82">
        <v>0</v>
      </c>
      <c r="AT6" s="82">
        <v>1</v>
      </c>
      <c r="AU6" s="82">
        <v>1</v>
      </c>
      <c r="AV6" s="82">
        <v>0</v>
      </c>
      <c r="AW6" s="82">
        <v>0</v>
      </c>
      <c r="AX6" s="82">
        <v>2</v>
      </c>
      <c r="AY6" s="135" t="str">
        <f t="shared" si="4"/>
        <v>A</v>
      </c>
      <c r="AZ6" s="82">
        <v>1</v>
      </c>
      <c r="BA6" s="82">
        <v>1</v>
      </c>
      <c r="BB6" s="82">
        <v>0</v>
      </c>
      <c r="BC6" s="82">
        <v>1</v>
      </c>
      <c r="BD6" s="82">
        <v>0</v>
      </c>
      <c r="BE6" s="82">
        <v>28</v>
      </c>
      <c r="BF6" s="82">
        <v>0</v>
      </c>
      <c r="BG6" s="82">
        <v>25</v>
      </c>
      <c r="BH6" s="82">
        <v>0</v>
      </c>
      <c r="BI6" s="82">
        <v>0</v>
      </c>
      <c r="BJ6" s="82">
        <v>16</v>
      </c>
      <c r="BK6" s="82">
        <v>1</v>
      </c>
      <c r="BL6" s="82">
        <v>17</v>
      </c>
      <c r="BM6" s="82">
        <v>0</v>
      </c>
      <c r="BN6" s="82">
        <v>0</v>
      </c>
      <c r="BO6" s="82">
        <v>0</v>
      </c>
      <c r="BP6" s="82">
        <v>2</v>
      </c>
      <c r="BQ6" s="82">
        <v>6</v>
      </c>
      <c r="BR6" s="82">
        <v>3</v>
      </c>
      <c r="BS6" s="82">
        <v>0</v>
      </c>
      <c r="BT6" s="82">
        <v>1</v>
      </c>
      <c r="BU6" s="82">
        <v>0</v>
      </c>
      <c r="BV6" s="82">
        <v>0</v>
      </c>
      <c r="BW6" s="82">
        <v>0</v>
      </c>
      <c r="BX6" s="82">
        <v>0</v>
      </c>
      <c r="BY6" s="82">
        <v>0</v>
      </c>
      <c r="BZ6" s="82">
        <v>0</v>
      </c>
      <c r="CA6" s="82">
        <v>0</v>
      </c>
      <c r="CB6" s="82">
        <v>0</v>
      </c>
      <c r="CC6" s="82">
        <v>0</v>
      </c>
      <c r="CD6" s="82">
        <v>0</v>
      </c>
      <c r="CE6" s="82">
        <v>0</v>
      </c>
      <c r="CF6" s="82">
        <v>0</v>
      </c>
      <c r="CG6" s="82">
        <v>0</v>
      </c>
      <c r="CH6" s="82">
        <v>0</v>
      </c>
      <c r="CI6" s="82">
        <v>2</v>
      </c>
      <c r="CJ6" s="82">
        <v>3</v>
      </c>
      <c r="CK6" s="82">
        <v>0</v>
      </c>
      <c r="CL6" s="82">
        <v>0</v>
      </c>
      <c r="CM6" s="82">
        <v>0</v>
      </c>
      <c r="CN6" s="82">
        <v>0</v>
      </c>
      <c r="CO6" s="82">
        <v>0</v>
      </c>
      <c r="CP6" s="82">
        <v>0</v>
      </c>
      <c r="CQ6" s="82">
        <v>0</v>
      </c>
      <c r="CR6" s="82">
        <v>0</v>
      </c>
      <c r="CS6" s="82">
        <v>0</v>
      </c>
      <c r="CT6" s="82">
        <v>0</v>
      </c>
      <c r="CU6" s="82">
        <v>0</v>
      </c>
      <c r="CV6" s="82">
        <v>0</v>
      </c>
      <c r="CW6" s="82">
        <v>0</v>
      </c>
      <c r="CX6" s="82">
        <v>0</v>
      </c>
      <c r="CY6" s="82">
        <v>0</v>
      </c>
      <c r="CZ6" s="82">
        <v>0</v>
      </c>
      <c r="DA6" s="82">
        <v>0</v>
      </c>
      <c r="DB6" s="82">
        <v>0</v>
      </c>
      <c r="DC6" s="82">
        <v>0</v>
      </c>
      <c r="DD6" s="82">
        <v>0</v>
      </c>
      <c r="DE6" s="82">
        <v>0</v>
      </c>
      <c r="DF6" s="82">
        <v>0</v>
      </c>
      <c r="DG6" s="82">
        <v>0</v>
      </c>
      <c r="DH6" s="82">
        <v>0</v>
      </c>
      <c r="DI6" s="82">
        <v>0</v>
      </c>
      <c r="DJ6" s="82">
        <v>0</v>
      </c>
      <c r="DK6" s="82">
        <v>0</v>
      </c>
      <c r="DL6" s="82">
        <v>0</v>
      </c>
      <c r="DM6" s="82">
        <v>0</v>
      </c>
      <c r="DN6" s="82">
        <v>0</v>
      </c>
      <c r="DO6" s="82">
        <v>12</v>
      </c>
      <c r="DP6" s="82">
        <v>5</v>
      </c>
      <c r="DQ6" s="82">
        <v>16</v>
      </c>
      <c r="DR6" s="82">
        <v>68</v>
      </c>
      <c r="DS6" s="82">
        <v>0</v>
      </c>
      <c r="DT6" s="82"/>
      <c r="DU6" s="82">
        <v>3</v>
      </c>
      <c r="DV6" s="82" t="s">
        <v>3068</v>
      </c>
      <c r="DW6" s="82" t="s">
        <v>3069</v>
      </c>
      <c r="DX6" s="82">
        <v>1</v>
      </c>
      <c r="DY6" s="82">
        <v>1</v>
      </c>
      <c r="DZ6" s="82">
        <v>1</v>
      </c>
      <c r="EA6" s="82"/>
      <c r="EB6" s="82" t="s">
        <v>3070</v>
      </c>
      <c r="EC6" s="84">
        <v>71409</v>
      </c>
      <c r="ED6" s="84">
        <v>6.48</v>
      </c>
      <c r="EE6" s="84">
        <v>1</v>
      </c>
    </row>
    <row r="7" spans="1:135" ht="72">
      <c r="A7" s="82" t="s">
        <v>530</v>
      </c>
      <c r="B7" s="82" t="s">
        <v>62</v>
      </c>
      <c r="C7" s="133">
        <v>4</v>
      </c>
      <c r="D7" s="82" t="s">
        <v>61</v>
      </c>
      <c r="E7" s="82" t="s">
        <v>3071</v>
      </c>
      <c r="F7" s="134" t="s">
        <v>3072</v>
      </c>
      <c r="G7" s="82">
        <v>14000</v>
      </c>
      <c r="H7" s="82" t="s">
        <v>62</v>
      </c>
      <c r="I7" s="82" t="s">
        <v>3073</v>
      </c>
      <c r="J7" s="82" t="s">
        <v>3074</v>
      </c>
      <c r="K7" s="82" t="s">
        <v>3075</v>
      </c>
      <c r="L7" s="82" t="s">
        <v>989</v>
      </c>
      <c r="M7" s="82" t="s">
        <v>990</v>
      </c>
      <c r="N7" s="82" t="s">
        <v>3076</v>
      </c>
      <c r="O7" s="82"/>
      <c r="P7" s="82">
        <v>261192504</v>
      </c>
      <c r="Q7" s="82" t="s">
        <v>3077</v>
      </c>
      <c r="R7" s="82" t="s">
        <v>926</v>
      </c>
      <c r="S7" s="82" t="s">
        <v>1146</v>
      </c>
      <c r="T7" s="82" t="s">
        <v>3078</v>
      </c>
      <c r="U7" s="82"/>
      <c r="V7" s="82">
        <v>261192229</v>
      </c>
      <c r="W7" s="82" t="s">
        <v>3079</v>
      </c>
      <c r="X7" s="82">
        <v>36</v>
      </c>
      <c r="Y7" s="82">
        <v>2</v>
      </c>
      <c r="Z7" s="82">
        <v>38</v>
      </c>
      <c r="AA7" s="82">
        <v>36</v>
      </c>
      <c r="AB7" s="82">
        <v>2</v>
      </c>
      <c r="AC7" s="82">
        <v>38</v>
      </c>
      <c r="AD7" s="135" t="str">
        <f t="shared" si="0"/>
        <v>A</v>
      </c>
      <c r="AE7" s="82">
        <v>34</v>
      </c>
      <c r="AF7" s="135" t="str">
        <f t="shared" si="1"/>
        <v>A</v>
      </c>
      <c r="AG7" s="82">
        <v>0</v>
      </c>
      <c r="AH7" s="82">
        <v>16</v>
      </c>
      <c r="AI7" s="82">
        <v>1</v>
      </c>
      <c r="AJ7" s="82">
        <v>19</v>
      </c>
      <c r="AK7" s="82">
        <v>36</v>
      </c>
      <c r="AL7" s="135" t="str">
        <f t="shared" si="2"/>
        <v>A</v>
      </c>
      <c r="AM7" s="82">
        <v>7</v>
      </c>
      <c r="AN7" s="82">
        <v>14</v>
      </c>
      <c r="AO7" s="82">
        <v>15</v>
      </c>
      <c r="AP7" s="82">
        <v>36</v>
      </c>
      <c r="AQ7" s="135" t="str">
        <f t="shared" si="3"/>
        <v>A</v>
      </c>
      <c r="AR7" s="82">
        <v>0</v>
      </c>
      <c r="AS7" s="82">
        <v>0</v>
      </c>
      <c r="AT7" s="82">
        <v>2</v>
      </c>
      <c r="AU7" s="82">
        <v>34</v>
      </c>
      <c r="AV7" s="82">
        <v>0</v>
      </c>
      <c r="AW7" s="82">
        <v>0</v>
      </c>
      <c r="AX7" s="82">
        <v>36</v>
      </c>
      <c r="AY7" s="135" t="str">
        <f t="shared" si="4"/>
        <v>A</v>
      </c>
      <c r="AZ7" s="82">
        <v>1</v>
      </c>
      <c r="BA7" s="82">
        <v>1</v>
      </c>
      <c r="BB7" s="82">
        <v>1</v>
      </c>
      <c r="BC7" s="82">
        <v>1</v>
      </c>
      <c r="BD7" s="82">
        <v>0</v>
      </c>
      <c r="BE7" s="82">
        <v>0</v>
      </c>
      <c r="BF7" s="82">
        <v>0</v>
      </c>
      <c r="BG7" s="82">
        <v>25</v>
      </c>
      <c r="BH7" s="82">
        <v>0</v>
      </c>
      <c r="BI7" s="82">
        <v>0</v>
      </c>
      <c r="BJ7" s="82">
        <v>0</v>
      </c>
      <c r="BK7" s="82">
        <v>0</v>
      </c>
      <c r="BL7" s="82">
        <v>40</v>
      </c>
      <c r="BM7" s="82">
        <v>0</v>
      </c>
      <c r="BN7" s="82">
        <v>0</v>
      </c>
      <c r="BO7" s="82">
        <v>0</v>
      </c>
      <c r="BP7" s="82">
        <v>3</v>
      </c>
      <c r="BQ7" s="82">
        <v>0</v>
      </c>
      <c r="BR7" s="82">
        <v>0</v>
      </c>
      <c r="BS7" s="82">
        <v>0</v>
      </c>
      <c r="BT7" s="82">
        <v>1</v>
      </c>
      <c r="BU7" s="82">
        <v>0</v>
      </c>
      <c r="BV7" s="82">
        <v>4</v>
      </c>
      <c r="BW7" s="82">
        <v>0</v>
      </c>
      <c r="BX7" s="82">
        <v>0</v>
      </c>
      <c r="BY7" s="82">
        <v>0</v>
      </c>
      <c r="BZ7" s="82">
        <v>0</v>
      </c>
      <c r="CA7" s="82">
        <v>0</v>
      </c>
      <c r="CB7" s="82">
        <v>0</v>
      </c>
      <c r="CC7" s="82">
        <v>0</v>
      </c>
      <c r="CD7" s="82">
        <v>0</v>
      </c>
      <c r="CE7" s="82">
        <v>0</v>
      </c>
      <c r="CF7" s="82">
        <v>0</v>
      </c>
      <c r="CG7" s="82">
        <v>0</v>
      </c>
      <c r="CH7" s="82">
        <v>0</v>
      </c>
      <c r="CI7" s="82">
        <v>0</v>
      </c>
      <c r="CJ7" s="82">
        <v>7</v>
      </c>
      <c r="CK7" s="82">
        <v>1</v>
      </c>
      <c r="CL7" s="82">
        <v>0</v>
      </c>
      <c r="CM7" s="82">
        <v>0</v>
      </c>
      <c r="CN7" s="82">
        <v>0</v>
      </c>
      <c r="CO7" s="82">
        <v>0</v>
      </c>
      <c r="CP7" s="82">
        <v>0</v>
      </c>
      <c r="CQ7" s="82">
        <v>0</v>
      </c>
      <c r="CR7" s="82">
        <v>0</v>
      </c>
      <c r="CS7" s="82">
        <v>0</v>
      </c>
      <c r="CT7" s="82">
        <v>0</v>
      </c>
      <c r="CU7" s="82">
        <v>0</v>
      </c>
      <c r="CV7" s="82">
        <v>0</v>
      </c>
      <c r="CW7" s="82">
        <v>0</v>
      </c>
      <c r="CX7" s="82">
        <v>0</v>
      </c>
      <c r="CY7" s="82">
        <v>0</v>
      </c>
      <c r="CZ7" s="82">
        <v>0</v>
      </c>
      <c r="DA7" s="82">
        <v>0</v>
      </c>
      <c r="DB7" s="82">
        <v>0</v>
      </c>
      <c r="DC7" s="82">
        <v>0</v>
      </c>
      <c r="DD7" s="82">
        <v>0</v>
      </c>
      <c r="DE7" s="82">
        <v>0</v>
      </c>
      <c r="DF7" s="82">
        <v>0</v>
      </c>
      <c r="DG7" s="82">
        <v>0</v>
      </c>
      <c r="DH7" s="82">
        <v>0</v>
      </c>
      <c r="DI7" s="82">
        <v>0</v>
      </c>
      <c r="DJ7" s="82">
        <v>0</v>
      </c>
      <c r="DK7" s="82">
        <v>0</v>
      </c>
      <c r="DL7" s="82">
        <v>0</v>
      </c>
      <c r="DM7" s="82">
        <v>0</v>
      </c>
      <c r="DN7" s="82">
        <v>0</v>
      </c>
      <c r="DO7" s="82">
        <v>25</v>
      </c>
      <c r="DP7" s="82">
        <v>12</v>
      </c>
      <c r="DQ7" s="82">
        <v>200</v>
      </c>
      <c r="DR7" s="82">
        <v>25</v>
      </c>
      <c r="DS7" s="82">
        <v>0</v>
      </c>
      <c r="DT7" s="82"/>
      <c r="DU7" s="82">
        <v>2</v>
      </c>
      <c r="DV7" s="82" t="s">
        <v>3080</v>
      </c>
      <c r="DW7" s="82" t="s">
        <v>3081</v>
      </c>
      <c r="DX7" s="82">
        <v>1</v>
      </c>
      <c r="DY7" s="82">
        <v>1</v>
      </c>
      <c r="DZ7" s="82">
        <v>1</v>
      </c>
      <c r="EA7" s="82"/>
      <c r="EB7" s="82"/>
      <c r="EC7" s="84">
        <v>136376</v>
      </c>
      <c r="ED7" s="84">
        <v>32.299999999999997</v>
      </c>
      <c r="EE7" s="84">
        <v>2</v>
      </c>
    </row>
    <row r="8" spans="1:135" ht="24">
      <c r="A8" s="82" t="s">
        <v>530</v>
      </c>
      <c r="B8" s="82" t="s">
        <v>64</v>
      </c>
      <c r="C8" s="133">
        <v>4</v>
      </c>
      <c r="D8" s="82" t="s">
        <v>63</v>
      </c>
      <c r="E8" s="82" t="s">
        <v>3082</v>
      </c>
      <c r="F8" s="134" t="s">
        <v>3083</v>
      </c>
      <c r="G8" s="82">
        <v>15022</v>
      </c>
      <c r="H8" s="82" t="s">
        <v>64</v>
      </c>
      <c r="I8" s="82" t="s">
        <v>3084</v>
      </c>
      <c r="J8" s="82" t="s">
        <v>3085</v>
      </c>
      <c r="K8" s="82" t="s">
        <v>3086</v>
      </c>
      <c r="L8" s="82" t="s">
        <v>926</v>
      </c>
      <c r="M8" s="82" t="s">
        <v>1433</v>
      </c>
      <c r="N8" s="82" t="s">
        <v>3087</v>
      </c>
      <c r="O8" s="82"/>
      <c r="P8" s="82">
        <v>257000462</v>
      </c>
      <c r="Q8" s="82" t="s">
        <v>3088</v>
      </c>
      <c r="R8" s="82" t="s">
        <v>989</v>
      </c>
      <c r="S8" s="82" t="s">
        <v>2444</v>
      </c>
      <c r="T8" s="82" t="s">
        <v>3089</v>
      </c>
      <c r="U8" s="82"/>
      <c r="V8" s="82">
        <v>257000186</v>
      </c>
      <c r="W8" s="82" t="s">
        <v>3090</v>
      </c>
      <c r="X8" s="82">
        <v>4</v>
      </c>
      <c r="Y8" s="82">
        <v>0</v>
      </c>
      <c r="Z8" s="82">
        <v>4</v>
      </c>
      <c r="AA8" s="82">
        <v>4</v>
      </c>
      <c r="AB8" s="82">
        <v>0</v>
      </c>
      <c r="AC8" s="82">
        <v>4</v>
      </c>
      <c r="AD8" s="135" t="str">
        <f t="shared" si="0"/>
        <v>A</v>
      </c>
      <c r="AE8" s="82">
        <v>4</v>
      </c>
      <c r="AF8" s="135" t="str">
        <f t="shared" si="1"/>
        <v>A</v>
      </c>
      <c r="AG8" s="82">
        <v>0</v>
      </c>
      <c r="AH8" s="82">
        <v>2</v>
      </c>
      <c r="AI8" s="82">
        <v>1</v>
      </c>
      <c r="AJ8" s="82">
        <v>1</v>
      </c>
      <c r="AK8" s="82">
        <v>4</v>
      </c>
      <c r="AL8" s="135" t="str">
        <f t="shared" si="2"/>
        <v>A</v>
      </c>
      <c r="AM8" s="82">
        <v>2</v>
      </c>
      <c r="AN8" s="82">
        <v>2</v>
      </c>
      <c r="AO8" s="82">
        <v>0</v>
      </c>
      <c r="AP8" s="82">
        <v>4</v>
      </c>
      <c r="AQ8" s="135" t="str">
        <f t="shared" si="3"/>
        <v>A</v>
      </c>
      <c r="AR8" s="82">
        <v>0</v>
      </c>
      <c r="AS8" s="82">
        <v>0</v>
      </c>
      <c r="AT8" s="82">
        <v>3</v>
      </c>
      <c r="AU8" s="82">
        <v>1</v>
      </c>
      <c r="AV8" s="82">
        <v>0</v>
      </c>
      <c r="AW8" s="82">
        <v>0</v>
      </c>
      <c r="AX8" s="82">
        <v>4</v>
      </c>
      <c r="AY8" s="135" t="str">
        <f t="shared" si="4"/>
        <v>A</v>
      </c>
      <c r="AZ8" s="82">
        <v>0</v>
      </c>
      <c r="BA8" s="82">
        <v>1</v>
      </c>
      <c r="BB8" s="82">
        <v>0</v>
      </c>
      <c r="BC8" s="82">
        <v>1</v>
      </c>
      <c r="BD8" s="82">
        <v>0</v>
      </c>
      <c r="BE8" s="82">
        <v>2</v>
      </c>
      <c r="BF8" s="82">
        <v>0</v>
      </c>
      <c r="BG8" s="82">
        <v>8</v>
      </c>
      <c r="BH8" s="82">
        <v>0</v>
      </c>
      <c r="BI8" s="82">
        <v>0</v>
      </c>
      <c r="BJ8" s="82">
        <v>0</v>
      </c>
      <c r="BK8" s="82">
        <v>0</v>
      </c>
      <c r="BL8" s="82">
        <v>10</v>
      </c>
      <c r="BM8" s="82">
        <v>0</v>
      </c>
      <c r="BN8" s="82">
        <v>0</v>
      </c>
      <c r="BO8" s="82">
        <v>0</v>
      </c>
      <c r="BP8" s="82">
        <v>8</v>
      </c>
      <c r="BQ8" s="82">
        <v>0</v>
      </c>
      <c r="BR8" s="82">
        <v>0</v>
      </c>
      <c r="BS8" s="82">
        <v>0</v>
      </c>
      <c r="BT8" s="82">
        <v>0</v>
      </c>
      <c r="BU8" s="82">
        <v>0</v>
      </c>
      <c r="BV8" s="82">
        <v>1</v>
      </c>
      <c r="BW8" s="82">
        <v>0</v>
      </c>
      <c r="BX8" s="82">
        <v>0</v>
      </c>
      <c r="BY8" s="82">
        <v>0</v>
      </c>
      <c r="BZ8" s="82">
        <v>0</v>
      </c>
      <c r="CA8" s="82">
        <v>0</v>
      </c>
      <c r="CB8" s="82">
        <v>0</v>
      </c>
      <c r="CC8" s="82">
        <v>0</v>
      </c>
      <c r="CD8" s="82">
        <v>0</v>
      </c>
      <c r="CE8" s="82">
        <v>0</v>
      </c>
      <c r="CF8" s="82">
        <v>0</v>
      </c>
      <c r="CG8" s="82">
        <v>0</v>
      </c>
      <c r="CH8" s="82">
        <v>0</v>
      </c>
      <c r="CI8" s="82">
        <v>0</v>
      </c>
      <c r="CJ8" s="82">
        <v>1</v>
      </c>
      <c r="CK8" s="82">
        <v>0</v>
      </c>
      <c r="CL8" s="82">
        <v>1</v>
      </c>
      <c r="CM8" s="82">
        <v>0</v>
      </c>
      <c r="CN8" s="82">
        <v>0</v>
      </c>
      <c r="CO8" s="82">
        <v>0</v>
      </c>
      <c r="CP8" s="82">
        <v>0</v>
      </c>
      <c r="CQ8" s="82">
        <v>0</v>
      </c>
      <c r="CR8" s="82">
        <v>0</v>
      </c>
      <c r="CS8" s="82">
        <v>0</v>
      </c>
      <c r="CT8" s="82">
        <v>0</v>
      </c>
      <c r="CU8" s="82">
        <v>0</v>
      </c>
      <c r="CV8" s="82">
        <v>0</v>
      </c>
      <c r="CW8" s="82">
        <v>0</v>
      </c>
      <c r="CX8" s="82">
        <v>0</v>
      </c>
      <c r="CY8" s="82">
        <v>0</v>
      </c>
      <c r="CZ8" s="82">
        <v>0</v>
      </c>
      <c r="DA8" s="82">
        <v>0</v>
      </c>
      <c r="DB8" s="82">
        <v>0</v>
      </c>
      <c r="DC8" s="82">
        <v>0</v>
      </c>
      <c r="DD8" s="82">
        <v>0</v>
      </c>
      <c r="DE8" s="82">
        <v>0</v>
      </c>
      <c r="DF8" s="82">
        <v>0</v>
      </c>
      <c r="DG8" s="82">
        <v>0</v>
      </c>
      <c r="DH8" s="82">
        <v>0</v>
      </c>
      <c r="DI8" s="82">
        <v>0</v>
      </c>
      <c r="DJ8" s="82">
        <v>0</v>
      </c>
      <c r="DK8" s="82">
        <v>0</v>
      </c>
      <c r="DL8" s="82">
        <v>4</v>
      </c>
      <c r="DM8" s="82">
        <v>0</v>
      </c>
      <c r="DN8" s="82">
        <v>0</v>
      </c>
      <c r="DO8" s="82">
        <v>16</v>
      </c>
      <c r="DP8" s="82">
        <v>3</v>
      </c>
      <c r="DQ8" s="82">
        <v>695</v>
      </c>
      <c r="DR8" s="82">
        <v>60</v>
      </c>
      <c r="DS8" s="82">
        <v>0</v>
      </c>
      <c r="DT8" s="82"/>
      <c r="DU8" s="82">
        <v>3</v>
      </c>
      <c r="DV8" s="82"/>
      <c r="DW8" s="82" t="s">
        <v>3091</v>
      </c>
      <c r="DX8" s="82">
        <v>1</v>
      </c>
      <c r="DY8" s="82">
        <v>1</v>
      </c>
      <c r="DZ8" s="82">
        <v>1</v>
      </c>
      <c r="EA8" s="82"/>
      <c r="EB8" s="82"/>
      <c r="EC8" s="84">
        <v>84569</v>
      </c>
      <c r="ED8" s="84">
        <v>35.090000000000003</v>
      </c>
      <c r="EE8" s="84">
        <v>2</v>
      </c>
    </row>
    <row r="9" spans="1:135" ht="36">
      <c r="A9" s="82" t="s">
        <v>530</v>
      </c>
      <c r="B9" s="82" t="s">
        <v>66</v>
      </c>
      <c r="C9" s="133">
        <v>4</v>
      </c>
      <c r="D9" s="82" t="s">
        <v>65</v>
      </c>
      <c r="E9" s="82" t="s">
        <v>3092</v>
      </c>
      <c r="F9" s="134" t="s">
        <v>3093</v>
      </c>
      <c r="G9" s="82">
        <v>16052</v>
      </c>
      <c r="H9" s="82" t="s">
        <v>66</v>
      </c>
      <c r="I9" s="82" t="s">
        <v>3094</v>
      </c>
      <c r="J9" s="82" t="s">
        <v>3095</v>
      </c>
      <c r="K9" s="82" t="s">
        <v>3096</v>
      </c>
      <c r="L9" s="82" t="s">
        <v>926</v>
      </c>
      <c r="M9" s="82" t="s">
        <v>1272</v>
      </c>
      <c r="N9" s="82" t="s">
        <v>3097</v>
      </c>
      <c r="O9" s="82"/>
      <c r="P9" s="82">
        <v>220189800</v>
      </c>
      <c r="Q9" s="82" t="s">
        <v>3098</v>
      </c>
      <c r="R9" s="82" t="s">
        <v>926</v>
      </c>
      <c r="S9" s="82" t="s">
        <v>2787</v>
      </c>
      <c r="T9" s="82" t="s">
        <v>3099</v>
      </c>
      <c r="U9" s="82"/>
      <c r="V9" s="82">
        <v>220189814</v>
      </c>
      <c r="W9" s="82" t="s">
        <v>3100</v>
      </c>
      <c r="X9" s="82">
        <v>3</v>
      </c>
      <c r="Y9" s="82">
        <v>0</v>
      </c>
      <c r="Z9" s="82">
        <v>3</v>
      </c>
      <c r="AA9" s="82">
        <v>3</v>
      </c>
      <c r="AB9" s="82">
        <v>0</v>
      </c>
      <c r="AC9" s="82">
        <v>3</v>
      </c>
      <c r="AD9" s="135" t="str">
        <f t="shared" si="0"/>
        <v>A</v>
      </c>
      <c r="AE9" s="82">
        <v>3</v>
      </c>
      <c r="AF9" s="135" t="str">
        <f t="shared" si="1"/>
        <v>A</v>
      </c>
      <c r="AG9" s="82">
        <v>0</v>
      </c>
      <c r="AH9" s="82">
        <v>1</v>
      </c>
      <c r="AI9" s="82">
        <v>0</v>
      </c>
      <c r="AJ9" s="82">
        <v>2</v>
      </c>
      <c r="AK9" s="82">
        <v>3</v>
      </c>
      <c r="AL9" s="135" t="str">
        <f t="shared" si="2"/>
        <v>A</v>
      </c>
      <c r="AM9" s="82">
        <v>0</v>
      </c>
      <c r="AN9" s="82">
        <v>0</v>
      </c>
      <c r="AO9" s="82">
        <v>3</v>
      </c>
      <c r="AP9" s="82">
        <v>3</v>
      </c>
      <c r="AQ9" s="135" t="str">
        <f t="shared" si="3"/>
        <v>A</v>
      </c>
      <c r="AR9" s="82">
        <v>0</v>
      </c>
      <c r="AS9" s="82">
        <v>0</v>
      </c>
      <c r="AT9" s="82">
        <v>0</v>
      </c>
      <c r="AU9" s="82">
        <v>2</v>
      </c>
      <c r="AV9" s="82">
        <v>1</v>
      </c>
      <c r="AW9" s="82">
        <v>0</v>
      </c>
      <c r="AX9" s="82">
        <v>3</v>
      </c>
      <c r="AY9" s="135" t="str">
        <f t="shared" si="4"/>
        <v>A</v>
      </c>
      <c r="AZ9" s="82">
        <v>1</v>
      </c>
      <c r="BA9" s="82">
        <v>1</v>
      </c>
      <c r="BB9" s="82">
        <v>1</v>
      </c>
      <c r="BC9" s="82">
        <v>1</v>
      </c>
      <c r="BD9" s="82">
        <v>1</v>
      </c>
      <c r="BE9" s="82">
        <v>2</v>
      </c>
      <c r="BF9" s="82">
        <v>0</v>
      </c>
      <c r="BG9" s="82">
        <v>29</v>
      </c>
      <c r="BH9" s="82">
        <v>0</v>
      </c>
      <c r="BI9" s="82">
        <v>0</v>
      </c>
      <c r="BJ9" s="82">
        <v>15</v>
      </c>
      <c r="BK9" s="82">
        <v>0</v>
      </c>
      <c r="BL9" s="82">
        <v>29</v>
      </c>
      <c r="BM9" s="82">
        <v>1</v>
      </c>
      <c r="BN9" s="82">
        <v>0</v>
      </c>
      <c r="BO9" s="82">
        <v>4</v>
      </c>
      <c r="BP9" s="82">
        <v>2</v>
      </c>
      <c r="BQ9" s="82">
        <v>0</v>
      </c>
      <c r="BR9" s="82">
        <v>0</v>
      </c>
      <c r="BS9" s="82">
        <v>0</v>
      </c>
      <c r="BT9" s="82">
        <v>3</v>
      </c>
      <c r="BU9" s="82">
        <v>0</v>
      </c>
      <c r="BV9" s="82">
        <v>1</v>
      </c>
      <c r="BW9" s="82">
        <v>0</v>
      </c>
      <c r="BX9" s="82">
        <v>0</v>
      </c>
      <c r="BY9" s="82">
        <v>0</v>
      </c>
      <c r="BZ9" s="82">
        <v>0</v>
      </c>
      <c r="CA9" s="82">
        <v>0</v>
      </c>
      <c r="CB9" s="82">
        <v>0</v>
      </c>
      <c r="CC9" s="82">
        <v>0</v>
      </c>
      <c r="CD9" s="82">
        <v>0</v>
      </c>
      <c r="CE9" s="82">
        <v>0</v>
      </c>
      <c r="CF9" s="82">
        <v>0</v>
      </c>
      <c r="CG9" s="82">
        <v>2</v>
      </c>
      <c r="CH9" s="82">
        <v>0</v>
      </c>
      <c r="CI9" s="82">
        <v>1</v>
      </c>
      <c r="CJ9" s="82">
        <v>0</v>
      </c>
      <c r="CK9" s="82">
        <v>0</v>
      </c>
      <c r="CL9" s="82">
        <v>0</v>
      </c>
      <c r="CM9" s="82">
        <v>0</v>
      </c>
      <c r="CN9" s="82">
        <v>0</v>
      </c>
      <c r="CO9" s="82">
        <v>0</v>
      </c>
      <c r="CP9" s="82">
        <v>0</v>
      </c>
      <c r="CQ9" s="82">
        <v>0</v>
      </c>
      <c r="CR9" s="82">
        <v>0</v>
      </c>
      <c r="CS9" s="82">
        <v>0</v>
      </c>
      <c r="CT9" s="82">
        <v>0</v>
      </c>
      <c r="CU9" s="82">
        <v>0</v>
      </c>
      <c r="CV9" s="82">
        <v>0</v>
      </c>
      <c r="CW9" s="82">
        <v>0</v>
      </c>
      <c r="CX9" s="82">
        <v>0</v>
      </c>
      <c r="CY9" s="82">
        <v>0</v>
      </c>
      <c r="CZ9" s="82">
        <v>0</v>
      </c>
      <c r="DA9" s="82">
        <v>0</v>
      </c>
      <c r="DB9" s="82">
        <v>0</v>
      </c>
      <c r="DC9" s="82">
        <v>0</v>
      </c>
      <c r="DD9" s="82">
        <v>0</v>
      </c>
      <c r="DE9" s="82">
        <v>0</v>
      </c>
      <c r="DF9" s="82">
        <v>0</v>
      </c>
      <c r="DG9" s="82">
        <v>0</v>
      </c>
      <c r="DH9" s="82">
        <v>0</v>
      </c>
      <c r="DI9" s="82">
        <v>0</v>
      </c>
      <c r="DJ9" s="82">
        <v>0</v>
      </c>
      <c r="DK9" s="82">
        <v>0</v>
      </c>
      <c r="DL9" s="82">
        <v>0</v>
      </c>
      <c r="DM9" s="82">
        <v>0</v>
      </c>
      <c r="DN9" s="82">
        <v>0</v>
      </c>
      <c r="DO9" s="82">
        <v>36</v>
      </c>
      <c r="DP9" s="82">
        <v>18</v>
      </c>
      <c r="DQ9" s="82">
        <v>53</v>
      </c>
      <c r="DR9" s="82">
        <v>10</v>
      </c>
      <c r="DS9" s="82">
        <v>1</v>
      </c>
      <c r="DT9" s="82" t="s">
        <v>3101</v>
      </c>
      <c r="DU9" s="82">
        <v>3</v>
      </c>
      <c r="DV9" s="82" t="s">
        <v>3102</v>
      </c>
      <c r="DW9" s="82" t="s">
        <v>3103</v>
      </c>
      <c r="DX9" s="82">
        <v>1</v>
      </c>
      <c r="DY9" s="82">
        <v>1</v>
      </c>
      <c r="DZ9" s="82">
        <v>1</v>
      </c>
      <c r="EA9" s="82"/>
      <c r="EB9" s="82" t="s">
        <v>3104</v>
      </c>
      <c r="EC9" s="84">
        <v>110484</v>
      </c>
      <c r="ED9" s="84">
        <v>56.09</v>
      </c>
      <c r="EE9" s="84">
        <v>5</v>
      </c>
    </row>
    <row r="10" spans="1:135" ht="60">
      <c r="A10" s="82" t="s">
        <v>530</v>
      </c>
      <c r="B10" s="82" t="s">
        <v>68</v>
      </c>
      <c r="C10" s="133">
        <v>4</v>
      </c>
      <c r="D10" s="82" t="s">
        <v>67</v>
      </c>
      <c r="E10" s="82" t="s">
        <v>3105</v>
      </c>
      <c r="F10" s="134" t="s">
        <v>3106</v>
      </c>
      <c r="G10" s="82">
        <v>17000</v>
      </c>
      <c r="H10" s="82" t="s">
        <v>68</v>
      </c>
      <c r="I10" s="82" t="s">
        <v>3107</v>
      </c>
      <c r="J10" s="82" t="s">
        <v>3108</v>
      </c>
      <c r="K10" s="82" t="s">
        <v>3109</v>
      </c>
      <c r="L10" s="82" t="s">
        <v>926</v>
      </c>
      <c r="M10" s="82" t="s">
        <v>942</v>
      </c>
      <c r="N10" s="82" t="s">
        <v>3110</v>
      </c>
      <c r="O10" s="82" t="s">
        <v>1071</v>
      </c>
      <c r="P10" s="82">
        <v>220144220</v>
      </c>
      <c r="Q10" s="82" t="s">
        <v>3111</v>
      </c>
      <c r="R10" s="82" t="s">
        <v>926</v>
      </c>
      <c r="S10" s="82" t="s">
        <v>942</v>
      </c>
      <c r="T10" s="82" t="s">
        <v>3110</v>
      </c>
      <c r="U10" s="82" t="s">
        <v>1071</v>
      </c>
      <c r="V10" s="82">
        <v>220144220</v>
      </c>
      <c r="W10" s="82" t="s">
        <v>3111</v>
      </c>
      <c r="X10" s="82">
        <v>2</v>
      </c>
      <c r="Y10" s="82">
        <v>0</v>
      </c>
      <c r="Z10" s="82">
        <v>2</v>
      </c>
      <c r="AA10" s="82">
        <v>2</v>
      </c>
      <c r="AB10" s="82">
        <v>0</v>
      </c>
      <c r="AC10" s="82">
        <v>2</v>
      </c>
      <c r="AD10" s="135" t="str">
        <f t="shared" si="0"/>
        <v>A</v>
      </c>
      <c r="AE10" s="82">
        <v>2</v>
      </c>
      <c r="AF10" s="135" t="str">
        <f t="shared" si="1"/>
        <v>A</v>
      </c>
      <c r="AG10" s="82">
        <v>0</v>
      </c>
      <c r="AH10" s="82">
        <v>1</v>
      </c>
      <c r="AI10" s="82">
        <v>0</v>
      </c>
      <c r="AJ10" s="82">
        <v>1</v>
      </c>
      <c r="AK10" s="82">
        <v>2</v>
      </c>
      <c r="AL10" s="135" t="str">
        <f t="shared" si="2"/>
        <v>A</v>
      </c>
      <c r="AM10" s="82">
        <v>0</v>
      </c>
      <c r="AN10" s="82">
        <v>0</v>
      </c>
      <c r="AO10" s="82">
        <v>2</v>
      </c>
      <c r="AP10" s="82">
        <v>2</v>
      </c>
      <c r="AQ10" s="135" t="str">
        <f t="shared" si="3"/>
        <v>A</v>
      </c>
      <c r="AR10" s="82">
        <v>0</v>
      </c>
      <c r="AS10" s="82">
        <v>0</v>
      </c>
      <c r="AT10" s="82">
        <v>0</v>
      </c>
      <c r="AU10" s="82">
        <v>2</v>
      </c>
      <c r="AV10" s="82">
        <v>0</v>
      </c>
      <c r="AW10" s="82">
        <v>0</v>
      </c>
      <c r="AX10" s="82">
        <v>2</v>
      </c>
      <c r="AY10" s="135" t="str">
        <f t="shared" si="4"/>
        <v>A</v>
      </c>
      <c r="AZ10" s="82">
        <v>0</v>
      </c>
      <c r="BA10" s="82">
        <v>1</v>
      </c>
      <c r="BB10" s="82">
        <v>1</v>
      </c>
      <c r="BC10" s="82">
        <v>1</v>
      </c>
      <c r="BD10" s="82">
        <v>0</v>
      </c>
      <c r="BE10" s="82">
        <v>0</v>
      </c>
      <c r="BF10" s="82">
        <v>0</v>
      </c>
      <c r="BG10" s="82">
        <v>7</v>
      </c>
      <c r="BH10" s="82">
        <v>0</v>
      </c>
      <c r="BI10" s="82">
        <v>0</v>
      </c>
      <c r="BJ10" s="82">
        <v>5</v>
      </c>
      <c r="BK10" s="82">
        <v>0</v>
      </c>
      <c r="BL10" s="82">
        <v>8</v>
      </c>
      <c r="BM10" s="82">
        <v>0</v>
      </c>
      <c r="BN10" s="82">
        <v>0</v>
      </c>
      <c r="BO10" s="82">
        <v>0</v>
      </c>
      <c r="BP10" s="82">
        <v>0</v>
      </c>
      <c r="BQ10" s="82">
        <v>0</v>
      </c>
      <c r="BR10" s="82">
        <v>0</v>
      </c>
      <c r="BS10" s="82">
        <v>0</v>
      </c>
      <c r="BT10" s="82">
        <v>0</v>
      </c>
      <c r="BU10" s="82">
        <v>0</v>
      </c>
      <c r="BV10" s="82">
        <v>0</v>
      </c>
      <c r="BW10" s="82">
        <v>0</v>
      </c>
      <c r="BX10" s="82">
        <v>0</v>
      </c>
      <c r="BY10" s="82">
        <v>0</v>
      </c>
      <c r="BZ10" s="82">
        <v>0</v>
      </c>
      <c r="CA10" s="82">
        <v>0</v>
      </c>
      <c r="CB10" s="82">
        <v>0</v>
      </c>
      <c r="CC10" s="82">
        <v>0</v>
      </c>
      <c r="CD10" s="82">
        <v>0</v>
      </c>
      <c r="CE10" s="82">
        <v>0</v>
      </c>
      <c r="CF10" s="82">
        <v>0</v>
      </c>
      <c r="CG10" s="82">
        <v>0</v>
      </c>
      <c r="CH10" s="82">
        <v>0</v>
      </c>
      <c r="CI10" s="82">
        <v>0</v>
      </c>
      <c r="CJ10" s="82">
        <v>1</v>
      </c>
      <c r="CK10" s="82">
        <v>0</v>
      </c>
      <c r="CL10" s="82">
        <v>0</v>
      </c>
      <c r="CM10" s="82">
        <v>0</v>
      </c>
      <c r="CN10" s="82">
        <v>0</v>
      </c>
      <c r="CO10" s="82">
        <v>0</v>
      </c>
      <c r="CP10" s="82">
        <v>0</v>
      </c>
      <c r="CQ10" s="82">
        <v>0</v>
      </c>
      <c r="CR10" s="82">
        <v>0</v>
      </c>
      <c r="CS10" s="82">
        <v>0</v>
      </c>
      <c r="CT10" s="82">
        <v>0</v>
      </c>
      <c r="CU10" s="82">
        <v>0</v>
      </c>
      <c r="CV10" s="82">
        <v>0</v>
      </c>
      <c r="CW10" s="82">
        <v>0</v>
      </c>
      <c r="CX10" s="82">
        <v>0</v>
      </c>
      <c r="CY10" s="82">
        <v>0</v>
      </c>
      <c r="CZ10" s="82">
        <v>0</v>
      </c>
      <c r="DA10" s="82">
        <v>0</v>
      </c>
      <c r="DB10" s="82">
        <v>0</v>
      </c>
      <c r="DC10" s="82">
        <v>0</v>
      </c>
      <c r="DD10" s="82">
        <v>0</v>
      </c>
      <c r="DE10" s="82">
        <v>0</v>
      </c>
      <c r="DF10" s="82">
        <v>0</v>
      </c>
      <c r="DG10" s="82">
        <v>0</v>
      </c>
      <c r="DH10" s="82">
        <v>0</v>
      </c>
      <c r="DI10" s="82">
        <v>0</v>
      </c>
      <c r="DJ10" s="82">
        <v>0</v>
      </c>
      <c r="DK10" s="82">
        <v>0</v>
      </c>
      <c r="DL10" s="82">
        <v>0</v>
      </c>
      <c r="DM10" s="82">
        <v>0</v>
      </c>
      <c r="DN10" s="82">
        <v>0</v>
      </c>
      <c r="DO10" s="82">
        <v>19</v>
      </c>
      <c r="DP10" s="82">
        <v>5</v>
      </c>
      <c r="DQ10" s="82">
        <v>28</v>
      </c>
      <c r="DR10" s="82">
        <v>90</v>
      </c>
      <c r="DS10" s="82">
        <v>1</v>
      </c>
      <c r="DT10" s="82" t="s">
        <v>3112</v>
      </c>
      <c r="DU10" s="82">
        <v>1</v>
      </c>
      <c r="DV10" s="82" t="s">
        <v>3113</v>
      </c>
      <c r="DW10" s="82" t="s">
        <v>3114</v>
      </c>
      <c r="DX10" s="82">
        <v>1</v>
      </c>
      <c r="DY10" s="82">
        <v>1</v>
      </c>
      <c r="DZ10" s="82">
        <v>1</v>
      </c>
      <c r="EA10" s="82" t="s">
        <v>3115</v>
      </c>
      <c r="EB10" s="82" t="s">
        <v>3114</v>
      </c>
      <c r="EC10" s="84">
        <v>42900</v>
      </c>
      <c r="ED10" s="84">
        <v>10.46</v>
      </c>
      <c r="EE10" s="84">
        <v>2</v>
      </c>
    </row>
    <row r="11" spans="1:135">
      <c r="A11" s="82" t="s">
        <v>530</v>
      </c>
      <c r="B11" s="82" t="s">
        <v>70</v>
      </c>
      <c r="C11" s="133">
        <v>4</v>
      </c>
      <c r="D11" s="82" t="s">
        <v>69</v>
      </c>
      <c r="E11" s="82" t="s">
        <v>3116</v>
      </c>
      <c r="F11" s="134" t="s">
        <v>3117</v>
      </c>
      <c r="G11" s="82">
        <v>18048</v>
      </c>
      <c r="H11" s="82" t="s">
        <v>70</v>
      </c>
      <c r="I11" s="82" t="s">
        <v>3118</v>
      </c>
      <c r="J11" s="82" t="s">
        <v>3119</v>
      </c>
      <c r="K11" s="82" t="s">
        <v>3120</v>
      </c>
      <c r="L11" s="82" t="s">
        <v>926</v>
      </c>
      <c r="M11" s="82" t="s">
        <v>927</v>
      </c>
      <c r="N11" s="82" t="s">
        <v>3121</v>
      </c>
      <c r="O11" s="82"/>
      <c r="P11" s="82">
        <v>222805725</v>
      </c>
      <c r="Q11" s="82" t="s">
        <v>3122</v>
      </c>
      <c r="R11" s="82"/>
      <c r="S11" s="82" t="s">
        <v>2787</v>
      </c>
      <c r="T11" s="82" t="s">
        <v>3123</v>
      </c>
      <c r="U11" s="82"/>
      <c r="V11" s="82">
        <v>222805729</v>
      </c>
      <c r="W11" s="82" t="s">
        <v>3124</v>
      </c>
      <c r="X11" s="82">
        <v>3</v>
      </c>
      <c r="Y11" s="82">
        <v>0</v>
      </c>
      <c r="Z11" s="82">
        <v>3</v>
      </c>
      <c r="AA11" s="82">
        <v>3</v>
      </c>
      <c r="AB11" s="82">
        <v>0</v>
      </c>
      <c r="AC11" s="82">
        <v>3</v>
      </c>
      <c r="AD11" s="135" t="str">
        <f t="shared" si="0"/>
        <v>A</v>
      </c>
      <c r="AE11" s="82">
        <v>1</v>
      </c>
      <c r="AF11" s="135" t="str">
        <f t="shared" si="1"/>
        <v>A</v>
      </c>
      <c r="AG11" s="82">
        <v>0</v>
      </c>
      <c r="AH11" s="82">
        <v>1</v>
      </c>
      <c r="AI11" s="82">
        <v>1</v>
      </c>
      <c r="AJ11" s="82">
        <v>1</v>
      </c>
      <c r="AK11" s="82">
        <v>3</v>
      </c>
      <c r="AL11" s="135" t="str">
        <f t="shared" si="2"/>
        <v>A</v>
      </c>
      <c r="AM11" s="82">
        <v>2</v>
      </c>
      <c r="AN11" s="82">
        <v>0</v>
      </c>
      <c r="AO11" s="82">
        <v>1</v>
      </c>
      <c r="AP11" s="82">
        <v>3</v>
      </c>
      <c r="AQ11" s="135" t="str">
        <f t="shared" si="3"/>
        <v>A</v>
      </c>
      <c r="AR11" s="82">
        <v>0</v>
      </c>
      <c r="AS11" s="82">
        <v>0</v>
      </c>
      <c r="AT11" s="82">
        <v>2</v>
      </c>
      <c r="AU11" s="82">
        <v>1</v>
      </c>
      <c r="AV11" s="82">
        <v>0</v>
      </c>
      <c r="AW11" s="82">
        <v>0</v>
      </c>
      <c r="AX11" s="82">
        <v>3</v>
      </c>
      <c r="AY11" s="135" t="str">
        <f t="shared" si="4"/>
        <v>A</v>
      </c>
      <c r="AZ11" s="82">
        <v>1</v>
      </c>
      <c r="BA11" s="82">
        <v>1</v>
      </c>
      <c r="BB11" s="82">
        <v>1</v>
      </c>
      <c r="BC11" s="82">
        <v>1</v>
      </c>
      <c r="BD11" s="82">
        <v>0</v>
      </c>
      <c r="BE11" s="82">
        <v>0</v>
      </c>
      <c r="BF11" s="82">
        <v>0</v>
      </c>
      <c r="BG11" s="82">
        <v>18</v>
      </c>
      <c r="BH11" s="82">
        <v>0</v>
      </c>
      <c r="BI11" s="82">
        <v>0</v>
      </c>
      <c r="BJ11" s="82">
        <v>3</v>
      </c>
      <c r="BK11" s="82">
        <v>0</v>
      </c>
      <c r="BL11" s="82">
        <v>20</v>
      </c>
      <c r="BM11" s="82">
        <v>1</v>
      </c>
      <c r="BN11" s="82">
        <v>0</v>
      </c>
      <c r="BO11" s="82">
        <v>1</v>
      </c>
      <c r="BP11" s="82">
        <v>0</v>
      </c>
      <c r="BQ11" s="82">
        <v>0</v>
      </c>
      <c r="BR11" s="82">
        <v>1</v>
      </c>
      <c r="BS11" s="82">
        <v>0</v>
      </c>
      <c r="BT11" s="82">
        <v>2</v>
      </c>
      <c r="BU11" s="82">
        <v>1</v>
      </c>
      <c r="BV11" s="82">
        <v>0</v>
      </c>
      <c r="BW11" s="82">
        <v>0</v>
      </c>
      <c r="BX11" s="82">
        <v>0</v>
      </c>
      <c r="BY11" s="82">
        <v>0</v>
      </c>
      <c r="BZ11" s="82">
        <v>0</v>
      </c>
      <c r="CA11" s="82">
        <v>0</v>
      </c>
      <c r="CB11" s="82">
        <v>0</v>
      </c>
      <c r="CC11" s="82">
        <v>0</v>
      </c>
      <c r="CD11" s="82">
        <v>0</v>
      </c>
      <c r="CE11" s="82">
        <v>0</v>
      </c>
      <c r="CF11" s="82">
        <v>0</v>
      </c>
      <c r="CG11" s="82">
        <v>2</v>
      </c>
      <c r="CH11" s="82">
        <v>0</v>
      </c>
      <c r="CI11" s="82">
        <v>0</v>
      </c>
      <c r="CJ11" s="82">
        <v>2</v>
      </c>
      <c r="CK11" s="82">
        <v>0</v>
      </c>
      <c r="CL11" s="82">
        <v>1</v>
      </c>
      <c r="CM11" s="82">
        <v>0</v>
      </c>
      <c r="CN11" s="82">
        <v>0</v>
      </c>
      <c r="CO11" s="82">
        <v>0</v>
      </c>
      <c r="CP11" s="82">
        <v>0</v>
      </c>
      <c r="CQ11" s="82">
        <v>0</v>
      </c>
      <c r="CR11" s="82">
        <v>0</v>
      </c>
      <c r="CS11" s="82">
        <v>0</v>
      </c>
      <c r="CT11" s="82">
        <v>0</v>
      </c>
      <c r="CU11" s="82">
        <v>0</v>
      </c>
      <c r="CV11" s="82">
        <v>0</v>
      </c>
      <c r="CW11" s="82">
        <v>0</v>
      </c>
      <c r="CX11" s="82">
        <v>0</v>
      </c>
      <c r="CY11" s="82">
        <v>0</v>
      </c>
      <c r="CZ11" s="82">
        <v>0</v>
      </c>
      <c r="DA11" s="82">
        <v>0</v>
      </c>
      <c r="DB11" s="82">
        <v>0</v>
      </c>
      <c r="DC11" s="82">
        <v>0</v>
      </c>
      <c r="DD11" s="82">
        <v>0</v>
      </c>
      <c r="DE11" s="82">
        <v>0</v>
      </c>
      <c r="DF11" s="82">
        <v>0</v>
      </c>
      <c r="DG11" s="82">
        <v>0</v>
      </c>
      <c r="DH11" s="82">
        <v>0</v>
      </c>
      <c r="DI11" s="82">
        <v>0</v>
      </c>
      <c r="DJ11" s="82">
        <v>0</v>
      </c>
      <c r="DK11" s="82">
        <v>0</v>
      </c>
      <c r="DL11" s="82">
        <v>0</v>
      </c>
      <c r="DM11" s="82">
        <v>10</v>
      </c>
      <c r="DN11" s="82">
        <v>0</v>
      </c>
      <c r="DO11" s="82">
        <v>72</v>
      </c>
      <c r="DP11" s="82">
        <v>6</v>
      </c>
      <c r="DQ11" s="82">
        <v>264</v>
      </c>
      <c r="DR11" s="82">
        <v>40</v>
      </c>
      <c r="DS11" s="82">
        <v>0</v>
      </c>
      <c r="DT11" s="82"/>
      <c r="DU11" s="82">
        <v>3</v>
      </c>
      <c r="DV11" s="82"/>
      <c r="DW11" s="82"/>
      <c r="DX11" s="82">
        <v>1</v>
      </c>
      <c r="DY11" s="82">
        <v>1</v>
      </c>
      <c r="DZ11" s="82">
        <v>1</v>
      </c>
      <c r="EA11" s="82"/>
      <c r="EB11" s="82"/>
      <c r="EC11" s="84">
        <v>111698</v>
      </c>
      <c r="ED11" s="84">
        <v>37.56</v>
      </c>
      <c r="EE11" s="84">
        <v>4</v>
      </c>
    </row>
    <row r="12" spans="1:135" ht="36">
      <c r="A12" s="82" t="s">
        <v>530</v>
      </c>
      <c r="B12" s="82" t="s">
        <v>72</v>
      </c>
      <c r="C12" s="133">
        <v>4</v>
      </c>
      <c r="D12" s="82" t="s">
        <v>71</v>
      </c>
      <c r="E12" s="82" t="s">
        <v>3125</v>
      </c>
      <c r="F12" s="134" t="s">
        <v>3126</v>
      </c>
      <c r="G12" s="82">
        <v>18049</v>
      </c>
      <c r="H12" s="82" t="s">
        <v>72</v>
      </c>
      <c r="I12" s="82" t="s">
        <v>3127</v>
      </c>
      <c r="J12" s="82" t="s">
        <v>3128</v>
      </c>
      <c r="K12" s="82" t="s">
        <v>3129</v>
      </c>
      <c r="L12" s="82" t="s">
        <v>926</v>
      </c>
      <c r="M12" s="82" t="s">
        <v>1937</v>
      </c>
      <c r="N12" s="82" t="s">
        <v>3005</v>
      </c>
      <c r="O12" s="82"/>
      <c r="P12" s="82">
        <v>283091296</v>
      </c>
      <c r="Q12" s="82" t="s">
        <v>3130</v>
      </c>
      <c r="R12" s="82" t="s">
        <v>926</v>
      </c>
      <c r="S12" s="82" t="s">
        <v>1937</v>
      </c>
      <c r="T12" s="82" t="s">
        <v>3131</v>
      </c>
      <c r="U12" s="82"/>
      <c r="V12" s="82" t="s">
        <v>3132</v>
      </c>
      <c r="W12" s="82" t="s">
        <v>3133</v>
      </c>
      <c r="X12" s="82">
        <v>4</v>
      </c>
      <c r="Y12" s="82">
        <v>0</v>
      </c>
      <c r="Z12" s="82">
        <v>4</v>
      </c>
      <c r="AA12" s="82">
        <v>4</v>
      </c>
      <c r="AB12" s="82">
        <v>0</v>
      </c>
      <c r="AC12" s="82">
        <v>4</v>
      </c>
      <c r="AD12" s="135" t="str">
        <f t="shared" si="0"/>
        <v>A</v>
      </c>
      <c r="AE12" s="82">
        <v>4</v>
      </c>
      <c r="AF12" s="135" t="str">
        <f t="shared" si="1"/>
        <v>A</v>
      </c>
      <c r="AG12" s="82">
        <v>0</v>
      </c>
      <c r="AH12" s="82">
        <v>1</v>
      </c>
      <c r="AI12" s="82">
        <v>0</v>
      </c>
      <c r="AJ12" s="82">
        <v>3</v>
      </c>
      <c r="AK12" s="82">
        <v>4</v>
      </c>
      <c r="AL12" s="135" t="str">
        <f t="shared" si="2"/>
        <v>A</v>
      </c>
      <c r="AM12" s="82">
        <v>0</v>
      </c>
      <c r="AN12" s="82">
        <v>1</v>
      </c>
      <c r="AO12" s="82">
        <v>3</v>
      </c>
      <c r="AP12" s="82">
        <v>4</v>
      </c>
      <c r="AQ12" s="135" t="str">
        <f t="shared" si="3"/>
        <v>A</v>
      </c>
      <c r="AR12" s="82">
        <v>0</v>
      </c>
      <c r="AS12" s="82">
        <v>0</v>
      </c>
      <c r="AT12" s="82">
        <v>1</v>
      </c>
      <c r="AU12" s="82">
        <v>2</v>
      </c>
      <c r="AV12" s="82">
        <v>1</v>
      </c>
      <c r="AW12" s="82">
        <v>0</v>
      </c>
      <c r="AX12" s="82">
        <v>4</v>
      </c>
      <c r="AY12" s="135" t="str">
        <f t="shared" si="4"/>
        <v>A</v>
      </c>
      <c r="AZ12" s="82">
        <v>1</v>
      </c>
      <c r="BA12" s="82">
        <v>1</v>
      </c>
      <c r="BB12" s="82">
        <v>1</v>
      </c>
      <c r="BC12" s="82">
        <v>1</v>
      </c>
      <c r="BD12" s="82">
        <v>0</v>
      </c>
      <c r="BE12" s="82">
        <v>0</v>
      </c>
      <c r="BF12" s="82">
        <v>0</v>
      </c>
      <c r="BG12" s="82">
        <v>10</v>
      </c>
      <c r="BH12" s="82">
        <v>0</v>
      </c>
      <c r="BI12" s="82">
        <v>0</v>
      </c>
      <c r="BJ12" s="82">
        <v>5</v>
      </c>
      <c r="BK12" s="82">
        <v>0</v>
      </c>
      <c r="BL12" s="82">
        <v>7</v>
      </c>
      <c r="BM12" s="82">
        <v>0</v>
      </c>
      <c r="BN12" s="82">
        <v>1</v>
      </c>
      <c r="BO12" s="82">
        <v>1</v>
      </c>
      <c r="BP12" s="82">
        <v>10</v>
      </c>
      <c r="BQ12" s="82">
        <v>0</v>
      </c>
      <c r="BR12" s="82">
        <v>0</v>
      </c>
      <c r="BS12" s="82">
        <v>0</v>
      </c>
      <c r="BT12" s="82">
        <v>2</v>
      </c>
      <c r="BU12" s="82">
        <v>0</v>
      </c>
      <c r="BV12" s="82">
        <v>0</v>
      </c>
      <c r="BW12" s="82">
        <v>0</v>
      </c>
      <c r="BX12" s="82">
        <v>0</v>
      </c>
      <c r="BY12" s="82">
        <v>0</v>
      </c>
      <c r="BZ12" s="82">
        <v>0</v>
      </c>
      <c r="CA12" s="82">
        <v>0</v>
      </c>
      <c r="CB12" s="82">
        <v>0</v>
      </c>
      <c r="CC12" s="82">
        <v>0</v>
      </c>
      <c r="CD12" s="82">
        <v>0</v>
      </c>
      <c r="CE12" s="82">
        <v>0</v>
      </c>
      <c r="CF12" s="82">
        <v>0</v>
      </c>
      <c r="CG12" s="82">
        <v>2</v>
      </c>
      <c r="CH12" s="82">
        <v>0</v>
      </c>
      <c r="CI12" s="82">
        <v>0</v>
      </c>
      <c r="CJ12" s="82">
        <v>0</v>
      </c>
      <c r="CK12" s="82">
        <v>0</v>
      </c>
      <c r="CL12" s="82">
        <v>0</v>
      </c>
      <c r="CM12" s="82">
        <v>0</v>
      </c>
      <c r="CN12" s="82">
        <v>0</v>
      </c>
      <c r="CO12" s="82">
        <v>0</v>
      </c>
      <c r="CP12" s="82">
        <v>0</v>
      </c>
      <c r="CQ12" s="82">
        <v>0</v>
      </c>
      <c r="CR12" s="82">
        <v>1</v>
      </c>
      <c r="CS12" s="82">
        <v>0</v>
      </c>
      <c r="CT12" s="82">
        <v>0</v>
      </c>
      <c r="CU12" s="82">
        <v>0</v>
      </c>
      <c r="CV12" s="82">
        <v>0</v>
      </c>
      <c r="CW12" s="82">
        <v>0</v>
      </c>
      <c r="CX12" s="82">
        <v>0</v>
      </c>
      <c r="CY12" s="82">
        <v>0</v>
      </c>
      <c r="CZ12" s="82">
        <v>0</v>
      </c>
      <c r="DA12" s="82">
        <v>0</v>
      </c>
      <c r="DB12" s="82">
        <v>0</v>
      </c>
      <c r="DC12" s="82">
        <v>0</v>
      </c>
      <c r="DD12" s="82">
        <v>0</v>
      </c>
      <c r="DE12" s="82">
        <v>0</v>
      </c>
      <c r="DF12" s="82">
        <v>0</v>
      </c>
      <c r="DG12" s="82">
        <v>0</v>
      </c>
      <c r="DH12" s="82">
        <v>0</v>
      </c>
      <c r="DI12" s="82">
        <v>0</v>
      </c>
      <c r="DJ12" s="82">
        <v>0</v>
      </c>
      <c r="DK12" s="82">
        <v>0</v>
      </c>
      <c r="DL12" s="82">
        <v>242</v>
      </c>
      <c r="DM12" s="82">
        <v>22</v>
      </c>
      <c r="DN12" s="82">
        <v>0</v>
      </c>
      <c r="DO12" s="82">
        <v>35</v>
      </c>
      <c r="DP12" s="82">
        <v>4</v>
      </c>
      <c r="DQ12" s="82">
        <v>23</v>
      </c>
      <c r="DR12" s="82">
        <v>40</v>
      </c>
      <c r="DS12" s="82">
        <v>0</v>
      </c>
      <c r="DT12" s="82"/>
      <c r="DU12" s="82">
        <v>1</v>
      </c>
      <c r="DV12" s="82" t="s">
        <v>3134</v>
      </c>
      <c r="DW12" s="82" t="s">
        <v>1989</v>
      </c>
      <c r="DX12" s="82">
        <v>1</v>
      </c>
      <c r="DY12" s="82">
        <v>1</v>
      </c>
      <c r="DZ12" s="82">
        <v>1</v>
      </c>
      <c r="EA12" s="82"/>
      <c r="EB12" s="82"/>
      <c r="EC12" s="84">
        <v>53781</v>
      </c>
      <c r="ED12" s="84">
        <v>13.31</v>
      </c>
      <c r="EE12" s="84">
        <v>1</v>
      </c>
    </row>
    <row r="13" spans="1:135" ht="24">
      <c r="A13" s="82" t="s">
        <v>530</v>
      </c>
      <c r="B13" s="82" t="s">
        <v>74</v>
      </c>
      <c r="C13" s="133">
        <v>4</v>
      </c>
      <c r="D13" s="82" t="s">
        <v>73</v>
      </c>
      <c r="E13" s="82" t="s">
        <v>3135</v>
      </c>
      <c r="F13" s="134" t="s">
        <v>3136</v>
      </c>
      <c r="G13" s="82">
        <v>10138</v>
      </c>
      <c r="H13" s="82" t="s">
        <v>74</v>
      </c>
      <c r="I13" s="82" t="s">
        <v>3137</v>
      </c>
      <c r="J13" s="82" t="s">
        <v>3138</v>
      </c>
      <c r="K13" s="82" t="s">
        <v>3139</v>
      </c>
      <c r="L13" s="82" t="s">
        <v>926</v>
      </c>
      <c r="M13" s="82" t="s">
        <v>1049</v>
      </c>
      <c r="N13" s="82" t="s">
        <v>3140</v>
      </c>
      <c r="O13" s="82"/>
      <c r="P13" s="82">
        <v>267093597</v>
      </c>
      <c r="Q13" s="82" t="s">
        <v>3141</v>
      </c>
      <c r="R13" s="82" t="s">
        <v>926</v>
      </c>
      <c r="S13" s="82" t="s">
        <v>1728</v>
      </c>
      <c r="T13" s="82" t="s">
        <v>3142</v>
      </c>
      <c r="U13" s="82"/>
      <c r="V13" s="82">
        <v>267093682</v>
      </c>
      <c r="W13" s="82" t="s">
        <v>3143</v>
      </c>
      <c r="X13" s="82">
        <v>1</v>
      </c>
      <c r="Y13" s="82">
        <v>4</v>
      </c>
      <c r="Z13" s="82">
        <v>5</v>
      </c>
      <c r="AA13" s="82">
        <v>1</v>
      </c>
      <c r="AB13" s="82">
        <v>4</v>
      </c>
      <c r="AC13" s="82">
        <v>5</v>
      </c>
      <c r="AD13" s="135" t="str">
        <f t="shared" si="0"/>
        <v>A</v>
      </c>
      <c r="AE13" s="82">
        <v>1</v>
      </c>
      <c r="AF13" s="135" t="str">
        <f t="shared" si="1"/>
        <v>A</v>
      </c>
      <c r="AG13" s="82">
        <v>0</v>
      </c>
      <c r="AH13" s="82">
        <v>0</v>
      </c>
      <c r="AI13" s="82">
        <v>0</v>
      </c>
      <c r="AJ13" s="82">
        <v>1</v>
      </c>
      <c r="AK13" s="82">
        <v>1</v>
      </c>
      <c r="AL13" s="135" t="str">
        <f t="shared" si="2"/>
        <v>A</v>
      </c>
      <c r="AM13" s="82">
        <v>1</v>
      </c>
      <c r="AN13" s="82">
        <v>0</v>
      </c>
      <c r="AO13" s="82">
        <v>0</v>
      </c>
      <c r="AP13" s="82">
        <v>1</v>
      </c>
      <c r="AQ13" s="135" t="str">
        <f t="shared" si="3"/>
        <v>A</v>
      </c>
      <c r="AR13" s="82">
        <v>0</v>
      </c>
      <c r="AS13" s="82">
        <v>0</v>
      </c>
      <c r="AT13" s="82">
        <v>0</v>
      </c>
      <c r="AU13" s="82">
        <v>1</v>
      </c>
      <c r="AV13" s="82">
        <v>0</v>
      </c>
      <c r="AW13" s="82">
        <v>0</v>
      </c>
      <c r="AX13" s="82">
        <v>1</v>
      </c>
      <c r="AY13" s="135" t="str">
        <f t="shared" si="4"/>
        <v>A</v>
      </c>
      <c r="AZ13" s="82">
        <v>1</v>
      </c>
      <c r="BA13" s="82">
        <v>1</v>
      </c>
      <c r="BB13" s="82">
        <v>1</v>
      </c>
      <c r="BC13" s="82">
        <v>0</v>
      </c>
      <c r="BD13" s="82">
        <v>0</v>
      </c>
      <c r="BE13" s="82">
        <v>0</v>
      </c>
      <c r="BF13" s="82">
        <v>0</v>
      </c>
      <c r="BG13" s="82">
        <v>12</v>
      </c>
      <c r="BH13" s="82">
        <v>0</v>
      </c>
      <c r="BI13" s="82">
        <v>0</v>
      </c>
      <c r="BJ13" s="82">
        <v>2</v>
      </c>
      <c r="BK13" s="82">
        <v>0</v>
      </c>
      <c r="BL13" s="82">
        <v>12</v>
      </c>
      <c r="BM13" s="82">
        <v>0</v>
      </c>
      <c r="BN13" s="82">
        <v>0</v>
      </c>
      <c r="BO13" s="82">
        <v>0</v>
      </c>
      <c r="BP13" s="82">
        <v>2</v>
      </c>
      <c r="BQ13" s="82">
        <v>0</v>
      </c>
      <c r="BR13" s="82">
        <v>0</v>
      </c>
      <c r="BS13" s="82">
        <v>0</v>
      </c>
      <c r="BT13" s="82">
        <v>0</v>
      </c>
      <c r="BU13" s="82">
        <v>0</v>
      </c>
      <c r="BV13" s="82">
        <v>1</v>
      </c>
      <c r="BW13" s="82">
        <v>0</v>
      </c>
      <c r="BX13" s="82">
        <v>0</v>
      </c>
      <c r="BY13" s="82">
        <v>0</v>
      </c>
      <c r="BZ13" s="82">
        <v>0</v>
      </c>
      <c r="CA13" s="82">
        <v>0</v>
      </c>
      <c r="CB13" s="82">
        <v>0</v>
      </c>
      <c r="CC13" s="82">
        <v>0</v>
      </c>
      <c r="CD13" s="82">
        <v>0</v>
      </c>
      <c r="CE13" s="82">
        <v>0</v>
      </c>
      <c r="CF13" s="82">
        <v>0</v>
      </c>
      <c r="CG13" s="82">
        <v>0</v>
      </c>
      <c r="CH13" s="82">
        <v>0</v>
      </c>
      <c r="CI13" s="82">
        <v>0</v>
      </c>
      <c r="CJ13" s="82">
        <v>2</v>
      </c>
      <c r="CK13" s="82">
        <v>0</v>
      </c>
      <c r="CL13" s="82">
        <v>0</v>
      </c>
      <c r="CM13" s="82">
        <v>0</v>
      </c>
      <c r="CN13" s="82">
        <v>0</v>
      </c>
      <c r="CO13" s="82">
        <v>0</v>
      </c>
      <c r="CP13" s="82">
        <v>0</v>
      </c>
      <c r="CQ13" s="82">
        <v>0</v>
      </c>
      <c r="CR13" s="82">
        <v>0</v>
      </c>
      <c r="CS13" s="82">
        <v>0</v>
      </c>
      <c r="CT13" s="82">
        <v>0</v>
      </c>
      <c r="CU13" s="82">
        <v>0</v>
      </c>
      <c r="CV13" s="82">
        <v>0</v>
      </c>
      <c r="CW13" s="82">
        <v>0</v>
      </c>
      <c r="CX13" s="82">
        <v>0</v>
      </c>
      <c r="CY13" s="82">
        <v>0</v>
      </c>
      <c r="CZ13" s="82">
        <v>1</v>
      </c>
      <c r="DA13" s="82">
        <v>0</v>
      </c>
      <c r="DB13" s="82">
        <v>0</v>
      </c>
      <c r="DC13" s="82">
        <v>0</v>
      </c>
      <c r="DD13" s="82">
        <v>0</v>
      </c>
      <c r="DE13" s="82">
        <v>0</v>
      </c>
      <c r="DF13" s="82">
        <v>0</v>
      </c>
      <c r="DG13" s="82">
        <v>0</v>
      </c>
      <c r="DH13" s="82">
        <v>0</v>
      </c>
      <c r="DI13" s="82">
        <v>0</v>
      </c>
      <c r="DJ13" s="82">
        <v>0</v>
      </c>
      <c r="DK13" s="82">
        <v>0</v>
      </c>
      <c r="DL13" s="82">
        <v>0</v>
      </c>
      <c r="DM13" s="82">
        <v>0</v>
      </c>
      <c r="DN13" s="82">
        <v>0</v>
      </c>
      <c r="DO13" s="82">
        <v>19</v>
      </c>
      <c r="DP13" s="82">
        <v>6</v>
      </c>
      <c r="DQ13" s="82">
        <v>33</v>
      </c>
      <c r="DR13" s="82">
        <v>50</v>
      </c>
      <c r="DS13" s="82">
        <v>1</v>
      </c>
      <c r="DT13" s="82" t="s">
        <v>3144</v>
      </c>
      <c r="DU13" s="82">
        <v>2</v>
      </c>
      <c r="DV13" s="82"/>
      <c r="DW13" s="82"/>
      <c r="DX13" s="82">
        <v>1</v>
      </c>
      <c r="DY13" s="82">
        <v>1</v>
      </c>
      <c r="DZ13" s="82">
        <v>1</v>
      </c>
      <c r="EA13" s="82"/>
      <c r="EB13" s="82"/>
      <c r="EC13" s="84">
        <v>109074</v>
      </c>
      <c r="ED13" s="84">
        <v>18.600000000000001</v>
      </c>
      <c r="EE13" s="84">
        <v>1</v>
      </c>
    </row>
    <row r="14" spans="1:135" ht="72">
      <c r="A14" s="82" t="s">
        <v>530</v>
      </c>
      <c r="B14" s="82" t="s">
        <v>76</v>
      </c>
      <c r="C14" s="133">
        <v>4</v>
      </c>
      <c r="D14" s="82" t="s">
        <v>75</v>
      </c>
      <c r="E14" s="82" t="s">
        <v>3145</v>
      </c>
      <c r="F14" s="134" t="s">
        <v>3146</v>
      </c>
      <c r="G14" s="82">
        <v>14941</v>
      </c>
      <c r="H14" s="82" t="s">
        <v>3147</v>
      </c>
      <c r="I14" s="82" t="s">
        <v>3148</v>
      </c>
      <c r="J14" s="82" t="s">
        <v>3149</v>
      </c>
      <c r="K14" s="82" t="s">
        <v>3150</v>
      </c>
      <c r="L14" s="82" t="s">
        <v>926</v>
      </c>
      <c r="M14" s="82" t="s">
        <v>3151</v>
      </c>
      <c r="N14" s="82" t="s">
        <v>3152</v>
      </c>
      <c r="O14" s="82"/>
      <c r="P14" s="82">
        <v>267902333</v>
      </c>
      <c r="Q14" s="82" t="s">
        <v>3153</v>
      </c>
      <c r="R14" s="82" t="s">
        <v>985</v>
      </c>
      <c r="S14" s="82" t="s">
        <v>2066</v>
      </c>
      <c r="T14" s="82" t="s">
        <v>3154</v>
      </c>
      <c r="U14" s="82"/>
      <c r="V14" s="82">
        <v>267902334</v>
      </c>
      <c r="W14" s="82" t="s">
        <v>3155</v>
      </c>
      <c r="X14" s="82">
        <v>2</v>
      </c>
      <c r="Y14" s="82">
        <v>2</v>
      </c>
      <c r="Z14" s="82">
        <v>4</v>
      </c>
      <c r="AA14" s="82">
        <v>1.08</v>
      </c>
      <c r="AB14" s="82">
        <v>0.08</v>
      </c>
      <c r="AC14" s="82">
        <v>1.1599999999999999</v>
      </c>
      <c r="AD14" s="135" t="str">
        <f t="shared" si="0"/>
        <v>A</v>
      </c>
      <c r="AE14" s="82">
        <v>2</v>
      </c>
      <c r="AF14" s="135" t="str">
        <f t="shared" si="1"/>
        <v>A</v>
      </c>
      <c r="AG14" s="82">
        <v>0</v>
      </c>
      <c r="AH14" s="82">
        <v>0</v>
      </c>
      <c r="AI14" s="82">
        <v>0</v>
      </c>
      <c r="AJ14" s="82">
        <v>2</v>
      </c>
      <c r="AK14" s="82">
        <v>2</v>
      </c>
      <c r="AL14" s="135" t="str">
        <f t="shared" si="2"/>
        <v>A</v>
      </c>
      <c r="AM14" s="82">
        <v>0</v>
      </c>
      <c r="AN14" s="82">
        <v>0</v>
      </c>
      <c r="AO14" s="82">
        <v>2</v>
      </c>
      <c r="AP14" s="82">
        <v>2</v>
      </c>
      <c r="AQ14" s="135" t="str">
        <f t="shared" si="3"/>
        <v>A</v>
      </c>
      <c r="AR14" s="82">
        <v>0</v>
      </c>
      <c r="AS14" s="82">
        <v>0</v>
      </c>
      <c r="AT14" s="82">
        <v>0</v>
      </c>
      <c r="AU14" s="82">
        <v>1</v>
      </c>
      <c r="AV14" s="82">
        <v>1</v>
      </c>
      <c r="AW14" s="82">
        <v>0</v>
      </c>
      <c r="AX14" s="82">
        <v>2</v>
      </c>
      <c r="AY14" s="135" t="str">
        <f t="shared" si="4"/>
        <v>A</v>
      </c>
      <c r="AZ14" s="82">
        <v>1</v>
      </c>
      <c r="BA14" s="82">
        <v>1</v>
      </c>
      <c r="BB14" s="82">
        <v>0</v>
      </c>
      <c r="BC14" s="82">
        <v>1</v>
      </c>
      <c r="BD14" s="82">
        <v>0</v>
      </c>
      <c r="BE14" s="82">
        <v>4</v>
      </c>
      <c r="BF14" s="82">
        <v>0</v>
      </c>
      <c r="BG14" s="82">
        <v>10</v>
      </c>
      <c r="BH14" s="82">
        <v>0</v>
      </c>
      <c r="BI14" s="82">
        <v>0</v>
      </c>
      <c r="BJ14" s="82">
        <v>0</v>
      </c>
      <c r="BK14" s="82">
        <v>0</v>
      </c>
      <c r="BL14" s="82">
        <v>8</v>
      </c>
      <c r="BM14" s="82">
        <v>0</v>
      </c>
      <c r="BN14" s="82">
        <v>1</v>
      </c>
      <c r="BO14" s="82">
        <v>0</v>
      </c>
      <c r="BP14" s="82">
        <v>0</v>
      </c>
      <c r="BQ14" s="82">
        <v>0</v>
      </c>
      <c r="BR14" s="82">
        <v>0</v>
      </c>
      <c r="BS14" s="82">
        <v>0</v>
      </c>
      <c r="BT14" s="82">
        <v>0</v>
      </c>
      <c r="BU14" s="82">
        <v>0</v>
      </c>
      <c r="BV14" s="82">
        <v>0</v>
      </c>
      <c r="BW14" s="82">
        <v>0</v>
      </c>
      <c r="BX14" s="82">
        <v>0</v>
      </c>
      <c r="BY14" s="82">
        <v>0</v>
      </c>
      <c r="BZ14" s="82">
        <v>0</v>
      </c>
      <c r="CA14" s="82">
        <v>0</v>
      </c>
      <c r="CB14" s="82">
        <v>0</v>
      </c>
      <c r="CC14" s="82">
        <v>0</v>
      </c>
      <c r="CD14" s="82">
        <v>0</v>
      </c>
      <c r="CE14" s="82">
        <v>0</v>
      </c>
      <c r="CF14" s="82">
        <v>0</v>
      </c>
      <c r="CG14" s="82">
        <v>0</v>
      </c>
      <c r="CH14" s="82">
        <v>0</v>
      </c>
      <c r="CI14" s="82">
        <v>0</v>
      </c>
      <c r="CJ14" s="82">
        <v>3</v>
      </c>
      <c r="CK14" s="82">
        <v>0</v>
      </c>
      <c r="CL14" s="82">
        <v>0</v>
      </c>
      <c r="CM14" s="82">
        <v>0</v>
      </c>
      <c r="CN14" s="82">
        <v>0</v>
      </c>
      <c r="CO14" s="82">
        <v>0</v>
      </c>
      <c r="CP14" s="82">
        <v>0</v>
      </c>
      <c r="CQ14" s="82">
        <v>0</v>
      </c>
      <c r="CR14" s="82">
        <v>0</v>
      </c>
      <c r="CS14" s="82">
        <v>0</v>
      </c>
      <c r="CT14" s="82">
        <v>0</v>
      </c>
      <c r="CU14" s="82">
        <v>0</v>
      </c>
      <c r="CV14" s="82">
        <v>0</v>
      </c>
      <c r="CW14" s="82">
        <v>0</v>
      </c>
      <c r="CX14" s="82">
        <v>0</v>
      </c>
      <c r="CY14" s="82">
        <v>0</v>
      </c>
      <c r="CZ14" s="82">
        <v>0</v>
      </c>
      <c r="DA14" s="82">
        <v>0</v>
      </c>
      <c r="DB14" s="82">
        <v>0</v>
      </c>
      <c r="DC14" s="82">
        <v>0</v>
      </c>
      <c r="DD14" s="82">
        <v>0</v>
      </c>
      <c r="DE14" s="82">
        <v>0</v>
      </c>
      <c r="DF14" s="82">
        <v>0</v>
      </c>
      <c r="DG14" s="82">
        <v>0</v>
      </c>
      <c r="DH14" s="82">
        <v>0</v>
      </c>
      <c r="DI14" s="82">
        <v>0</v>
      </c>
      <c r="DJ14" s="82">
        <v>0</v>
      </c>
      <c r="DK14" s="82">
        <v>0</v>
      </c>
      <c r="DL14" s="82">
        <v>0</v>
      </c>
      <c r="DM14" s="82">
        <v>0</v>
      </c>
      <c r="DN14" s="82">
        <v>0</v>
      </c>
      <c r="DO14" s="82">
        <v>12</v>
      </c>
      <c r="DP14" s="82">
        <v>1</v>
      </c>
      <c r="DQ14" s="82">
        <v>29</v>
      </c>
      <c r="DR14" s="82">
        <v>50</v>
      </c>
      <c r="DS14" s="82">
        <v>1</v>
      </c>
      <c r="DT14" s="82" t="s">
        <v>3156</v>
      </c>
      <c r="DU14" s="82">
        <v>2</v>
      </c>
      <c r="DV14" s="82" t="s">
        <v>3157</v>
      </c>
      <c r="DW14" s="82" t="s">
        <v>3158</v>
      </c>
      <c r="DX14" s="82">
        <v>1</v>
      </c>
      <c r="DY14" s="82">
        <v>1</v>
      </c>
      <c r="DZ14" s="82">
        <v>1</v>
      </c>
      <c r="EA14" s="82"/>
      <c r="EB14" s="82" t="s">
        <v>3159</v>
      </c>
      <c r="EC14" s="84">
        <v>83827</v>
      </c>
      <c r="ED14" s="84">
        <v>21.93</v>
      </c>
      <c r="EE14" s="84">
        <v>4</v>
      </c>
    </row>
    <row r="15" spans="1:135" ht="120">
      <c r="A15" s="82" t="s">
        <v>530</v>
      </c>
      <c r="B15" s="82" t="s">
        <v>78</v>
      </c>
      <c r="C15" s="133">
        <v>4</v>
      </c>
      <c r="D15" s="82" t="s">
        <v>77</v>
      </c>
      <c r="E15" s="82" t="s">
        <v>3160</v>
      </c>
      <c r="F15" s="134" t="s">
        <v>3161</v>
      </c>
      <c r="G15" s="82">
        <v>14300</v>
      </c>
      <c r="H15" s="82" t="s">
        <v>62</v>
      </c>
      <c r="I15" s="82" t="s">
        <v>3162</v>
      </c>
      <c r="J15" s="82" t="s">
        <v>3163</v>
      </c>
      <c r="K15" s="82" t="s">
        <v>3164</v>
      </c>
      <c r="L15" s="82" t="s">
        <v>3165</v>
      </c>
      <c r="M15" s="82" t="s">
        <v>3166</v>
      </c>
      <c r="N15" s="82" t="s">
        <v>3167</v>
      </c>
      <c r="O15" s="82"/>
      <c r="P15" s="82" t="s">
        <v>3168</v>
      </c>
      <c r="Q15" s="82" t="s">
        <v>3169</v>
      </c>
      <c r="R15" s="82" t="s">
        <v>926</v>
      </c>
      <c r="S15" s="82" t="s">
        <v>3170</v>
      </c>
      <c r="T15" s="82" t="s">
        <v>3171</v>
      </c>
      <c r="U15" s="82"/>
      <c r="V15" s="82" t="s">
        <v>3172</v>
      </c>
      <c r="W15" s="82" t="s">
        <v>3173</v>
      </c>
      <c r="X15" s="82">
        <v>4</v>
      </c>
      <c r="Y15" s="82">
        <v>5</v>
      </c>
      <c r="Z15" s="82">
        <v>9</v>
      </c>
      <c r="AA15" s="82">
        <v>4</v>
      </c>
      <c r="AB15" s="82">
        <v>5</v>
      </c>
      <c r="AC15" s="82">
        <v>9</v>
      </c>
      <c r="AD15" s="135" t="str">
        <f t="shared" si="0"/>
        <v>A</v>
      </c>
      <c r="AE15" s="82">
        <v>2</v>
      </c>
      <c r="AF15" s="135" t="str">
        <f t="shared" si="1"/>
        <v>A</v>
      </c>
      <c r="AG15" s="82">
        <v>0</v>
      </c>
      <c r="AH15" s="82">
        <v>1</v>
      </c>
      <c r="AI15" s="82">
        <v>0</v>
      </c>
      <c r="AJ15" s="82">
        <v>3</v>
      </c>
      <c r="AK15" s="82">
        <v>4</v>
      </c>
      <c r="AL15" s="135" t="str">
        <f t="shared" si="2"/>
        <v>A</v>
      </c>
      <c r="AM15" s="82">
        <v>0</v>
      </c>
      <c r="AN15" s="82">
        <v>0</v>
      </c>
      <c r="AO15" s="82">
        <v>4</v>
      </c>
      <c r="AP15" s="82">
        <v>4</v>
      </c>
      <c r="AQ15" s="135" t="str">
        <f t="shared" si="3"/>
        <v>A</v>
      </c>
      <c r="AR15" s="82">
        <v>0</v>
      </c>
      <c r="AS15" s="82">
        <v>0</v>
      </c>
      <c r="AT15" s="82">
        <v>0</v>
      </c>
      <c r="AU15" s="82">
        <v>3</v>
      </c>
      <c r="AV15" s="82">
        <v>1</v>
      </c>
      <c r="AW15" s="82">
        <v>0</v>
      </c>
      <c r="AX15" s="82">
        <v>4</v>
      </c>
      <c r="AY15" s="135" t="str">
        <f t="shared" si="4"/>
        <v>A</v>
      </c>
      <c r="AZ15" s="82">
        <v>1</v>
      </c>
      <c r="BA15" s="82">
        <v>1</v>
      </c>
      <c r="BB15" s="82">
        <v>0</v>
      </c>
      <c r="BC15" s="82">
        <v>1</v>
      </c>
      <c r="BD15" s="82">
        <v>0</v>
      </c>
      <c r="BE15" s="82">
        <v>1</v>
      </c>
      <c r="BF15" s="82">
        <v>0</v>
      </c>
      <c r="BG15" s="82">
        <v>17</v>
      </c>
      <c r="BH15" s="82">
        <v>0</v>
      </c>
      <c r="BI15" s="82">
        <v>0</v>
      </c>
      <c r="BJ15" s="82">
        <v>3</v>
      </c>
      <c r="BK15" s="82">
        <v>0</v>
      </c>
      <c r="BL15" s="82">
        <v>16</v>
      </c>
      <c r="BM15" s="82">
        <v>0</v>
      </c>
      <c r="BN15" s="82">
        <v>0</v>
      </c>
      <c r="BO15" s="82">
        <v>3</v>
      </c>
      <c r="BP15" s="82">
        <v>3</v>
      </c>
      <c r="BQ15" s="82">
        <v>0</v>
      </c>
      <c r="BR15" s="82">
        <v>0</v>
      </c>
      <c r="BS15" s="82">
        <v>0</v>
      </c>
      <c r="BT15" s="82">
        <v>0</v>
      </c>
      <c r="BU15" s="82">
        <v>0</v>
      </c>
      <c r="BV15" s="82">
        <v>0</v>
      </c>
      <c r="BW15" s="82">
        <v>0</v>
      </c>
      <c r="BX15" s="82">
        <v>0</v>
      </c>
      <c r="BY15" s="82">
        <v>0</v>
      </c>
      <c r="BZ15" s="82">
        <v>0</v>
      </c>
      <c r="CA15" s="82">
        <v>0</v>
      </c>
      <c r="CB15" s="82">
        <v>0</v>
      </c>
      <c r="CC15" s="82">
        <v>0</v>
      </c>
      <c r="CD15" s="82">
        <v>0</v>
      </c>
      <c r="CE15" s="82">
        <v>0</v>
      </c>
      <c r="CF15" s="82">
        <v>0</v>
      </c>
      <c r="CG15" s="82">
        <v>0</v>
      </c>
      <c r="CH15" s="82">
        <v>0</v>
      </c>
      <c r="CI15" s="82">
        <v>0</v>
      </c>
      <c r="CJ15" s="82">
        <v>2</v>
      </c>
      <c r="CK15" s="82">
        <v>0</v>
      </c>
      <c r="CL15" s="82">
        <v>2</v>
      </c>
      <c r="CM15" s="82">
        <v>0</v>
      </c>
      <c r="CN15" s="82">
        <v>0</v>
      </c>
      <c r="CO15" s="82">
        <v>0</v>
      </c>
      <c r="CP15" s="82">
        <v>0</v>
      </c>
      <c r="CQ15" s="82">
        <v>0</v>
      </c>
      <c r="CR15" s="82">
        <v>0</v>
      </c>
      <c r="CS15" s="82">
        <v>0</v>
      </c>
      <c r="CT15" s="82">
        <v>0</v>
      </c>
      <c r="CU15" s="82">
        <v>0</v>
      </c>
      <c r="CV15" s="82">
        <v>0</v>
      </c>
      <c r="CW15" s="82">
        <v>0</v>
      </c>
      <c r="CX15" s="82">
        <v>0</v>
      </c>
      <c r="CY15" s="82">
        <v>0</v>
      </c>
      <c r="CZ15" s="82">
        <v>0</v>
      </c>
      <c r="DA15" s="82">
        <v>0</v>
      </c>
      <c r="DB15" s="82">
        <v>0</v>
      </c>
      <c r="DC15" s="82">
        <v>0</v>
      </c>
      <c r="DD15" s="82">
        <v>0</v>
      </c>
      <c r="DE15" s="82">
        <v>1</v>
      </c>
      <c r="DF15" s="82">
        <v>0</v>
      </c>
      <c r="DG15" s="82">
        <v>1</v>
      </c>
      <c r="DH15" s="82">
        <v>1</v>
      </c>
      <c r="DI15" s="82">
        <v>1</v>
      </c>
      <c r="DJ15" s="82">
        <v>1</v>
      </c>
      <c r="DK15" s="82">
        <v>0</v>
      </c>
      <c r="DL15" s="82">
        <v>0</v>
      </c>
      <c r="DM15" s="82">
        <v>0</v>
      </c>
      <c r="DN15" s="82">
        <v>0</v>
      </c>
      <c r="DO15" s="82">
        <v>29</v>
      </c>
      <c r="DP15" s="82">
        <v>2</v>
      </c>
      <c r="DQ15" s="82">
        <v>353</v>
      </c>
      <c r="DR15" s="82">
        <v>3</v>
      </c>
      <c r="DS15" s="82">
        <v>1</v>
      </c>
      <c r="DT15" s="82" t="s">
        <v>3174</v>
      </c>
      <c r="DU15" s="82">
        <v>1</v>
      </c>
      <c r="DV15" s="82" t="s">
        <v>3175</v>
      </c>
      <c r="DW15" s="82" t="s">
        <v>3176</v>
      </c>
      <c r="DX15" s="82">
        <v>1</v>
      </c>
      <c r="DY15" s="82">
        <v>1</v>
      </c>
      <c r="DZ15" s="82">
        <v>1</v>
      </c>
      <c r="EA15" s="82" t="s">
        <v>3177</v>
      </c>
      <c r="EB15" s="82" t="s">
        <v>3178</v>
      </c>
      <c r="EC15" s="84">
        <v>64187</v>
      </c>
      <c r="ED15" s="84">
        <v>28.55</v>
      </c>
      <c r="EE15" s="84">
        <v>2</v>
      </c>
    </row>
    <row r="16" spans="1:135" ht="72">
      <c r="A16" s="82" t="s">
        <v>530</v>
      </c>
      <c r="B16" s="82" t="s">
        <v>80</v>
      </c>
      <c r="C16" s="133">
        <v>4</v>
      </c>
      <c r="D16" s="82" t="s">
        <v>79</v>
      </c>
      <c r="E16" s="82" t="s">
        <v>3179</v>
      </c>
      <c r="F16" s="134" t="s">
        <v>3180</v>
      </c>
      <c r="G16" s="82">
        <v>15800</v>
      </c>
      <c r="H16" s="82" t="s">
        <v>3181</v>
      </c>
      <c r="I16" s="82" t="s">
        <v>3182</v>
      </c>
      <c r="J16" s="82" t="s">
        <v>3183</v>
      </c>
      <c r="K16" s="82" t="s">
        <v>3184</v>
      </c>
      <c r="L16" s="82" t="s">
        <v>926</v>
      </c>
      <c r="M16" s="82" t="s">
        <v>1725</v>
      </c>
      <c r="N16" s="82" t="s">
        <v>3185</v>
      </c>
      <c r="O16" s="82"/>
      <c r="P16" s="82">
        <v>235011233</v>
      </c>
      <c r="Q16" s="82" t="s">
        <v>3186</v>
      </c>
      <c r="R16" s="82"/>
      <c r="S16" s="82" t="s">
        <v>3187</v>
      </c>
      <c r="T16" s="82" t="s">
        <v>3188</v>
      </c>
      <c r="U16" s="82"/>
      <c r="V16" s="82">
        <v>235011293</v>
      </c>
      <c r="W16" s="82" t="s">
        <v>3189</v>
      </c>
      <c r="X16" s="82">
        <v>1</v>
      </c>
      <c r="Y16" s="82">
        <v>2</v>
      </c>
      <c r="Z16" s="82">
        <v>3</v>
      </c>
      <c r="AA16" s="82">
        <v>1</v>
      </c>
      <c r="AB16" s="82">
        <v>0</v>
      </c>
      <c r="AC16" s="82">
        <v>1</v>
      </c>
      <c r="AD16" s="135" t="str">
        <f t="shared" si="0"/>
        <v>A</v>
      </c>
      <c r="AE16" s="82">
        <v>0</v>
      </c>
      <c r="AF16" s="135" t="str">
        <f t="shared" si="1"/>
        <v>A</v>
      </c>
      <c r="AG16" s="82">
        <v>0</v>
      </c>
      <c r="AH16" s="82">
        <v>1</v>
      </c>
      <c r="AI16" s="82">
        <v>0</v>
      </c>
      <c r="AJ16" s="82">
        <v>0</v>
      </c>
      <c r="AK16" s="82">
        <v>1</v>
      </c>
      <c r="AL16" s="135" t="str">
        <f t="shared" si="2"/>
        <v>A</v>
      </c>
      <c r="AM16" s="82">
        <v>0</v>
      </c>
      <c r="AN16" s="82">
        <v>0</v>
      </c>
      <c r="AO16" s="82">
        <v>1</v>
      </c>
      <c r="AP16" s="82">
        <v>1</v>
      </c>
      <c r="AQ16" s="135" t="str">
        <f t="shared" si="3"/>
        <v>A</v>
      </c>
      <c r="AR16" s="82">
        <v>0</v>
      </c>
      <c r="AS16" s="82">
        <v>0</v>
      </c>
      <c r="AT16" s="82">
        <v>0</v>
      </c>
      <c r="AU16" s="82">
        <v>1</v>
      </c>
      <c r="AV16" s="82">
        <v>0</v>
      </c>
      <c r="AW16" s="82">
        <v>0</v>
      </c>
      <c r="AX16" s="82">
        <v>1</v>
      </c>
      <c r="AY16" s="135" t="str">
        <f t="shared" si="4"/>
        <v>A</v>
      </c>
      <c r="AZ16" s="82">
        <v>1</v>
      </c>
      <c r="BA16" s="82">
        <v>1</v>
      </c>
      <c r="BB16" s="82">
        <v>1</v>
      </c>
      <c r="BC16" s="82">
        <v>1</v>
      </c>
      <c r="BD16" s="82">
        <v>1</v>
      </c>
      <c r="BE16" s="82">
        <v>2</v>
      </c>
      <c r="BF16" s="82">
        <v>0</v>
      </c>
      <c r="BG16" s="82">
        <v>24</v>
      </c>
      <c r="BH16" s="82">
        <v>0</v>
      </c>
      <c r="BI16" s="82">
        <v>0</v>
      </c>
      <c r="BJ16" s="82">
        <v>1</v>
      </c>
      <c r="BK16" s="82">
        <v>0</v>
      </c>
      <c r="BL16" s="82">
        <v>14</v>
      </c>
      <c r="BM16" s="82">
        <v>0</v>
      </c>
      <c r="BN16" s="82">
        <v>0</v>
      </c>
      <c r="BO16" s="82">
        <v>0</v>
      </c>
      <c r="BP16" s="82">
        <v>4</v>
      </c>
      <c r="BQ16" s="82">
        <v>0</v>
      </c>
      <c r="BR16" s="82">
        <v>0</v>
      </c>
      <c r="BS16" s="82">
        <v>0</v>
      </c>
      <c r="BT16" s="82">
        <v>2</v>
      </c>
      <c r="BU16" s="82">
        <v>0</v>
      </c>
      <c r="BV16" s="82">
        <v>1</v>
      </c>
      <c r="BW16" s="82">
        <v>0</v>
      </c>
      <c r="BX16" s="82">
        <v>0</v>
      </c>
      <c r="BY16" s="82">
        <v>0</v>
      </c>
      <c r="BZ16" s="82">
        <v>0</v>
      </c>
      <c r="CA16" s="82">
        <v>0</v>
      </c>
      <c r="CB16" s="82">
        <v>0</v>
      </c>
      <c r="CC16" s="82">
        <v>0</v>
      </c>
      <c r="CD16" s="82">
        <v>1</v>
      </c>
      <c r="CE16" s="82">
        <v>0</v>
      </c>
      <c r="CF16" s="82">
        <v>1</v>
      </c>
      <c r="CG16" s="82">
        <v>1</v>
      </c>
      <c r="CH16" s="82">
        <v>0</v>
      </c>
      <c r="CI16" s="82">
        <v>0</v>
      </c>
      <c r="CJ16" s="82">
        <v>2</v>
      </c>
      <c r="CK16" s="82">
        <v>0</v>
      </c>
      <c r="CL16" s="82">
        <v>0</v>
      </c>
      <c r="CM16" s="82">
        <v>0</v>
      </c>
      <c r="CN16" s="82">
        <v>0</v>
      </c>
      <c r="CO16" s="82">
        <v>0</v>
      </c>
      <c r="CP16" s="82">
        <v>0</v>
      </c>
      <c r="CQ16" s="82">
        <v>0</v>
      </c>
      <c r="CR16" s="82">
        <v>0</v>
      </c>
      <c r="CS16" s="82">
        <v>0</v>
      </c>
      <c r="CT16" s="82">
        <v>0</v>
      </c>
      <c r="CU16" s="82">
        <v>0</v>
      </c>
      <c r="CV16" s="82">
        <v>0</v>
      </c>
      <c r="CW16" s="82">
        <v>0</v>
      </c>
      <c r="CX16" s="82">
        <v>0</v>
      </c>
      <c r="CY16" s="82">
        <v>0</v>
      </c>
      <c r="CZ16" s="82">
        <v>0</v>
      </c>
      <c r="DA16" s="82">
        <v>0</v>
      </c>
      <c r="DB16" s="82">
        <v>0</v>
      </c>
      <c r="DC16" s="82">
        <v>0</v>
      </c>
      <c r="DD16" s="82">
        <v>0</v>
      </c>
      <c r="DE16" s="82">
        <v>0</v>
      </c>
      <c r="DF16" s="82">
        <v>0</v>
      </c>
      <c r="DG16" s="82">
        <v>0</v>
      </c>
      <c r="DH16" s="82">
        <v>0</v>
      </c>
      <c r="DI16" s="82">
        <v>0</v>
      </c>
      <c r="DJ16" s="82">
        <v>0</v>
      </c>
      <c r="DK16" s="82">
        <v>0</v>
      </c>
      <c r="DL16" s="82">
        <v>0</v>
      </c>
      <c r="DM16" s="82">
        <v>0</v>
      </c>
      <c r="DN16" s="82">
        <v>0</v>
      </c>
      <c r="DO16" s="82">
        <v>21</v>
      </c>
      <c r="DP16" s="82">
        <v>2</v>
      </c>
      <c r="DQ16" s="82">
        <v>77</v>
      </c>
      <c r="DR16" s="82">
        <v>60</v>
      </c>
      <c r="DS16" s="82">
        <v>1</v>
      </c>
      <c r="DT16" s="82" t="s">
        <v>3190</v>
      </c>
      <c r="DU16" s="82">
        <v>2</v>
      </c>
      <c r="DV16" s="82"/>
      <c r="DW16" s="82"/>
      <c r="DX16" s="82">
        <v>1</v>
      </c>
      <c r="DY16" s="82">
        <v>0</v>
      </c>
      <c r="DZ16" s="82">
        <v>1</v>
      </c>
      <c r="EA16" s="82"/>
      <c r="EB16" s="82"/>
      <c r="EC16" s="84">
        <v>64620</v>
      </c>
      <c r="ED16" s="84">
        <v>23.1</v>
      </c>
      <c r="EE16" s="84">
        <v>2</v>
      </c>
    </row>
    <row r="17" spans="1:135" ht="48">
      <c r="A17" s="82" t="s">
        <v>530</v>
      </c>
      <c r="B17" s="82" t="s">
        <v>82</v>
      </c>
      <c r="C17" s="133">
        <v>4</v>
      </c>
      <c r="D17" s="82" t="s">
        <v>81</v>
      </c>
      <c r="E17" s="82" t="s">
        <v>3191</v>
      </c>
      <c r="F17" s="134" t="s">
        <v>3192</v>
      </c>
      <c r="G17" s="82">
        <v>19821</v>
      </c>
      <c r="H17" s="82" t="s">
        <v>72</v>
      </c>
      <c r="I17" s="82" t="s">
        <v>3193</v>
      </c>
      <c r="J17" s="82" t="s">
        <v>3194</v>
      </c>
      <c r="K17" s="82" t="s">
        <v>3195</v>
      </c>
      <c r="L17" s="82" t="s">
        <v>926</v>
      </c>
      <c r="M17" s="82" t="s">
        <v>1092</v>
      </c>
      <c r="N17" s="82" t="s">
        <v>3196</v>
      </c>
      <c r="O17" s="82" t="s">
        <v>1071</v>
      </c>
      <c r="P17" s="82">
        <v>281005218</v>
      </c>
      <c r="Q17" s="82" t="s">
        <v>3197</v>
      </c>
      <c r="R17" s="82" t="s">
        <v>926</v>
      </c>
      <c r="S17" s="82" t="s">
        <v>1666</v>
      </c>
      <c r="T17" s="82" t="s">
        <v>3198</v>
      </c>
      <c r="U17" s="82" t="s">
        <v>1071</v>
      </c>
      <c r="V17" s="82">
        <v>281005312</v>
      </c>
      <c r="W17" s="82" t="s">
        <v>3199</v>
      </c>
      <c r="X17" s="82">
        <v>1</v>
      </c>
      <c r="Y17" s="82">
        <v>14</v>
      </c>
      <c r="Z17" s="82">
        <v>15</v>
      </c>
      <c r="AA17" s="82">
        <v>1</v>
      </c>
      <c r="AB17" s="82">
        <v>14</v>
      </c>
      <c r="AC17" s="82">
        <v>15</v>
      </c>
      <c r="AD17" s="135" t="str">
        <f t="shared" si="0"/>
        <v>A</v>
      </c>
      <c r="AE17" s="82">
        <v>1</v>
      </c>
      <c r="AF17" s="135" t="str">
        <f t="shared" si="1"/>
        <v>A</v>
      </c>
      <c r="AG17" s="82">
        <v>0</v>
      </c>
      <c r="AH17" s="82">
        <v>0</v>
      </c>
      <c r="AI17" s="82">
        <v>0</v>
      </c>
      <c r="AJ17" s="82">
        <v>1</v>
      </c>
      <c r="AK17" s="82">
        <v>1</v>
      </c>
      <c r="AL17" s="135" t="str">
        <f t="shared" si="2"/>
        <v>A</v>
      </c>
      <c r="AM17" s="82">
        <v>0</v>
      </c>
      <c r="AN17" s="82">
        <v>0</v>
      </c>
      <c r="AO17" s="82">
        <v>1</v>
      </c>
      <c r="AP17" s="82">
        <v>1</v>
      </c>
      <c r="AQ17" s="135" t="str">
        <f t="shared" si="3"/>
        <v>A</v>
      </c>
      <c r="AR17" s="82">
        <v>0</v>
      </c>
      <c r="AS17" s="82">
        <v>0</v>
      </c>
      <c r="AT17" s="82">
        <v>0</v>
      </c>
      <c r="AU17" s="82">
        <v>1</v>
      </c>
      <c r="AV17" s="82">
        <v>0</v>
      </c>
      <c r="AW17" s="82">
        <v>0</v>
      </c>
      <c r="AX17" s="82">
        <v>1</v>
      </c>
      <c r="AY17" s="135" t="str">
        <f t="shared" si="4"/>
        <v>A</v>
      </c>
      <c r="AZ17" s="82">
        <v>1</v>
      </c>
      <c r="BA17" s="82">
        <v>1</v>
      </c>
      <c r="BB17" s="82">
        <v>1</v>
      </c>
      <c r="BC17" s="82">
        <v>1</v>
      </c>
      <c r="BD17" s="82">
        <v>1</v>
      </c>
      <c r="BE17" s="82">
        <v>8</v>
      </c>
      <c r="BF17" s="82">
        <v>2</v>
      </c>
      <c r="BG17" s="82">
        <v>11</v>
      </c>
      <c r="BH17" s="82">
        <v>0</v>
      </c>
      <c r="BI17" s="82">
        <v>0</v>
      </c>
      <c r="BJ17" s="82">
        <v>0</v>
      </c>
      <c r="BK17" s="82">
        <v>1</v>
      </c>
      <c r="BL17" s="82">
        <v>45</v>
      </c>
      <c r="BM17" s="82">
        <v>1</v>
      </c>
      <c r="BN17" s="82">
        <v>3</v>
      </c>
      <c r="BO17" s="82">
        <v>1</v>
      </c>
      <c r="BP17" s="82">
        <v>5</v>
      </c>
      <c r="BQ17" s="82">
        <v>4</v>
      </c>
      <c r="BR17" s="82">
        <v>0</v>
      </c>
      <c r="BS17" s="82">
        <v>0</v>
      </c>
      <c r="BT17" s="82">
        <v>0</v>
      </c>
      <c r="BU17" s="82">
        <v>0</v>
      </c>
      <c r="BV17" s="82">
        <v>1</v>
      </c>
      <c r="BW17" s="82">
        <v>0</v>
      </c>
      <c r="BX17" s="82">
        <v>0</v>
      </c>
      <c r="BY17" s="82">
        <v>0</v>
      </c>
      <c r="BZ17" s="82">
        <v>0</v>
      </c>
      <c r="CA17" s="82">
        <v>0</v>
      </c>
      <c r="CB17" s="82">
        <v>0</v>
      </c>
      <c r="CC17" s="82">
        <v>0</v>
      </c>
      <c r="CD17" s="82">
        <v>0</v>
      </c>
      <c r="CE17" s="82">
        <v>0</v>
      </c>
      <c r="CF17" s="82">
        <v>2</v>
      </c>
      <c r="CG17" s="82">
        <v>0</v>
      </c>
      <c r="CH17" s="82">
        <v>0</v>
      </c>
      <c r="CI17" s="82">
        <v>0</v>
      </c>
      <c r="CJ17" s="82">
        <v>0</v>
      </c>
      <c r="CK17" s="82">
        <v>0</v>
      </c>
      <c r="CL17" s="82">
        <v>0</v>
      </c>
      <c r="CM17" s="82">
        <v>0</v>
      </c>
      <c r="CN17" s="82">
        <v>0</v>
      </c>
      <c r="CO17" s="82">
        <v>0</v>
      </c>
      <c r="CP17" s="82">
        <v>0</v>
      </c>
      <c r="CQ17" s="82">
        <v>0</v>
      </c>
      <c r="CR17" s="82">
        <v>0</v>
      </c>
      <c r="CS17" s="82">
        <v>0</v>
      </c>
      <c r="CT17" s="82">
        <v>0</v>
      </c>
      <c r="CU17" s="82">
        <v>0</v>
      </c>
      <c r="CV17" s="82">
        <v>0</v>
      </c>
      <c r="CW17" s="82">
        <v>0</v>
      </c>
      <c r="CX17" s="82">
        <v>0</v>
      </c>
      <c r="CY17" s="82">
        <v>0</v>
      </c>
      <c r="CZ17" s="82">
        <v>0</v>
      </c>
      <c r="DA17" s="82">
        <v>0</v>
      </c>
      <c r="DB17" s="82">
        <v>0</v>
      </c>
      <c r="DC17" s="82">
        <v>0</v>
      </c>
      <c r="DD17" s="82">
        <v>0</v>
      </c>
      <c r="DE17" s="82">
        <v>4</v>
      </c>
      <c r="DF17" s="82">
        <v>0</v>
      </c>
      <c r="DG17" s="82">
        <v>0</v>
      </c>
      <c r="DH17" s="82">
        <v>0</v>
      </c>
      <c r="DI17" s="82">
        <v>0</v>
      </c>
      <c r="DJ17" s="82">
        <v>0</v>
      </c>
      <c r="DK17" s="82">
        <v>0</v>
      </c>
      <c r="DL17" s="82">
        <v>0</v>
      </c>
      <c r="DM17" s="82">
        <v>0</v>
      </c>
      <c r="DN17" s="82">
        <v>0</v>
      </c>
      <c r="DO17" s="82">
        <v>5</v>
      </c>
      <c r="DP17" s="82">
        <v>5</v>
      </c>
      <c r="DQ17" s="82">
        <v>9</v>
      </c>
      <c r="DR17" s="82">
        <v>80</v>
      </c>
      <c r="DS17" s="82">
        <v>1</v>
      </c>
      <c r="DT17" s="82" t="s">
        <v>3200</v>
      </c>
      <c r="DU17" s="82">
        <v>3</v>
      </c>
      <c r="DV17" s="82" t="s">
        <v>3201</v>
      </c>
      <c r="DW17" s="82" t="s">
        <v>1071</v>
      </c>
      <c r="DX17" s="82">
        <v>1</v>
      </c>
      <c r="DY17" s="82">
        <v>1</v>
      </c>
      <c r="DZ17" s="82">
        <v>1</v>
      </c>
      <c r="EA17" s="82" t="s">
        <v>1071</v>
      </c>
      <c r="EB17" s="82" t="s">
        <v>1071</v>
      </c>
      <c r="EC17" s="84">
        <v>47795</v>
      </c>
      <c r="ED17" s="84">
        <v>19.28</v>
      </c>
      <c r="EE17" s="84">
        <v>2</v>
      </c>
    </row>
    <row r="18" spans="1:135" ht="36">
      <c r="A18" s="82" t="s">
        <v>530</v>
      </c>
      <c r="B18" s="82" t="s">
        <v>84</v>
      </c>
      <c r="C18" s="133">
        <v>4</v>
      </c>
      <c r="D18" s="82" t="s">
        <v>83</v>
      </c>
      <c r="E18" s="82" t="s">
        <v>3202</v>
      </c>
      <c r="F18" s="134" t="s">
        <v>3203</v>
      </c>
      <c r="G18" s="82">
        <v>10900</v>
      </c>
      <c r="H18" s="82" t="s">
        <v>74</v>
      </c>
      <c r="I18" s="82" t="s">
        <v>3204</v>
      </c>
      <c r="J18" s="82" t="s">
        <v>3205</v>
      </c>
      <c r="K18" s="82" t="s">
        <v>3206</v>
      </c>
      <c r="L18" s="82" t="s">
        <v>926</v>
      </c>
      <c r="M18" s="82" t="s">
        <v>959</v>
      </c>
      <c r="N18" s="82" t="s">
        <v>3207</v>
      </c>
      <c r="O18" s="82"/>
      <c r="P18" s="82" t="s">
        <v>3208</v>
      </c>
      <c r="Q18" s="82" t="s">
        <v>3209</v>
      </c>
      <c r="R18" s="82" t="s">
        <v>926</v>
      </c>
      <c r="S18" s="82" t="s">
        <v>959</v>
      </c>
      <c r="T18" s="82" t="s">
        <v>3207</v>
      </c>
      <c r="U18" s="82"/>
      <c r="V18" s="82" t="s">
        <v>3208</v>
      </c>
      <c r="W18" s="82" t="s">
        <v>3209</v>
      </c>
      <c r="X18" s="82">
        <v>2</v>
      </c>
      <c r="Y18" s="82">
        <v>0</v>
      </c>
      <c r="Z18" s="82">
        <v>2</v>
      </c>
      <c r="AA18" s="82">
        <v>2</v>
      </c>
      <c r="AB18" s="82">
        <v>0</v>
      </c>
      <c r="AC18" s="82">
        <v>2</v>
      </c>
      <c r="AD18" s="135" t="str">
        <f t="shared" si="0"/>
        <v>A</v>
      </c>
      <c r="AE18" s="82">
        <v>2</v>
      </c>
      <c r="AF18" s="135" t="str">
        <f t="shared" si="1"/>
        <v>A</v>
      </c>
      <c r="AG18" s="82">
        <v>0</v>
      </c>
      <c r="AH18" s="82">
        <v>1</v>
      </c>
      <c r="AI18" s="82">
        <v>0</v>
      </c>
      <c r="AJ18" s="82">
        <v>1</v>
      </c>
      <c r="AK18" s="82">
        <v>2</v>
      </c>
      <c r="AL18" s="135" t="str">
        <f t="shared" si="2"/>
        <v>A</v>
      </c>
      <c r="AM18" s="82">
        <v>0</v>
      </c>
      <c r="AN18" s="82">
        <v>0</v>
      </c>
      <c r="AO18" s="82">
        <v>2</v>
      </c>
      <c r="AP18" s="82">
        <v>2</v>
      </c>
      <c r="AQ18" s="135" t="str">
        <f t="shared" si="3"/>
        <v>A</v>
      </c>
      <c r="AR18" s="82">
        <v>0</v>
      </c>
      <c r="AS18" s="82">
        <v>0</v>
      </c>
      <c r="AT18" s="82">
        <v>0</v>
      </c>
      <c r="AU18" s="82">
        <v>2</v>
      </c>
      <c r="AV18" s="82">
        <v>0</v>
      </c>
      <c r="AW18" s="82">
        <v>0</v>
      </c>
      <c r="AX18" s="82">
        <v>2</v>
      </c>
      <c r="AY18" s="135" t="str">
        <f t="shared" si="4"/>
        <v>A</v>
      </c>
      <c r="AZ18" s="82">
        <v>1</v>
      </c>
      <c r="BA18" s="82">
        <v>0</v>
      </c>
      <c r="BB18" s="82">
        <v>0</v>
      </c>
      <c r="BC18" s="82">
        <v>1</v>
      </c>
      <c r="BD18" s="82">
        <v>0</v>
      </c>
      <c r="BE18" s="82">
        <v>0</v>
      </c>
      <c r="BF18" s="82">
        <v>0</v>
      </c>
      <c r="BG18" s="82">
        <v>24</v>
      </c>
      <c r="BH18" s="82">
        <v>0</v>
      </c>
      <c r="BI18" s="82">
        <v>0</v>
      </c>
      <c r="BJ18" s="82">
        <v>0</v>
      </c>
      <c r="BK18" s="82">
        <v>0</v>
      </c>
      <c r="BL18" s="82">
        <v>16</v>
      </c>
      <c r="BM18" s="82">
        <v>0</v>
      </c>
      <c r="BN18" s="82">
        <v>0</v>
      </c>
      <c r="BO18" s="82">
        <v>0</v>
      </c>
      <c r="BP18" s="82">
        <v>0</v>
      </c>
      <c r="BQ18" s="82">
        <v>0</v>
      </c>
      <c r="BR18" s="82">
        <v>0</v>
      </c>
      <c r="BS18" s="82">
        <v>0</v>
      </c>
      <c r="BT18" s="82">
        <v>0</v>
      </c>
      <c r="BU18" s="82">
        <v>0</v>
      </c>
      <c r="BV18" s="82">
        <v>0</v>
      </c>
      <c r="BW18" s="82">
        <v>0</v>
      </c>
      <c r="BX18" s="82">
        <v>0</v>
      </c>
      <c r="BY18" s="82">
        <v>0</v>
      </c>
      <c r="BZ18" s="82">
        <v>0</v>
      </c>
      <c r="CA18" s="82">
        <v>0</v>
      </c>
      <c r="CB18" s="82">
        <v>0</v>
      </c>
      <c r="CC18" s="82">
        <v>0</v>
      </c>
      <c r="CD18" s="82">
        <v>0</v>
      </c>
      <c r="CE18" s="82">
        <v>0</v>
      </c>
      <c r="CF18" s="82">
        <v>2</v>
      </c>
      <c r="CG18" s="82">
        <v>0</v>
      </c>
      <c r="CH18" s="82">
        <v>0</v>
      </c>
      <c r="CI18" s="82">
        <v>0</v>
      </c>
      <c r="CJ18" s="82">
        <v>0</v>
      </c>
      <c r="CK18" s="82">
        <v>0</v>
      </c>
      <c r="CL18" s="82">
        <v>0</v>
      </c>
      <c r="CM18" s="82">
        <v>0</v>
      </c>
      <c r="CN18" s="82">
        <v>0</v>
      </c>
      <c r="CO18" s="82">
        <v>0</v>
      </c>
      <c r="CP18" s="82">
        <v>0</v>
      </c>
      <c r="CQ18" s="82">
        <v>0</v>
      </c>
      <c r="CR18" s="82">
        <v>0</v>
      </c>
      <c r="CS18" s="82">
        <v>0</v>
      </c>
      <c r="CT18" s="82">
        <v>0</v>
      </c>
      <c r="CU18" s="82">
        <v>0</v>
      </c>
      <c r="CV18" s="82">
        <v>0</v>
      </c>
      <c r="CW18" s="82">
        <v>0</v>
      </c>
      <c r="CX18" s="82">
        <v>0</v>
      </c>
      <c r="CY18" s="82">
        <v>0</v>
      </c>
      <c r="CZ18" s="82">
        <v>0</v>
      </c>
      <c r="DA18" s="82">
        <v>0</v>
      </c>
      <c r="DB18" s="82">
        <v>0</v>
      </c>
      <c r="DC18" s="82">
        <v>0</v>
      </c>
      <c r="DD18" s="82">
        <v>0</v>
      </c>
      <c r="DE18" s="82">
        <v>0</v>
      </c>
      <c r="DF18" s="82">
        <v>0</v>
      </c>
      <c r="DG18" s="82">
        <v>0</v>
      </c>
      <c r="DH18" s="82">
        <v>0</v>
      </c>
      <c r="DI18" s="82">
        <v>0</v>
      </c>
      <c r="DJ18" s="82">
        <v>0</v>
      </c>
      <c r="DK18" s="82">
        <v>0</v>
      </c>
      <c r="DL18" s="82">
        <v>0</v>
      </c>
      <c r="DM18" s="82">
        <v>0</v>
      </c>
      <c r="DN18" s="82">
        <v>0</v>
      </c>
      <c r="DO18" s="82">
        <v>12</v>
      </c>
      <c r="DP18" s="82">
        <v>8</v>
      </c>
      <c r="DQ18" s="82">
        <v>325</v>
      </c>
      <c r="DR18" s="82">
        <v>80</v>
      </c>
      <c r="DS18" s="82">
        <v>0</v>
      </c>
      <c r="DT18" s="82"/>
      <c r="DU18" s="82">
        <v>3</v>
      </c>
      <c r="DV18" s="82" t="s">
        <v>3210</v>
      </c>
      <c r="DW18" s="82" t="s">
        <v>3211</v>
      </c>
      <c r="DX18" s="82">
        <v>1</v>
      </c>
      <c r="DY18" s="82">
        <v>1</v>
      </c>
      <c r="DZ18" s="82">
        <v>1</v>
      </c>
      <c r="EA18" s="82"/>
      <c r="EB18" s="82" t="s">
        <v>3212</v>
      </c>
      <c r="EC18" s="84">
        <v>45119</v>
      </c>
      <c r="ED18" s="84">
        <v>28.26</v>
      </c>
      <c r="EE18" s="84">
        <v>5</v>
      </c>
    </row>
    <row r="19" spans="1:135" ht="84">
      <c r="A19" s="82" t="s">
        <v>530</v>
      </c>
      <c r="B19" s="82" t="s">
        <v>86</v>
      </c>
      <c r="C19" s="133">
        <v>4</v>
      </c>
      <c r="D19" s="82" t="s">
        <v>85</v>
      </c>
      <c r="E19" s="82" t="s">
        <v>3213</v>
      </c>
      <c r="F19" s="134" t="s">
        <v>3214</v>
      </c>
      <c r="G19" s="82">
        <v>15300</v>
      </c>
      <c r="H19" s="82" t="s">
        <v>64</v>
      </c>
      <c r="I19" s="82" t="s">
        <v>3215</v>
      </c>
      <c r="J19" s="82" t="s">
        <v>3216</v>
      </c>
      <c r="K19" s="82" t="s">
        <v>3217</v>
      </c>
      <c r="L19" s="82" t="s">
        <v>926</v>
      </c>
      <c r="M19" s="82" t="s">
        <v>1102</v>
      </c>
      <c r="N19" s="82" t="s">
        <v>3218</v>
      </c>
      <c r="O19" s="82"/>
      <c r="P19" s="82">
        <v>234128264</v>
      </c>
      <c r="Q19" s="82" t="s">
        <v>3219</v>
      </c>
      <c r="R19" s="82" t="s">
        <v>926</v>
      </c>
      <c r="S19" s="82" t="s">
        <v>1102</v>
      </c>
      <c r="T19" s="82" t="s">
        <v>3218</v>
      </c>
      <c r="U19" s="82"/>
      <c r="V19" s="82">
        <v>234128264</v>
      </c>
      <c r="W19" s="82" t="s">
        <v>3219</v>
      </c>
      <c r="X19" s="82">
        <v>2</v>
      </c>
      <c r="Y19" s="82">
        <v>0</v>
      </c>
      <c r="Z19" s="82">
        <v>2</v>
      </c>
      <c r="AA19" s="82">
        <v>2</v>
      </c>
      <c r="AB19" s="82">
        <v>0</v>
      </c>
      <c r="AC19" s="82">
        <v>2</v>
      </c>
      <c r="AD19" s="135" t="str">
        <f t="shared" si="0"/>
        <v>A</v>
      </c>
      <c r="AE19" s="82">
        <v>2</v>
      </c>
      <c r="AF19" s="135" t="str">
        <f t="shared" si="1"/>
        <v>A</v>
      </c>
      <c r="AG19" s="82">
        <v>0</v>
      </c>
      <c r="AH19" s="82">
        <v>0</v>
      </c>
      <c r="AI19" s="82">
        <v>0</v>
      </c>
      <c r="AJ19" s="82">
        <v>2</v>
      </c>
      <c r="AK19" s="82">
        <v>2</v>
      </c>
      <c r="AL19" s="135" t="str">
        <f t="shared" si="2"/>
        <v>A</v>
      </c>
      <c r="AM19" s="82">
        <v>0</v>
      </c>
      <c r="AN19" s="82">
        <v>0</v>
      </c>
      <c r="AO19" s="82">
        <v>2</v>
      </c>
      <c r="AP19" s="82">
        <v>2</v>
      </c>
      <c r="AQ19" s="135" t="str">
        <f t="shared" si="3"/>
        <v>A</v>
      </c>
      <c r="AR19" s="82">
        <v>0</v>
      </c>
      <c r="AS19" s="82">
        <v>0</v>
      </c>
      <c r="AT19" s="82">
        <v>0</v>
      </c>
      <c r="AU19" s="82">
        <v>2</v>
      </c>
      <c r="AV19" s="82">
        <v>0</v>
      </c>
      <c r="AW19" s="82">
        <v>0</v>
      </c>
      <c r="AX19" s="82">
        <v>2</v>
      </c>
      <c r="AY19" s="135" t="str">
        <f t="shared" si="4"/>
        <v>A</v>
      </c>
      <c r="AZ19" s="82">
        <v>1</v>
      </c>
      <c r="BA19" s="82">
        <v>1</v>
      </c>
      <c r="BB19" s="82">
        <v>1</v>
      </c>
      <c r="BC19" s="82">
        <v>0</v>
      </c>
      <c r="BD19" s="82">
        <v>0</v>
      </c>
      <c r="BE19" s="82">
        <v>0</v>
      </c>
      <c r="BF19" s="82">
        <v>0</v>
      </c>
      <c r="BG19" s="82">
        <v>73</v>
      </c>
      <c r="BH19" s="82">
        <v>0</v>
      </c>
      <c r="BI19" s="82">
        <v>0</v>
      </c>
      <c r="BJ19" s="82">
        <v>2</v>
      </c>
      <c r="BK19" s="82">
        <v>0</v>
      </c>
      <c r="BL19" s="82">
        <v>15</v>
      </c>
      <c r="BM19" s="82">
        <v>0</v>
      </c>
      <c r="BN19" s="82">
        <v>0</v>
      </c>
      <c r="BO19" s="82">
        <v>0</v>
      </c>
      <c r="BP19" s="82">
        <v>7</v>
      </c>
      <c r="BQ19" s="82">
        <v>2</v>
      </c>
      <c r="BR19" s="82">
        <v>0</v>
      </c>
      <c r="BS19" s="82">
        <v>0</v>
      </c>
      <c r="BT19" s="82">
        <v>0</v>
      </c>
      <c r="BU19" s="82">
        <v>0</v>
      </c>
      <c r="BV19" s="82">
        <v>1</v>
      </c>
      <c r="BW19" s="82">
        <v>0</v>
      </c>
      <c r="BX19" s="82">
        <v>0</v>
      </c>
      <c r="BY19" s="82">
        <v>0</v>
      </c>
      <c r="BZ19" s="82">
        <v>0</v>
      </c>
      <c r="CA19" s="82">
        <v>0</v>
      </c>
      <c r="CB19" s="82">
        <v>0</v>
      </c>
      <c r="CC19" s="82">
        <v>0</v>
      </c>
      <c r="CD19" s="82">
        <v>1</v>
      </c>
      <c r="CE19" s="82">
        <v>0</v>
      </c>
      <c r="CF19" s="82">
        <v>0</v>
      </c>
      <c r="CG19" s="82">
        <v>4</v>
      </c>
      <c r="CH19" s="82">
        <v>0</v>
      </c>
      <c r="CI19" s="82">
        <v>0</v>
      </c>
      <c r="CJ19" s="82">
        <v>1</v>
      </c>
      <c r="CK19" s="82">
        <v>0</v>
      </c>
      <c r="CL19" s="82">
        <v>2</v>
      </c>
      <c r="CM19" s="82">
        <v>0</v>
      </c>
      <c r="CN19" s="82">
        <v>0</v>
      </c>
      <c r="CO19" s="82">
        <v>0</v>
      </c>
      <c r="CP19" s="82">
        <v>0</v>
      </c>
      <c r="CQ19" s="82">
        <v>0</v>
      </c>
      <c r="CR19" s="82">
        <v>0</v>
      </c>
      <c r="CS19" s="82">
        <v>0</v>
      </c>
      <c r="CT19" s="82">
        <v>0</v>
      </c>
      <c r="CU19" s="82">
        <v>0</v>
      </c>
      <c r="CV19" s="82">
        <v>0</v>
      </c>
      <c r="CW19" s="82">
        <v>0</v>
      </c>
      <c r="CX19" s="82">
        <v>0</v>
      </c>
      <c r="CY19" s="82">
        <v>0</v>
      </c>
      <c r="CZ19" s="82">
        <v>0</v>
      </c>
      <c r="DA19" s="82">
        <v>0</v>
      </c>
      <c r="DB19" s="82">
        <v>0</v>
      </c>
      <c r="DC19" s="82">
        <v>0</v>
      </c>
      <c r="DD19" s="82">
        <v>0</v>
      </c>
      <c r="DE19" s="82">
        <v>0</v>
      </c>
      <c r="DF19" s="82">
        <v>0</v>
      </c>
      <c r="DG19" s="82">
        <v>1</v>
      </c>
      <c r="DH19" s="82">
        <v>0</v>
      </c>
      <c r="DI19" s="82">
        <v>1</v>
      </c>
      <c r="DJ19" s="82">
        <v>0</v>
      </c>
      <c r="DK19" s="82">
        <v>0</v>
      </c>
      <c r="DL19" s="82">
        <v>0</v>
      </c>
      <c r="DM19" s="82">
        <v>0</v>
      </c>
      <c r="DN19" s="82">
        <v>0</v>
      </c>
      <c r="DO19" s="82">
        <v>10</v>
      </c>
      <c r="DP19" s="82">
        <v>1</v>
      </c>
      <c r="DQ19" s="82">
        <v>120</v>
      </c>
      <c r="DR19" s="82">
        <v>30</v>
      </c>
      <c r="DS19" s="82">
        <v>1</v>
      </c>
      <c r="DT19" s="82" t="s">
        <v>3220</v>
      </c>
      <c r="DU19" s="82">
        <v>2</v>
      </c>
      <c r="DV19" s="82"/>
      <c r="DW19" s="82" t="s">
        <v>3221</v>
      </c>
      <c r="DX19" s="82">
        <v>1</v>
      </c>
      <c r="DY19" s="82">
        <v>1</v>
      </c>
      <c r="DZ19" s="82">
        <v>1</v>
      </c>
      <c r="EA19" s="82" t="s">
        <v>3222</v>
      </c>
      <c r="EB19" s="82" t="s">
        <v>3223</v>
      </c>
      <c r="EC19" s="84">
        <v>23189</v>
      </c>
      <c r="ED19" s="84">
        <v>36.15</v>
      </c>
      <c r="EE19" s="84">
        <v>5</v>
      </c>
    </row>
    <row r="20" spans="1:135">
      <c r="A20" s="82" t="s">
        <v>530</v>
      </c>
      <c r="B20" s="82" t="s">
        <v>88</v>
      </c>
      <c r="C20" s="133">
        <v>4</v>
      </c>
      <c r="D20" s="82" t="s">
        <v>87</v>
      </c>
      <c r="E20" s="82" t="s">
        <v>3224</v>
      </c>
      <c r="F20" s="134" t="s">
        <v>3225</v>
      </c>
      <c r="G20" s="82">
        <v>16302</v>
      </c>
      <c r="H20" s="82" t="s">
        <v>3226</v>
      </c>
      <c r="I20" s="82" t="s">
        <v>3227</v>
      </c>
      <c r="J20" s="82" t="s">
        <v>3228</v>
      </c>
      <c r="K20" s="82" t="s">
        <v>3229</v>
      </c>
      <c r="L20" s="82" t="s">
        <v>1088</v>
      </c>
      <c r="M20" s="82" t="s">
        <v>974</v>
      </c>
      <c r="N20" s="82" t="s">
        <v>3230</v>
      </c>
      <c r="O20" s="82"/>
      <c r="P20" s="82">
        <v>235300634</v>
      </c>
      <c r="Q20" s="82" t="s">
        <v>3231</v>
      </c>
      <c r="R20" s="82"/>
      <c r="S20" s="82" t="s">
        <v>3232</v>
      </c>
      <c r="T20" s="82" t="s">
        <v>3233</v>
      </c>
      <c r="U20" s="82"/>
      <c r="V20" s="82">
        <v>235316149</v>
      </c>
      <c r="W20" s="82" t="s">
        <v>3234</v>
      </c>
      <c r="X20" s="82">
        <v>1</v>
      </c>
      <c r="Y20" s="82">
        <v>1</v>
      </c>
      <c r="Z20" s="82">
        <v>2</v>
      </c>
      <c r="AA20" s="82">
        <v>1</v>
      </c>
      <c r="AB20" s="82">
        <v>1</v>
      </c>
      <c r="AC20" s="82">
        <v>2</v>
      </c>
      <c r="AD20" s="135" t="str">
        <f t="shared" si="0"/>
        <v>A</v>
      </c>
      <c r="AE20" s="82">
        <v>1</v>
      </c>
      <c r="AF20" s="135" t="str">
        <f t="shared" si="1"/>
        <v>A</v>
      </c>
      <c r="AG20" s="82">
        <v>0</v>
      </c>
      <c r="AH20" s="82">
        <v>1</v>
      </c>
      <c r="AI20" s="82">
        <v>0</v>
      </c>
      <c r="AJ20" s="82">
        <v>0</v>
      </c>
      <c r="AK20" s="82">
        <v>1</v>
      </c>
      <c r="AL20" s="135" t="str">
        <f t="shared" si="2"/>
        <v>A</v>
      </c>
      <c r="AM20" s="82">
        <v>0</v>
      </c>
      <c r="AN20" s="82">
        <v>1</v>
      </c>
      <c r="AO20" s="82">
        <v>0</v>
      </c>
      <c r="AP20" s="82">
        <v>1</v>
      </c>
      <c r="AQ20" s="135" t="str">
        <f t="shared" si="3"/>
        <v>A</v>
      </c>
      <c r="AR20" s="82">
        <v>0</v>
      </c>
      <c r="AS20" s="82">
        <v>0</v>
      </c>
      <c r="AT20" s="82">
        <v>1</v>
      </c>
      <c r="AU20" s="82">
        <v>0</v>
      </c>
      <c r="AV20" s="82">
        <v>0</v>
      </c>
      <c r="AW20" s="82">
        <v>0</v>
      </c>
      <c r="AX20" s="82">
        <v>1</v>
      </c>
      <c r="AY20" s="135" t="str">
        <f t="shared" si="4"/>
        <v>A</v>
      </c>
      <c r="AZ20" s="82">
        <v>0</v>
      </c>
      <c r="BA20" s="82">
        <v>0</v>
      </c>
      <c r="BB20" s="82">
        <v>0</v>
      </c>
      <c r="BC20" s="82">
        <v>1</v>
      </c>
      <c r="BD20" s="82">
        <v>0</v>
      </c>
      <c r="BE20" s="82">
        <v>0</v>
      </c>
      <c r="BF20" s="82">
        <v>0</v>
      </c>
      <c r="BG20" s="82">
        <v>9</v>
      </c>
      <c r="BH20" s="82">
        <v>0</v>
      </c>
      <c r="BI20" s="82">
        <v>0</v>
      </c>
      <c r="BJ20" s="82">
        <v>0</v>
      </c>
      <c r="BK20" s="82">
        <v>0</v>
      </c>
      <c r="BL20" s="82">
        <v>3</v>
      </c>
      <c r="BM20" s="82">
        <v>0</v>
      </c>
      <c r="BN20" s="82">
        <v>0</v>
      </c>
      <c r="BO20" s="82">
        <v>0</v>
      </c>
      <c r="BP20" s="82">
        <v>5</v>
      </c>
      <c r="BQ20" s="82">
        <v>0</v>
      </c>
      <c r="BR20" s="82">
        <v>0</v>
      </c>
      <c r="BS20" s="82">
        <v>0</v>
      </c>
      <c r="BT20" s="82">
        <v>0</v>
      </c>
      <c r="BU20" s="82">
        <v>1</v>
      </c>
      <c r="BV20" s="82">
        <v>0</v>
      </c>
      <c r="BW20" s="82">
        <v>0</v>
      </c>
      <c r="BX20" s="82">
        <v>0</v>
      </c>
      <c r="BY20" s="82">
        <v>0</v>
      </c>
      <c r="BZ20" s="82">
        <v>0</v>
      </c>
      <c r="CA20" s="82">
        <v>0</v>
      </c>
      <c r="CB20" s="82">
        <v>0</v>
      </c>
      <c r="CC20" s="82">
        <v>0</v>
      </c>
      <c r="CD20" s="82">
        <v>0</v>
      </c>
      <c r="CE20" s="82">
        <v>0</v>
      </c>
      <c r="CF20" s="82">
        <v>0</v>
      </c>
      <c r="CG20" s="82">
        <v>0</v>
      </c>
      <c r="CH20" s="82">
        <v>0</v>
      </c>
      <c r="CI20" s="82">
        <v>0</v>
      </c>
      <c r="CJ20" s="82">
        <v>0</v>
      </c>
      <c r="CK20" s="82">
        <v>0</v>
      </c>
      <c r="CL20" s="82">
        <v>1</v>
      </c>
      <c r="CM20" s="82">
        <v>0</v>
      </c>
      <c r="CN20" s="82">
        <v>0</v>
      </c>
      <c r="CO20" s="82">
        <v>0</v>
      </c>
      <c r="CP20" s="82">
        <v>0</v>
      </c>
      <c r="CQ20" s="82">
        <v>0</v>
      </c>
      <c r="CR20" s="82">
        <v>0</v>
      </c>
      <c r="CS20" s="82">
        <v>0</v>
      </c>
      <c r="CT20" s="82">
        <v>0</v>
      </c>
      <c r="CU20" s="82">
        <v>0</v>
      </c>
      <c r="CV20" s="82">
        <v>0</v>
      </c>
      <c r="CW20" s="82">
        <v>0</v>
      </c>
      <c r="CX20" s="82">
        <v>0</v>
      </c>
      <c r="CY20" s="82">
        <v>0</v>
      </c>
      <c r="CZ20" s="82">
        <v>0</v>
      </c>
      <c r="DA20" s="82">
        <v>0</v>
      </c>
      <c r="DB20" s="82">
        <v>0</v>
      </c>
      <c r="DC20" s="82">
        <v>0</v>
      </c>
      <c r="DD20" s="82">
        <v>0</v>
      </c>
      <c r="DE20" s="82">
        <v>0</v>
      </c>
      <c r="DF20" s="82">
        <v>0</v>
      </c>
      <c r="DG20" s="82">
        <v>0</v>
      </c>
      <c r="DH20" s="82">
        <v>0</v>
      </c>
      <c r="DI20" s="82">
        <v>0</v>
      </c>
      <c r="DJ20" s="82">
        <v>0</v>
      </c>
      <c r="DK20" s="82">
        <v>0</v>
      </c>
      <c r="DL20" s="82">
        <v>0</v>
      </c>
      <c r="DM20" s="82">
        <v>0</v>
      </c>
      <c r="DN20" s="82">
        <v>0</v>
      </c>
      <c r="DO20" s="82">
        <v>14</v>
      </c>
      <c r="DP20" s="82">
        <v>0</v>
      </c>
      <c r="DQ20" s="82">
        <v>6</v>
      </c>
      <c r="DR20" s="82">
        <v>50</v>
      </c>
      <c r="DS20" s="82">
        <v>0</v>
      </c>
      <c r="DT20" s="82"/>
      <c r="DU20" s="82">
        <v>3</v>
      </c>
      <c r="DV20" s="82"/>
      <c r="DW20" s="82"/>
      <c r="DX20" s="82">
        <v>1</v>
      </c>
      <c r="DY20" s="82">
        <v>0</v>
      </c>
      <c r="DZ20" s="82">
        <v>1</v>
      </c>
      <c r="EA20" s="82"/>
      <c r="EB20" s="82"/>
      <c r="EC20" s="84">
        <v>30397</v>
      </c>
      <c r="ED20" s="84">
        <v>10.43</v>
      </c>
      <c r="EE20" s="84">
        <v>2</v>
      </c>
    </row>
    <row r="21" spans="1:135" ht="24">
      <c r="A21" s="82" t="s">
        <v>530</v>
      </c>
      <c r="B21" s="82" t="s">
        <v>94</v>
      </c>
      <c r="C21" s="133">
        <v>4</v>
      </c>
      <c r="D21" s="82" t="s">
        <v>93</v>
      </c>
      <c r="E21" s="82" t="s">
        <v>3235</v>
      </c>
      <c r="F21" s="134">
        <v>639</v>
      </c>
      <c r="G21" s="82">
        <v>19900</v>
      </c>
      <c r="H21" s="82" t="s">
        <v>72</v>
      </c>
      <c r="I21" s="82" t="s">
        <v>3236</v>
      </c>
      <c r="J21" s="82" t="s">
        <v>3237</v>
      </c>
      <c r="K21" s="82" t="s">
        <v>3238</v>
      </c>
      <c r="L21" s="82" t="s">
        <v>926</v>
      </c>
      <c r="M21" s="82" t="s">
        <v>1937</v>
      </c>
      <c r="N21" s="82" t="s">
        <v>3239</v>
      </c>
      <c r="O21" s="82"/>
      <c r="P21" s="82">
        <v>284028119</v>
      </c>
      <c r="Q21" s="82" t="s">
        <v>3240</v>
      </c>
      <c r="R21" s="82" t="s">
        <v>926</v>
      </c>
      <c r="S21" s="82" t="s">
        <v>1358</v>
      </c>
      <c r="T21" s="82" t="s">
        <v>3241</v>
      </c>
      <c r="U21" s="82"/>
      <c r="V21" s="82">
        <v>284028188</v>
      </c>
      <c r="W21" s="82" t="s">
        <v>3242</v>
      </c>
      <c r="X21" s="82">
        <v>1</v>
      </c>
      <c r="Y21" s="82">
        <v>1</v>
      </c>
      <c r="Z21" s="82">
        <v>2</v>
      </c>
      <c r="AA21" s="82">
        <v>1</v>
      </c>
      <c r="AB21" s="82">
        <v>1</v>
      </c>
      <c r="AC21" s="82">
        <v>2</v>
      </c>
      <c r="AD21" s="135" t="str">
        <f t="shared" si="0"/>
        <v>A</v>
      </c>
      <c r="AE21" s="82">
        <v>1</v>
      </c>
      <c r="AF21" s="135" t="str">
        <f t="shared" si="1"/>
        <v>A</v>
      </c>
      <c r="AG21" s="82">
        <v>0</v>
      </c>
      <c r="AH21" s="82">
        <v>0</v>
      </c>
      <c r="AI21" s="82">
        <v>0</v>
      </c>
      <c r="AJ21" s="82">
        <v>1</v>
      </c>
      <c r="AK21" s="82">
        <v>1</v>
      </c>
      <c r="AL21" s="135" t="str">
        <f t="shared" si="2"/>
        <v>A</v>
      </c>
      <c r="AM21" s="82">
        <v>0</v>
      </c>
      <c r="AN21" s="82">
        <v>1</v>
      </c>
      <c r="AO21" s="82">
        <v>0</v>
      </c>
      <c r="AP21" s="82">
        <v>1</v>
      </c>
      <c r="AQ21" s="135" t="str">
        <f t="shared" si="3"/>
        <v>A</v>
      </c>
      <c r="AR21" s="82">
        <v>0</v>
      </c>
      <c r="AS21" s="82">
        <v>0</v>
      </c>
      <c r="AT21" s="82">
        <v>0</v>
      </c>
      <c r="AU21" s="82">
        <v>1</v>
      </c>
      <c r="AV21" s="82">
        <v>0</v>
      </c>
      <c r="AW21" s="82">
        <v>0</v>
      </c>
      <c r="AX21" s="82">
        <v>1</v>
      </c>
      <c r="AY21" s="135" t="str">
        <f t="shared" si="4"/>
        <v>A</v>
      </c>
      <c r="AZ21" s="82">
        <v>1</v>
      </c>
      <c r="BA21" s="82">
        <v>1</v>
      </c>
      <c r="BB21" s="82">
        <v>1</v>
      </c>
      <c r="BC21" s="82">
        <v>1</v>
      </c>
      <c r="BD21" s="82">
        <v>0</v>
      </c>
      <c r="BE21" s="82">
        <v>0</v>
      </c>
      <c r="BF21" s="82">
        <v>0</v>
      </c>
      <c r="BG21" s="82">
        <v>6</v>
      </c>
      <c r="BH21" s="82">
        <v>0</v>
      </c>
      <c r="BI21" s="82">
        <v>0</v>
      </c>
      <c r="BJ21" s="82">
        <v>1</v>
      </c>
      <c r="BK21" s="82">
        <v>0</v>
      </c>
      <c r="BL21" s="82">
        <v>3</v>
      </c>
      <c r="BM21" s="82">
        <v>0</v>
      </c>
      <c r="BN21" s="82">
        <v>0</v>
      </c>
      <c r="BO21" s="82">
        <v>0</v>
      </c>
      <c r="BP21" s="82">
        <v>9</v>
      </c>
      <c r="BQ21" s="82">
        <v>0</v>
      </c>
      <c r="BR21" s="82">
        <v>2</v>
      </c>
      <c r="BS21" s="82">
        <v>0</v>
      </c>
      <c r="BT21" s="82">
        <v>0</v>
      </c>
      <c r="BU21" s="82">
        <v>0</v>
      </c>
      <c r="BV21" s="82">
        <v>0</v>
      </c>
      <c r="BW21" s="82">
        <v>0</v>
      </c>
      <c r="BX21" s="82">
        <v>0</v>
      </c>
      <c r="BY21" s="82">
        <v>0</v>
      </c>
      <c r="BZ21" s="82">
        <v>0</v>
      </c>
      <c r="CA21" s="82">
        <v>0</v>
      </c>
      <c r="CB21" s="82">
        <v>0</v>
      </c>
      <c r="CC21" s="82">
        <v>0</v>
      </c>
      <c r="CD21" s="82">
        <v>2</v>
      </c>
      <c r="CE21" s="82">
        <v>2</v>
      </c>
      <c r="CF21" s="82">
        <v>0</v>
      </c>
      <c r="CG21" s="82">
        <v>0</v>
      </c>
      <c r="CH21" s="82">
        <v>0</v>
      </c>
      <c r="CI21" s="82">
        <v>0</v>
      </c>
      <c r="CJ21" s="82">
        <v>0</v>
      </c>
      <c r="CK21" s="82">
        <v>0</v>
      </c>
      <c r="CL21" s="82">
        <v>1</v>
      </c>
      <c r="CM21" s="82">
        <v>0</v>
      </c>
      <c r="CN21" s="82">
        <v>0</v>
      </c>
      <c r="CO21" s="82">
        <v>0</v>
      </c>
      <c r="CP21" s="82">
        <v>0</v>
      </c>
      <c r="CQ21" s="82">
        <v>0</v>
      </c>
      <c r="CR21" s="82">
        <v>0</v>
      </c>
      <c r="CS21" s="82">
        <v>0</v>
      </c>
      <c r="CT21" s="82">
        <v>0</v>
      </c>
      <c r="CU21" s="82">
        <v>0</v>
      </c>
      <c r="CV21" s="82">
        <v>0</v>
      </c>
      <c r="CW21" s="82">
        <v>0</v>
      </c>
      <c r="CX21" s="82">
        <v>0</v>
      </c>
      <c r="CY21" s="82">
        <v>0</v>
      </c>
      <c r="CZ21" s="82">
        <v>0</v>
      </c>
      <c r="DA21" s="82">
        <v>0</v>
      </c>
      <c r="DB21" s="82">
        <v>0</v>
      </c>
      <c r="DC21" s="82">
        <v>0</v>
      </c>
      <c r="DD21" s="82">
        <v>0</v>
      </c>
      <c r="DE21" s="82">
        <v>0</v>
      </c>
      <c r="DF21" s="82">
        <v>0</v>
      </c>
      <c r="DG21" s="82">
        <v>0</v>
      </c>
      <c r="DH21" s="82">
        <v>0</v>
      </c>
      <c r="DI21" s="82">
        <v>0</v>
      </c>
      <c r="DJ21" s="82">
        <v>0</v>
      </c>
      <c r="DK21" s="82">
        <v>0</v>
      </c>
      <c r="DL21" s="82">
        <v>0</v>
      </c>
      <c r="DM21" s="82">
        <v>0</v>
      </c>
      <c r="DN21" s="82">
        <v>0</v>
      </c>
      <c r="DO21" s="82">
        <v>23</v>
      </c>
      <c r="DP21" s="82">
        <v>14</v>
      </c>
      <c r="DQ21" s="82">
        <v>46</v>
      </c>
      <c r="DR21" s="82">
        <v>30</v>
      </c>
      <c r="DS21" s="82">
        <v>0</v>
      </c>
      <c r="DT21" s="82"/>
      <c r="DU21" s="82">
        <v>1</v>
      </c>
      <c r="DV21" s="82" t="s">
        <v>3243</v>
      </c>
      <c r="DW21" s="82"/>
      <c r="DX21" s="82">
        <v>1</v>
      </c>
      <c r="DY21" s="82">
        <v>1</v>
      </c>
      <c r="DZ21" s="82">
        <v>1</v>
      </c>
      <c r="EA21" s="82"/>
      <c r="EB21" s="82" t="s">
        <v>3244</v>
      </c>
      <c r="EC21" s="84">
        <v>15065</v>
      </c>
      <c r="ED21" s="84">
        <v>16.940000000000001</v>
      </c>
      <c r="EE21" s="84">
        <v>1</v>
      </c>
    </row>
    <row r="22" spans="1:135" ht="48">
      <c r="A22" s="82" t="s">
        <v>530</v>
      </c>
      <c r="B22" s="82" t="s">
        <v>92</v>
      </c>
      <c r="C22" s="133">
        <v>4</v>
      </c>
      <c r="D22" s="82" t="s">
        <v>91</v>
      </c>
      <c r="E22" s="82" t="s">
        <v>3245</v>
      </c>
      <c r="F22" s="134" t="s">
        <v>3246</v>
      </c>
      <c r="G22" s="82">
        <v>19700</v>
      </c>
      <c r="H22" s="82" t="s">
        <v>72</v>
      </c>
      <c r="I22" s="82" t="s">
        <v>3247</v>
      </c>
      <c r="J22" s="82" t="s">
        <v>3248</v>
      </c>
      <c r="K22" s="82" t="s">
        <v>3249</v>
      </c>
      <c r="L22" s="82" t="s">
        <v>989</v>
      </c>
      <c r="M22" s="82" t="s">
        <v>1213</v>
      </c>
      <c r="N22" s="82" t="s">
        <v>3250</v>
      </c>
      <c r="O22" s="82" t="s">
        <v>1362</v>
      </c>
      <c r="P22" s="82">
        <v>286850184</v>
      </c>
      <c r="Q22" s="82" t="s">
        <v>3251</v>
      </c>
      <c r="R22" s="82"/>
      <c r="S22" s="82" t="s">
        <v>930</v>
      </c>
      <c r="T22" s="82" t="s">
        <v>3252</v>
      </c>
      <c r="U22" s="82"/>
      <c r="V22" s="82">
        <v>286855636</v>
      </c>
      <c r="W22" s="82" t="s">
        <v>3253</v>
      </c>
      <c r="X22" s="82">
        <v>3</v>
      </c>
      <c r="Y22" s="82">
        <v>1</v>
      </c>
      <c r="Z22" s="82">
        <v>4</v>
      </c>
      <c r="AA22" s="82">
        <v>3</v>
      </c>
      <c r="AB22" s="82">
        <v>1</v>
      </c>
      <c r="AC22" s="82">
        <v>4</v>
      </c>
      <c r="AD22" s="135" t="str">
        <f t="shared" si="0"/>
        <v>A</v>
      </c>
      <c r="AE22" s="82">
        <v>2</v>
      </c>
      <c r="AF22" s="135" t="str">
        <f t="shared" si="1"/>
        <v>A</v>
      </c>
      <c r="AG22" s="82">
        <v>0</v>
      </c>
      <c r="AH22" s="82">
        <v>1</v>
      </c>
      <c r="AI22" s="82">
        <v>1</v>
      </c>
      <c r="AJ22" s="82">
        <v>1</v>
      </c>
      <c r="AK22" s="82">
        <v>3</v>
      </c>
      <c r="AL22" s="135" t="str">
        <f t="shared" si="2"/>
        <v>A</v>
      </c>
      <c r="AM22" s="82">
        <v>0</v>
      </c>
      <c r="AN22" s="82">
        <v>0</v>
      </c>
      <c r="AO22" s="82">
        <v>3</v>
      </c>
      <c r="AP22" s="82">
        <v>3</v>
      </c>
      <c r="AQ22" s="135" t="str">
        <f t="shared" si="3"/>
        <v>A</v>
      </c>
      <c r="AR22" s="82">
        <v>0</v>
      </c>
      <c r="AS22" s="82">
        <v>0</v>
      </c>
      <c r="AT22" s="82">
        <v>0</v>
      </c>
      <c r="AU22" s="82">
        <v>2</v>
      </c>
      <c r="AV22" s="82">
        <v>1</v>
      </c>
      <c r="AW22" s="82">
        <v>0</v>
      </c>
      <c r="AX22" s="82">
        <v>3</v>
      </c>
      <c r="AY22" s="135" t="str">
        <f t="shared" si="4"/>
        <v>A</v>
      </c>
      <c r="AZ22" s="82">
        <v>0</v>
      </c>
      <c r="BA22" s="82">
        <v>1</v>
      </c>
      <c r="BB22" s="82">
        <v>1</v>
      </c>
      <c r="BC22" s="82">
        <v>1</v>
      </c>
      <c r="BD22" s="82">
        <v>0</v>
      </c>
      <c r="BE22" s="82">
        <v>0</v>
      </c>
      <c r="BF22" s="82">
        <v>0</v>
      </c>
      <c r="BG22" s="82">
        <v>1</v>
      </c>
      <c r="BH22" s="82">
        <v>0</v>
      </c>
      <c r="BI22" s="82">
        <v>0</v>
      </c>
      <c r="BJ22" s="82">
        <v>0</v>
      </c>
      <c r="BK22" s="82">
        <v>0</v>
      </c>
      <c r="BL22" s="82">
        <v>2</v>
      </c>
      <c r="BM22" s="82">
        <v>0</v>
      </c>
      <c r="BN22" s="82">
        <v>0</v>
      </c>
      <c r="BO22" s="82">
        <v>0</v>
      </c>
      <c r="BP22" s="82">
        <v>3</v>
      </c>
      <c r="BQ22" s="82">
        <v>0</v>
      </c>
      <c r="BR22" s="82">
        <v>0</v>
      </c>
      <c r="BS22" s="82">
        <v>0</v>
      </c>
      <c r="BT22" s="82">
        <v>0</v>
      </c>
      <c r="BU22" s="82">
        <v>0</v>
      </c>
      <c r="BV22" s="82">
        <v>0</v>
      </c>
      <c r="BW22" s="82">
        <v>0</v>
      </c>
      <c r="BX22" s="82">
        <v>0</v>
      </c>
      <c r="BY22" s="82">
        <v>0</v>
      </c>
      <c r="BZ22" s="82">
        <v>0</v>
      </c>
      <c r="CA22" s="82">
        <v>0</v>
      </c>
      <c r="CB22" s="82">
        <v>0</v>
      </c>
      <c r="CC22" s="82">
        <v>0</v>
      </c>
      <c r="CD22" s="82">
        <v>0</v>
      </c>
      <c r="CE22" s="82">
        <v>0</v>
      </c>
      <c r="CF22" s="82">
        <v>0</v>
      </c>
      <c r="CG22" s="82">
        <v>0</v>
      </c>
      <c r="CH22" s="82">
        <v>0</v>
      </c>
      <c r="CI22" s="82">
        <v>0</v>
      </c>
      <c r="CJ22" s="82">
        <v>1</v>
      </c>
      <c r="CK22" s="82">
        <v>0</v>
      </c>
      <c r="CL22" s="82">
        <v>0</v>
      </c>
      <c r="CM22" s="82">
        <v>0</v>
      </c>
      <c r="CN22" s="82">
        <v>0</v>
      </c>
      <c r="CO22" s="82">
        <v>0</v>
      </c>
      <c r="CP22" s="82">
        <v>0</v>
      </c>
      <c r="CQ22" s="82">
        <v>0</v>
      </c>
      <c r="CR22" s="82">
        <v>0</v>
      </c>
      <c r="CS22" s="82">
        <v>0</v>
      </c>
      <c r="CT22" s="82">
        <v>0</v>
      </c>
      <c r="CU22" s="82">
        <v>0</v>
      </c>
      <c r="CV22" s="82">
        <v>0</v>
      </c>
      <c r="CW22" s="82">
        <v>0</v>
      </c>
      <c r="CX22" s="82">
        <v>0</v>
      </c>
      <c r="CY22" s="82">
        <v>0</v>
      </c>
      <c r="CZ22" s="82">
        <v>0</v>
      </c>
      <c r="DA22" s="82">
        <v>0</v>
      </c>
      <c r="DB22" s="82">
        <v>0</v>
      </c>
      <c r="DC22" s="82">
        <v>0</v>
      </c>
      <c r="DD22" s="82">
        <v>0</v>
      </c>
      <c r="DE22" s="82">
        <v>0</v>
      </c>
      <c r="DF22" s="82">
        <v>0</v>
      </c>
      <c r="DG22" s="82">
        <v>0</v>
      </c>
      <c r="DH22" s="82">
        <v>0</v>
      </c>
      <c r="DI22" s="82">
        <v>0</v>
      </c>
      <c r="DJ22" s="82">
        <v>0</v>
      </c>
      <c r="DK22" s="82">
        <v>0</v>
      </c>
      <c r="DL22" s="82">
        <v>0</v>
      </c>
      <c r="DM22" s="82">
        <v>0</v>
      </c>
      <c r="DN22" s="82">
        <v>0</v>
      </c>
      <c r="DO22" s="82">
        <v>1</v>
      </c>
      <c r="DP22" s="82">
        <v>0</v>
      </c>
      <c r="DQ22" s="82">
        <v>110</v>
      </c>
      <c r="DR22" s="82">
        <v>60</v>
      </c>
      <c r="DS22" s="82">
        <v>1</v>
      </c>
      <c r="DT22" s="82" t="s">
        <v>3254</v>
      </c>
      <c r="DU22" s="82">
        <v>1</v>
      </c>
      <c r="DV22" s="82" t="s">
        <v>3255</v>
      </c>
      <c r="DW22" s="82"/>
      <c r="DX22" s="82">
        <v>1</v>
      </c>
      <c r="DY22" s="82">
        <v>1</v>
      </c>
      <c r="DZ22" s="82">
        <v>1</v>
      </c>
      <c r="EA22" s="82"/>
      <c r="EB22" s="82"/>
      <c r="EC22" s="84">
        <v>13186</v>
      </c>
      <c r="ED22" s="84">
        <v>15.8</v>
      </c>
      <c r="EE22" s="84">
        <v>3</v>
      </c>
    </row>
    <row r="23" spans="1:135" ht="24">
      <c r="A23" s="82" t="s">
        <v>530</v>
      </c>
      <c r="B23" s="82" t="s">
        <v>90</v>
      </c>
      <c r="C23" s="133">
        <v>4</v>
      </c>
      <c r="D23" s="82" t="s">
        <v>89</v>
      </c>
      <c r="E23" s="82" t="s">
        <v>3256</v>
      </c>
      <c r="F23" s="134" t="s">
        <v>3257</v>
      </c>
      <c r="G23" s="82">
        <v>19321</v>
      </c>
      <c r="H23" s="82" t="s">
        <v>72</v>
      </c>
      <c r="I23" s="82" t="s">
        <v>3258</v>
      </c>
      <c r="J23" s="82" t="s">
        <v>3259</v>
      </c>
      <c r="K23" s="82" t="s">
        <v>3229</v>
      </c>
      <c r="L23" s="82" t="s">
        <v>926</v>
      </c>
      <c r="M23" s="82" t="s">
        <v>1433</v>
      </c>
      <c r="N23" s="82" t="s">
        <v>3260</v>
      </c>
      <c r="O23" s="82"/>
      <c r="P23" s="82">
        <v>271071630</v>
      </c>
      <c r="Q23" s="82" t="s">
        <v>3261</v>
      </c>
      <c r="R23" s="82" t="s">
        <v>926</v>
      </c>
      <c r="S23" s="82" t="s">
        <v>1433</v>
      </c>
      <c r="T23" s="82" t="s">
        <v>3260</v>
      </c>
      <c r="U23" s="82"/>
      <c r="V23" s="82">
        <v>271071630</v>
      </c>
      <c r="W23" s="82" t="s">
        <v>3261</v>
      </c>
      <c r="X23" s="82">
        <v>2</v>
      </c>
      <c r="Y23" s="82">
        <v>5</v>
      </c>
      <c r="Z23" s="82">
        <v>7</v>
      </c>
      <c r="AA23" s="82">
        <v>2</v>
      </c>
      <c r="AB23" s="82">
        <v>5</v>
      </c>
      <c r="AC23" s="82">
        <v>7</v>
      </c>
      <c r="AD23" s="135" t="str">
        <f t="shared" si="0"/>
        <v>A</v>
      </c>
      <c r="AE23" s="82">
        <v>2</v>
      </c>
      <c r="AF23" s="135" t="str">
        <f t="shared" si="1"/>
        <v>A</v>
      </c>
      <c r="AG23" s="82">
        <v>0</v>
      </c>
      <c r="AH23" s="82">
        <v>0</v>
      </c>
      <c r="AI23" s="82">
        <v>0</v>
      </c>
      <c r="AJ23" s="82">
        <v>2</v>
      </c>
      <c r="AK23" s="82">
        <v>2</v>
      </c>
      <c r="AL23" s="135" t="str">
        <f t="shared" si="2"/>
        <v>A</v>
      </c>
      <c r="AM23" s="82">
        <v>1</v>
      </c>
      <c r="AN23" s="82">
        <v>0</v>
      </c>
      <c r="AO23" s="82">
        <v>1</v>
      </c>
      <c r="AP23" s="82">
        <v>2</v>
      </c>
      <c r="AQ23" s="135" t="str">
        <f t="shared" si="3"/>
        <v>A</v>
      </c>
      <c r="AR23" s="82">
        <v>0</v>
      </c>
      <c r="AS23" s="82">
        <v>0</v>
      </c>
      <c r="AT23" s="82">
        <v>0</v>
      </c>
      <c r="AU23" s="82">
        <v>1</v>
      </c>
      <c r="AV23" s="82">
        <v>1</v>
      </c>
      <c r="AW23" s="82">
        <v>0</v>
      </c>
      <c r="AX23" s="82">
        <v>2</v>
      </c>
      <c r="AY23" s="135" t="str">
        <f t="shared" si="4"/>
        <v>A</v>
      </c>
      <c r="AZ23" s="82">
        <v>1</v>
      </c>
      <c r="BA23" s="82">
        <v>1</v>
      </c>
      <c r="BB23" s="82">
        <v>0</v>
      </c>
      <c r="BC23" s="82">
        <v>0</v>
      </c>
      <c r="BD23" s="82">
        <v>0</v>
      </c>
      <c r="BE23" s="82">
        <v>0</v>
      </c>
      <c r="BF23" s="82">
        <v>0</v>
      </c>
      <c r="BG23" s="82">
        <v>8</v>
      </c>
      <c r="BH23" s="82">
        <v>0</v>
      </c>
      <c r="BI23" s="82">
        <v>0</v>
      </c>
      <c r="BJ23" s="82">
        <v>0</v>
      </c>
      <c r="BK23" s="82">
        <v>0</v>
      </c>
      <c r="BL23" s="82">
        <v>7</v>
      </c>
      <c r="BM23" s="82">
        <v>0</v>
      </c>
      <c r="BN23" s="82">
        <v>0</v>
      </c>
      <c r="BO23" s="82">
        <v>1</v>
      </c>
      <c r="BP23" s="82">
        <v>0</v>
      </c>
      <c r="BQ23" s="82">
        <v>0</v>
      </c>
      <c r="BR23" s="82">
        <v>0</v>
      </c>
      <c r="BS23" s="82">
        <v>0</v>
      </c>
      <c r="BT23" s="82">
        <v>0</v>
      </c>
      <c r="BU23" s="82">
        <v>0</v>
      </c>
      <c r="BV23" s="82">
        <v>0</v>
      </c>
      <c r="BW23" s="82">
        <v>0</v>
      </c>
      <c r="BX23" s="82">
        <v>0</v>
      </c>
      <c r="BY23" s="82">
        <v>0</v>
      </c>
      <c r="BZ23" s="82">
        <v>0</v>
      </c>
      <c r="CA23" s="82">
        <v>0</v>
      </c>
      <c r="CB23" s="82">
        <v>0</v>
      </c>
      <c r="CC23" s="82">
        <v>0</v>
      </c>
      <c r="CD23" s="82">
        <v>1</v>
      </c>
      <c r="CE23" s="82">
        <v>0</v>
      </c>
      <c r="CF23" s="82">
        <v>0</v>
      </c>
      <c r="CG23" s="82">
        <v>0</v>
      </c>
      <c r="CH23" s="82">
        <v>0</v>
      </c>
      <c r="CI23" s="82">
        <v>0</v>
      </c>
      <c r="CJ23" s="82">
        <v>0</v>
      </c>
      <c r="CK23" s="82">
        <v>0</v>
      </c>
      <c r="CL23" s="82">
        <v>0</v>
      </c>
      <c r="CM23" s="82">
        <v>0</v>
      </c>
      <c r="CN23" s="82">
        <v>0</v>
      </c>
      <c r="CO23" s="82">
        <v>0</v>
      </c>
      <c r="CP23" s="82">
        <v>0</v>
      </c>
      <c r="CQ23" s="82">
        <v>0</v>
      </c>
      <c r="CR23" s="82">
        <v>0</v>
      </c>
      <c r="CS23" s="82">
        <v>0</v>
      </c>
      <c r="CT23" s="82">
        <v>0</v>
      </c>
      <c r="CU23" s="82">
        <v>0</v>
      </c>
      <c r="CV23" s="82">
        <v>0</v>
      </c>
      <c r="CW23" s="82">
        <v>0</v>
      </c>
      <c r="CX23" s="82">
        <v>0</v>
      </c>
      <c r="CY23" s="82">
        <v>0</v>
      </c>
      <c r="CZ23" s="82">
        <v>0</v>
      </c>
      <c r="DA23" s="82">
        <v>0</v>
      </c>
      <c r="DB23" s="82">
        <v>0</v>
      </c>
      <c r="DC23" s="82">
        <v>0</v>
      </c>
      <c r="DD23" s="82">
        <v>0</v>
      </c>
      <c r="DE23" s="82">
        <v>0</v>
      </c>
      <c r="DF23" s="82">
        <v>0</v>
      </c>
      <c r="DG23" s="82">
        <v>0</v>
      </c>
      <c r="DH23" s="82">
        <v>0</v>
      </c>
      <c r="DI23" s="82">
        <v>0</v>
      </c>
      <c r="DJ23" s="82">
        <v>0</v>
      </c>
      <c r="DK23" s="82">
        <v>0</v>
      </c>
      <c r="DL23" s="82">
        <v>0</v>
      </c>
      <c r="DM23" s="82">
        <v>0</v>
      </c>
      <c r="DN23" s="82">
        <v>0</v>
      </c>
      <c r="DO23" s="82">
        <v>2</v>
      </c>
      <c r="DP23" s="82">
        <v>0</v>
      </c>
      <c r="DQ23" s="82">
        <v>1</v>
      </c>
      <c r="DR23" s="82">
        <v>80</v>
      </c>
      <c r="DS23" s="82">
        <v>0</v>
      </c>
      <c r="DT23" s="82"/>
      <c r="DU23" s="82">
        <v>1</v>
      </c>
      <c r="DV23" s="82"/>
      <c r="DW23" s="82"/>
      <c r="DX23" s="82">
        <v>1</v>
      </c>
      <c r="DY23" s="82">
        <v>1</v>
      </c>
      <c r="DZ23" s="82">
        <v>1</v>
      </c>
      <c r="EA23" s="82"/>
      <c r="EB23" s="82"/>
      <c r="EC23" s="84">
        <v>27592</v>
      </c>
      <c r="ED23" s="84">
        <v>15.8</v>
      </c>
      <c r="EE23" s="84">
        <v>2</v>
      </c>
    </row>
    <row r="24" spans="1:135" ht="48">
      <c r="A24" s="82" t="s">
        <v>530</v>
      </c>
      <c r="B24" s="82" t="s">
        <v>96</v>
      </c>
      <c r="C24" s="133">
        <v>4</v>
      </c>
      <c r="D24" s="82" t="s">
        <v>95</v>
      </c>
      <c r="E24" s="82" t="s">
        <v>3262</v>
      </c>
      <c r="F24" s="134">
        <v>260</v>
      </c>
      <c r="G24" s="82">
        <v>19016</v>
      </c>
      <c r="H24" s="82" t="s">
        <v>72</v>
      </c>
      <c r="I24" s="82" t="s">
        <v>3263</v>
      </c>
      <c r="J24" s="82" t="s">
        <v>3264</v>
      </c>
      <c r="K24" s="82" t="s">
        <v>3265</v>
      </c>
      <c r="L24" s="82" t="s">
        <v>926</v>
      </c>
      <c r="M24" s="82" t="s">
        <v>1403</v>
      </c>
      <c r="N24" s="82" t="s">
        <v>3266</v>
      </c>
      <c r="O24" s="82"/>
      <c r="P24" s="82">
        <v>281012984</v>
      </c>
      <c r="Q24" s="82" t="s">
        <v>3267</v>
      </c>
      <c r="R24" s="82" t="s">
        <v>926</v>
      </c>
      <c r="S24" s="82" t="s">
        <v>990</v>
      </c>
      <c r="T24" s="82" t="s">
        <v>3268</v>
      </c>
      <c r="U24" s="82"/>
      <c r="V24" s="82">
        <v>281012969</v>
      </c>
      <c r="W24" s="82" t="s">
        <v>3269</v>
      </c>
      <c r="X24" s="82">
        <v>1</v>
      </c>
      <c r="Y24" s="82">
        <v>5</v>
      </c>
      <c r="Z24" s="82">
        <v>6</v>
      </c>
      <c r="AA24" s="82">
        <v>1</v>
      </c>
      <c r="AB24" s="82">
        <v>5</v>
      </c>
      <c r="AC24" s="82">
        <v>6</v>
      </c>
      <c r="AD24" s="135" t="str">
        <f t="shared" si="0"/>
        <v>A</v>
      </c>
      <c r="AE24" s="82">
        <v>1</v>
      </c>
      <c r="AF24" s="135" t="str">
        <f t="shared" si="1"/>
        <v>A</v>
      </c>
      <c r="AG24" s="82">
        <v>0</v>
      </c>
      <c r="AH24" s="82">
        <v>0</v>
      </c>
      <c r="AI24" s="82">
        <v>0</v>
      </c>
      <c r="AJ24" s="82">
        <v>1</v>
      </c>
      <c r="AK24" s="82">
        <v>1</v>
      </c>
      <c r="AL24" s="135" t="str">
        <f t="shared" si="2"/>
        <v>A</v>
      </c>
      <c r="AM24" s="82">
        <v>0</v>
      </c>
      <c r="AN24" s="82">
        <v>0</v>
      </c>
      <c r="AO24" s="82">
        <v>1</v>
      </c>
      <c r="AP24" s="82">
        <v>1</v>
      </c>
      <c r="AQ24" s="135" t="str">
        <f t="shared" si="3"/>
        <v>A</v>
      </c>
      <c r="AR24" s="82">
        <v>0</v>
      </c>
      <c r="AS24" s="82">
        <v>0</v>
      </c>
      <c r="AT24" s="82">
        <v>0</v>
      </c>
      <c r="AU24" s="82">
        <v>1</v>
      </c>
      <c r="AV24" s="82">
        <v>0</v>
      </c>
      <c r="AW24" s="82">
        <v>0</v>
      </c>
      <c r="AX24" s="82">
        <v>1</v>
      </c>
      <c r="AY24" s="135" t="str">
        <f t="shared" si="4"/>
        <v>A</v>
      </c>
      <c r="AZ24" s="82">
        <v>1</v>
      </c>
      <c r="BA24" s="82">
        <v>1</v>
      </c>
      <c r="BB24" s="82">
        <v>0</v>
      </c>
      <c r="BC24" s="82">
        <v>1</v>
      </c>
      <c r="BD24" s="82">
        <v>1</v>
      </c>
      <c r="BE24" s="82">
        <v>2</v>
      </c>
      <c r="BF24" s="82">
        <v>0</v>
      </c>
      <c r="BG24" s="82">
        <v>13</v>
      </c>
      <c r="BH24" s="82">
        <v>0</v>
      </c>
      <c r="BI24" s="82">
        <v>0</v>
      </c>
      <c r="BJ24" s="82">
        <v>2</v>
      </c>
      <c r="BK24" s="82">
        <v>0</v>
      </c>
      <c r="BL24" s="82">
        <v>7</v>
      </c>
      <c r="BM24" s="82">
        <v>0</v>
      </c>
      <c r="BN24" s="82">
        <v>0</v>
      </c>
      <c r="BO24" s="82">
        <v>0</v>
      </c>
      <c r="BP24" s="82">
        <v>13</v>
      </c>
      <c r="BQ24" s="82">
        <v>0</v>
      </c>
      <c r="BR24" s="82">
        <v>0</v>
      </c>
      <c r="BS24" s="82">
        <v>0</v>
      </c>
      <c r="BT24" s="82">
        <v>1</v>
      </c>
      <c r="BU24" s="82">
        <v>0</v>
      </c>
      <c r="BV24" s="82">
        <v>0</v>
      </c>
      <c r="BW24" s="82">
        <v>0</v>
      </c>
      <c r="BX24" s="82">
        <v>0</v>
      </c>
      <c r="BY24" s="82">
        <v>0</v>
      </c>
      <c r="BZ24" s="82">
        <v>0</v>
      </c>
      <c r="CA24" s="82">
        <v>0</v>
      </c>
      <c r="CB24" s="82">
        <v>0</v>
      </c>
      <c r="CC24" s="82">
        <v>0</v>
      </c>
      <c r="CD24" s="82">
        <v>0</v>
      </c>
      <c r="CE24" s="82">
        <v>0</v>
      </c>
      <c r="CF24" s="82">
        <v>0</v>
      </c>
      <c r="CG24" s="82">
        <v>0</v>
      </c>
      <c r="CH24" s="82">
        <v>0</v>
      </c>
      <c r="CI24" s="82">
        <v>2</v>
      </c>
      <c r="CJ24" s="82">
        <v>4</v>
      </c>
      <c r="CK24" s="82">
        <v>0</v>
      </c>
      <c r="CL24" s="82">
        <v>2</v>
      </c>
      <c r="CM24" s="82">
        <v>0</v>
      </c>
      <c r="CN24" s="82">
        <v>0</v>
      </c>
      <c r="CO24" s="82">
        <v>0</v>
      </c>
      <c r="CP24" s="82">
        <v>0</v>
      </c>
      <c r="CQ24" s="82">
        <v>0</v>
      </c>
      <c r="CR24" s="82">
        <v>0</v>
      </c>
      <c r="CS24" s="82">
        <v>0</v>
      </c>
      <c r="CT24" s="82">
        <v>0</v>
      </c>
      <c r="CU24" s="82">
        <v>0</v>
      </c>
      <c r="CV24" s="82">
        <v>0</v>
      </c>
      <c r="CW24" s="82">
        <v>0</v>
      </c>
      <c r="CX24" s="82">
        <v>0</v>
      </c>
      <c r="CY24" s="82">
        <v>0</v>
      </c>
      <c r="CZ24" s="82">
        <v>0</v>
      </c>
      <c r="DA24" s="82">
        <v>2</v>
      </c>
      <c r="DB24" s="82">
        <v>0</v>
      </c>
      <c r="DC24" s="82">
        <v>0</v>
      </c>
      <c r="DD24" s="82">
        <v>0</v>
      </c>
      <c r="DE24" s="82">
        <v>0</v>
      </c>
      <c r="DF24" s="82">
        <v>0</v>
      </c>
      <c r="DG24" s="82">
        <v>3</v>
      </c>
      <c r="DH24" s="82">
        <v>0</v>
      </c>
      <c r="DI24" s="82">
        <v>1</v>
      </c>
      <c r="DJ24" s="82">
        <v>0</v>
      </c>
      <c r="DK24" s="82">
        <v>1</v>
      </c>
      <c r="DL24" s="82">
        <v>0</v>
      </c>
      <c r="DM24" s="82">
        <v>3</v>
      </c>
      <c r="DN24" s="82">
        <v>0</v>
      </c>
      <c r="DO24" s="82">
        <v>24</v>
      </c>
      <c r="DP24" s="82">
        <v>2</v>
      </c>
      <c r="DQ24" s="82">
        <v>210</v>
      </c>
      <c r="DR24" s="82">
        <v>30</v>
      </c>
      <c r="DS24" s="82">
        <v>1</v>
      </c>
      <c r="DT24" s="82" t="s">
        <v>3270</v>
      </c>
      <c r="DU24" s="82">
        <v>3</v>
      </c>
      <c r="DV24" s="82" t="s">
        <v>3271</v>
      </c>
      <c r="DW24" s="82" t="s">
        <v>3272</v>
      </c>
      <c r="DX24" s="82">
        <v>1</v>
      </c>
      <c r="DY24" s="82">
        <v>1</v>
      </c>
      <c r="DZ24" s="82">
        <v>1</v>
      </c>
      <c r="EA24" s="82" t="s">
        <v>3273</v>
      </c>
      <c r="EB24" s="82" t="s">
        <v>3274</v>
      </c>
      <c r="EC24" s="84">
        <v>18867</v>
      </c>
      <c r="ED24" s="84">
        <v>26.64</v>
      </c>
      <c r="EE24" s="84">
        <v>4</v>
      </c>
    </row>
    <row r="25" spans="1:135" ht="60">
      <c r="A25" s="82" t="s">
        <v>530</v>
      </c>
      <c r="B25" s="82" t="s">
        <v>98</v>
      </c>
      <c r="C25" s="133">
        <v>4</v>
      </c>
      <c r="D25" s="82" t="s">
        <v>97</v>
      </c>
      <c r="E25" s="82" t="s">
        <v>3275</v>
      </c>
      <c r="F25" s="134" t="s">
        <v>3276</v>
      </c>
      <c r="G25" s="82">
        <v>10400</v>
      </c>
      <c r="H25" s="82" t="s">
        <v>3277</v>
      </c>
      <c r="I25" s="82" t="s">
        <v>3278</v>
      </c>
      <c r="J25" s="82" t="s">
        <v>3279</v>
      </c>
      <c r="K25" s="82" t="s">
        <v>3040</v>
      </c>
      <c r="L25" s="82" t="s">
        <v>985</v>
      </c>
      <c r="M25" s="82" t="s">
        <v>2787</v>
      </c>
      <c r="N25" s="82" t="s">
        <v>3280</v>
      </c>
      <c r="O25" s="82"/>
      <c r="P25" s="82">
        <v>271071898</v>
      </c>
      <c r="Q25" s="82" t="s">
        <v>3281</v>
      </c>
      <c r="R25" s="82" t="s">
        <v>926</v>
      </c>
      <c r="S25" s="82" t="s">
        <v>1225</v>
      </c>
      <c r="T25" s="82" t="s">
        <v>3282</v>
      </c>
      <c r="U25" s="82"/>
      <c r="V25" s="82">
        <v>271071891</v>
      </c>
      <c r="W25" s="82" t="s">
        <v>3283</v>
      </c>
      <c r="X25" s="82">
        <v>3</v>
      </c>
      <c r="Y25" s="82">
        <v>0</v>
      </c>
      <c r="Z25" s="82">
        <v>3</v>
      </c>
      <c r="AA25" s="82">
        <v>3</v>
      </c>
      <c r="AB25" s="82">
        <v>0</v>
      </c>
      <c r="AC25" s="82">
        <v>3</v>
      </c>
      <c r="AD25" s="135" t="str">
        <f t="shared" si="0"/>
        <v>A</v>
      </c>
      <c r="AE25" s="82">
        <v>3</v>
      </c>
      <c r="AF25" s="135" t="str">
        <f t="shared" si="1"/>
        <v>A</v>
      </c>
      <c r="AG25" s="82">
        <v>0</v>
      </c>
      <c r="AH25" s="82">
        <v>1</v>
      </c>
      <c r="AI25" s="82">
        <v>0</v>
      </c>
      <c r="AJ25" s="82">
        <v>2</v>
      </c>
      <c r="AK25" s="82">
        <v>3</v>
      </c>
      <c r="AL25" s="135" t="str">
        <f t="shared" si="2"/>
        <v>A</v>
      </c>
      <c r="AM25" s="82">
        <v>0</v>
      </c>
      <c r="AN25" s="82">
        <v>0</v>
      </c>
      <c r="AO25" s="82">
        <v>3</v>
      </c>
      <c r="AP25" s="82">
        <v>3</v>
      </c>
      <c r="AQ25" s="135" t="str">
        <f t="shared" si="3"/>
        <v>A</v>
      </c>
      <c r="AR25" s="82">
        <v>0</v>
      </c>
      <c r="AS25" s="82">
        <v>0</v>
      </c>
      <c r="AT25" s="82">
        <v>0</v>
      </c>
      <c r="AU25" s="82">
        <v>2</v>
      </c>
      <c r="AV25" s="82">
        <v>1</v>
      </c>
      <c r="AW25" s="82">
        <v>0</v>
      </c>
      <c r="AX25" s="82">
        <v>3</v>
      </c>
      <c r="AY25" s="135" t="str">
        <f t="shared" si="4"/>
        <v>A</v>
      </c>
      <c r="AZ25" s="82">
        <v>0</v>
      </c>
      <c r="BA25" s="82">
        <v>1</v>
      </c>
      <c r="BB25" s="82">
        <v>1</v>
      </c>
      <c r="BC25" s="82">
        <v>1</v>
      </c>
      <c r="BD25" s="82">
        <v>0</v>
      </c>
      <c r="BE25" s="82">
        <v>0</v>
      </c>
      <c r="BF25" s="82">
        <v>0</v>
      </c>
      <c r="BG25" s="82">
        <v>6</v>
      </c>
      <c r="BH25" s="82">
        <v>0</v>
      </c>
      <c r="BI25" s="82">
        <v>0</v>
      </c>
      <c r="BJ25" s="82">
        <v>1</v>
      </c>
      <c r="BK25" s="82">
        <v>0</v>
      </c>
      <c r="BL25" s="82">
        <v>13</v>
      </c>
      <c r="BM25" s="82">
        <v>1</v>
      </c>
      <c r="BN25" s="82">
        <v>2</v>
      </c>
      <c r="BO25" s="82">
        <v>0</v>
      </c>
      <c r="BP25" s="82">
        <v>0</v>
      </c>
      <c r="BQ25" s="82">
        <v>0</v>
      </c>
      <c r="BR25" s="82">
        <v>0</v>
      </c>
      <c r="BS25" s="82">
        <v>0</v>
      </c>
      <c r="BT25" s="82">
        <v>1</v>
      </c>
      <c r="BU25" s="82">
        <v>0</v>
      </c>
      <c r="BV25" s="82">
        <v>1</v>
      </c>
      <c r="BW25" s="82">
        <v>0</v>
      </c>
      <c r="BX25" s="82">
        <v>0</v>
      </c>
      <c r="BY25" s="82">
        <v>0</v>
      </c>
      <c r="BZ25" s="82">
        <v>0</v>
      </c>
      <c r="CA25" s="82">
        <v>0</v>
      </c>
      <c r="CB25" s="82">
        <v>0</v>
      </c>
      <c r="CC25" s="82">
        <v>0</v>
      </c>
      <c r="CD25" s="82">
        <v>0</v>
      </c>
      <c r="CE25" s="82">
        <v>0</v>
      </c>
      <c r="CF25" s="82">
        <v>0</v>
      </c>
      <c r="CG25" s="82">
        <v>0</v>
      </c>
      <c r="CH25" s="82">
        <v>0</v>
      </c>
      <c r="CI25" s="82">
        <v>0</v>
      </c>
      <c r="CJ25" s="82">
        <v>0</v>
      </c>
      <c r="CK25" s="82">
        <v>3</v>
      </c>
      <c r="CL25" s="82">
        <v>0</v>
      </c>
      <c r="CM25" s="82">
        <v>0</v>
      </c>
      <c r="CN25" s="82">
        <v>0</v>
      </c>
      <c r="CO25" s="82">
        <v>0</v>
      </c>
      <c r="CP25" s="82">
        <v>0</v>
      </c>
      <c r="CQ25" s="82">
        <v>0</v>
      </c>
      <c r="CR25" s="82">
        <v>0</v>
      </c>
      <c r="CS25" s="82">
        <v>0</v>
      </c>
      <c r="CT25" s="82">
        <v>0</v>
      </c>
      <c r="CU25" s="82">
        <v>0</v>
      </c>
      <c r="CV25" s="82">
        <v>0</v>
      </c>
      <c r="CW25" s="82">
        <v>0</v>
      </c>
      <c r="CX25" s="82">
        <v>0</v>
      </c>
      <c r="CY25" s="82">
        <v>0</v>
      </c>
      <c r="CZ25" s="82">
        <v>0</v>
      </c>
      <c r="DA25" s="82">
        <v>0</v>
      </c>
      <c r="DB25" s="82">
        <v>0</v>
      </c>
      <c r="DC25" s="82">
        <v>0</v>
      </c>
      <c r="DD25" s="82">
        <v>0</v>
      </c>
      <c r="DE25" s="82">
        <v>0</v>
      </c>
      <c r="DF25" s="82">
        <v>0</v>
      </c>
      <c r="DG25" s="82">
        <v>0</v>
      </c>
      <c r="DH25" s="82">
        <v>0</v>
      </c>
      <c r="DI25" s="82">
        <v>0</v>
      </c>
      <c r="DJ25" s="82">
        <v>0</v>
      </c>
      <c r="DK25" s="82">
        <v>0</v>
      </c>
      <c r="DL25" s="82">
        <v>0</v>
      </c>
      <c r="DM25" s="82">
        <v>0</v>
      </c>
      <c r="DN25" s="82">
        <v>0</v>
      </c>
      <c r="DO25" s="82">
        <v>14</v>
      </c>
      <c r="DP25" s="82">
        <v>1</v>
      </c>
      <c r="DQ25" s="82">
        <v>43</v>
      </c>
      <c r="DR25" s="82">
        <v>75</v>
      </c>
      <c r="DS25" s="82">
        <v>0</v>
      </c>
      <c r="DT25" s="82"/>
      <c r="DU25" s="82">
        <v>2</v>
      </c>
      <c r="DV25" s="82" t="s">
        <v>3284</v>
      </c>
      <c r="DW25" s="82" t="s">
        <v>3285</v>
      </c>
      <c r="DX25" s="82">
        <v>1</v>
      </c>
      <c r="DY25" s="82">
        <v>1</v>
      </c>
      <c r="DZ25" s="82">
        <v>1</v>
      </c>
      <c r="EA25" s="82"/>
      <c r="EB25" s="82" t="s">
        <v>3286</v>
      </c>
      <c r="EC25" s="84">
        <v>14033</v>
      </c>
      <c r="ED25" s="84">
        <v>33.659999999999997</v>
      </c>
      <c r="EE25" s="84">
        <v>5</v>
      </c>
    </row>
    <row r="26" spans="1:135" ht="24">
      <c r="A26" s="82" t="s">
        <v>341</v>
      </c>
      <c r="B26" s="82" t="s">
        <v>343</v>
      </c>
      <c r="C26" s="133">
        <v>3</v>
      </c>
      <c r="D26" s="82" t="s">
        <v>574</v>
      </c>
      <c r="E26" s="82" t="s">
        <v>3287</v>
      </c>
      <c r="F26" s="134" t="s">
        <v>3288</v>
      </c>
      <c r="G26" s="82">
        <v>32300</v>
      </c>
      <c r="H26" s="82" t="s">
        <v>343</v>
      </c>
      <c r="I26" s="82" t="s">
        <v>3289</v>
      </c>
      <c r="J26" s="82" t="s">
        <v>3290</v>
      </c>
      <c r="K26" s="82" t="s">
        <v>3291</v>
      </c>
      <c r="L26" s="82" t="s">
        <v>926</v>
      </c>
      <c r="M26" s="82" t="s">
        <v>1029</v>
      </c>
      <c r="N26" s="82" t="s">
        <v>3292</v>
      </c>
      <c r="O26" s="82"/>
      <c r="P26" s="82">
        <v>378036060</v>
      </c>
      <c r="Q26" s="82" t="s">
        <v>3293</v>
      </c>
      <c r="R26" s="82"/>
      <c r="S26" s="82" t="s">
        <v>3294</v>
      </c>
      <c r="T26" s="82" t="s">
        <v>3295</v>
      </c>
      <c r="U26" s="82"/>
      <c r="V26" s="82">
        <v>378036064</v>
      </c>
      <c r="W26" s="82" t="s">
        <v>3296</v>
      </c>
      <c r="X26" s="82">
        <v>5</v>
      </c>
      <c r="Y26" s="82">
        <v>0</v>
      </c>
      <c r="Z26" s="82">
        <v>5</v>
      </c>
      <c r="AA26" s="82">
        <v>5</v>
      </c>
      <c r="AB26" s="82">
        <v>0</v>
      </c>
      <c r="AC26" s="82">
        <v>5</v>
      </c>
      <c r="AD26" s="135" t="str">
        <f t="shared" si="0"/>
        <v>A</v>
      </c>
      <c r="AE26" s="82">
        <v>5</v>
      </c>
      <c r="AF26" s="135" t="str">
        <f t="shared" si="1"/>
        <v>A</v>
      </c>
      <c r="AG26" s="82">
        <v>0</v>
      </c>
      <c r="AH26" s="82">
        <v>3</v>
      </c>
      <c r="AI26" s="82">
        <v>1</v>
      </c>
      <c r="AJ26" s="82">
        <v>1</v>
      </c>
      <c r="AK26" s="82">
        <v>5</v>
      </c>
      <c r="AL26" s="135" t="str">
        <f t="shared" si="2"/>
        <v>A</v>
      </c>
      <c r="AM26" s="82">
        <v>1</v>
      </c>
      <c r="AN26" s="82">
        <v>0</v>
      </c>
      <c r="AO26" s="82">
        <v>4</v>
      </c>
      <c r="AP26" s="82">
        <v>5</v>
      </c>
      <c r="AQ26" s="135" t="str">
        <f t="shared" si="3"/>
        <v>A</v>
      </c>
      <c r="AR26" s="82">
        <v>0</v>
      </c>
      <c r="AS26" s="82">
        <v>0</v>
      </c>
      <c r="AT26" s="82">
        <v>4</v>
      </c>
      <c r="AU26" s="82">
        <v>0</v>
      </c>
      <c r="AV26" s="82">
        <v>1</v>
      </c>
      <c r="AW26" s="82">
        <v>0</v>
      </c>
      <c r="AX26" s="82">
        <v>5</v>
      </c>
      <c r="AY26" s="135" t="str">
        <f t="shared" si="4"/>
        <v>A</v>
      </c>
      <c r="AZ26" s="82">
        <v>1</v>
      </c>
      <c r="BA26" s="82">
        <v>1</v>
      </c>
      <c r="BB26" s="82">
        <v>0</v>
      </c>
      <c r="BC26" s="82">
        <v>1</v>
      </c>
      <c r="BD26" s="82">
        <v>0</v>
      </c>
      <c r="BE26" s="82">
        <v>0</v>
      </c>
      <c r="BF26" s="82">
        <v>0</v>
      </c>
      <c r="BG26" s="82">
        <v>11</v>
      </c>
      <c r="BH26" s="82">
        <v>0</v>
      </c>
      <c r="BI26" s="82">
        <v>0</v>
      </c>
      <c r="BJ26" s="82">
        <v>0</v>
      </c>
      <c r="BK26" s="82">
        <v>0</v>
      </c>
      <c r="BL26" s="82">
        <v>6</v>
      </c>
      <c r="BM26" s="82">
        <v>0</v>
      </c>
      <c r="BN26" s="82">
        <v>0</v>
      </c>
      <c r="BO26" s="82">
        <v>0</v>
      </c>
      <c r="BP26" s="82">
        <v>0</v>
      </c>
      <c r="BQ26" s="82">
        <v>0</v>
      </c>
      <c r="BR26" s="82">
        <v>0</v>
      </c>
      <c r="BS26" s="82">
        <v>0</v>
      </c>
      <c r="BT26" s="82">
        <v>0</v>
      </c>
      <c r="BU26" s="82">
        <v>0</v>
      </c>
      <c r="BV26" s="82">
        <v>0</v>
      </c>
      <c r="BW26" s="82">
        <v>0</v>
      </c>
      <c r="BX26" s="82">
        <v>0</v>
      </c>
      <c r="BY26" s="82">
        <v>0</v>
      </c>
      <c r="BZ26" s="82">
        <v>0</v>
      </c>
      <c r="CA26" s="82">
        <v>0</v>
      </c>
      <c r="CB26" s="82">
        <v>0</v>
      </c>
      <c r="CC26" s="82">
        <v>0</v>
      </c>
      <c r="CD26" s="82">
        <v>0</v>
      </c>
      <c r="CE26" s="82">
        <v>0</v>
      </c>
      <c r="CF26" s="82">
        <v>0</v>
      </c>
      <c r="CG26" s="82">
        <v>0</v>
      </c>
      <c r="CH26" s="82">
        <v>0</v>
      </c>
      <c r="CI26" s="82">
        <v>0</v>
      </c>
      <c r="CJ26" s="82">
        <v>0</v>
      </c>
      <c r="CK26" s="82">
        <v>0</v>
      </c>
      <c r="CL26" s="82">
        <v>0</v>
      </c>
      <c r="CM26" s="82">
        <v>0</v>
      </c>
      <c r="CN26" s="82">
        <v>0</v>
      </c>
      <c r="CO26" s="82">
        <v>0</v>
      </c>
      <c r="CP26" s="82">
        <v>0</v>
      </c>
      <c r="CQ26" s="82">
        <v>0</v>
      </c>
      <c r="CR26" s="82">
        <v>0</v>
      </c>
      <c r="CS26" s="82">
        <v>0</v>
      </c>
      <c r="CT26" s="82">
        <v>0</v>
      </c>
      <c r="CU26" s="82">
        <v>0</v>
      </c>
      <c r="CV26" s="82">
        <v>0</v>
      </c>
      <c r="CW26" s="82">
        <v>0</v>
      </c>
      <c r="CX26" s="82">
        <v>0</v>
      </c>
      <c r="CY26" s="82">
        <v>0</v>
      </c>
      <c r="CZ26" s="82">
        <v>0</v>
      </c>
      <c r="DA26" s="82">
        <v>0</v>
      </c>
      <c r="DB26" s="82">
        <v>0</v>
      </c>
      <c r="DC26" s="82">
        <v>0</v>
      </c>
      <c r="DD26" s="82">
        <v>0</v>
      </c>
      <c r="DE26" s="82">
        <v>0</v>
      </c>
      <c r="DF26" s="82">
        <v>0</v>
      </c>
      <c r="DG26" s="82">
        <v>0</v>
      </c>
      <c r="DH26" s="82">
        <v>0</v>
      </c>
      <c r="DI26" s="82">
        <v>0</v>
      </c>
      <c r="DJ26" s="82">
        <v>0</v>
      </c>
      <c r="DK26" s="82">
        <v>0</v>
      </c>
      <c r="DL26" s="82">
        <v>0</v>
      </c>
      <c r="DM26" s="82">
        <v>0</v>
      </c>
      <c r="DN26" s="82">
        <v>0</v>
      </c>
      <c r="DO26" s="82">
        <v>11</v>
      </c>
      <c r="DP26" s="82">
        <v>0</v>
      </c>
      <c r="DQ26" s="82">
        <v>0</v>
      </c>
      <c r="DR26" s="82">
        <v>10</v>
      </c>
      <c r="DS26" s="82">
        <v>0</v>
      </c>
      <c r="DT26" s="82"/>
      <c r="DU26" s="82">
        <v>2</v>
      </c>
      <c r="DV26" s="82"/>
      <c r="DW26" s="82"/>
      <c r="DX26" s="82">
        <v>1</v>
      </c>
      <c r="DY26" s="82">
        <v>1</v>
      </c>
      <c r="DZ26" s="82">
        <v>1</v>
      </c>
      <c r="EA26" s="82"/>
      <c r="EB26" s="82"/>
      <c r="EC26" s="84">
        <v>55000</v>
      </c>
      <c r="ED26" s="84">
        <v>24.89</v>
      </c>
      <c r="EE26" s="84">
        <v>1</v>
      </c>
    </row>
    <row r="27" spans="1:135" ht="24">
      <c r="A27" s="82" t="s">
        <v>341</v>
      </c>
      <c r="B27" s="82" t="s">
        <v>345</v>
      </c>
      <c r="C27" s="133">
        <v>3</v>
      </c>
      <c r="D27" s="82" t="s">
        <v>344</v>
      </c>
      <c r="E27" s="82" t="s">
        <v>3297</v>
      </c>
      <c r="F27" s="134">
        <v>83</v>
      </c>
      <c r="G27" s="82">
        <v>30753</v>
      </c>
      <c r="H27" s="82" t="s">
        <v>3298</v>
      </c>
      <c r="I27" s="82" t="s">
        <v>3299</v>
      </c>
      <c r="J27" s="82" t="s">
        <v>3300</v>
      </c>
      <c r="K27" s="82" t="s">
        <v>3301</v>
      </c>
      <c r="L27" s="82" t="s">
        <v>926</v>
      </c>
      <c r="M27" s="82" t="s">
        <v>974</v>
      </c>
      <c r="N27" s="82" t="s">
        <v>3302</v>
      </c>
      <c r="O27" s="82"/>
      <c r="P27" s="82">
        <v>378036280</v>
      </c>
      <c r="Q27" s="82" t="s">
        <v>3303</v>
      </c>
      <c r="R27" s="82"/>
      <c r="S27" s="82"/>
      <c r="T27" s="82"/>
      <c r="U27" s="82"/>
      <c r="V27" s="82"/>
      <c r="W27" s="82"/>
      <c r="X27" s="82">
        <v>1</v>
      </c>
      <c r="Y27" s="82">
        <v>0</v>
      </c>
      <c r="Z27" s="82">
        <v>1</v>
      </c>
      <c r="AA27" s="82">
        <v>1</v>
      </c>
      <c r="AB27" s="82">
        <v>0</v>
      </c>
      <c r="AC27" s="82">
        <v>1</v>
      </c>
      <c r="AD27" s="135" t="str">
        <f t="shared" si="0"/>
        <v>A</v>
      </c>
      <c r="AE27" s="82">
        <v>0</v>
      </c>
      <c r="AF27" s="135" t="str">
        <f t="shared" si="1"/>
        <v>A</v>
      </c>
      <c r="AG27" s="82">
        <v>0</v>
      </c>
      <c r="AH27" s="82">
        <v>1</v>
      </c>
      <c r="AI27" s="82">
        <v>0</v>
      </c>
      <c r="AJ27" s="82">
        <v>0</v>
      </c>
      <c r="AK27" s="82">
        <v>1</v>
      </c>
      <c r="AL27" s="135" t="str">
        <f t="shared" si="2"/>
        <v>A</v>
      </c>
      <c r="AM27" s="82">
        <v>0</v>
      </c>
      <c r="AN27" s="82">
        <v>0</v>
      </c>
      <c r="AO27" s="82">
        <v>1</v>
      </c>
      <c r="AP27" s="82">
        <v>1</v>
      </c>
      <c r="AQ27" s="135" t="str">
        <f t="shared" si="3"/>
        <v>A</v>
      </c>
      <c r="AR27" s="82">
        <v>0</v>
      </c>
      <c r="AS27" s="82">
        <v>0</v>
      </c>
      <c r="AT27" s="82">
        <v>0</v>
      </c>
      <c r="AU27" s="82">
        <v>0</v>
      </c>
      <c r="AV27" s="82">
        <v>0</v>
      </c>
      <c r="AW27" s="82">
        <v>0</v>
      </c>
      <c r="AX27" s="82">
        <v>0</v>
      </c>
      <c r="AY27" s="135" t="str">
        <f t="shared" si="4"/>
        <v>N</v>
      </c>
      <c r="AZ27" s="82">
        <v>1</v>
      </c>
      <c r="BA27" s="82">
        <v>1</v>
      </c>
      <c r="BB27" s="82">
        <v>0</v>
      </c>
      <c r="BC27" s="82">
        <v>1</v>
      </c>
      <c r="BD27" s="82">
        <v>0</v>
      </c>
      <c r="BE27" s="82">
        <v>0</v>
      </c>
      <c r="BF27" s="82">
        <v>0</v>
      </c>
      <c r="BG27" s="82">
        <v>7</v>
      </c>
      <c r="BH27" s="82">
        <v>0</v>
      </c>
      <c r="BI27" s="82">
        <v>0</v>
      </c>
      <c r="BJ27" s="82">
        <v>0</v>
      </c>
      <c r="BK27" s="82">
        <v>0</v>
      </c>
      <c r="BL27" s="82">
        <v>6</v>
      </c>
      <c r="BM27" s="82">
        <v>0</v>
      </c>
      <c r="BN27" s="82">
        <v>0</v>
      </c>
      <c r="BO27" s="82">
        <v>0</v>
      </c>
      <c r="BP27" s="82">
        <v>0</v>
      </c>
      <c r="BQ27" s="82">
        <v>0</v>
      </c>
      <c r="BR27" s="82">
        <v>0</v>
      </c>
      <c r="BS27" s="82">
        <v>0</v>
      </c>
      <c r="BT27" s="82">
        <v>0</v>
      </c>
      <c r="BU27" s="82">
        <v>0</v>
      </c>
      <c r="BV27" s="82">
        <v>0</v>
      </c>
      <c r="BW27" s="82">
        <v>0</v>
      </c>
      <c r="BX27" s="82">
        <v>0</v>
      </c>
      <c r="BY27" s="82">
        <v>0</v>
      </c>
      <c r="BZ27" s="82">
        <v>0</v>
      </c>
      <c r="CA27" s="82">
        <v>0</v>
      </c>
      <c r="CB27" s="82">
        <v>0</v>
      </c>
      <c r="CC27" s="82">
        <v>0</v>
      </c>
      <c r="CD27" s="82">
        <v>0</v>
      </c>
      <c r="CE27" s="82">
        <v>0</v>
      </c>
      <c r="CF27" s="82">
        <v>0</v>
      </c>
      <c r="CG27" s="82">
        <v>0</v>
      </c>
      <c r="CH27" s="82">
        <v>0</v>
      </c>
      <c r="CI27" s="82">
        <v>0</v>
      </c>
      <c r="CJ27" s="82">
        <v>0</v>
      </c>
      <c r="CK27" s="82">
        <v>0</v>
      </c>
      <c r="CL27" s="82">
        <v>0</v>
      </c>
      <c r="CM27" s="82">
        <v>0</v>
      </c>
      <c r="CN27" s="82">
        <v>0</v>
      </c>
      <c r="CO27" s="82">
        <v>0</v>
      </c>
      <c r="CP27" s="82">
        <v>0</v>
      </c>
      <c r="CQ27" s="82">
        <v>0</v>
      </c>
      <c r="CR27" s="82">
        <v>0</v>
      </c>
      <c r="CS27" s="82">
        <v>0</v>
      </c>
      <c r="CT27" s="82">
        <v>0</v>
      </c>
      <c r="CU27" s="82">
        <v>0</v>
      </c>
      <c r="CV27" s="82">
        <v>0</v>
      </c>
      <c r="CW27" s="82">
        <v>0</v>
      </c>
      <c r="CX27" s="82">
        <v>0</v>
      </c>
      <c r="CY27" s="82">
        <v>0</v>
      </c>
      <c r="CZ27" s="82">
        <v>0</v>
      </c>
      <c r="DA27" s="82">
        <v>0</v>
      </c>
      <c r="DB27" s="82">
        <v>0</v>
      </c>
      <c r="DC27" s="82">
        <v>0</v>
      </c>
      <c r="DD27" s="82">
        <v>0</v>
      </c>
      <c r="DE27" s="82">
        <v>0</v>
      </c>
      <c r="DF27" s="82">
        <v>0</v>
      </c>
      <c r="DG27" s="82">
        <v>0</v>
      </c>
      <c r="DH27" s="82">
        <v>0</v>
      </c>
      <c r="DI27" s="82">
        <v>0</v>
      </c>
      <c r="DJ27" s="82">
        <v>0</v>
      </c>
      <c r="DK27" s="82">
        <v>0</v>
      </c>
      <c r="DL27" s="82">
        <v>0</v>
      </c>
      <c r="DM27" s="82">
        <v>0</v>
      </c>
      <c r="DN27" s="82">
        <v>6</v>
      </c>
      <c r="DO27" s="82">
        <v>7</v>
      </c>
      <c r="DP27" s="82">
        <v>0</v>
      </c>
      <c r="DQ27" s="82">
        <v>0</v>
      </c>
      <c r="DR27" s="82">
        <v>5</v>
      </c>
      <c r="DS27" s="82">
        <v>1</v>
      </c>
      <c r="DT27" s="82" t="s">
        <v>3304</v>
      </c>
      <c r="DU27" s="82">
        <v>1</v>
      </c>
      <c r="DV27" s="82"/>
      <c r="DW27" s="82"/>
      <c r="DX27" s="82">
        <v>1</v>
      </c>
      <c r="DY27" s="82">
        <v>1</v>
      </c>
      <c r="DZ27" s="82">
        <v>0</v>
      </c>
      <c r="EA27" s="82"/>
      <c r="EB27" s="82"/>
      <c r="EC27" s="84">
        <v>36000</v>
      </c>
      <c r="ED27" s="84">
        <v>18.64</v>
      </c>
      <c r="EE27" s="84">
        <v>1</v>
      </c>
    </row>
    <row r="28" spans="1:135" ht="24">
      <c r="A28" s="82" t="s">
        <v>341</v>
      </c>
      <c r="B28" s="82" t="s">
        <v>534</v>
      </c>
      <c r="C28" s="133">
        <v>3</v>
      </c>
      <c r="D28" s="82" t="s">
        <v>575</v>
      </c>
      <c r="E28" s="82" t="s">
        <v>3305</v>
      </c>
      <c r="F28" s="134" t="s">
        <v>3306</v>
      </c>
      <c r="G28" s="82">
        <v>30583</v>
      </c>
      <c r="H28" s="82" t="s">
        <v>341</v>
      </c>
      <c r="I28" s="82" t="s">
        <v>3307</v>
      </c>
      <c r="J28" s="82" t="s">
        <v>3308</v>
      </c>
      <c r="K28" s="82" t="s">
        <v>3040</v>
      </c>
      <c r="L28" s="82"/>
      <c r="M28" s="82" t="s">
        <v>1146</v>
      </c>
      <c r="N28" s="82" t="s">
        <v>3309</v>
      </c>
      <c r="O28" s="82"/>
      <c r="P28" s="82">
        <v>378036480</v>
      </c>
      <c r="Q28" s="82" t="s">
        <v>3310</v>
      </c>
      <c r="R28" s="82"/>
      <c r="S28" s="82" t="s">
        <v>1146</v>
      </c>
      <c r="T28" s="82" t="s">
        <v>3309</v>
      </c>
      <c r="U28" s="82"/>
      <c r="V28" s="82">
        <v>378036480</v>
      </c>
      <c r="W28" s="82" t="s">
        <v>3310</v>
      </c>
      <c r="X28" s="82">
        <v>12</v>
      </c>
      <c r="Y28" s="82">
        <v>1</v>
      </c>
      <c r="Z28" s="82">
        <v>13</v>
      </c>
      <c r="AA28" s="82">
        <v>12</v>
      </c>
      <c r="AB28" s="82">
        <v>1</v>
      </c>
      <c r="AC28" s="82">
        <v>13</v>
      </c>
      <c r="AD28" s="135" t="str">
        <f t="shared" si="0"/>
        <v>A</v>
      </c>
      <c r="AE28" s="82">
        <v>9</v>
      </c>
      <c r="AF28" s="135" t="str">
        <f t="shared" si="1"/>
        <v>A</v>
      </c>
      <c r="AG28" s="82">
        <v>0</v>
      </c>
      <c r="AH28" s="82">
        <v>9</v>
      </c>
      <c r="AI28" s="82">
        <v>1</v>
      </c>
      <c r="AJ28" s="82">
        <v>2</v>
      </c>
      <c r="AK28" s="82">
        <v>12</v>
      </c>
      <c r="AL28" s="135" t="str">
        <f t="shared" si="2"/>
        <v>A</v>
      </c>
      <c r="AM28" s="82">
        <v>5</v>
      </c>
      <c r="AN28" s="82">
        <v>2</v>
      </c>
      <c r="AO28" s="82">
        <v>5</v>
      </c>
      <c r="AP28" s="82">
        <v>12</v>
      </c>
      <c r="AQ28" s="135" t="str">
        <f t="shared" si="3"/>
        <v>A</v>
      </c>
      <c r="AR28" s="82">
        <v>0</v>
      </c>
      <c r="AS28" s="82">
        <v>0</v>
      </c>
      <c r="AT28" s="82">
        <v>10</v>
      </c>
      <c r="AU28" s="82">
        <v>1</v>
      </c>
      <c r="AV28" s="82">
        <v>1</v>
      </c>
      <c r="AW28" s="82">
        <v>0</v>
      </c>
      <c r="AX28" s="82">
        <v>12</v>
      </c>
      <c r="AY28" s="135" t="str">
        <f t="shared" si="4"/>
        <v>A</v>
      </c>
      <c r="AZ28" s="82">
        <v>1</v>
      </c>
      <c r="BA28" s="82">
        <v>1</v>
      </c>
      <c r="BB28" s="82">
        <v>1</v>
      </c>
      <c r="BC28" s="82">
        <v>0</v>
      </c>
      <c r="BD28" s="82">
        <v>0</v>
      </c>
      <c r="BE28" s="82">
        <v>0</v>
      </c>
      <c r="BF28" s="82">
        <v>0</v>
      </c>
      <c r="BG28" s="82">
        <v>34</v>
      </c>
      <c r="BH28" s="82">
        <v>0</v>
      </c>
      <c r="BI28" s="82">
        <v>0</v>
      </c>
      <c r="BJ28" s="82">
        <v>0</v>
      </c>
      <c r="BK28" s="82">
        <v>0</v>
      </c>
      <c r="BL28" s="82">
        <v>11</v>
      </c>
      <c r="BM28" s="82">
        <v>0</v>
      </c>
      <c r="BN28" s="82">
        <v>0</v>
      </c>
      <c r="BO28" s="82">
        <v>0</v>
      </c>
      <c r="BP28" s="82">
        <v>0</v>
      </c>
      <c r="BQ28" s="82">
        <v>0</v>
      </c>
      <c r="BR28" s="82">
        <v>0</v>
      </c>
      <c r="BS28" s="82">
        <v>0</v>
      </c>
      <c r="BT28" s="82">
        <v>0</v>
      </c>
      <c r="BU28" s="82">
        <v>0</v>
      </c>
      <c r="BV28" s="82">
        <v>0</v>
      </c>
      <c r="BW28" s="82">
        <v>0</v>
      </c>
      <c r="BX28" s="82">
        <v>0</v>
      </c>
      <c r="BY28" s="82">
        <v>0</v>
      </c>
      <c r="BZ28" s="82">
        <v>0</v>
      </c>
      <c r="CA28" s="82">
        <v>0</v>
      </c>
      <c r="CB28" s="82">
        <v>0</v>
      </c>
      <c r="CC28" s="82">
        <v>0</v>
      </c>
      <c r="CD28" s="82">
        <v>0</v>
      </c>
      <c r="CE28" s="82">
        <v>0</v>
      </c>
      <c r="CF28" s="82">
        <v>0</v>
      </c>
      <c r="CG28" s="82">
        <v>0</v>
      </c>
      <c r="CH28" s="82">
        <v>0</v>
      </c>
      <c r="CI28" s="82">
        <v>0</v>
      </c>
      <c r="CJ28" s="82">
        <v>0</v>
      </c>
      <c r="CK28" s="82">
        <v>0</v>
      </c>
      <c r="CL28" s="82">
        <v>1</v>
      </c>
      <c r="CM28" s="82">
        <v>0</v>
      </c>
      <c r="CN28" s="82">
        <v>0</v>
      </c>
      <c r="CO28" s="82">
        <v>0</v>
      </c>
      <c r="CP28" s="82">
        <v>0</v>
      </c>
      <c r="CQ28" s="82">
        <v>0</v>
      </c>
      <c r="CR28" s="82">
        <v>0</v>
      </c>
      <c r="CS28" s="82">
        <v>0</v>
      </c>
      <c r="CT28" s="82">
        <v>0</v>
      </c>
      <c r="CU28" s="82">
        <v>0</v>
      </c>
      <c r="CV28" s="82">
        <v>0</v>
      </c>
      <c r="CW28" s="82">
        <v>0</v>
      </c>
      <c r="CX28" s="82">
        <v>0</v>
      </c>
      <c r="CY28" s="82">
        <v>0</v>
      </c>
      <c r="CZ28" s="82">
        <v>0</v>
      </c>
      <c r="DA28" s="82">
        <v>0</v>
      </c>
      <c r="DB28" s="82">
        <v>0</v>
      </c>
      <c r="DC28" s="82">
        <v>0</v>
      </c>
      <c r="DD28" s="82">
        <v>0</v>
      </c>
      <c r="DE28" s="82">
        <v>0</v>
      </c>
      <c r="DF28" s="82">
        <v>0</v>
      </c>
      <c r="DG28" s="82">
        <v>0</v>
      </c>
      <c r="DH28" s="82">
        <v>0</v>
      </c>
      <c r="DI28" s="82">
        <v>1</v>
      </c>
      <c r="DJ28" s="82">
        <v>0</v>
      </c>
      <c r="DK28" s="82">
        <v>0</v>
      </c>
      <c r="DL28" s="82">
        <v>0</v>
      </c>
      <c r="DM28" s="82">
        <v>0</v>
      </c>
      <c r="DN28" s="82">
        <v>0</v>
      </c>
      <c r="DO28" s="82">
        <v>34</v>
      </c>
      <c r="DP28" s="82">
        <v>0</v>
      </c>
      <c r="DQ28" s="82">
        <v>0</v>
      </c>
      <c r="DR28" s="82">
        <v>100</v>
      </c>
      <c r="DS28" s="82">
        <v>1</v>
      </c>
      <c r="DT28" s="82" t="s">
        <v>3311</v>
      </c>
      <c r="DU28" s="82">
        <v>1</v>
      </c>
      <c r="DV28" s="82" t="s">
        <v>3312</v>
      </c>
      <c r="DW28" s="82"/>
      <c r="DX28" s="82">
        <v>1</v>
      </c>
      <c r="DY28" s="82">
        <v>1</v>
      </c>
      <c r="DZ28" s="82">
        <v>1</v>
      </c>
      <c r="EA28" s="82"/>
      <c r="EB28" s="82"/>
      <c r="EC28" s="84">
        <v>49149</v>
      </c>
      <c r="ED28" s="84">
        <v>34.869999999999997</v>
      </c>
      <c r="EE28" s="84">
        <v>1</v>
      </c>
    </row>
    <row r="29" spans="1:135">
      <c r="A29" s="82" t="s">
        <v>341</v>
      </c>
      <c r="B29" s="82" t="s">
        <v>535</v>
      </c>
      <c r="C29" s="133">
        <v>3</v>
      </c>
      <c r="D29" s="82" t="s">
        <v>576</v>
      </c>
      <c r="E29" s="82" t="s">
        <v>3313</v>
      </c>
      <c r="F29" s="134" t="s">
        <v>3314</v>
      </c>
      <c r="G29" s="82">
        <v>31200</v>
      </c>
      <c r="H29" s="82" t="s">
        <v>3315</v>
      </c>
      <c r="I29" s="82" t="s">
        <v>3316</v>
      </c>
      <c r="J29" s="82"/>
      <c r="K29" s="82" t="s">
        <v>3317</v>
      </c>
      <c r="L29" s="82" t="s">
        <v>989</v>
      </c>
      <c r="M29" s="82" t="s">
        <v>3318</v>
      </c>
      <c r="N29" s="82" t="s">
        <v>3319</v>
      </c>
      <c r="O29" s="82"/>
      <c r="P29" s="82">
        <v>378036650</v>
      </c>
      <c r="Q29" s="82" t="s">
        <v>3320</v>
      </c>
      <c r="R29" s="82"/>
      <c r="S29" s="82" t="s">
        <v>1146</v>
      </c>
      <c r="T29" s="82" t="s">
        <v>3321</v>
      </c>
      <c r="U29" s="82"/>
      <c r="V29" s="82">
        <v>378036653</v>
      </c>
      <c r="W29" s="82" t="s">
        <v>3322</v>
      </c>
      <c r="X29" s="82">
        <v>1</v>
      </c>
      <c r="Y29" s="82">
        <v>0</v>
      </c>
      <c r="Z29" s="82">
        <v>1</v>
      </c>
      <c r="AA29" s="82">
        <v>1</v>
      </c>
      <c r="AB29" s="82">
        <v>0</v>
      </c>
      <c r="AC29" s="82">
        <v>1</v>
      </c>
      <c r="AD29" s="135" t="str">
        <f t="shared" si="0"/>
        <v>A</v>
      </c>
      <c r="AE29" s="82">
        <v>0</v>
      </c>
      <c r="AF29" s="135" t="str">
        <f t="shared" si="1"/>
        <v>A</v>
      </c>
      <c r="AG29" s="82">
        <v>0</v>
      </c>
      <c r="AH29" s="82">
        <v>1</v>
      </c>
      <c r="AI29" s="82">
        <v>0</v>
      </c>
      <c r="AJ29" s="82">
        <v>0</v>
      </c>
      <c r="AK29" s="82">
        <v>1</v>
      </c>
      <c r="AL29" s="135" t="str">
        <f t="shared" si="2"/>
        <v>A</v>
      </c>
      <c r="AM29" s="82">
        <v>0</v>
      </c>
      <c r="AN29" s="82">
        <v>0</v>
      </c>
      <c r="AO29" s="82">
        <v>1</v>
      </c>
      <c r="AP29" s="82">
        <v>1</v>
      </c>
      <c r="AQ29" s="135" t="str">
        <f t="shared" si="3"/>
        <v>A</v>
      </c>
      <c r="AR29" s="82">
        <v>0</v>
      </c>
      <c r="AS29" s="82">
        <v>0</v>
      </c>
      <c r="AT29" s="82">
        <v>1</v>
      </c>
      <c r="AU29" s="82">
        <v>0</v>
      </c>
      <c r="AV29" s="82">
        <v>0</v>
      </c>
      <c r="AW29" s="82">
        <v>0</v>
      </c>
      <c r="AX29" s="82">
        <v>1</v>
      </c>
      <c r="AY29" s="135" t="str">
        <f t="shared" si="4"/>
        <v>A</v>
      </c>
      <c r="AZ29" s="82">
        <v>1</v>
      </c>
      <c r="BA29" s="82">
        <v>0</v>
      </c>
      <c r="BB29" s="82">
        <v>0</v>
      </c>
      <c r="BC29" s="82">
        <v>1</v>
      </c>
      <c r="BD29" s="82">
        <v>0</v>
      </c>
      <c r="BE29" s="82">
        <v>0</v>
      </c>
      <c r="BF29" s="82">
        <v>0</v>
      </c>
      <c r="BG29" s="82">
        <v>0</v>
      </c>
      <c r="BH29" s="82">
        <v>0</v>
      </c>
      <c r="BI29" s="82">
        <v>0</v>
      </c>
      <c r="BJ29" s="82">
        <v>0</v>
      </c>
      <c r="BK29" s="82">
        <v>0</v>
      </c>
      <c r="BL29" s="82">
        <v>0</v>
      </c>
      <c r="BM29" s="82">
        <v>0</v>
      </c>
      <c r="BN29" s="82">
        <v>0</v>
      </c>
      <c r="BO29" s="82">
        <v>0</v>
      </c>
      <c r="BP29" s="82">
        <v>0</v>
      </c>
      <c r="BQ29" s="82">
        <v>0</v>
      </c>
      <c r="BR29" s="82">
        <v>0</v>
      </c>
      <c r="BS29" s="82">
        <v>0</v>
      </c>
      <c r="BT29" s="82">
        <v>0</v>
      </c>
      <c r="BU29" s="82">
        <v>0</v>
      </c>
      <c r="BV29" s="82">
        <v>0</v>
      </c>
      <c r="BW29" s="82">
        <v>0</v>
      </c>
      <c r="BX29" s="82">
        <v>0</v>
      </c>
      <c r="BY29" s="82">
        <v>0</v>
      </c>
      <c r="BZ29" s="82">
        <v>0</v>
      </c>
      <c r="CA29" s="82">
        <v>0</v>
      </c>
      <c r="CB29" s="82">
        <v>0</v>
      </c>
      <c r="CC29" s="82">
        <v>0</v>
      </c>
      <c r="CD29" s="82">
        <v>0</v>
      </c>
      <c r="CE29" s="82">
        <v>0</v>
      </c>
      <c r="CF29" s="82">
        <v>0</v>
      </c>
      <c r="CG29" s="82">
        <v>0</v>
      </c>
      <c r="CH29" s="82">
        <v>0</v>
      </c>
      <c r="CI29" s="82">
        <v>0</v>
      </c>
      <c r="CJ29" s="82">
        <v>0</v>
      </c>
      <c r="CK29" s="82">
        <v>0</v>
      </c>
      <c r="CL29" s="82">
        <v>0</v>
      </c>
      <c r="CM29" s="82">
        <v>0</v>
      </c>
      <c r="CN29" s="82">
        <v>0</v>
      </c>
      <c r="CO29" s="82">
        <v>0</v>
      </c>
      <c r="CP29" s="82">
        <v>0</v>
      </c>
      <c r="CQ29" s="82">
        <v>0</v>
      </c>
      <c r="CR29" s="82">
        <v>0</v>
      </c>
      <c r="CS29" s="82">
        <v>0</v>
      </c>
      <c r="CT29" s="82">
        <v>0</v>
      </c>
      <c r="CU29" s="82">
        <v>0</v>
      </c>
      <c r="CV29" s="82">
        <v>0</v>
      </c>
      <c r="CW29" s="82">
        <v>0</v>
      </c>
      <c r="CX29" s="82">
        <v>0</v>
      </c>
      <c r="CY29" s="82">
        <v>0</v>
      </c>
      <c r="CZ29" s="82">
        <v>0</v>
      </c>
      <c r="DA29" s="82">
        <v>0</v>
      </c>
      <c r="DB29" s="82">
        <v>0</v>
      </c>
      <c r="DC29" s="82">
        <v>0</v>
      </c>
      <c r="DD29" s="82">
        <v>0</v>
      </c>
      <c r="DE29" s="82">
        <v>0</v>
      </c>
      <c r="DF29" s="82">
        <v>0</v>
      </c>
      <c r="DG29" s="82">
        <v>0</v>
      </c>
      <c r="DH29" s="82">
        <v>0</v>
      </c>
      <c r="DI29" s="82">
        <v>0</v>
      </c>
      <c r="DJ29" s="82">
        <v>0</v>
      </c>
      <c r="DK29" s="82">
        <v>0</v>
      </c>
      <c r="DL29" s="82">
        <v>0</v>
      </c>
      <c r="DM29" s="82">
        <v>0</v>
      </c>
      <c r="DN29" s="82">
        <v>0</v>
      </c>
      <c r="DO29" s="82">
        <v>11</v>
      </c>
      <c r="DP29" s="82">
        <v>0</v>
      </c>
      <c r="DQ29" s="82">
        <v>5</v>
      </c>
      <c r="DR29" s="82">
        <v>15</v>
      </c>
      <c r="DS29" s="82">
        <v>1</v>
      </c>
      <c r="DT29" s="82"/>
      <c r="DU29" s="82">
        <v>2</v>
      </c>
      <c r="DV29" s="82"/>
      <c r="DW29" s="82"/>
      <c r="DX29" s="82">
        <v>1</v>
      </c>
      <c r="DY29" s="82"/>
      <c r="DZ29" s="82">
        <v>1</v>
      </c>
      <c r="EA29" s="82"/>
      <c r="EB29" s="82"/>
      <c r="EC29" s="84">
        <v>23586</v>
      </c>
      <c r="ED29" s="84">
        <v>18.649999999999999</v>
      </c>
      <c r="EE29" s="84">
        <v>1</v>
      </c>
    </row>
    <row r="30" spans="1:135" ht="24">
      <c r="A30" s="82" t="s">
        <v>341</v>
      </c>
      <c r="B30" s="82" t="s">
        <v>347</v>
      </c>
      <c r="C30" s="133">
        <v>3</v>
      </c>
      <c r="D30" s="82" t="s">
        <v>346</v>
      </c>
      <c r="E30" s="82" t="s">
        <v>3323</v>
      </c>
      <c r="F30" s="134" t="s">
        <v>3324</v>
      </c>
      <c r="G30" s="82">
        <v>32200</v>
      </c>
      <c r="H30" s="82" t="s">
        <v>3325</v>
      </c>
      <c r="I30" s="82" t="s">
        <v>3326</v>
      </c>
      <c r="J30" s="82" t="s">
        <v>3327</v>
      </c>
      <c r="K30" s="82" t="s">
        <v>3328</v>
      </c>
      <c r="L30" s="82"/>
      <c r="M30" s="82" t="s">
        <v>2116</v>
      </c>
      <c r="N30" s="82" t="s">
        <v>3329</v>
      </c>
      <c r="O30" s="82"/>
      <c r="P30" s="82">
        <v>378036805</v>
      </c>
      <c r="Q30" s="82" t="s">
        <v>3330</v>
      </c>
      <c r="R30" s="82"/>
      <c r="S30" s="82" t="s">
        <v>1510</v>
      </c>
      <c r="T30" s="82" t="s">
        <v>1520</v>
      </c>
      <c r="U30" s="82"/>
      <c r="V30" s="82">
        <v>378036802</v>
      </c>
      <c r="W30" s="82" t="s">
        <v>3331</v>
      </c>
      <c r="X30" s="82">
        <v>1</v>
      </c>
      <c r="Y30" s="82">
        <v>0</v>
      </c>
      <c r="Z30" s="82">
        <v>1</v>
      </c>
      <c r="AA30" s="82">
        <v>1</v>
      </c>
      <c r="AB30" s="82">
        <v>0</v>
      </c>
      <c r="AC30" s="82">
        <v>1</v>
      </c>
      <c r="AD30" s="135" t="str">
        <f t="shared" si="0"/>
        <v>A</v>
      </c>
      <c r="AE30" s="82">
        <v>1</v>
      </c>
      <c r="AF30" s="135" t="str">
        <f t="shared" si="1"/>
        <v>A</v>
      </c>
      <c r="AG30" s="82">
        <v>0</v>
      </c>
      <c r="AH30" s="82">
        <v>1</v>
      </c>
      <c r="AI30" s="82">
        <v>0</v>
      </c>
      <c r="AJ30" s="82">
        <v>0</v>
      </c>
      <c r="AK30" s="82">
        <v>1</v>
      </c>
      <c r="AL30" s="135" t="str">
        <f t="shared" si="2"/>
        <v>A</v>
      </c>
      <c r="AM30" s="82">
        <v>0</v>
      </c>
      <c r="AN30" s="82">
        <v>0</v>
      </c>
      <c r="AO30" s="82">
        <v>1</v>
      </c>
      <c r="AP30" s="82">
        <v>1</v>
      </c>
      <c r="AQ30" s="135" t="str">
        <f t="shared" si="3"/>
        <v>A</v>
      </c>
      <c r="AR30" s="82">
        <v>0</v>
      </c>
      <c r="AS30" s="82">
        <v>0</v>
      </c>
      <c r="AT30" s="82">
        <v>1</v>
      </c>
      <c r="AU30" s="82">
        <v>0</v>
      </c>
      <c r="AV30" s="82">
        <v>0</v>
      </c>
      <c r="AW30" s="82">
        <v>0</v>
      </c>
      <c r="AX30" s="82">
        <v>1</v>
      </c>
      <c r="AY30" s="135" t="str">
        <f t="shared" si="4"/>
        <v>A</v>
      </c>
      <c r="AZ30" s="82">
        <v>1</v>
      </c>
      <c r="BA30" s="82">
        <v>0</v>
      </c>
      <c r="BB30" s="82">
        <v>0</v>
      </c>
      <c r="BC30" s="82">
        <v>1</v>
      </c>
      <c r="BD30" s="82">
        <v>0</v>
      </c>
      <c r="BE30" s="82">
        <v>25</v>
      </c>
      <c r="BF30" s="82">
        <v>0</v>
      </c>
      <c r="BG30" s="82">
        <v>14</v>
      </c>
      <c r="BH30" s="82">
        <v>4</v>
      </c>
      <c r="BI30" s="82">
        <v>0</v>
      </c>
      <c r="BJ30" s="82">
        <v>6</v>
      </c>
      <c r="BK30" s="82">
        <v>0</v>
      </c>
      <c r="BL30" s="82">
        <v>15</v>
      </c>
      <c r="BM30" s="82">
        <v>0</v>
      </c>
      <c r="BN30" s="82">
        <v>3</v>
      </c>
      <c r="BO30" s="82">
        <v>1</v>
      </c>
      <c r="BP30" s="82">
        <v>2</v>
      </c>
      <c r="BQ30" s="82">
        <v>1</v>
      </c>
      <c r="BR30" s="82">
        <v>0</v>
      </c>
      <c r="BS30" s="82">
        <v>0</v>
      </c>
      <c r="BT30" s="82">
        <v>3</v>
      </c>
      <c r="BU30" s="82">
        <v>0</v>
      </c>
      <c r="BV30" s="82">
        <v>0</v>
      </c>
      <c r="BW30" s="82">
        <v>0</v>
      </c>
      <c r="BX30" s="82">
        <v>0</v>
      </c>
      <c r="BY30" s="82">
        <v>0</v>
      </c>
      <c r="BZ30" s="82">
        <v>0</v>
      </c>
      <c r="CA30" s="82">
        <v>0</v>
      </c>
      <c r="CB30" s="82">
        <v>0</v>
      </c>
      <c r="CC30" s="82">
        <v>0</v>
      </c>
      <c r="CD30" s="82">
        <v>0</v>
      </c>
      <c r="CE30" s="82">
        <v>0</v>
      </c>
      <c r="CF30" s="82">
        <v>0</v>
      </c>
      <c r="CG30" s="82">
        <v>0</v>
      </c>
      <c r="CH30" s="82">
        <v>0</v>
      </c>
      <c r="CI30" s="82">
        <v>0</v>
      </c>
      <c r="CJ30" s="82">
        <v>2</v>
      </c>
      <c r="CK30" s="82">
        <v>0</v>
      </c>
      <c r="CL30" s="82">
        <v>2</v>
      </c>
      <c r="CM30" s="82">
        <v>2</v>
      </c>
      <c r="CN30" s="82">
        <v>0</v>
      </c>
      <c r="CO30" s="82">
        <v>0</v>
      </c>
      <c r="CP30" s="82">
        <v>0</v>
      </c>
      <c r="CQ30" s="82">
        <v>0</v>
      </c>
      <c r="CR30" s="82">
        <v>0</v>
      </c>
      <c r="CS30" s="82">
        <v>0</v>
      </c>
      <c r="CT30" s="82">
        <v>0</v>
      </c>
      <c r="CU30" s="82">
        <v>0</v>
      </c>
      <c r="CV30" s="82">
        <v>0</v>
      </c>
      <c r="CW30" s="82">
        <v>0</v>
      </c>
      <c r="CX30" s="82">
        <v>0</v>
      </c>
      <c r="CY30" s="82">
        <v>0</v>
      </c>
      <c r="CZ30" s="82">
        <v>0</v>
      </c>
      <c r="DA30" s="82">
        <v>0</v>
      </c>
      <c r="DB30" s="82">
        <v>0</v>
      </c>
      <c r="DC30" s="82">
        <v>0</v>
      </c>
      <c r="DD30" s="82">
        <v>0</v>
      </c>
      <c r="DE30" s="82">
        <v>0</v>
      </c>
      <c r="DF30" s="82">
        <v>0</v>
      </c>
      <c r="DG30" s="82">
        <v>0</v>
      </c>
      <c r="DH30" s="82">
        <v>0</v>
      </c>
      <c r="DI30" s="82">
        <v>0</v>
      </c>
      <c r="DJ30" s="82">
        <v>0</v>
      </c>
      <c r="DK30" s="82">
        <v>0</v>
      </c>
      <c r="DL30" s="82">
        <v>0</v>
      </c>
      <c r="DM30" s="82">
        <v>0</v>
      </c>
      <c r="DN30" s="82">
        <v>0</v>
      </c>
      <c r="DO30" s="82">
        <v>2</v>
      </c>
      <c r="DP30" s="82">
        <v>0</v>
      </c>
      <c r="DQ30" s="82">
        <v>0</v>
      </c>
      <c r="DR30" s="82">
        <v>98</v>
      </c>
      <c r="DS30" s="82">
        <v>1</v>
      </c>
      <c r="DT30" s="82" t="s">
        <v>3332</v>
      </c>
      <c r="DU30" s="82">
        <v>2</v>
      </c>
      <c r="DV30" s="82" t="s">
        <v>3333</v>
      </c>
      <c r="DW30" s="82"/>
      <c r="DX30" s="82">
        <v>1</v>
      </c>
      <c r="DY30" s="82">
        <v>1</v>
      </c>
      <c r="DZ30" s="82">
        <v>1</v>
      </c>
      <c r="EA30" s="82"/>
      <c r="EB30" s="82"/>
      <c r="EC30" s="84">
        <v>1757</v>
      </c>
      <c r="ED30" s="84">
        <v>7.76</v>
      </c>
      <c r="EE30" s="84">
        <v>1</v>
      </c>
    </row>
    <row r="31" spans="1:135" ht="24">
      <c r="A31" s="82" t="s">
        <v>341</v>
      </c>
      <c r="B31" s="82" t="s">
        <v>349</v>
      </c>
      <c r="C31" s="133">
        <v>3</v>
      </c>
      <c r="D31" s="82" t="s">
        <v>348</v>
      </c>
      <c r="E31" s="82" t="s">
        <v>3334</v>
      </c>
      <c r="F31" s="134" t="s">
        <v>3335</v>
      </c>
      <c r="G31" s="82">
        <v>32100</v>
      </c>
      <c r="H31" s="82" t="s">
        <v>3336</v>
      </c>
      <c r="I31" s="82" t="s">
        <v>3337</v>
      </c>
      <c r="J31" s="82" t="s">
        <v>3338</v>
      </c>
      <c r="K31" s="82" t="s">
        <v>3339</v>
      </c>
      <c r="L31" s="82"/>
      <c r="M31" s="82" t="s">
        <v>990</v>
      </c>
      <c r="N31" s="82" t="s">
        <v>3340</v>
      </c>
      <c r="O31" s="82"/>
      <c r="P31" s="82">
        <v>378036821</v>
      </c>
      <c r="Q31" s="82" t="s">
        <v>3341</v>
      </c>
      <c r="R31" s="82"/>
      <c r="S31" s="82" t="s">
        <v>1121</v>
      </c>
      <c r="T31" s="82" t="s">
        <v>3342</v>
      </c>
      <c r="U31" s="82"/>
      <c r="V31" s="82">
        <v>378036822</v>
      </c>
      <c r="W31" s="82" t="s">
        <v>3338</v>
      </c>
      <c r="X31" s="82">
        <v>2</v>
      </c>
      <c r="Y31" s="82">
        <v>0</v>
      </c>
      <c r="Z31" s="82">
        <v>2</v>
      </c>
      <c r="AA31" s="82">
        <v>2</v>
      </c>
      <c r="AB31" s="82">
        <v>0</v>
      </c>
      <c r="AC31" s="82">
        <v>2</v>
      </c>
      <c r="AD31" s="135" t="str">
        <f t="shared" si="0"/>
        <v>A</v>
      </c>
      <c r="AE31" s="82">
        <v>2</v>
      </c>
      <c r="AF31" s="135" t="str">
        <f t="shared" si="1"/>
        <v>A</v>
      </c>
      <c r="AG31" s="82">
        <v>0</v>
      </c>
      <c r="AH31" s="82">
        <v>2</v>
      </c>
      <c r="AI31" s="82">
        <v>0</v>
      </c>
      <c r="AJ31" s="82">
        <v>0</v>
      </c>
      <c r="AK31" s="82">
        <v>2</v>
      </c>
      <c r="AL31" s="135" t="str">
        <f t="shared" si="2"/>
        <v>A</v>
      </c>
      <c r="AM31" s="82">
        <v>0</v>
      </c>
      <c r="AN31" s="82">
        <v>1</v>
      </c>
      <c r="AO31" s="82">
        <v>1</v>
      </c>
      <c r="AP31" s="82">
        <v>2</v>
      </c>
      <c r="AQ31" s="135" t="str">
        <f t="shared" si="3"/>
        <v>A</v>
      </c>
      <c r="AR31" s="82">
        <v>0</v>
      </c>
      <c r="AS31" s="82">
        <v>0</v>
      </c>
      <c r="AT31" s="82">
        <v>0</v>
      </c>
      <c r="AU31" s="82">
        <v>2</v>
      </c>
      <c r="AV31" s="82">
        <v>0</v>
      </c>
      <c r="AW31" s="82">
        <v>0</v>
      </c>
      <c r="AX31" s="82">
        <v>2</v>
      </c>
      <c r="AY31" s="135" t="str">
        <f t="shared" si="4"/>
        <v>A</v>
      </c>
      <c r="AZ31" s="82">
        <v>1</v>
      </c>
      <c r="BA31" s="82">
        <v>1</v>
      </c>
      <c r="BB31" s="82">
        <v>0</v>
      </c>
      <c r="BC31" s="82">
        <v>1</v>
      </c>
      <c r="BD31" s="82">
        <v>0</v>
      </c>
      <c r="BE31" s="82">
        <v>0</v>
      </c>
      <c r="BF31" s="82">
        <v>0</v>
      </c>
      <c r="BG31" s="82">
        <v>0</v>
      </c>
      <c r="BH31" s="82">
        <v>0</v>
      </c>
      <c r="BI31" s="82">
        <v>0</v>
      </c>
      <c r="BJ31" s="82">
        <v>0</v>
      </c>
      <c r="BK31" s="82">
        <v>0</v>
      </c>
      <c r="BL31" s="82">
        <v>0</v>
      </c>
      <c r="BM31" s="82">
        <v>0</v>
      </c>
      <c r="BN31" s="82">
        <v>0</v>
      </c>
      <c r="BO31" s="82">
        <v>0</v>
      </c>
      <c r="BP31" s="82">
        <v>0</v>
      </c>
      <c r="BQ31" s="82">
        <v>0</v>
      </c>
      <c r="BR31" s="82">
        <v>0</v>
      </c>
      <c r="BS31" s="82">
        <v>0</v>
      </c>
      <c r="BT31" s="82">
        <v>0</v>
      </c>
      <c r="BU31" s="82">
        <v>0</v>
      </c>
      <c r="BV31" s="82">
        <v>0</v>
      </c>
      <c r="BW31" s="82">
        <v>0</v>
      </c>
      <c r="BX31" s="82">
        <v>0</v>
      </c>
      <c r="BY31" s="82">
        <v>0</v>
      </c>
      <c r="BZ31" s="82">
        <v>0</v>
      </c>
      <c r="CA31" s="82">
        <v>0</v>
      </c>
      <c r="CB31" s="82">
        <v>0</v>
      </c>
      <c r="CC31" s="82">
        <v>0</v>
      </c>
      <c r="CD31" s="82">
        <v>0</v>
      </c>
      <c r="CE31" s="82">
        <v>0</v>
      </c>
      <c r="CF31" s="82">
        <v>0</v>
      </c>
      <c r="CG31" s="82">
        <v>0</v>
      </c>
      <c r="CH31" s="82">
        <v>0</v>
      </c>
      <c r="CI31" s="82">
        <v>0</v>
      </c>
      <c r="CJ31" s="82">
        <v>0</v>
      </c>
      <c r="CK31" s="82">
        <v>0</v>
      </c>
      <c r="CL31" s="82">
        <v>0</v>
      </c>
      <c r="CM31" s="82">
        <v>0</v>
      </c>
      <c r="CN31" s="82">
        <v>0</v>
      </c>
      <c r="CO31" s="82">
        <v>0</v>
      </c>
      <c r="CP31" s="82">
        <v>0</v>
      </c>
      <c r="CQ31" s="82">
        <v>0</v>
      </c>
      <c r="CR31" s="82">
        <v>0</v>
      </c>
      <c r="CS31" s="82">
        <v>0</v>
      </c>
      <c r="CT31" s="82">
        <v>0</v>
      </c>
      <c r="CU31" s="82">
        <v>0</v>
      </c>
      <c r="CV31" s="82">
        <v>0</v>
      </c>
      <c r="CW31" s="82">
        <v>0</v>
      </c>
      <c r="CX31" s="82">
        <v>0</v>
      </c>
      <c r="CY31" s="82">
        <v>0</v>
      </c>
      <c r="CZ31" s="82">
        <v>0</v>
      </c>
      <c r="DA31" s="82">
        <v>0</v>
      </c>
      <c r="DB31" s="82">
        <v>0</v>
      </c>
      <c r="DC31" s="82">
        <v>0</v>
      </c>
      <c r="DD31" s="82">
        <v>0</v>
      </c>
      <c r="DE31" s="82">
        <v>0</v>
      </c>
      <c r="DF31" s="82">
        <v>0</v>
      </c>
      <c r="DG31" s="82">
        <v>0</v>
      </c>
      <c r="DH31" s="82">
        <v>0</v>
      </c>
      <c r="DI31" s="82">
        <v>0</v>
      </c>
      <c r="DJ31" s="82">
        <v>0</v>
      </c>
      <c r="DK31" s="82">
        <v>0</v>
      </c>
      <c r="DL31" s="82">
        <v>0</v>
      </c>
      <c r="DM31" s="82">
        <v>0</v>
      </c>
      <c r="DN31" s="82">
        <v>0</v>
      </c>
      <c r="DO31" s="82">
        <v>8</v>
      </c>
      <c r="DP31" s="82">
        <v>0</v>
      </c>
      <c r="DQ31" s="82">
        <v>25</v>
      </c>
      <c r="DR31" s="82">
        <v>80</v>
      </c>
      <c r="DS31" s="82">
        <v>1</v>
      </c>
      <c r="DT31" s="82" t="s">
        <v>3343</v>
      </c>
      <c r="DU31" s="82">
        <v>4</v>
      </c>
      <c r="DV31" s="82" t="s">
        <v>3344</v>
      </c>
      <c r="DW31" s="82" t="s">
        <v>3345</v>
      </c>
      <c r="DX31" s="82">
        <v>1</v>
      </c>
      <c r="DY31" s="82">
        <v>1</v>
      </c>
      <c r="DZ31" s="82">
        <v>1</v>
      </c>
      <c r="EA31" s="82"/>
      <c r="EB31" s="82"/>
      <c r="EC31" s="84">
        <v>1775</v>
      </c>
      <c r="ED31" s="84">
        <v>10.82</v>
      </c>
      <c r="EE31" s="84">
        <v>1</v>
      </c>
    </row>
    <row r="32" spans="1:135" ht="24">
      <c r="A32" s="82" t="s">
        <v>341</v>
      </c>
      <c r="B32" s="82" t="s">
        <v>351</v>
      </c>
      <c r="C32" s="133">
        <v>3</v>
      </c>
      <c r="D32" s="82" t="s">
        <v>350</v>
      </c>
      <c r="E32" s="82" t="s">
        <v>3346</v>
      </c>
      <c r="F32" s="134" t="s">
        <v>3347</v>
      </c>
      <c r="G32" s="82">
        <v>32200</v>
      </c>
      <c r="H32" s="82" t="s">
        <v>3348</v>
      </c>
      <c r="I32" s="82" t="s">
        <v>3349</v>
      </c>
      <c r="J32" s="82" t="s">
        <v>3350</v>
      </c>
      <c r="K32" s="82" t="s">
        <v>3339</v>
      </c>
      <c r="L32" s="82" t="s">
        <v>989</v>
      </c>
      <c r="M32" s="82" t="s">
        <v>2813</v>
      </c>
      <c r="N32" s="82" t="s">
        <v>3351</v>
      </c>
      <c r="O32" s="82"/>
      <c r="P32" s="82">
        <v>378036841</v>
      </c>
      <c r="Q32" s="82" t="s">
        <v>3352</v>
      </c>
      <c r="R32" s="82"/>
      <c r="S32" s="82" t="s">
        <v>1316</v>
      </c>
      <c r="T32" s="82" t="s">
        <v>3353</v>
      </c>
      <c r="U32" s="82"/>
      <c r="V32" s="82">
        <v>378036843</v>
      </c>
      <c r="W32" s="82" t="s">
        <v>3354</v>
      </c>
      <c r="X32" s="82">
        <v>1</v>
      </c>
      <c r="Y32" s="82">
        <v>0</v>
      </c>
      <c r="Z32" s="82">
        <v>1</v>
      </c>
      <c r="AA32" s="82">
        <v>1</v>
      </c>
      <c r="AB32" s="82">
        <v>0</v>
      </c>
      <c r="AC32" s="82">
        <v>1</v>
      </c>
      <c r="AD32" s="135" t="str">
        <f t="shared" si="0"/>
        <v>A</v>
      </c>
      <c r="AE32" s="82">
        <v>1</v>
      </c>
      <c r="AF32" s="135" t="str">
        <f t="shared" si="1"/>
        <v>A</v>
      </c>
      <c r="AG32" s="82">
        <v>0</v>
      </c>
      <c r="AH32" s="82">
        <v>1</v>
      </c>
      <c r="AI32" s="82">
        <v>0</v>
      </c>
      <c r="AJ32" s="82">
        <v>0</v>
      </c>
      <c r="AK32" s="82">
        <v>1</v>
      </c>
      <c r="AL32" s="135" t="str">
        <f t="shared" si="2"/>
        <v>A</v>
      </c>
      <c r="AM32" s="82">
        <v>0</v>
      </c>
      <c r="AN32" s="82">
        <v>0</v>
      </c>
      <c r="AO32" s="82">
        <v>1</v>
      </c>
      <c r="AP32" s="82">
        <v>1</v>
      </c>
      <c r="AQ32" s="135" t="str">
        <f t="shared" si="3"/>
        <v>A</v>
      </c>
      <c r="AR32" s="82">
        <v>0</v>
      </c>
      <c r="AS32" s="82">
        <v>0</v>
      </c>
      <c r="AT32" s="82">
        <v>0</v>
      </c>
      <c r="AU32" s="82">
        <v>1</v>
      </c>
      <c r="AV32" s="82">
        <v>0</v>
      </c>
      <c r="AW32" s="82">
        <v>0</v>
      </c>
      <c r="AX32" s="82">
        <v>1</v>
      </c>
      <c r="AY32" s="135" t="str">
        <f t="shared" si="4"/>
        <v>A</v>
      </c>
      <c r="AZ32" s="82">
        <v>1</v>
      </c>
      <c r="BA32" s="82">
        <v>1</v>
      </c>
      <c r="BB32" s="82">
        <v>1</v>
      </c>
      <c r="BC32" s="82">
        <v>1</v>
      </c>
      <c r="BD32" s="82">
        <v>0</v>
      </c>
      <c r="BE32" s="82">
        <v>0</v>
      </c>
      <c r="BF32" s="82">
        <v>0</v>
      </c>
      <c r="BG32" s="82">
        <v>0</v>
      </c>
      <c r="BH32" s="82">
        <v>0</v>
      </c>
      <c r="BI32" s="82">
        <v>0</v>
      </c>
      <c r="BJ32" s="82">
        <v>0</v>
      </c>
      <c r="BK32" s="82">
        <v>0</v>
      </c>
      <c r="BL32" s="82">
        <v>0</v>
      </c>
      <c r="BM32" s="82">
        <v>0</v>
      </c>
      <c r="BN32" s="82">
        <v>0</v>
      </c>
      <c r="BO32" s="82">
        <v>0</v>
      </c>
      <c r="BP32" s="82">
        <v>0</v>
      </c>
      <c r="BQ32" s="82">
        <v>0</v>
      </c>
      <c r="BR32" s="82">
        <v>0</v>
      </c>
      <c r="BS32" s="82">
        <v>0</v>
      </c>
      <c r="BT32" s="82">
        <v>0</v>
      </c>
      <c r="BU32" s="82">
        <v>0</v>
      </c>
      <c r="BV32" s="82">
        <v>0</v>
      </c>
      <c r="BW32" s="82">
        <v>0</v>
      </c>
      <c r="BX32" s="82">
        <v>0</v>
      </c>
      <c r="BY32" s="82">
        <v>0</v>
      </c>
      <c r="BZ32" s="82">
        <v>0</v>
      </c>
      <c r="CA32" s="82">
        <v>0</v>
      </c>
      <c r="CB32" s="82">
        <v>0</v>
      </c>
      <c r="CC32" s="82">
        <v>0</v>
      </c>
      <c r="CD32" s="82">
        <v>0</v>
      </c>
      <c r="CE32" s="82">
        <v>0</v>
      </c>
      <c r="CF32" s="82">
        <v>0</v>
      </c>
      <c r="CG32" s="82">
        <v>0</v>
      </c>
      <c r="CH32" s="82">
        <v>0</v>
      </c>
      <c r="CI32" s="82">
        <v>0</v>
      </c>
      <c r="CJ32" s="82">
        <v>0</v>
      </c>
      <c r="CK32" s="82">
        <v>0</v>
      </c>
      <c r="CL32" s="82">
        <v>0</v>
      </c>
      <c r="CM32" s="82">
        <v>0</v>
      </c>
      <c r="CN32" s="82">
        <v>0</v>
      </c>
      <c r="CO32" s="82">
        <v>0</v>
      </c>
      <c r="CP32" s="82">
        <v>0</v>
      </c>
      <c r="CQ32" s="82">
        <v>0</v>
      </c>
      <c r="CR32" s="82">
        <v>0</v>
      </c>
      <c r="CS32" s="82">
        <v>0</v>
      </c>
      <c r="CT32" s="82">
        <v>0</v>
      </c>
      <c r="CU32" s="82">
        <v>0</v>
      </c>
      <c r="CV32" s="82">
        <v>0</v>
      </c>
      <c r="CW32" s="82">
        <v>0</v>
      </c>
      <c r="CX32" s="82">
        <v>0</v>
      </c>
      <c r="CY32" s="82">
        <v>0</v>
      </c>
      <c r="CZ32" s="82">
        <v>0</v>
      </c>
      <c r="DA32" s="82">
        <v>0</v>
      </c>
      <c r="DB32" s="82">
        <v>0</v>
      </c>
      <c r="DC32" s="82">
        <v>0</v>
      </c>
      <c r="DD32" s="82">
        <v>0</v>
      </c>
      <c r="DE32" s="82">
        <v>0</v>
      </c>
      <c r="DF32" s="82">
        <v>0</v>
      </c>
      <c r="DG32" s="82">
        <v>0</v>
      </c>
      <c r="DH32" s="82">
        <v>0</v>
      </c>
      <c r="DI32" s="82">
        <v>0</v>
      </c>
      <c r="DJ32" s="82">
        <v>0</v>
      </c>
      <c r="DK32" s="82">
        <v>0</v>
      </c>
      <c r="DL32" s="82">
        <v>0</v>
      </c>
      <c r="DM32" s="82">
        <v>0</v>
      </c>
      <c r="DN32" s="82">
        <v>0</v>
      </c>
      <c r="DO32" s="82">
        <v>0</v>
      </c>
      <c r="DP32" s="82">
        <v>0</v>
      </c>
      <c r="DQ32" s="82">
        <v>0</v>
      </c>
      <c r="DR32" s="82">
        <v>95</v>
      </c>
      <c r="DS32" s="82">
        <v>1</v>
      </c>
      <c r="DT32" s="82" t="s">
        <v>3355</v>
      </c>
      <c r="DU32" s="82">
        <v>1</v>
      </c>
      <c r="DV32" s="82" t="s">
        <v>3356</v>
      </c>
      <c r="DW32" s="82"/>
      <c r="DX32" s="82">
        <v>0</v>
      </c>
      <c r="DY32" s="82">
        <v>1</v>
      </c>
      <c r="DZ32" s="82">
        <v>1</v>
      </c>
      <c r="EA32" s="82"/>
      <c r="EB32" s="82" t="s">
        <v>3357</v>
      </c>
      <c r="EC32" s="84">
        <v>1001</v>
      </c>
      <c r="ED32" s="84">
        <v>4.12</v>
      </c>
      <c r="EE32" s="84">
        <v>1</v>
      </c>
    </row>
    <row r="33" spans="1:135" ht="24">
      <c r="A33" s="82" t="s">
        <v>341</v>
      </c>
      <c r="B33" s="82" t="s">
        <v>353</v>
      </c>
      <c r="C33" s="133">
        <v>3</v>
      </c>
      <c r="D33" s="82" t="s">
        <v>352</v>
      </c>
      <c r="E33" s="82" t="s">
        <v>3358</v>
      </c>
      <c r="F33" s="134" t="s">
        <v>3359</v>
      </c>
      <c r="G33" s="82">
        <v>32600</v>
      </c>
      <c r="H33" s="82" t="s">
        <v>3360</v>
      </c>
      <c r="I33" s="82" t="s">
        <v>3361</v>
      </c>
      <c r="J33" s="82" t="s">
        <v>3362</v>
      </c>
      <c r="K33" s="82" t="s">
        <v>3363</v>
      </c>
      <c r="L33" s="82"/>
      <c r="M33" s="82"/>
      <c r="N33" s="82"/>
      <c r="O33" s="82"/>
      <c r="P33" s="82"/>
      <c r="Q33" s="82"/>
      <c r="R33" s="82"/>
      <c r="S33" s="82" t="s">
        <v>1166</v>
      </c>
      <c r="T33" s="82" t="s">
        <v>3364</v>
      </c>
      <c r="U33" s="82"/>
      <c r="V33" s="82">
        <v>378036863</v>
      </c>
      <c r="W33" s="82" t="s">
        <v>3365</v>
      </c>
      <c r="X33" s="82">
        <v>2</v>
      </c>
      <c r="Y33" s="82">
        <v>0</v>
      </c>
      <c r="Z33" s="82">
        <v>2</v>
      </c>
      <c r="AA33" s="82">
        <v>2</v>
      </c>
      <c r="AB33" s="82">
        <v>0</v>
      </c>
      <c r="AC33" s="82">
        <v>2</v>
      </c>
      <c r="AD33" s="135" t="str">
        <f t="shared" si="0"/>
        <v>A</v>
      </c>
      <c r="AE33" s="82">
        <v>2</v>
      </c>
      <c r="AF33" s="135" t="str">
        <f t="shared" si="1"/>
        <v>A</v>
      </c>
      <c r="AG33" s="82">
        <v>0</v>
      </c>
      <c r="AH33" s="82">
        <v>2</v>
      </c>
      <c r="AI33" s="82">
        <v>0</v>
      </c>
      <c r="AJ33" s="82">
        <v>0</v>
      </c>
      <c r="AK33" s="82">
        <v>2</v>
      </c>
      <c r="AL33" s="135" t="str">
        <f t="shared" si="2"/>
        <v>A</v>
      </c>
      <c r="AM33" s="82">
        <v>0</v>
      </c>
      <c r="AN33" s="82">
        <v>0</v>
      </c>
      <c r="AO33" s="82">
        <v>2</v>
      </c>
      <c r="AP33" s="82">
        <v>2</v>
      </c>
      <c r="AQ33" s="135" t="str">
        <f t="shared" si="3"/>
        <v>A</v>
      </c>
      <c r="AR33" s="82">
        <v>0</v>
      </c>
      <c r="AS33" s="82">
        <v>0</v>
      </c>
      <c r="AT33" s="82">
        <v>0</v>
      </c>
      <c r="AU33" s="82">
        <v>2</v>
      </c>
      <c r="AV33" s="82">
        <v>0</v>
      </c>
      <c r="AW33" s="82">
        <v>0</v>
      </c>
      <c r="AX33" s="82">
        <v>2</v>
      </c>
      <c r="AY33" s="135" t="str">
        <f t="shared" si="4"/>
        <v>A</v>
      </c>
      <c r="AZ33" s="82">
        <v>1</v>
      </c>
      <c r="BA33" s="82">
        <v>1</v>
      </c>
      <c r="BB33" s="82">
        <v>0</v>
      </c>
      <c r="BC33" s="82">
        <v>1</v>
      </c>
      <c r="BD33" s="82">
        <v>0</v>
      </c>
      <c r="BE33" s="82">
        <v>0</v>
      </c>
      <c r="BF33" s="82">
        <v>0</v>
      </c>
      <c r="BG33" s="82">
        <v>3</v>
      </c>
      <c r="BH33" s="82">
        <v>0</v>
      </c>
      <c r="BI33" s="82">
        <v>0</v>
      </c>
      <c r="BJ33" s="82">
        <v>0</v>
      </c>
      <c r="BK33" s="82">
        <v>0</v>
      </c>
      <c r="BL33" s="82">
        <v>3</v>
      </c>
      <c r="BM33" s="82">
        <v>0</v>
      </c>
      <c r="BN33" s="82">
        <v>0</v>
      </c>
      <c r="BO33" s="82">
        <v>0</v>
      </c>
      <c r="BP33" s="82">
        <v>0</v>
      </c>
      <c r="BQ33" s="82">
        <v>0</v>
      </c>
      <c r="BR33" s="82">
        <v>0</v>
      </c>
      <c r="BS33" s="82">
        <v>0</v>
      </c>
      <c r="BT33" s="82">
        <v>0</v>
      </c>
      <c r="BU33" s="82">
        <v>0</v>
      </c>
      <c r="BV33" s="82">
        <v>0</v>
      </c>
      <c r="BW33" s="82">
        <v>0</v>
      </c>
      <c r="BX33" s="82">
        <v>0</v>
      </c>
      <c r="BY33" s="82">
        <v>0</v>
      </c>
      <c r="BZ33" s="82">
        <v>0</v>
      </c>
      <c r="CA33" s="82">
        <v>0</v>
      </c>
      <c r="CB33" s="82">
        <v>0</v>
      </c>
      <c r="CC33" s="82">
        <v>0</v>
      </c>
      <c r="CD33" s="82">
        <v>0</v>
      </c>
      <c r="CE33" s="82">
        <v>0</v>
      </c>
      <c r="CF33" s="82">
        <v>0</v>
      </c>
      <c r="CG33" s="82">
        <v>0</v>
      </c>
      <c r="CH33" s="82">
        <v>0</v>
      </c>
      <c r="CI33" s="82">
        <v>0</v>
      </c>
      <c r="CJ33" s="82">
        <v>0</v>
      </c>
      <c r="CK33" s="82">
        <v>0</v>
      </c>
      <c r="CL33" s="82">
        <v>0</v>
      </c>
      <c r="CM33" s="82">
        <v>0</v>
      </c>
      <c r="CN33" s="82">
        <v>0</v>
      </c>
      <c r="CO33" s="82">
        <v>0</v>
      </c>
      <c r="CP33" s="82">
        <v>0</v>
      </c>
      <c r="CQ33" s="82">
        <v>0</v>
      </c>
      <c r="CR33" s="82">
        <v>0</v>
      </c>
      <c r="CS33" s="82">
        <v>0</v>
      </c>
      <c r="CT33" s="82">
        <v>0</v>
      </c>
      <c r="CU33" s="82">
        <v>0</v>
      </c>
      <c r="CV33" s="82">
        <v>0</v>
      </c>
      <c r="CW33" s="82">
        <v>0</v>
      </c>
      <c r="CX33" s="82">
        <v>0</v>
      </c>
      <c r="CY33" s="82">
        <v>0</v>
      </c>
      <c r="CZ33" s="82">
        <v>0</v>
      </c>
      <c r="DA33" s="82">
        <v>0</v>
      </c>
      <c r="DB33" s="82">
        <v>0</v>
      </c>
      <c r="DC33" s="82">
        <v>0</v>
      </c>
      <c r="DD33" s="82">
        <v>0</v>
      </c>
      <c r="DE33" s="82">
        <v>0</v>
      </c>
      <c r="DF33" s="82">
        <v>0</v>
      </c>
      <c r="DG33" s="82">
        <v>0</v>
      </c>
      <c r="DH33" s="82">
        <v>0</v>
      </c>
      <c r="DI33" s="82">
        <v>0</v>
      </c>
      <c r="DJ33" s="82">
        <v>0</v>
      </c>
      <c r="DK33" s="82">
        <v>0</v>
      </c>
      <c r="DL33" s="82">
        <v>0</v>
      </c>
      <c r="DM33" s="82">
        <v>0</v>
      </c>
      <c r="DN33" s="82">
        <v>0</v>
      </c>
      <c r="DO33" s="82">
        <v>3</v>
      </c>
      <c r="DP33" s="82">
        <v>0</v>
      </c>
      <c r="DQ33" s="82">
        <v>0</v>
      </c>
      <c r="DR33" s="82">
        <v>10</v>
      </c>
      <c r="DS33" s="82">
        <v>1</v>
      </c>
      <c r="DT33" s="82" t="s">
        <v>3366</v>
      </c>
      <c r="DU33" s="82">
        <v>2</v>
      </c>
      <c r="DV33" s="82"/>
      <c r="DW33" s="82"/>
      <c r="DX33" s="82">
        <v>1</v>
      </c>
      <c r="DY33" s="82">
        <v>1</v>
      </c>
      <c r="DZ33" s="82">
        <v>1</v>
      </c>
      <c r="EA33" s="82"/>
      <c r="EB33" s="82"/>
      <c r="EC33" s="84">
        <v>1120</v>
      </c>
      <c r="ED33" s="84">
        <v>5.01</v>
      </c>
      <c r="EE33" s="84">
        <v>1</v>
      </c>
    </row>
    <row r="34" spans="1:135" ht="24">
      <c r="A34" s="82" t="s">
        <v>341</v>
      </c>
      <c r="B34" s="82" t="s">
        <v>355</v>
      </c>
      <c r="C34" s="133">
        <v>3</v>
      </c>
      <c r="D34" s="82" t="s">
        <v>354</v>
      </c>
      <c r="E34" s="82" t="s">
        <v>3367</v>
      </c>
      <c r="F34" s="134" t="s">
        <v>3368</v>
      </c>
      <c r="G34" s="82">
        <v>31800</v>
      </c>
      <c r="H34" s="82" t="s">
        <v>341</v>
      </c>
      <c r="I34" s="82" t="s">
        <v>3369</v>
      </c>
      <c r="J34" s="82" t="s">
        <v>3370</v>
      </c>
      <c r="K34" s="82" t="s">
        <v>3339</v>
      </c>
      <c r="L34" s="82"/>
      <c r="M34" s="82" t="s">
        <v>3371</v>
      </c>
      <c r="N34" s="82" t="s">
        <v>3372</v>
      </c>
      <c r="O34" s="82"/>
      <c r="P34" s="82">
        <v>378036885</v>
      </c>
      <c r="Q34" s="82" t="s">
        <v>3373</v>
      </c>
      <c r="R34" s="82"/>
      <c r="S34" s="82"/>
      <c r="T34" s="82"/>
      <c r="U34" s="82"/>
      <c r="V34" s="82"/>
      <c r="W34" s="82"/>
      <c r="X34" s="82">
        <v>1</v>
      </c>
      <c r="Y34" s="82">
        <v>0</v>
      </c>
      <c r="Z34" s="82">
        <v>1</v>
      </c>
      <c r="AA34" s="82">
        <v>0.8</v>
      </c>
      <c r="AB34" s="82">
        <v>0</v>
      </c>
      <c r="AC34" s="82">
        <v>0.8</v>
      </c>
      <c r="AD34" s="135" t="str">
        <f t="shared" si="0"/>
        <v>A</v>
      </c>
      <c r="AE34" s="82">
        <v>0</v>
      </c>
      <c r="AF34" s="135" t="str">
        <f t="shared" si="1"/>
        <v>A</v>
      </c>
      <c r="AG34" s="82">
        <v>0</v>
      </c>
      <c r="AH34" s="82">
        <v>1</v>
      </c>
      <c r="AI34" s="82">
        <v>0</v>
      </c>
      <c r="AJ34" s="82">
        <v>0</v>
      </c>
      <c r="AK34" s="82">
        <v>1</v>
      </c>
      <c r="AL34" s="135" t="str">
        <f t="shared" si="2"/>
        <v>A</v>
      </c>
      <c r="AM34" s="82">
        <v>0</v>
      </c>
      <c r="AN34" s="82">
        <v>0</v>
      </c>
      <c r="AO34" s="82">
        <v>1</v>
      </c>
      <c r="AP34" s="82">
        <v>1</v>
      </c>
      <c r="AQ34" s="135" t="str">
        <f t="shared" si="3"/>
        <v>A</v>
      </c>
      <c r="AR34" s="82">
        <v>0</v>
      </c>
      <c r="AS34" s="82">
        <v>0</v>
      </c>
      <c r="AT34" s="82">
        <v>0</v>
      </c>
      <c r="AU34" s="82">
        <v>1</v>
      </c>
      <c r="AV34" s="82">
        <v>0</v>
      </c>
      <c r="AW34" s="82">
        <v>0</v>
      </c>
      <c r="AX34" s="82">
        <v>1</v>
      </c>
      <c r="AY34" s="135" t="str">
        <f t="shared" si="4"/>
        <v>A</v>
      </c>
      <c r="AZ34" s="82">
        <v>1</v>
      </c>
      <c r="BA34" s="82">
        <v>1</v>
      </c>
      <c r="BB34" s="82">
        <v>0</v>
      </c>
      <c r="BC34" s="82">
        <v>1</v>
      </c>
      <c r="BD34" s="82">
        <v>0</v>
      </c>
      <c r="BE34" s="82">
        <v>0</v>
      </c>
      <c r="BF34" s="82">
        <v>0</v>
      </c>
      <c r="BG34" s="82">
        <v>1</v>
      </c>
      <c r="BH34" s="82">
        <v>0</v>
      </c>
      <c r="BI34" s="82">
        <v>0</v>
      </c>
      <c r="BJ34" s="82">
        <v>0</v>
      </c>
      <c r="BK34" s="82">
        <v>0</v>
      </c>
      <c r="BL34" s="82">
        <v>0</v>
      </c>
      <c r="BM34" s="82">
        <v>0</v>
      </c>
      <c r="BN34" s="82">
        <v>0</v>
      </c>
      <c r="BO34" s="82">
        <v>0</v>
      </c>
      <c r="BP34" s="82">
        <v>0</v>
      </c>
      <c r="BQ34" s="82">
        <v>0</v>
      </c>
      <c r="BR34" s="82">
        <v>0</v>
      </c>
      <c r="BS34" s="82">
        <v>0</v>
      </c>
      <c r="BT34" s="82">
        <v>0</v>
      </c>
      <c r="BU34" s="82">
        <v>0</v>
      </c>
      <c r="BV34" s="82">
        <v>0</v>
      </c>
      <c r="BW34" s="82">
        <v>0</v>
      </c>
      <c r="BX34" s="82">
        <v>0</v>
      </c>
      <c r="BY34" s="82">
        <v>0</v>
      </c>
      <c r="BZ34" s="82">
        <v>0</v>
      </c>
      <c r="CA34" s="82">
        <v>0</v>
      </c>
      <c r="CB34" s="82">
        <v>0</v>
      </c>
      <c r="CC34" s="82">
        <v>0</v>
      </c>
      <c r="CD34" s="82">
        <v>0</v>
      </c>
      <c r="CE34" s="82">
        <v>0</v>
      </c>
      <c r="CF34" s="82">
        <v>0</v>
      </c>
      <c r="CG34" s="82">
        <v>0</v>
      </c>
      <c r="CH34" s="82">
        <v>0</v>
      </c>
      <c r="CI34" s="82">
        <v>0</v>
      </c>
      <c r="CJ34" s="82">
        <v>0</v>
      </c>
      <c r="CK34" s="82">
        <v>0</v>
      </c>
      <c r="CL34" s="82">
        <v>0</v>
      </c>
      <c r="CM34" s="82">
        <v>0</v>
      </c>
      <c r="CN34" s="82">
        <v>0</v>
      </c>
      <c r="CO34" s="82">
        <v>0</v>
      </c>
      <c r="CP34" s="82">
        <v>0</v>
      </c>
      <c r="CQ34" s="82">
        <v>0</v>
      </c>
      <c r="CR34" s="82">
        <v>0</v>
      </c>
      <c r="CS34" s="82">
        <v>0</v>
      </c>
      <c r="CT34" s="82">
        <v>0</v>
      </c>
      <c r="CU34" s="82">
        <v>0</v>
      </c>
      <c r="CV34" s="82">
        <v>0</v>
      </c>
      <c r="CW34" s="82">
        <v>0</v>
      </c>
      <c r="CX34" s="82">
        <v>0</v>
      </c>
      <c r="CY34" s="82">
        <v>0</v>
      </c>
      <c r="CZ34" s="82">
        <v>0</v>
      </c>
      <c r="DA34" s="82">
        <v>0</v>
      </c>
      <c r="DB34" s="82">
        <v>0</v>
      </c>
      <c r="DC34" s="82">
        <v>0</v>
      </c>
      <c r="DD34" s="82">
        <v>0</v>
      </c>
      <c r="DE34" s="82">
        <v>0</v>
      </c>
      <c r="DF34" s="82">
        <v>0</v>
      </c>
      <c r="DG34" s="82">
        <v>0</v>
      </c>
      <c r="DH34" s="82">
        <v>0</v>
      </c>
      <c r="DI34" s="82">
        <v>0</v>
      </c>
      <c r="DJ34" s="82">
        <v>0</v>
      </c>
      <c r="DK34" s="82">
        <v>0</v>
      </c>
      <c r="DL34" s="82">
        <v>0</v>
      </c>
      <c r="DM34" s="82">
        <v>0</v>
      </c>
      <c r="DN34" s="82">
        <v>0</v>
      </c>
      <c r="DO34" s="82">
        <v>1</v>
      </c>
      <c r="DP34" s="82">
        <v>0</v>
      </c>
      <c r="DQ34" s="82">
        <v>0</v>
      </c>
      <c r="DR34" s="82">
        <v>10</v>
      </c>
      <c r="DS34" s="82">
        <v>1</v>
      </c>
      <c r="DT34" s="82" t="s">
        <v>3374</v>
      </c>
      <c r="DU34" s="82">
        <v>1</v>
      </c>
      <c r="DV34" s="82" t="s">
        <v>3375</v>
      </c>
      <c r="DW34" s="82" t="s">
        <v>1071</v>
      </c>
      <c r="DX34" s="82">
        <v>1</v>
      </c>
      <c r="DY34" s="82">
        <v>1</v>
      </c>
      <c r="DZ34" s="82">
        <v>1</v>
      </c>
      <c r="EA34" s="82"/>
      <c r="EB34" s="82" t="s">
        <v>1071</v>
      </c>
      <c r="EC34" s="84">
        <v>769</v>
      </c>
      <c r="ED34" s="84">
        <v>9.0299999999999994</v>
      </c>
      <c r="EE34" s="84">
        <v>1</v>
      </c>
    </row>
    <row r="35" spans="1:135" ht="24">
      <c r="A35" s="82" t="s">
        <v>341</v>
      </c>
      <c r="B35" s="82" t="s">
        <v>357</v>
      </c>
      <c r="C35" s="133">
        <v>3</v>
      </c>
      <c r="D35" s="82" t="s">
        <v>356</v>
      </c>
      <c r="E35" s="82" t="s">
        <v>3376</v>
      </c>
      <c r="F35" s="134" t="s">
        <v>3377</v>
      </c>
      <c r="G35" s="82">
        <v>30100</v>
      </c>
      <c r="H35" s="82" t="s">
        <v>357</v>
      </c>
      <c r="I35" s="82" t="s">
        <v>3378</v>
      </c>
      <c r="J35" s="82" t="s">
        <v>3379</v>
      </c>
      <c r="K35" s="82" t="s">
        <v>3380</v>
      </c>
      <c r="L35" s="82"/>
      <c r="M35" s="82" t="s">
        <v>1213</v>
      </c>
      <c r="N35" s="82" t="s">
        <v>3381</v>
      </c>
      <c r="O35" s="82"/>
      <c r="P35" s="82">
        <v>726806896</v>
      </c>
      <c r="Q35" s="82" t="s">
        <v>3382</v>
      </c>
      <c r="R35" s="82"/>
      <c r="S35" s="82" t="s">
        <v>1272</v>
      </c>
      <c r="T35" s="82" t="s">
        <v>1680</v>
      </c>
      <c r="U35" s="82"/>
      <c r="V35" s="82">
        <v>726806894</v>
      </c>
      <c r="W35" s="82" t="s">
        <v>3379</v>
      </c>
      <c r="X35" s="82">
        <v>1</v>
      </c>
      <c r="Y35" s="82">
        <v>0</v>
      </c>
      <c r="Z35" s="82">
        <v>1</v>
      </c>
      <c r="AA35" s="82">
        <v>1</v>
      </c>
      <c r="AB35" s="82">
        <v>0</v>
      </c>
      <c r="AC35" s="82">
        <v>1</v>
      </c>
      <c r="AD35" s="135" t="str">
        <f t="shared" si="0"/>
        <v>A</v>
      </c>
      <c r="AE35" s="82">
        <v>1</v>
      </c>
      <c r="AF35" s="135" t="str">
        <f t="shared" si="1"/>
        <v>A</v>
      </c>
      <c r="AG35" s="82">
        <v>0</v>
      </c>
      <c r="AH35" s="82">
        <v>1</v>
      </c>
      <c r="AI35" s="82">
        <v>0</v>
      </c>
      <c r="AJ35" s="82">
        <v>0</v>
      </c>
      <c r="AK35" s="82">
        <v>1</v>
      </c>
      <c r="AL35" s="135" t="str">
        <f t="shared" si="2"/>
        <v>A</v>
      </c>
      <c r="AM35" s="82">
        <v>0</v>
      </c>
      <c r="AN35" s="82">
        <v>0</v>
      </c>
      <c r="AO35" s="82">
        <v>1</v>
      </c>
      <c r="AP35" s="82">
        <v>1</v>
      </c>
      <c r="AQ35" s="135" t="str">
        <f t="shared" si="3"/>
        <v>A</v>
      </c>
      <c r="AR35" s="82">
        <v>0</v>
      </c>
      <c r="AS35" s="82">
        <v>0</v>
      </c>
      <c r="AT35" s="82">
        <v>0</v>
      </c>
      <c r="AU35" s="82">
        <v>1</v>
      </c>
      <c r="AV35" s="82">
        <v>0</v>
      </c>
      <c r="AW35" s="82">
        <v>0</v>
      </c>
      <c r="AX35" s="82">
        <v>1</v>
      </c>
      <c r="AY35" s="135" t="str">
        <f t="shared" si="4"/>
        <v>A</v>
      </c>
      <c r="AZ35" s="82">
        <v>1</v>
      </c>
      <c r="BA35" s="82">
        <v>1</v>
      </c>
      <c r="BB35" s="82">
        <v>1</v>
      </c>
      <c r="BC35" s="82">
        <v>1</v>
      </c>
      <c r="BD35" s="82">
        <v>0</v>
      </c>
      <c r="BE35" s="82">
        <v>0</v>
      </c>
      <c r="BF35" s="82">
        <v>0</v>
      </c>
      <c r="BG35" s="82">
        <v>2</v>
      </c>
      <c r="BH35" s="82">
        <v>0</v>
      </c>
      <c r="BI35" s="82">
        <v>0</v>
      </c>
      <c r="BJ35" s="82">
        <v>0</v>
      </c>
      <c r="BK35" s="82">
        <v>0</v>
      </c>
      <c r="BL35" s="82">
        <v>0</v>
      </c>
      <c r="BM35" s="82">
        <v>0</v>
      </c>
      <c r="BN35" s="82">
        <v>0</v>
      </c>
      <c r="BO35" s="82">
        <v>0</v>
      </c>
      <c r="BP35" s="82">
        <v>0</v>
      </c>
      <c r="BQ35" s="82">
        <v>0</v>
      </c>
      <c r="BR35" s="82">
        <v>0</v>
      </c>
      <c r="BS35" s="82">
        <v>0</v>
      </c>
      <c r="BT35" s="82">
        <v>0</v>
      </c>
      <c r="BU35" s="82">
        <v>0</v>
      </c>
      <c r="BV35" s="82">
        <v>0</v>
      </c>
      <c r="BW35" s="82">
        <v>0</v>
      </c>
      <c r="BX35" s="82">
        <v>0</v>
      </c>
      <c r="BY35" s="82">
        <v>0</v>
      </c>
      <c r="BZ35" s="82">
        <v>0</v>
      </c>
      <c r="CA35" s="82">
        <v>0</v>
      </c>
      <c r="CB35" s="82">
        <v>0</v>
      </c>
      <c r="CC35" s="82">
        <v>0</v>
      </c>
      <c r="CD35" s="82">
        <v>0</v>
      </c>
      <c r="CE35" s="82">
        <v>0</v>
      </c>
      <c r="CF35" s="82">
        <v>0</v>
      </c>
      <c r="CG35" s="82">
        <v>0</v>
      </c>
      <c r="CH35" s="82">
        <v>0</v>
      </c>
      <c r="CI35" s="82">
        <v>0</v>
      </c>
      <c r="CJ35" s="82">
        <v>0</v>
      </c>
      <c r="CK35" s="82">
        <v>0</v>
      </c>
      <c r="CL35" s="82">
        <v>0</v>
      </c>
      <c r="CM35" s="82">
        <v>0</v>
      </c>
      <c r="CN35" s="82">
        <v>0</v>
      </c>
      <c r="CO35" s="82">
        <v>0</v>
      </c>
      <c r="CP35" s="82">
        <v>0</v>
      </c>
      <c r="CQ35" s="82">
        <v>0</v>
      </c>
      <c r="CR35" s="82">
        <v>0</v>
      </c>
      <c r="CS35" s="82">
        <v>0</v>
      </c>
      <c r="CT35" s="82">
        <v>0</v>
      </c>
      <c r="CU35" s="82">
        <v>0</v>
      </c>
      <c r="CV35" s="82">
        <v>0</v>
      </c>
      <c r="CW35" s="82">
        <v>0</v>
      </c>
      <c r="CX35" s="82">
        <v>0</v>
      </c>
      <c r="CY35" s="82">
        <v>0</v>
      </c>
      <c r="CZ35" s="82">
        <v>0</v>
      </c>
      <c r="DA35" s="82">
        <v>0</v>
      </c>
      <c r="DB35" s="82">
        <v>0</v>
      </c>
      <c r="DC35" s="82">
        <v>0</v>
      </c>
      <c r="DD35" s="82">
        <v>0</v>
      </c>
      <c r="DE35" s="82">
        <v>0</v>
      </c>
      <c r="DF35" s="82">
        <v>0</v>
      </c>
      <c r="DG35" s="82">
        <v>0</v>
      </c>
      <c r="DH35" s="82">
        <v>0</v>
      </c>
      <c r="DI35" s="82">
        <v>0</v>
      </c>
      <c r="DJ35" s="82">
        <v>0</v>
      </c>
      <c r="DK35" s="82">
        <v>0</v>
      </c>
      <c r="DL35" s="82">
        <v>0</v>
      </c>
      <c r="DM35" s="82">
        <v>0</v>
      </c>
      <c r="DN35" s="82">
        <v>0</v>
      </c>
      <c r="DO35" s="82">
        <v>0</v>
      </c>
      <c r="DP35" s="82">
        <v>0</v>
      </c>
      <c r="DQ35" s="82">
        <v>0</v>
      </c>
      <c r="DR35" s="82">
        <v>99</v>
      </c>
      <c r="DS35" s="82">
        <v>0</v>
      </c>
      <c r="DT35" s="82"/>
      <c r="DU35" s="82">
        <v>1</v>
      </c>
      <c r="DV35" s="82" t="s">
        <v>3383</v>
      </c>
      <c r="DW35" s="82" t="s">
        <v>3384</v>
      </c>
      <c r="DX35" s="82">
        <v>1</v>
      </c>
      <c r="DY35" s="82">
        <v>0</v>
      </c>
      <c r="DZ35" s="82">
        <v>1</v>
      </c>
      <c r="EA35" s="82"/>
      <c r="EB35" s="82"/>
      <c r="EC35" s="84">
        <v>1106</v>
      </c>
      <c r="ED35" s="84">
        <v>3.89</v>
      </c>
      <c r="EE35" s="84">
        <v>1</v>
      </c>
    </row>
    <row r="36" spans="1:135" ht="48">
      <c r="A36" s="82" t="s">
        <v>13</v>
      </c>
      <c r="B36" s="82" t="s">
        <v>27</v>
      </c>
      <c r="C36" s="133">
        <v>4</v>
      </c>
      <c r="D36" s="82" t="s">
        <v>26</v>
      </c>
      <c r="E36" s="82" t="s">
        <v>1191</v>
      </c>
      <c r="F36" s="134" t="s">
        <v>3385</v>
      </c>
      <c r="G36" s="82">
        <v>62500</v>
      </c>
      <c r="H36" s="82" t="s">
        <v>3386</v>
      </c>
      <c r="I36" s="82" t="s">
        <v>3387</v>
      </c>
      <c r="J36" s="82" t="s">
        <v>3388</v>
      </c>
      <c r="K36" s="82" t="s">
        <v>3389</v>
      </c>
      <c r="L36" s="82" t="s">
        <v>926</v>
      </c>
      <c r="M36" s="82" t="s">
        <v>1135</v>
      </c>
      <c r="N36" s="82" t="s">
        <v>3390</v>
      </c>
      <c r="O36" s="82"/>
      <c r="P36" s="82">
        <v>547423836</v>
      </c>
      <c r="Q36" s="82" t="s">
        <v>3391</v>
      </c>
      <c r="R36" s="82"/>
      <c r="S36" s="82"/>
      <c r="T36" s="82"/>
      <c r="U36" s="82"/>
      <c r="V36" s="82"/>
      <c r="W36" s="82"/>
      <c r="X36" s="82">
        <v>1</v>
      </c>
      <c r="Y36" s="82">
        <v>0</v>
      </c>
      <c r="Z36" s="82">
        <v>1</v>
      </c>
      <c r="AA36" s="82">
        <v>1</v>
      </c>
      <c r="AB36" s="82">
        <v>0</v>
      </c>
      <c r="AC36" s="82">
        <v>1</v>
      </c>
      <c r="AD36" s="135" t="str">
        <f t="shared" si="0"/>
        <v>A</v>
      </c>
      <c r="AE36" s="82">
        <v>1</v>
      </c>
      <c r="AF36" s="135" t="str">
        <f t="shared" si="1"/>
        <v>A</v>
      </c>
      <c r="AG36" s="82">
        <v>0</v>
      </c>
      <c r="AH36" s="82">
        <v>0</v>
      </c>
      <c r="AI36" s="82">
        <v>1</v>
      </c>
      <c r="AJ36" s="82">
        <v>0</v>
      </c>
      <c r="AK36" s="82">
        <v>1</v>
      </c>
      <c r="AL36" s="135" t="str">
        <f t="shared" si="2"/>
        <v>A</v>
      </c>
      <c r="AM36" s="82">
        <v>1</v>
      </c>
      <c r="AN36" s="82">
        <v>0</v>
      </c>
      <c r="AO36" s="82">
        <v>0</v>
      </c>
      <c r="AP36" s="82">
        <v>1</v>
      </c>
      <c r="AQ36" s="135" t="str">
        <f t="shared" si="3"/>
        <v>A</v>
      </c>
      <c r="AR36" s="82">
        <v>0</v>
      </c>
      <c r="AS36" s="82">
        <v>0</v>
      </c>
      <c r="AT36" s="82">
        <v>0</v>
      </c>
      <c r="AU36" s="82">
        <v>1</v>
      </c>
      <c r="AV36" s="82">
        <v>0</v>
      </c>
      <c r="AW36" s="82">
        <v>0</v>
      </c>
      <c r="AX36" s="82">
        <v>1</v>
      </c>
      <c r="AY36" s="135" t="str">
        <f t="shared" si="4"/>
        <v>A</v>
      </c>
      <c r="AZ36" s="82">
        <v>1</v>
      </c>
      <c r="BA36" s="82">
        <v>1</v>
      </c>
      <c r="BB36" s="82">
        <v>1</v>
      </c>
      <c r="BC36" s="82">
        <v>1</v>
      </c>
      <c r="BD36" s="82">
        <v>0</v>
      </c>
      <c r="BE36" s="82">
        <v>0</v>
      </c>
      <c r="BF36" s="82">
        <v>0</v>
      </c>
      <c r="BG36" s="82">
        <v>0</v>
      </c>
      <c r="BH36" s="82">
        <v>0</v>
      </c>
      <c r="BI36" s="82">
        <v>0</v>
      </c>
      <c r="BJ36" s="82">
        <v>0</v>
      </c>
      <c r="BK36" s="82">
        <v>0</v>
      </c>
      <c r="BL36" s="82">
        <v>0</v>
      </c>
      <c r="BM36" s="82">
        <v>0</v>
      </c>
      <c r="BN36" s="82">
        <v>0</v>
      </c>
      <c r="BO36" s="82">
        <v>0</v>
      </c>
      <c r="BP36" s="82">
        <v>0</v>
      </c>
      <c r="BQ36" s="82">
        <v>0</v>
      </c>
      <c r="BR36" s="82">
        <v>0</v>
      </c>
      <c r="BS36" s="82">
        <v>0</v>
      </c>
      <c r="BT36" s="82">
        <v>0</v>
      </c>
      <c r="BU36" s="82">
        <v>0</v>
      </c>
      <c r="BV36" s="82">
        <v>0</v>
      </c>
      <c r="BW36" s="82">
        <v>0</v>
      </c>
      <c r="BX36" s="82">
        <v>0</v>
      </c>
      <c r="BY36" s="82">
        <v>0</v>
      </c>
      <c r="BZ36" s="82">
        <v>0</v>
      </c>
      <c r="CA36" s="82">
        <v>0</v>
      </c>
      <c r="CB36" s="82">
        <v>0</v>
      </c>
      <c r="CC36" s="82">
        <v>0</v>
      </c>
      <c r="CD36" s="82">
        <v>0</v>
      </c>
      <c r="CE36" s="82">
        <v>0</v>
      </c>
      <c r="CF36" s="82">
        <v>0</v>
      </c>
      <c r="CG36" s="82">
        <v>0</v>
      </c>
      <c r="CH36" s="82">
        <v>0</v>
      </c>
      <c r="CI36" s="82">
        <v>0</v>
      </c>
      <c r="CJ36" s="82">
        <v>0</v>
      </c>
      <c r="CK36" s="82">
        <v>0</v>
      </c>
      <c r="CL36" s="82">
        <v>0</v>
      </c>
      <c r="CM36" s="82">
        <v>0</v>
      </c>
      <c r="CN36" s="82">
        <v>0</v>
      </c>
      <c r="CO36" s="82">
        <v>0</v>
      </c>
      <c r="CP36" s="82">
        <v>0</v>
      </c>
      <c r="CQ36" s="82">
        <v>0</v>
      </c>
      <c r="CR36" s="82">
        <v>0</v>
      </c>
      <c r="CS36" s="82">
        <v>0</v>
      </c>
      <c r="CT36" s="82">
        <v>0</v>
      </c>
      <c r="CU36" s="82">
        <v>0</v>
      </c>
      <c r="CV36" s="82">
        <v>0</v>
      </c>
      <c r="CW36" s="82">
        <v>0</v>
      </c>
      <c r="CX36" s="82">
        <v>0</v>
      </c>
      <c r="CY36" s="82">
        <v>0</v>
      </c>
      <c r="CZ36" s="82">
        <v>0</v>
      </c>
      <c r="DA36" s="82">
        <v>0</v>
      </c>
      <c r="DB36" s="82">
        <v>0</v>
      </c>
      <c r="DC36" s="82">
        <v>0</v>
      </c>
      <c r="DD36" s="82">
        <v>0</v>
      </c>
      <c r="DE36" s="82">
        <v>0</v>
      </c>
      <c r="DF36" s="82">
        <v>0</v>
      </c>
      <c r="DG36" s="82">
        <v>0</v>
      </c>
      <c r="DH36" s="82">
        <v>0</v>
      </c>
      <c r="DI36" s="82">
        <v>0</v>
      </c>
      <c r="DJ36" s="82">
        <v>0</v>
      </c>
      <c r="DK36" s="82">
        <v>0</v>
      </c>
      <c r="DL36" s="82">
        <v>0</v>
      </c>
      <c r="DM36" s="82">
        <v>0</v>
      </c>
      <c r="DN36" s="82">
        <v>0</v>
      </c>
      <c r="DO36" s="82">
        <v>0</v>
      </c>
      <c r="DP36" s="82">
        <v>0</v>
      </c>
      <c r="DQ36" s="82">
        <v>1</v>
      </c>
      <c r="DR36" s="82">
        <v>100</v>
      </c>
      <c r="DS36" s="82">
        <v>1</v>
      </c>
      <c r="DT36" s="82" t="s">
        <v>3392</v>
      </c>
      <c r="DU36" s="82">
        <v>1</v>
      </c>
      <c r="DV36" s="82" t="s">
        <v>3393</v>
      </c>
      <c r="DW36" s="82" t="s">
        <v>1071</v>
      </c>
      <c r="DX36" s="82">
        <v>1</v>
      </c>
      <c r="DY36" s="82">
        <v>1</v>
      </c>
      <c r="DZ36" s="82">
        <v>1</v>
      </c>
      <c r="EA36" s="82" t="s">
        <v>1071</v>
      </c>
      <c r="EB36" s="82" t="s">
        <v>1071</v>
      </c>
      <c r="EC36" s="84">
        <v>14683</v>
      </c>
      <c r="ED36" s="84">
        <v>3.02</v>
      </c>
      <c r="EE36" s="84">
        <v>1</v>
      </c>
    </row>
    <row r="37" spans="1:135" ht="24">
      <c r="A37" s="82" t="s">
        <v>13</v>
      </c>
      <c r="B37" s="82" t="s">
        <v>54</v>
      </c>
      <c r="C37" s="133">
        <v>4</v>
      </c>
      <c r="D37" s="82" t="s">
        <v>53</v>
      </c>
      <c r="E37" s="82"/>
      <c r="F37" s="134"/>
      <c r="G37" s="82"/>
      <c r="H37" s="82"/>
      <c r="I37" s="82"/>
      <c r="J37" s="82"/>
      <c r="K37" s="82"/>
      <c r="L37" s="82"/>
      <c r="M37" s="82"/>
      <c r="N37" s="82"/>
      <c r="O37" s="82"/>
      <c r="P37" s="82"/>
      <c r="Q37" s="82"/>
      <c r="R37" s="82"/>
      <c r="S37" s="82"/>
      <c r="T37" s="82"/>
      <c r="U37" s="82"/>
      <c r="V37" s="82"/>
      <c r="W37" s="82"/>
      <c r="X37" s="82">
        <v>0</v>
      </c>
      <c r="Y37" s="82">
        <v>0</v>
      </c>
      <c r="Z37" s="82">
        <v>0</v>
      </c>
      <c r="AA37" s="82">
        <v>0</v>
      </c>
      <c r="AB37" s="82">
        <v>0</v>
      </c>
      <c r="AC37" s="82">
        <v>0</v>
      </c>
      <c r="AD37" s="135" t="str">
        <f t="shared" si="0"/>
        <v>A</v>
      </c>
      <c r="AE37" s="82">
        <v>0</v>
      </c>
      <c r="AF37" s="135" t="str">
        <f t="shared" si="1"/>
        <v>A</v>
      </c>
      <c r="AG37" s="82">
        <v>0</v>
      </c>
      <c r="AH37" s="82">
        <v>0</v>
      </c>
      <c r="AI37" s="82">
        <v>0</v>
      </c>
      <c r="AJ37" s="82">
        <v>0</v>
      </c>
      <c r="AK37" s="82">
        <v>0</v>
      </c>
      <c r="AL37" s="135" t="str">
        <f t="shared" si="2"/>
        <v>A</v>
      </c>
      <c r="AM37" s="82">
        <v>0</v>
      </c>
      <c r="AN37" s="82">
        <v>0</v>
      </c>
      <c r="AO37" s="82">
        <v>0</v>
      </c>
      <c r="AP37" s="82">
        <v>0</v>
      </c>
      <c r="AQ37" s="135" t="str">
        <f t="shared" si="3"/>
        <v>A</v>
      </c>
      <c r="AR37" s="82">
        <v>0</v>
      </c>
      <c r="AS37" s="82">
        <v>0</v>
      </c>
      <c r="AT37" s="82">
        <v>0</v>
      </c>
      <c r="AU37" s="82">
        <v>0</v>
      </c>
      <c r="AV37" s="82">
        <v>0</v>
      </c>
      <c r="AW37" s="82">
        <v>0</v>
      </c>
      <c r="AX37" s="82">
        <v>0</v>
      </c>
      <c r="AY37" s="135" t="str">
        <f t="shared" si="4"/>
        <v>A</v>
      </c>
      <c r="AZ37" s="82">
        <v>0</v>
      </c>
      <c r="BA37" s="82">
        <v>0</v>
      </c>
      <c r="BB37" s="82">
        <v>0</v>
      </c>
      <c r="BC37" s="82">
        <v>0</v>
      </c>
      <c r="BD37" s="82">
        <v>0</v>
      </c>
      <c r="BE37" s="82">
        <v>0</v>
      </c>
      <c r="BF37" s="82">
        <v>0</v>
      </c>
      <c r="BG37" s="82">
        <v>0</v>
      </c>
      <c r="BH37" s="82">
        <v>0</v>
      </c>
      <c r="BI37" s="82">
        <v>0</v>
      </c>
      <c r="BJ37" s="82">
        <v>0</v>
      </c>
      <c r="BK37" s="82">
        <v>0</v>
      </c>
      <c r="BL37" s="82">
        <v>0</v>
      </c>
      <c r="BM37" s="82">
        <v>0</v>
      </c>
      <c r="BN37" s="82">
        <v>0</v>
      </c>
      <c r="BO37" s="82">
        <v>0</v>
      </c>
      <c r="BP37" s="82">
        <v>0</v>
      </c>
      <c r="BQ37" s="82">
        <v>0</v>
      </c>
      <c r="BR37" s="82">
        <v>0</v>
      </c>
      <c r="BS37" s="82">
        <v>0</v>
      </c>
      <c r="BT37" s="82">
        <v>0</v>
      </c>
      <c r="BU37" s="82">
        <v>0</v>
      </c>
      <c r="BV37" s="82">
        <v>0</v>
      </c>
      <c r="BW37" s="82">
        <v>0</v>
      </c>
      <c r="BX37" s="82">
        <v>0</v>
      </c>
      <c r="BY37" s="82">
        <v>0</v>
      </c>
      <c r="BZ37" s="82">
        <v>0</v>
      </c>
      <c r="CA37" s="82">
        <v>0</v>
      </c>
      <c r="CB37" s="82">
        <v>0</v>
      </c>
      <c r="CC37" s="82">
        <v>0</v>
      </c>
      <c r="CD37" s="82">
        <v>0</v>
      </c>
      <c r="CE37" s="82">
        <v>0</v>
      </c>
      <c r="CF37" s="82">
        <v>0</v>
      </c>
      <c r="CG37" s="82">
        <v>0</v>
      </c>
      <c r="CH37" s="82">
        <v>0</v>
      </c>
      <c r="CI37" s="82">
        <v>0</v>
      </c>
      <c r="CJ37" s="82">
        <v>0</v>
      </c>
      <c r="CK37" s="82">
        <v>0</v>
      </c>
      <c r="CL37" s="82">
        <v>0</v>
      </c>
      <c r="CM37" s="82">
        <v>0</v>
      </c>
      <c r="CN37" s="82">
        <v>0</v>
      </c>
      <c r="CO37" s="82">
        <v>0</v>
      </c>
      <c r="CP37" s="82">
        <v>0</v>
      </c>
      <c r="CQ37" s="82">
        <v>0</v>
      </c>
      <c r="CR37" s="82">
        <v>0</v>
      </c>
      <c r="CS37" s="82">
        <v>0</v>
      </c>
      <c r="CT37" s="82">
        <v>0</v>
      </c>
      <c r="CU37" s="82">
        <v>0</v>
      </c>
      <c r="CV37" s="82">
        <v>0</v>
      </c>
      <c r="CW37" s="82">
        <v>0</v>
      </c>
      <c r="CX37" s="82">
        <v>0</v>
      </c>
      <c r="CY37" s="82">
        <v>0</v>
      </c>
      <c r="CZ37" s="82">
        <v>0</v>
      </c>
      <c r="DA37" s="82">
        <v>0</v>
      </c>
      <c r="DB37" s="82">
        <v>0</v>
      </c>
      <c r="DC37" s="82">
        <v>0</v>
      </c>
      <c r="DD37" s="82">
        <v>0</v>
      </c>
      <c r="DE37" s="82">
        <v>0</v>
      </c>
      <c r="DF37" s="82">
        <v>0</v>
      </c>
      <c r="DG37" s="82">
        <v>0</v>
      </c>
      <c r="DH37" s="82">
        <v>0</v>
      </c>
      <c r="DI37" s="82">
        <v>0</v>
      </c>
      <c r="DJ37" s="82">
        <v>0</v>
      </c>
      <c r="DK37" s="82">
        <v>0</v>
      </c>
      <c r="DL37" s="82">
        <v>0</v>
      </c>
      <c r="DM37" s="82">
        <v>0</v>
      </c>
      <c r="DN37" s="82">
        <v>0</v>
      </c>
      <c r="DO37" s="82">
        <v>0</v>
      </c>
      <c r="DP37" s="82">
        <v>0</v>
      </c>
      <c r="DQ37" s="82">
        <v>0</v>
      </c>
      <c r="DR37" s="82"/>
      <c r="DS37" s="82"/>
      <c r="DT37" s="82"/>
      <c r="DU37" s="82"/>
      <c r="DV37" s="82"/>
      <c r="DW37" s="82"/>
      <c r="DX37" s="82"/>
      <c r="DY37" s="82"/>
      <c r="DZ37" s="82"/>
      <c r="EA37" s="82"/>
      <c r="EB37" s="82"/>
      <c r="EC37" s="84">
        <v>2365</v>
      </c>
      <c r="ED37" s="84">
        <v>7.15</v>
      </c>
      <c r="EE37" s="84">
        <v>1</v>
      </c>
    </row>
    <row r="38" spans="1:135" ht="24">
      <c r="A38" s="82" t="s">
        <v>13</v>
      </c>
      <c r="B38" s="82" t="s">
        <v>605</v>
      </c>
      <c r="C38" s="133">
        <v>4</v>
      </c>
      <c r="D38" s="82" t="s">
        <v>35</v>
      </c>
      <c r="E38" s="82" t="s">
        <v>3394</v>
      </c>
      <c r="F38" s="134" t="s">
        <v>3395</v>
      </c>
      <c r="G38" s="82">
        <v>63500</v>
      </c>
      <c r="H38" s="82" t="s">
        <v>3396</v>
      </c>
      <c r="I38" s="82" t="s">
        <v>3397</v>
      </c>
      <c r="J38" s="82" t="s">
        <v>3398</v>
      </c>
      <c r="K38" s="82" t="s">
        <v>3184</v>
      </c>
      <c r="L38" s="82" t="s">
        <v>2596</v>
      </c>
      <c r="M38" s="82" t="s">
        <v>1641</v>
      </c>
      <c r="N38" s="82" t="s">
        <v>3399</v>
      </c>
      <c r="O38" s="82" t="s">
        <v>1071</v>
      </c>
      <c r="P38" s="82">
        <v>546125130</v>
      </c>
      <c r="Q38" s="82" t="s">
        <v>3400</v>
      </c>
      <c r="R38" s="82" t="s">
        <v>926</v>
      </c>
      <c r="S38" s="82" t="s">
        <v>971</v>
      </c>
      <c r="T38" s="82" t="s">
        <v>3401</v>
      </c>
      <c r="U38" s="82" t="s">
        <v>1071</v>
      </c>
      <c r="V38" s="82">
        <v>546125131</v>
      </c>
      <c r="W38" s="82" t="s">
        <v>3402</v>
      </c>
      <c r="X38" s="82">
        <v>1</v>
      </c>
      <c r="Y38" s="82">
        <v>0</v>
      </c>
      <c r="Z38" s="82">
        <v>1</v>
      </c>
      <c r="AA38" s="82">
        <v>0.5</v>
      </c>
      <c r="AB38" s="82">
        <v>0</v>
      </c>
      <c r="AC38" s="82">
        <v>0.5</v>
      </c>
      <c r="AD38" s="135" t="str">
        <f t="shared" si="0"/>
        <v>A</v>
      </c>
      <c r="AE38" s="82">
        <v>1</v>
      </c>
      <c r="AF38" s="135" t="str">
        <f t="shared" si="1"/>
        <v>A</v>
      </c>
      <c r="AG38" s="82">
        <v>0</v>
      </c>
      <c r="AH38" s="82">
        <v>0</v>
      </c>
      <c r="AI38" s="82">
        <v>0</v>
      </c>
      <c r="AJ38" s="82">
        <v>1</v>
      </c>
      <c r="AK38" s="82">
        <v>1</v>
      </c>
      <c r="AL38" s="135" t="str">
        <f t="shared" si="2"/>
        <v>A</v>
      </c>
      <c r="AM38" s="82">
        <v>0</v>
      </c>
      <c r="AN38" s="82">
        <v>0</v>
      </c>
      <c r="AO38" s="82">
        <v>1</v>
      </c>
      <c r="AP38" s="82">
        <v>1</v>
      </c>
      <c r="AQ38" s="135" t="str">
        <f t="shared" si="3"/>
        <v>A</v>
      </c>
      <c r="AR38" s="82">
        <v>0</v>
      </c>
      <c r="AS38" s="82">
        <v>0</v>
      </c>
      <c r="AT38" s="82">
        <v>0</v>
      </c>
      <c r="AU38" s="82">
        <v>1</v>
      </c>
      <c r="AV38" s="82">
        <v>0</v>
      </c>
      <c r="AW38" s="82">
        <v>0</v>
      </c>
      <c r="AX38" s="82">
        <v>1</v>
      </c>
      <c r="AY38" s="135" t="str">
        <f t="shared" si="4"/>
        <v>A</v>
      </c>
      <c r="AZ38" s="82">
        <v>1</v>
      </c>
      <c r="BA38" s="82">
        <v>1</v>
      </c>
      <c r="BB38" s="82">
        <v>1</v>
      </c>
      <c r="BC38" s="82">
        <v>1</v>
      </c>
      <c r="BD38" s="82">
        <v>0</v>
      </c>
      <c r="BE38" s="82">
        <v>0</v>
      </c>
      <c r="BF38" s="82">
        <v>0</v>
      </c>
      <c r="BG38" s="82">
        <v>7</v>
      </c>
      <c r="BH38" s="82">
        <v>0</v>
      </c>
      <c r="BI38" s="82">
        <v>0</v>
      </c>
      <c r="BJ38" s="82">
        <v>0</v>
      </c>
      <c r="BK38" s="82">
        <v>0</v>
      </c>
      <c r="BL38" s="82">
        <v>3</v>
      </c>
      <c r="BM38" s="82">
        <v>0</v>
      </c>
      <c r="BN38" s="82">
        <v>0</v>
      </c>
      <c r="BO38" s="82">
        <v>0</v>
      </c>
      <c r="BP38" s="82">
        <v>1</v>
      </c>
      <c r="BQ38" s="82">
        <v>0</v>
      </c>
      <c r="BR38" s="82">
        <v>0</v>
      </c>
      <c r="BS38" s="82">
        <v>0</v>
      </c>
      <c r="BT38" s="82">
        <v>1</v>
      </c>
      <c r="BU38" s="82">
        <v>0</v>
      </c>
      <c r="BV38" s="82">
        <v>0</v>
      </c>
      <c r="BW38" s="82">
        <v>0</v>
      </c>
      <c r="BX38" s="82">
        <v>0</v>
      </c>
      <c r="BY38" s="82">
        <v>0</v>
      </c>
      <c r="BZ38" s="82">
        <v>0</v>
      </c>
      <c r="CA38" s="82">
        <v>0</v>
      </c>
      <c r="CB38" s="82">
        <v>0</v>
      </c>
      <c r="CC38" s="82">
        <v>0</v>
      </c>
      <c r="CD38" s="82">
        <v>0</v>
      </c>
      <c r="CE38" s="82">
        <v>0</v>
      </c>
      <c r="CF38" s="82">
        <v>0</v>
      </c>
      <c r="CG38" s="82">
        <v>0</v>
      </c>
      <c r="CH38" s="82">
        <v>0</v>
      </c>
      <c r="CI38" s="82">
        <v>0</v>
      </c>
      <c r="CJ38" s="82">
        <v>0</v>
      </c>
      <c r="CK38" s="82">
        <v>0</v>
      </c>
      <c r="CL38" s="82">
        <v>0</v>
      </c>
      <c r="CM38" s="82">
        <v>0</v>
      </c>
      <c r="CN38" s="82">
        <v>0</v>
      </c>
      <c r="CO38" s="82">
        <v>0</v>
      </c>
      <c r="CP38" s="82">
        <v>0</v>
      </c>
      <c r="CQ38" s="82">
        <v>0</v>
      </c>
      <c r="CR38" s="82">
        <v>0</v>
      </c>
      <c r="CS38" s="82">
        <v>0</v>
      </c>
      <c r="CT38" s="82">
        <v>0</v>
      </c>
      <c r="CU38" s="82">
        <v>0</v>
      </c>
      <c r="CV38" s="82">
        <v>0</v>
      </c>
      <c r="CW38" s="82">
        <v>0</v>
      </c>
      <c r="CX38" s="82">
        <v>0</v>
      </c>
      <c r="CY38" s="82">
        <v>0</v>
      </c>
      <c r="CZ38" s="82">
        <v>0</v>
      </c>
      <c r="DA38" s="82">
        <v>0</v>
      </c>
      <c r="DB38" s="82">
        <v>0</v>
      </c>
      <c r="DC38" s="82">
        <v>0</v>
      </c>
      <c r="DD38" s="82">
        <v>0</v>
      </c>
      <c r="DE38" s="82">
        <v>0</v>
      </c>
      <c r="DF38" s="82">
        <v>0</v>
      </c>
      <c r="DG38" s="82">
        <v>0</v>
      </c>
      <c r="DH38" s="82">
        <v>0</v>
      </c>
      <c r="DI38" s="82">
        <v>0</v>
      </c>
      <c r="DJ38" s="82">
        <v>0</v>
      </c>
      <c r="DK38" s="82">
        <v>0</v>
      </c>
      <c r="DL38" s="82">
        <v>0</v>
      </c>
      <c r="DM38" s="82">
        <v>0</v>
      </c>
      <c r="DN38" s="82">
        <v>0</v>
      </c>
      <c r="DO38" s="82">
        <v>0</v>
      </c>
      <c r="DP38" s="82">
        <v>0</v>
      </c>
      <c r="DQ38" s="82">
        <v>0</v>
      </c>
      <c r="DR38" s="82">
        <v>50</v>
      </c>
      <c r="DS38" s="82">
        <v>0</v>
      </c>
      <c r="DT38" s="82"/>
      <c r="DU38" s="82">
        <v>1</v>
      </c>
      <c r="DV38" s="82" t="s">
        <v>3403</v>
      </c>
      <c r="DW38" s="82"/>
      <c r="DX38" s="82">
        <v>1</v>
      </c>
      <c r="DY38" s="82">
        <v>1</v>
      </c>
      <c r="DZ38" s="82"/>
      <c r="EA38" s="82"/>
      <c r="EB38" s="82"/>
      <c r="EC38" s="84">
        <v>27386</v>
      </c>
      <c r="ED38" s="84">
        <v>9.9600000000000009</v>
      </c>
      <c r="EE38" s="84">
        <v>3</v>
      </c>
    </row>
    <row r="39" spans="1:135" ht="24">
      <c r="A39" s="82" t="s">
        <v>13</v>
      </c>
      <c r="B39" s="82" t="s">
        <v>23</v>
      </c>
      <c r="C39" s="133">
        <v>4</v>
      </c>
      <c r="D39" s="82" t="s">
        <v>22</v>
      </c>
      <c r="E39" s="82" t="s">
        <v>3404</v>
      </c>
      <c r="F39" s="134" t="s">
        <v>3405</v>
      </c>
      <c r="G39" s="82">
        <v>61800</v>
      </c>
      <c r="H39" s="82" t="s">
        <v>3406</v>
      </c>
      <c r="I39" s="82" t="s">
        <v>3407</v>
      </c>
      <c r="J39" s="82" t="s">
        <v>3408</v>
      </c>
      <c r="K39" s="82" t="s">
        <v>3409</v>
      </c>
      <c r="L39" s="82" t="s">
        <v>989</v>
      </c>
      <c r="M39" s="82" t="s">
        <v>3410</v>
      </c>
      <c r="N39" s="82" t="s">
        <v>3411</v>
      </c>
      <c r="O39" s="82"/>
      <c r="P39" s="82">
        <v>548129838</v>
      </c>
      <c r="Q39" s="82" t="s">
        <v>3412</v>
      </c>
      <c r="R39" s="82"/>
      <c r="S39" s="82" t="s">
        <v>946</v>
      </c>
      <c r="T39" s="82" t="s">
        <v>3413</v>
      </c>
      <c r="U39" s="82" t="s">
        <v>1362</v>
      </c>
      <c r="V39" s="82">
        <v>548129836</v>
      </c>
      <c r="W39" s="82" t="s">
        <v>3414</v>
      </c>
      <c r="X39" s="82">
        <v>1</v>
      </c>
      <c r="Y39" s="82">
        <v>0</v>
      </c>
      <c r="Z39" s="82">
        <v>1</v>
      </c>
      <c r="AA39" s="82">
        <v>1</v>
      </c>
      <c r="AB39" s="82">
        <v>0</v>
      </c>
      <c r="AC39" s="82">
        <v>1</v>
      </c>
      <c r="AD39" s="135" t="str">
        <f t="shared" si="0"/>
        <v>A</v>
      </c>
      <c r="AE39" s="82">
        <v>1</v>
      </c>
      <c r="AF39" s="135" t="str">
        <f t="shared" si="1"/>
        <v>A</v>
      </c>
      <c r="AG39" s="82">
        <v>0</v>
      </c>
      <c r="AH39" s="82">
        <v>1</v>
      </c>
      <c r="AI39" s="82">
        <v>0</v>
      </c>
      <c r="AJ39" s="82">
        <v>0</v>
      </c>
      <c r="AK39" s="82">
        <v>1</v>
      </c>
      <c r="AL39" s="135" t="str">
        <f t="shared" si="2"/>
        <v>A</v>
      </c>
      <c r="AM39" s="82">
        <v>0</v>
      </c>
      <c r="AN39" s="82">
        <v>0</v>
      </c>
      <c r="AO39" s="82">
        <v>1</v>
      </c>
      <c r="AP39" s="82">
        <v>1</v>
      </c>
      <c r="AQ39" s="135" t="str">
        <f t="shared" si="3"/>
        <v>A</v>
      </c>
      <c r="AR39" s="82">
        <v>0</v>
      </c>
      <c r="AS39" s="82">
        <v>0</v>
      </c>
      <c r="AT39" s="82">
        <v>1</v>
      </c>
      <c r="AU39" s="82">
        <v>0</v>
      </c>
      <c r="AV39" s="82">
        <v>0</v>
      </c>
      <c r="AW39" s="82">
        <v>0</v>
      </c>
      <c r="AX39" s="82">
        <v>1</v>
      </c>
      <c r="AY39" s="135" t="str">
        <f t="shared" si="4"/>
        <v>A</v>
      </c>
      <c r="AZ39" s="82">
        <v>0</v>
      </c>
      <c r="BA39" s="82">
        <v>1</v>
      </c>
      <c r="BB39" s="82">
        <v>0</v>
      </c>
      <c r="BC39" s="82">
        <v>1</v>
      </c>
      <c r="BD39" s="82">
        <v>0</v>
      </c>
      <c r="BE39" s="82">
        <v>0</v>
      </c>
      <c r="BF39" s="82">
        <v>0</v>
      </c>
      <c r="BG39" s="82">
        <v>0</v>
      </c>
      <c r="BH39" s="82">
        <v>0</v>
      </c>
      <c r="BI39" s="82">
        <v>0</v>
      </c>
      <c r="BJ39" s="82">
        <v>0</v>
      </c>
      <c r="BK39" s="82">
        <v>0</v>
      </c>
      <c r="BL39" s="82">
        <v>0</v>
      </c>
      <c r="BM39" s="82">
        <v>0</v>
      </c>
      <c r="BN39" s="82">
        <v>0</v>
      </c>
      <c r="BO39" s="82">
        <v>0</v>
      </c>
      <c r="BP39" s="82">
        <v>0</v>
      </c>
      <c r="BQ39" s="82">
        <v>0</v>
      </c>
      <c r="BR39" s="82">
        <v>0</v>
      </c>
      <c r="BS39" s="82">
        <v>0</v>
      </c>
      <c r="BT39" s="82">
        <v>0</v>
      </c>
      <c r="BU39" s="82">
        <v>0</v>
      </c>
      <c r="BV39" s="82">
        <v>0</v>
      </c>
      <c r="BW39" s="82">
        <v>0</v>
      </c>
      <c r="BX39" s="82">
        <v>0</v>
      </c>
      <c r="BY39" s="82">
        <v>0</v>
      </c>
      <c r="BZ39" s="82">
        <v>0</v>
      </c>
      <c r="CA39" s="82">
        <v>0</v>
      </c>
      <c r="CB39" s="82">
        <v>0</v>
      </c>
      <c r="CC39" s="82">
        <v>0</v>
      </c>
      <c r="CD39" s="82">
        <v>0</v>
      </c>
      <c r="CE39" s="82">
        <v>0</v>
      </c>
      <c r="CF39" s="82">
        <v>0</v>
      </c>
      <c r="CG39" s="82">
        <v>0</v>
      </c>
      <c r="CH39" s="82">
        <v>0</v>
      </c>
      <c r="CI39" s="82">
        <v>0</v>
      </c>
      <c r="CJ39" s="82">
        <v>0</v>
      </c>
      <c r="CK39" s="82">
        <v>0</v>
      </c>
      <c r="CL39" s="82">
        <v>0</v>
      </c>
      <c r="CM39" s="82">
        <v>0</v>
      </c>
      <c r="CN39" s="82">
        <v>0</v>
      </c>
      <c r="CO39" s="82">
        <v>0</v>
      </c>
      <c r="CP39" s="82">
        <v>0</v>
      </c>
      <c r="CQ39" s="82">
        <v>0</v>
      </c>
      <c r="CR39" s="82">
        <v>0</v>
      </c>
      <c r="CS39" s="82">
        <v>0</v>
      </c>
      <c r="CT39" s="82">
        <v>0</v>
      </c>
      <c r="CU39" s="82">
        <v>0</v>
      </c>
      <c r="CV39" s="82">
        <v>0</v>
      </c>
      <c r="CW39" s="82">
        <v>0</v>
      </c>
      <c r="CX39" s="82">
        <v>0</v>
      </c>
      <c r="CY39" s="82">
        <v>0</v>
      </c>
      <c r="CZ39" s="82">
        <v>0</v>
      </c>
      <c r="DA39" s="82">
        <v>0</v>
      </c>
      <c r="DB39" s="82">
        <v>0</v>
      </c>
      <c r="DC39" s="82">
        <v>0</v>
      </c>
      <c r="DD39" s="82">
        <v>0</v>
      </c>
      <c r="DE39" s="82">
        <v>0</v>
      </c>
      <c r="DF39" s="82">
        <v>0</v>
      </c>
      <c r="DG39" s="82">
        <v>0</v>
      </c>
      <c r="DH39" s="82">
        <v>0</v>
      </c>
      <c r="DI39" s="82">
        <v>0</v>
      </c>
      <c r="DJ39" s="82">
        <v>0</v>
      </c>
      <c r="DK39" s="82">
        <v>0</v>
      </c>
      <c r="DL39" s="82">
        <v>10</v>
      </c>
      <c r="DM39" s="82">
        <v>2</v>
      </c>
      <c r="DN39" s="82">
        <v>0</v>
      </c>
      <c r="DO39" s="82">
        <v>1</v>
      </c>
      <c r="DP39" s="82">
        <v>0</v>
      </c>
      <c r="DQ39" s="82">
        <v>6</v>
      </c>
      <c r="DR39" s="82">
        <v>5</v>
      </c>
      <c r="DS39" s="82">
        <v>1</v>
      </c>
      <c r="DT39" s="82" t="s">
        <v>3415</v>
      </c>
      <c r="DU39" s="82">
        <v>2</v>
      </c>
      <c r="DV39" s="82" t="s">
        <v>3416</v>
      </c>
      <c r="DW39" s="82" t="s">
        <v>3417</v>
      </c>
      <c r="DX39" s="82">
        <v>1</v>
      </c>
      <c r="DY39" s="82">
        <v>1</v>
      </c>
      <c r="DZ39" s="82">
        <v>1</v>
      </c>
      <c r="EA39" s="82"/>
      <c r="EB39" s="82"/>
      <c r="EC39" s="84">
        <v>8024</v>
      </c>
      <c r="ED39" s="84">
        <v>6.29</v>
      </c>
      <c r="EE39" s="84">
        <v>1</v>
      </c>
    </row>
    <row r="40" spans="1:135" ht="24">
      <c r="A40" s="82" t="s">
        <v>13</v>
      </c>
      <c r="B40" s="82" t="s">
        <v>52</v>
      </c>
      <c r="C40" s="133">
        <v>4</v>
      </c>
      <c r="D40" s="82" t="s">
        <v>51</v>
      </c>
      <c r="E40" s="82" t="s">
        <v>3418</v>
      </c>
      <c r="F40" s="134" t="s">
        <v>3419</v>
      </c>
      <c r="G40" s="82">
        <v>64300</v>
      </c>
      <c r="H40" s="82" t="s">
        <v>3420</v>
      </c>
      <c r="I40" s="82" t="s">
        <v>3421</v>
      </c>
      <c r="J40" s="82" t="s">
        <v>3422</v>
      </c>
      <c r="K40" s="82" t="s">
        <v>3423</v>
      </c>
      <c r="L40" s="82" t="s">
        <v>926</v>
      </c>
      <c r="M40" s="82" t="s">
        <v>3424</v>
      </c>
      <c r="N40" s="82" t="s">
        <v>3425</v>
      </c>
      <c r="O40" s="82"/>
      <c r="P40" s="82">
        <v>545427219</v>
      </c>
      <c r="Q40" s="82" t="s">
        <v>3426</v>
      </c>
      <c r="R40" s="82" t="s">
        <v>926</v>
      </c>
      <c r="S40" s="82" t="s">
        <v>3424</v>
      </c>
      <c r="T40" s="82" t="s">
        <v>3425</v>
      </c>
      <c r="U40" s="82"/>
      <c r="V40" s="82">
        <v>545427019</v>
      </c>
      <c r="W40" s="82"/>
      <c r="X40" s="82">
        <v>1</v>
      </c>
      <c r="Y40" s="82">
        <v>0</v>
      </c>
      <c r="Z40" s="82">
        <v>1</v>
      </c>
      <c r="AA40" s="82">
        <v>0.01</v>
      </c>
      <c r="AB40" s="82">
        <v>0</v>
      </c>
      <c r="AC40" s="82">
        <v>0.01</v>
      </c>
      <c r="AD40" s="135" t="str">
        <f t="shared" si="0"/>
        <v>A</v>
      </c>
      <c r="AE40" s="82">
        <v>1</v>
      </c>
      <c r="AF40" s="135" t="str">
        <f t="shared" si="1"/>
        <v>A</v>
      </c>
      <c r="AG40" s="82">
        <v>0</v>
      </c>
      <c r="AH40" s="82">
        <v>0</v>
      </c>
      <c r="AI40" s="82">
        <v>0</v>
      </c>
      <c r="AJ40" s="82">
        <v>1</v>
      </c>
      <c r="AK40" s="82">
        <v>1</v>
      </c>
      <c r="AL40" s="135" t="str">
        <f t="shared" si="2"/>
        <v>A</v>
      </c>
      <c r="AM40" s="82">
        <v>0</v>
      </c>
      <c r="AN40" s="82">
        <v>0</v>
      </c>
      <c r="AO40" s="82">
        <v>1</v>
      </c>
      <c r="AP40" s="82">
        <v>1</v>
      </c>
      <c r="AQ40" s="135" t="str">
        <f t="shared" si="3"/>
        <v>A</v>
      </c>
      <c r="AR40" s="82">
        <v>0</v>
      </c>
      <c r="AS40" s="82">
        <v>0</v>
      </c>
      <c r="AT40" s="82">
        <v>0</v>
      </c>
      <c r="AU40" s="82">
        <v>0</v>
      </c>
      <c r="AV40" s="82">
        <v>1</v>
      </c>
      <c r="AW40" s="82">
        <v>0</v>
      </c>
      <c r="AX40" s="82">
        <v>1</v>
      </c>
      <c r="AY40" s="135" t="str">
        <f t="shared" si="4"/>
        <v>A</v>
      </c>
      <c r="AZ40" s="82">
        <v>0</v>
      </c>
      <c r="BA40" s="82">
        <v>1</v>
      </c>
      <c r="BB40" s="82">
        <v>1</v>
      </c>
      <c r="BC40" s="82">
        <v>1</v>
      </c>
      <c r="BD40" s="82">
        <v>0</v>
      </c>
      <c r="BE40" s="82">
        <v>0</v>
      </c>
      <c r="BF40" s="82">
        <v>0</v>
      </c>
      <c r="BG40" s="82">
        <v>2</v>
      </c>
      <c r="BH40" s="82">
        <v>0</v>
      </c>
      <c r="BI40" s="82">
        <v>0</v>
      </c>
      <c r="BJ40" s="82">
        <v>0</v>
      </c>
      <c r="BK40" s="82">
        <v>0</v>
      </c>
      <c r="BL40" s="82">
        <v>1</v>
      </c>
      <c r="BM40" s="82">
        <v>0</v>
      </c>
      <c r="BN40" s="82">
        <v>0</v>
      </c>
      <c r="BO40" s="82">
        <v>0</v>
      </c>
      <c r="BP40" s="82">
        <v>0</v>
      </c>
      <c r="BQ40" s="82">
        <v>0</v>
      </c>
      <c r="BR40" s="82">
        <v>0</v>
      </c>
      <c r="BS40" s="82">
        <v>0</v>
      </c>
      <c r="BT40" s="82">
        <v>0</v>
      </c>
      <c r="BU40" s="82">
        <v>0</v>
      </c>
      <c r="BV40" s="82">
        <v>0</v>
      </c>
      <c r="BW40" s="82">
        <v>0</v>
      </c>
      <c r="BX40" s="82">
        <v>0</v>
      </c>
      <c r="BY40" s="82">
        <v>0</v>
      </c>
      <c r="BZ40" s="82">
        <v>0</v>
      </c>
      <c r="CA40" s="82">
        <v>0</v>
      </c>
      <c r="CB40" s="82">
        <v>0</v>
      </c>
      <c r="CC40" s="82">
        <v>0</v>
      </c>
      <c r="CD40" s="82">
        <v>0</v>
      </c>
      <c r="CE40" s="82">
        <v>0</v>
      </c>
      <c r="CF40" s="82">
        <v>0</v>
      </c>
      <c r="CG40" s="82">
        <v>0</v>
      </c>
      <c r="CH40" s="82">
        <v>0</v>
      </c>
      <c r="CI40" s="82">
        <v>0</v>
      </c>
      <c r="CJ40" s="82">
        <v>0</v>
      </c>
      <c r="CK40" s="82">
        <v>0</v>
      </c>
      <c r="CL40" s="82">
        <v>0</v>
      </c>
      <c r="CM40" s="82">
        <v>0</v>
      </c>
      <c r="CN40" s="82">
        <v>0</v>
      </c>
      <c r="CO40" s="82">
        <v>0</v>
      </c>
      <c r="CP40" s="82">
        <v>0</v>
      </c>
      <c r="CQ40" s="82">
        <v>0</v>
      </c>
      <c r="CR40" s="82">
        <v>0</v>
      </c>
      <c r="CS40" s="82">
        <v>0</v>
      </c>
      <c r="CT40" s="82">
        <v>0</v>
      </c>
      <c r="CU40" s="82">
        <v>0</v>
      </c>
      <c r="CV40" s="82">
        <v>0</v>
      </c>
      <c r="CW40" s="82">
        <v>0</v>
      </c>
      <c r="CX40" s="82">
        <v>0</v>
      </c>
      <c r="CY40" s="82">
        <v>0</v>
      </c>
      <c r="CZ40" s="82">
        <v>0</v>
      </c>
      <c r="DA40" s="82">
        <v>0</v>
      </c>
      <c r="DB40" s="82">
        <v>0</v>
      </c>
      <c r="DC40" s="82">
        <v>0</v>
      </c>
      <c r="DD40" s="82">
        <v>0</v>
      </c>
      <c r="DE40" s="82">
        <v>0</v>
      </c>
      <c r="DF40" s="82">
        <v>0</v>
      </c>
      <c r="DG40" s="82">
        <v>0</v>
      </c>
      <c r="DH40" s="82">
        <v>0</v>
      </c>
      <c r="DI40" s="82">
        <v>0</v>
      </c>
      <c r="DJ40" s="82">
        <v>0</v>
      </c>
      <c r="DK40" s="82">
        <v>0</v>
      </c>
      <c r="DL40" s="82">
        <v>0</v>
      </c>
      <c r="DM40" s="82">
        <v>0</v>
      </c>
      <c r="DN40" s="82">
        <v>0</v>
      </c>
      <c r="DO40" s="82">
        <v>2</v>
      </c>
      <c r="DP40" s="82">
        <v>0</v>
      </c>
      <c r="DQ40" s="82">
        <v>1</v>
      </c>
      <c r="DR40" s="82">
        <v>50</v>
      </c>
      <c r="DS40" s="82">
        <v>1</v>
      </c>
      <c r="DT40" s="82" t="s">
        <v>3427</v>
      </c>
      <c r="DU40" s="82">
        <v>1</v>
      </c>
      <c r="DV40" s="82" t="s">
        <v>3428</v>
      </c>
      <c r="DW40" s="82" t="s">
        <v>1071</v>
      </c>
      <c r="DX40" s="82">
        <v>1</v>
      </c>
      <c r="DY40" s="82">
        <v>1</v>
      </c>
      <c r="DZ40" s="82">
        <v>1</v>
      </c>
      <c r="EA40" s="82"/>
      <c r="EB40" s="82"/>
      <c r="EC40" s="84">
        <v>3203</v>
      </c>
      <c r="ED40" s="84">
        <v>9.49</v>
      </c>
      <c r="EE40" s="84">
        <v>1</v>
      </c>
    </row>
    <row r="41" spans="1:135" ht="24">
      <c r="A41" s="82" t="s">
        <v>13</v>
      </c>
      <c r="B41" s="82" t="s">
        <v>607</v>
      </c>
      <c r="C41" s="133">
        <v>4</v>
      </c>
      <c r="D41" s="82" t="s">
        <v>608</v>
      </c>
      <c r="E41" s="82" t="s">
        <v>3429</v>
      </c>
      <c r="F41" s="134" t="s">
        <v>3430</v>
      </c>
      <c r="G41" s="82">
        <v>62100</v>
      </c>
      <c r="H41" s="82" t="s">
        <v>3431</v>
      </c>
      <c r="I41" s="82" t="s">
        <v>3432</v>
      </c>
      <c r="J41" s="82" t="s">
        <v>3433</v>
      </c>
      <c r="K41" s="82" t="s">
        <v>3434</v>
      </c>
      <c r="L41" s="82" t="s">
        <v>926</v>
      </c>
      <c r="M41" s="82" t="s">
        <v>3435</v>
      </c>
      <c r="N41" s="82" t="s">
        <v>1529</v>
      </c>
      <c r="O41" s="82"/>
      <c r="P41" s="82">
        <v>541226697</v>
      </c>
      <c r="Q41" s="82" t="s">
        <v>3436</v>
      </c>
      <c r="R41" s="82" t="s">
        <v>926</v>
      </c>
      <c r="S41" s="82" t="s">
        <v>3435</v>
      </c>
      <c r="T41" s="82" t="s">
        <v>1529</v>
      </c>
      <c r="U41" s="82"/>
      <c r="V41" s="82">
        <v>541226697</v>
      </c>
      <c r="W41" s="82" t="s">
        <v>3437</v>
      </c>
      <c r="X41" s="82">
        <v>1</v>
      </c>
      <c r="Y41" s="82">
        <v>0</v>
      </c>
      <c r="Z41" s="82">
        <v>1</v>
      </c>
      <c r="AA41" s="82">
        <v>1</v>
      </c>
      <c r="AB41" s="82">
        <v>0</v>
      </c>
      <c r="AC41" s="82">
        <v>1</v>
      </c>
      <c r="AD41" s="135" t="str">
        <f t="shared" ref="AD41:AD60" si="5">IF(AC41&lt;=Z41,"A","N")</f>
        <v>A</v>
      </c>
      <c r="AE41" s="82">
        <v>0</v>
      </c>
      <c r="AF41" s="135" t="str">
        <f t="shared" ref="AF41:AF60" si="6">IF(AE41&lt;=X41,"A","N")</f>
        <v>A</v>
      </c>
      <c r="AG41" s="82">
        <v>0</v>
      </c>
      <c r="AH41" s="82">
        <v>0</v>
      </c>
      <c r="AI41" s="82">
        <v>0</v>
      </c>
      <c r="AJ41" s="82">
        <v>1</v>
      </c>
      <c r="AK41" s="82">
        <v>1</v>
      </c>
      <c r="AL41" s="135" t="str">
        <f t="shared" ref="AL41:AL60" si="7">IF(AK41=X41,"A","N")</f>
        <v>A</v>
      </c>
      <c r="AM41" s="82">
        <v>1</v>
      </c>
      <c r="AN41" s="82">
        <v>0</v>
      </c>
      <c r="AO41" s="82">
        <v>0</v>
      </c>
      <c r="AP41" s="82">
        <v>1</v>
      </c>
      <c r="AQ41" s="135" t="str">
        <f t="shared" ref="AQ41:AQ60" si="8">IF(AP41=X41,"A","N")</f>
        <v>A</v>
      </c>
      <c r="AR41" s="82">
        <v>0</v>
      </c>
      <c r="AS41" s="82">
        <v>0</v>
      </c>
      <c r="AT41" s="82">
        <v>0</v>
      </c>
      <c r="AU41" s="82">
        <v>1</v>
      </c>
      <c r="AV41" s="82">
        <v>0</v>
      </c>
      <c r="AW41" s="82">
        <v>0</v>
      </c>
      <c r="AX41" s="82">
        <v>1</v>
      </c>
      <c r="AY41" s="135" t="str">
        <f t="shared" ref="AY41:AY60" si="9">IF(AX41=X41,"A","N")</f>
        <v>A</v>
      </c>
      <c r="AZ41" s="82">
        <v>1</v>
      </c>
      <c r="BA41" s="82">
        <v>1</v>
      </c>
      <c r="BB41" s="82">
        <v>0</v>
      </c>
      <c r="BC41" s="82">
        <v>1</v>
      </c>
      <c r="BD41" s="82">
        <v>0</v>
      </c>
      <c r="BE41" s="82">
        <v>24</v>
      </c>
      <c r="BF41" s="82">
        <v>0</v>
      </c>
      <c r="BG41" s="82">
        <v>4</v>
      </c>
      <c r="BH41" s="82">
        <v>0</v>
      </c>
      <c r="BI41" s="82">
        <v>0</v>
      </c>
      <c r="BJ41" s="82">
        <v>1</v>
      </c>
      <c r="BK41" s="82">
        <v>0</v>
      </c>
      <c r="BL41" s="82">
        <v>2</v>
      </c>
      <c r="BM41" s="82">
        <v>0</v>
      </c>
      <c r="BN41" s="82">
        <v>2</v>
      </c>
      <c r="BO41" s="82">
        <v>0</v>
      </c>
      <c r="BP41" s="82">
        <v>1</v>
      </c>
      <c r="BQ41" s="82">
        <v>0</v>
      </c>
      <c r="BR41" s="82">
        <v>1</v>
      </c>
      <c r="BS41" s="82">
        <v>0</v>
      </c>
      <c r="BT41" s="82">
        <v>2</v>
      </c>
      <c r="BU41" s="82">
        <v>0</v>
      </c>
      <c r="BV41" s="82">
        <v>2</v>
      </c>
      <c r="BW41" s="82">
        <v>0</v>
      </c>
      <c r="BX41" s="82">
        <v>0</v>
      </c>
      <c r="BY41" s="82">
        <v>0</v>
      </c>
      <c r="BZ41" s="82">
        <v>0</v>
      </c>
      <c r="CA41" s="82">
        <v>0</v>
      </c>
      <c r="CB41" s="82">
        <v>0</v>
      </c>
      <c r="CC41" s="82">
        <v>0</v>
      </c>
      <c r="CD41" s="82">
        <v>0</v>
      </c>
      <c r="CE41" s="82">
        <v>0</v>
      </c>
      <c r="CF41" s="82">
        <v>0</v>
      </c>
      <c r="CG41" s="82">
        <v>0</v>
      </c>
      <c r="CH41" s="82">
        <v>0</v>
      </c>
      <c r="CI41" s="82">
        <v>0</v>
      </c>
      <c r="CJ41" s="82">
        <v>3</v>
      </c>
      <c r="CK41" s="82">
        <v>0</v>
      </c>
      <c r="CL41" s="82">
        <v>2</v>
      </c>
      <c r="CM41" s="82">
        <v>0</v>
      </c>
      <c r="CN41" s="82">
        <v>0</v>
      </c>
      <c r="CO41" s="82">
        <v>0</v>
      </c>
      <c r="CP41" s="82">
        <v>0</v>
      </c>
      <c r="CQ41" s="82">
        <v>0</v>
      </c>
      <c r="CR41" s="82">
        <v>0</v>
      </c>
      <c r="CS41" s="82">
        <v>0</v>
      </c>
      <c r="CT41" s="82">
        <v>0</v>
      </c>
      <c r="CU41" s="82">
        <v>0</v>
      </c>
      <c r="CV41" s="82">
        <v>0</v>
      </c>
      <c r="CW41" s="82">
        <v>0</v>
      </c>
      <c r="CX41" s="82">
        <v>0</v>
      </c>
      <c r="CY41" s="82">
        <v>0</v>
      </c>
      <c r="CZ41" s="82">
        <v>0</v>
      </c>
      <c r="DA41" s="82">
        <v>0</v>
      </c>
      <c r="DB41" s="82">
        <v>0</v>
      </c>
      <c r="DC41" s="82">
        <v>0</v>
      </c>
      <c r="DD41" s="82">
        <v>0</v>
      </c>
      <c r="DE41" s="82">
        <v>0</v>
      </c>
      <c r="DF41" s="82">
        <v>0</v>
      </c>
      <c r="DG41" s="82">
        <v>2</v>
      </c>
      <c r="DH41" s="82">
        <v>0</v>
      </c>
      <c r="DI41" s="82">
        <v>0</v>
      </c>
      <c r="DJ41" s="82">
        <v>0</v>
      </c>
      <c r="DK41" s="82">
        <v>0</v>
      </c>
      <c r="DL41" s="82">
        <v>1</v>
      </c>
      <c r="DM41" s="82">
        <v>0</v>
      </c>
      <c r="DN41" s="82">
        <v>12</v>
      </c>
      <c r="DO41" s="82">
        <v>1</v>
      </c>
      <c r="DP41" s="82">
        <v>0</v>
      </c>
      <c r="DQ41" s="82">
        <v>1</v>
      </c>
      <c r="DR41" s="82">
        <v>2</v>
      </c>
      <c r="DS41" s="82">
        <v>0</v>
      </c>
      <c r="DT41" s="82"/>
      <c r="DU41" s="82">
        <v>2</v>
      </c>
      <c r="DV41" s="82"/>
      <c r="DW41" s="82"/>
      <c r="DX41" s="82">
        <v>1</v>
      </c>
      <c r="DY41" s="82">
        <v>1</v>
      </c>
      <c r="DZ41" s="82">
        <v>1</v>
      </c>
      <c r="EA41" s="82"/>
      <c r="EB41" s="82"/>
      <c r="EC41" s="84">
        <v>1564</v>
      </c>
      <c r="ED41" s="84">
        <v>2.4500000000000002</v>
      </c>
      <c r="EE41" s="84">
        <v>1</v>
      </c>
    </row>
    <row r="42" spans="1:135">
      <c r="A42" s="82" t="s">
        <v>13</v>
      </c>
      <c r="B42" s="82" t="s">
        <v>25</v>
      </c>
      <c r="C42" s="133">
        <v>4</v>
      </c>
      <c r="D42" s="82" t="s">
        <v>24</v>
      </c>
      <c r="E42" s="82" t="s">
        <v>921</v>
      </c>
      <c r="F42" s="134" t="s">
        <v>3438</v>
      </c>
      <c r="G42" s="82">
        <v>61700</v>
      </c>
      <c r="H42" s="82" t="s">
        <v>3439</v>
      </c>
      <c r="I42" s="82" t="s">
        <v>3440</v>
      </c>
      <c r="J42" s="82" t="s">
        <v>3441</v>
      </c>
      <c r="K42" s="82" t="s">
        <v>3434</v>
      </c>
      <c r="L42" s="82" t="s">
        <v>926</v>
      </c>
      <c r="M42" s="82" t="s">
        <v>3442</v>
      </c>
      <c r="N42" s="82" t="s">
        <v>3443</v>
      </c>
      <c r="O42" s="82"/>
      <c r="P42" s="82">
        <v>545427516</v>
      </c>
      <c r="Q42" s="82" t="s">
        <v>3444</v>
      </c>
      <c r="R42" s="82"/>
      <c r="S42" s="82" t="s">
        <v>1641</v>
      </c>
      <c r="T42" s="82" t="s">
        <v>3445</v>
      </c>
      <c r="U42" s="82"/>
      <c r="V42" s="82">
        <v>545427536</v>
      </c>
      <c r="W42" s="82" t="s">
        <v>3446</v>
      </c>
      <c r="X42" s="82">
        <v>2</v>
      </c>
      <c r="Y42" s="82">
        <v>0</v>
      </c>
      <c r="Z42" s="82">
        <v>2</v>
      </c>
      <c r="AA42" s="82">
        <v>0.1</v>
      </c>
      <c r="AB42" s="82">
        <v>0</v>
      </c>
      <c r="AC42" s="82">
        <v>0.1</v>
      </c>
      <c r="AD42" s="135" t="str">
        <f t="shared" si="5"/>
        <v>A</v>
      </c>
      <c r="AE42" s="82">
        <v>0</v>
      </c>
      <c r="AF42" s="135" t="str">
        <f t="shared" si="6"/>
        <v>A</v>
      </c>
      <c r="AG42" s="82">
        <v>0</v>
      </c>
      <c r="AH42" s="82">
        <v>1</v>
      </c>
      <c r="AI42" s="82">
        <v>0</v>
      </c>
      <c r="AJ42" s="82">
        <v>1</v>
      </c>
      <c r="AK42" s="82">
        <v>2</v>
      </c>
      <c r="AL42" s="135" t="str">
        <f t="shared" si="7"/>
        <v>A</v>
      </c>
      <c r="AM42" s="82">
        <v>0</v>
      </c>
      <c r="AN42" s="82">
        <v>1</v>
      </c>
      <c r="AO42" s="82">
        <v>1</v>
      </c>
      <c r="AP42" s="82">
        <v>2</v>
      </c>
      <c r="AQ42" s="135" t="str">
        <f t="shared" si="8"/>
        <v>A</v>
      </c>
      <c r="AR42" s="82">
        <v>0</v>
      </c>
      <c r="AS42" s="82">
        <v>0</v>
      </c>
      <c r="AT42" s="82">
        <v>0</v>
      </c>
      <c r="AU42" s="82">
        <v>1</v>
      </c>
      <c r="AV42" s="82">
        <v>1</v>
      </c>
      <c r="AW42" s="82">
        <v>0</v>
      </c>
      <c r="AX42" s="82">
        <v>2</v>
      </c>
      <c r="AY42" s="135" t="str">
        <f t="shared" si="9"/>
        <v>A</v>
      </c>
      <c r="AZ42" s="82">
        <v>1</v>
      </c>
      <c r="BA42" s="82">
        <v>1</v>
      </c>
      <c r="BB42" s="82">
        <v>1</v>
      </c>
      <c r="BC42" s="82">
        <v>0</v>
      </c>
      <c r="BD42" s="82">
        <v>0</v>
      </c>
      <c r="BE42" s="82">
        <v>0</v>
      </c>
      <c r="BF42" s="82">
        <v>0</v>
      </c>
      <c r="BG42" s="82">
        <v>1</v>
      </c>
      <c r="BH42" s="82">
        <v>0</v>
      </c>
      <c r="BI42" s="82">
        <v>0</v>
      </c>
      <c r="BJ42" s="82">
        <v>0</v>
      </c>
      <c r="BK42" s="82">
        <v>0</v>
      </c>
      <c r="BL42" s="82">
        <v>0</v>
      </c>
      <c r="BM42" s="82">
        <v>0</v>
      </c>
      <c r="BN42" s="82">
        <v>0</v>
      </c>
      <c r="BO42" s="82">
        <v>0</v>
      </c>
      <c r="BP42" s="82">
        <v>0</v>
      </c>
      <c r="BQ42" s="82">
        <v>0</v>
      </c>
      <c r="BR42" s="82">
        <v>0</v>
      </c>
      <c r="BS42" s="82">
        <v>0</v>
      </c>
      <c r="BT42" s="82">
        <v>0</v>
      </c>
      <c r="BU42" s="82">
        <v>0</v>
      </c>
      <c r="BV42" s="82">
        <v>0</v>
      </c>
      <c r="BW42" s="82">
        <v>0</v>
      </c>
      <c r="BX42" s="82">
        <v>0</v>
      </c>
      <c r="BY42" s="82">
        <v>0</v>
      </c>
      <c r="BZ42" s="82">
        <v>0</v>
      </c>
      <c r="CA42" s="82">
        <v>0</v>
      </c>
      <c r="CB42" s="82">
        <v>0</v>
      </c>
      <c r="CC42" s="82">
        <v>0</v>
      </c>
      <c r="CD42" s="82">
        <v>0</v>
      </c>
      <c r="CE42" s="82">
        <v>0</v>
      </c>
      <c r="CF42" s="82">
        <v>0</v>
      </c>
      <c r="CG42" s="82">
        <v>1</v>
      </c>
      <c r="CH42" s="82">
        <v>0</v>
      </c>
      <c r="CI42" s="82">
        <v>1</v>
      </c>
      <c r="CJ42" s="82">
        <v>0</v>
      </c>
      <c r="CK42" s="82">
        <v>0</v>
      </c>
      <c r="CL42" s="82">
        <v>0</v>
      </c>
      <c r="CM42" s="82">
        <v>0</v>
      </c>
      <c r="CN42" s="82">
        <v>0</v>
      </c>
      <c r="CO42" s="82">
        <v>0</v>
      </c>
      <c r="CP42" s="82">
        <v>0</v>
      </c>
      <c r="CQ42" s="82">
        <v>0</v>
      </c>
      <c r="CR42" s="82">
        <v>0</v>
      </c>
      <c r="CS42" s="82">
        <v>0</v>
      </c>
      <c r="CT42" s="82">
        <v>0</v>
      </c>
      <c r="CU42" s="82">
        <v>0</v>
      </c>
      <c r="CV42" s="82">
        <v>0</v>
      </c>
      <c r="CW42" s="82">
        <v>0</v>
      </c>
      <c r="CX42" s="82">
        <v>0</v>
      </c>
      <c r="CY42" s="82">
        <v>0</v>
      </c>
      <c r="CZ42" s="82">
        <v>0</v>
      </c>
      <c r="DA42" s="82">
        <v>0</v>
      </c>
      <c r="DB42" s="82">
        <v>0</v>
      </c>
      <c r="DC42" s="82">
        <v>0</v>
      </c>
      <c r="DD42" s="82">
        <v>0</v>
      </c>
      <c r="DE42" s="82">
        <v>0</v>
      </c>
      <c r="DF42" s="82">
        <v>0</v>
      </c>
      <c r="DG42" s="82">
        <v>0</v>
      </c>
      <c r="DH42" s="82">
        <v>0</v>
      </c>
      <c r="DI42" s="82">
        <v>0</v>
      </c>
      <c r="DJ42" s="82">
        <v>0</v>
      </c>
      <c r="DK42" s="82">
        <v>0</v>
      </c>
      <c r="DL42" s="82">
        <v>0</v>
      </c>
      <c r="DM42" s="82">
        <v>0</v>
      </c>
      <c r="DN42" s="82">
        <v>0</v>
      </c>
      <c r="DO42" s="82">
        <v>3</v>
      </c>
      <c r="DP42" s="82">
        <v>0</v>
      </c>
      <c r="DQ42" s="82">
        <v>4</v>
      </c>
      <c r="DR42" s="82">
        <v>1</v>
      </c>
      <c r="DS42" s="82">
        <v>0</v>
      </c>
      <c r="DT42" s="82"/>
      <c r="DU42" s="82">
        <v>2</v>
      </c>
      <c r="DV42" s="82"/>
      <c r="DW42" s="82"/>
      <c r="DX42" s="82">
        <v>1</v>
      </c>
      <c r="DY42" s="82">
        <v>0</v>
      </c>
      <c r="DZ42" s="82">
        <v>0</v>
      </c>
      <c r="EA42" s="82"/>
      <c r="EB42" s="82"/>
      <c r="EC42" s="84">
        <v>8489</v>
      </c>
      <c r="ED42" s="84">
        <v>12.79</v>
      </c>
      <c r="EE42" s="84">
        <v>1</v>
      </c>
    </row>
    <row r="43" spans="1:135" ht="60">
      <c r="A43" s="82" t="s">
        <v>13</v>
      </c>
      <c r="B43" s="82" t="s">
        <v>34</v>
      </c>
      <c r="C43" s="133">
        <v>4</v>
      </c>
      <c r="D43" s="82" t="s">
        <v>33</v>
      </c>
      <c r="E43" s="82" t="s">
        <v>3447</v>
      </c>
      <c r="F43" s="134" t="s">
        <v>3448</v>
      </c>
      <c r="G43" s="82">
        <v>63700</v>
      </c>
      <c r="H43" s="82" t="s">
        <v>3449</v>
      </c>
      <c r="I43" s="82" t="s">
        <v>3450</v>
      </c>
      <c r="J43" s="82" t="s">
        <v>3451</v>
      </c>
      <c r="K43" s="82" t="s">
        <v>3184</v>
      </c>
      <c r="L43" s="82" t="s">
        <v>2596</v>
      </c>
      <c r="M43" s="82" t="s">
        <v>990</v>
      </c>
      <c r="N43" s="82" t="s">
        <v>3452</v>
      </c>
      <c r="O43" s="82"/>
      <c r="P43" s="82">
        <v>541420378</v>
      </c>
      <c r="Q43" s="82" t="s">
        <v>3453</v>
      </c>
      <c r="R43" s="82" t="s">
        <v>2596</v>
      </c>
      <c r="S43" s="82" t="s">
        <v>990</v>
      </c>
      <c r="T43" s="82" t="s">
        <v>3452</v>
      </c>
      <c r="U43" s="82"/>
      <c r="V43" s="82">
        <v>541420378</v>
      </c>
      <c r="W43" s="82" t="s">
        <v>3453</v>
      </c>
      <c r="X43" s="82">
        <v>3</v>
      </c>
      <c r="Y43" s="82">
        <v>0</v>
      </c>
      <c r="Z43" s="82">
        <v>3</v>
      </c>
      <c r="AA43" s="82">
        <v>2.75</v>
      </c>
      <c r="AB43" s="82">
        <v>0</v>
      </c>
      <c r="AC43" s="82">
        <v>2.75</v>
      </c>
      <c r="AD43" s="135" t="str">
        <f t="shared" si="5"/>
        <v>A</v>
      </c>
      <c r="AE43" s="82">
        <v>3</v>
      </c>
      <c r="AF43" s="135" t="str">
        <f t="shared" si="6"/>
        <v>A</v>
      </c>
      <c r="AG43" s="82">
        <v>0</v>
      </c>
      <c r="AH43" s="82">
        <v>1</v>
      </c>
      <c r="AI43" s="82">
        <v>0</v>
      </c>
      <c r="AJ43" s="82">
        <v>2</v>
      </c>
      <c r="AK43" s="82">
        <v>3</v>
      </c>
      <c r="AL43" s="135" t="str">
        <f t="shared" si="7"/>
        <v>A</v>
      </c>
      <c r="AM43" s="82">
        <v>1</v>
      </c>
      <c r="AN43" s="82">
        <v>1</v>
      </c>
      <c r="AO43" s="82">
        <v>1</v>
      </c>
      <c r="AP43" s="82">
        <v>3</v>
      </c>
      <c r="AQ43" s="135" t="str">
        <f t="shared" si="8"/>
        <v>A</v>
      </c>
      <c r="AR43" s="82">
        <v>0</v>
      </c>
      <c r="AS43" s="82">
        <v>0</v>
      </c>
      <c r="AT43" s="82">
        <v>0</v>
      </c>
      <c r="AU43" s="82">
        <v>2</v>
      </c>
      <c r="AV43" s="82">
        <v>1</v>
      </c>
      <c r="AW43" s="82">
        <v>0</v>
      </c>
      <c r="AX43" s="82">
        <v>3</v>
      </c>
      <c r="AY43" s="135" t="str">
        <f t="shared" si="9"/>
        <v>A</v>
      </c>
      <c r="AZ43" s="82">
        <v>1</v>
      </c>
      <c r="BA43" s="82">
        <v>1</v>
      </c>
      <c r="BB43" s="82">
        <v>1</v>
      </c>
      <c r="BC43" s="82">
        <v>1</v>
      </c>
      <c r="BD43" s="82">
        <v>0</v>
      </c>
      <c r="BE43" s="82">
        <v>0</v>
      </c>
      <c r="BF43" s="82">
        <v>0</v>
      </c>
      <c r="BG43" s="82">
        <v>4</v>
      </c>
      <c r="BH43" s="82">
        <v>0</v>
      </c>
      <c r="BI43" s="82">
        <v>0</v>
      </c>
      <c r="BJ43" s="82">
        <v>0</v>
      </c>
      <c r="BK43" s="82">
        <v>0</v>
      </c>
      <c r="BL43" s="82">
        <v>3</v>
      </c>
      <c r="BM43" s="82">
        <v>0</v>
      </c>
      <c r="BN43" s="82">
        <v>0</v>
      </c>
      <c r="BO43" s="82">
        <v>0</v>
      </c>
      <c r="BP43" s="82">
        <v>0</v>
      </c>
      <c r="BQ43" s="82">
        <v>0</v>
      </c>
      <c r="BR43" s="82">
        <v>0</v>
      </c>
      <c r="BS43" s="82">
        <v>0</v>
      </c>
      <c r="BT43" s="82">
        <v>0</v>
      </c>
      <c r="BU43" s="82">
        <v>0</v>
      </c>
      <c r="BV43" s="82">
        <v>1</v>
      </c>
      <c r="BW43" s="82">
        <v>0</v>
      </c>
      <c r="BX43" s="82">
        <v>0</v>
      </c>
      <c r="BY43" s="82">
        <v>0</v>
      </c>
      <c r="BZ43" s="82">
        <v>0</v>
      </c>
      <c r="CA43" s="82">
        <v>0</v>
      </c>
      <c r="CB43" s="82">
        <v>0</v>
      </c>
      <c r="CC43" s="82">
        <v>0</v>
      </c>
      <c r="CD43" s="82">
        <v>0</v>
      </c>
      <c r="CE43" s="82">
        <v>0</v>
      </c>
      <c r="CF43" s="82">
        <v>0</v>
      </c>
      <c r="CG43" s="82">
        <v>0</v>
      </c>
      <c r="CH43" s="82">
        <v>0</v>
      </c>
      <c r="CI43" s="82">
        <v>0</v>
      </c>
      <c r="CJ43" s="82">
        <v>0</v>
      </c>
      <c r="CK43" s="82">
        <v>0</v>
      </c>
      <c r="CL43" s="82">
        <v>0</v>
      </c>
      <c r="CM43" s="82">
        <v>0</v>
      </c>
      <c r="CN43" s="82">
        <v>0</v>
      </c>
      <c r="CO43" s="82">
        <v>0</v>
      </c>
      <c r="CP43" s="82">
        <v>0</v>
      </c>
      <c r="CQ43" s="82">
        <v>0</v>
      </c>
      <c r="CR43" s="82">
        <v>0</v>
      </c>
      <c r="CS43" s="82">
        <v>0</v>
      </c>
      <c r="CT43" s="82">
        <v>0</v>
      </c>
      <c r="CU43" s="82">
        <v>0</v>
      </c>
      <c r="CV43" s="82">
        <v>0</v>
      </c>
      <c r="CW43" s="82">
        <v>0</v>
      </c>
      <c r="CX43" s="82">
        <v>0</v>
      </c>
      <c r="CY43" s="82">
        <v>0</v>
      </c>
      <c r="CZ43" s="82">
        <v>0</v>
      </c>
      <c r="DA43" s="82">
        <v>0</v>
      </c>
      <c r="DB43" s="82">
        <v>0</v>
      </c>
      <c r="DC43" s="82">
        <v>0</v>
      </c>
      <c r="DD43" s="82">
        <v>0</v>
      </c>
      <c r="DE43" s="82">
        <v>0</v>
      </c>
      <c r="DF43" s="82">
        <v>0</v>
      </c>
      <c r="DG43" s="82">
        <v>0</v>
      </c>
      <c r="DH43" s="82">
        <v>0</v>
      </c>
      <c r="DI43" s="82">
        <v>0</v>
      </c>
      <c r="DJ43" s="82">
        <v>0</v>
      </c>
      <c r="DK43" s="82">
        <v>0</v>
      </c>
      <c r="DL43" s="82">
        <v>0</v>
      </c>
      <c r="DM43" s="82">
        <v>0</v>
      </c>
      <c r="DN43" s="82">
        <v>0</v>
      </c>
      <c r="DO43" s="82">
        <v>0</v>
      </c>
      <c r="DP43" s="82">
        <v>0</v>
      </c>
      <c r="DQ43" s="82">
        <v>0</v>
      </c>
      <c r="DR43" s="82"/>
      <c r="DS43" s="82">
        <v>1</v>
      </c>
      <c r="DT43" s="82" t="s">
        <v>3454</v>
      </c>
      <c r="DU43" s="82">
        <v>2</v>
      </c>
      <c r="DV43" s="82" t="s">
        <v>3455</v>
      </c>
      <c r="DW43" s="82" t="s">
        <v>3456</v>
      </c>
      <c r="DX43" s="82">
        <v>1</v>
      </c>
      <c r="DY43" s="82">
        <v>0</v>
      </c>
      <c r="DZ43" s="82">
        <v>1</v>
      </c>
      <c r="EA43" s="82" t="s">
        <v>3457</v>
      </c>
      <c r="EB43" s="82" t="s">
        <v>3458</v>
      </c>
      <c r="EC43" s="84">
        <v>3895</v>
      </c>
      <c r="ED43" s="84">
        <v>4.22</v>
      </c>
      <c r="EE43" s="84">
        <v>1</v>
      </c>
    </row>
    <row r="44" spans="1:135" ht="24">
      <c r="A44" s="82" t="s">
        <v>13</v>
      </c>
      <c r="B44" s="82" t="s">
        <v>32</v>
      </c>
      <c r="C44" s="133">
        <v>4</v>
      </c>
      <c r="D44" s="82" t="s">
        <v>588</v>
      </c>
      <c r="E44" s="82" t="s">
        <v>3459</v>
      </c>
      <c r="F44" s="134" t="s">
        <v>3460</v>
      </c>
      <c r="G44" s="82">
        <v>62300</v>
      </c>
      <c r="H44" s="82" t="s">
        <v>3461</v>
      </c>
      <c r="I44" s="82" t="s">
        <v>3462</v>
      </c>
      <c r="J44" s="82" t="s">
        <v>3463</v>
      </c>
      <c r="K44" s="82" t="s">
        <v>3464</v>
      </c>
      <c r="L44" s="82" t="s">
        <v>2596</v>
      </c>
      <c r="M44" s="82" t="s">
        <v>2444</v>
      </c>
      <c r="N44" s="82" t="s">
        <v>3465</v>
      </c>
      <c r="O44" s="82"/>
      <c r="P44" s="82">
        <v>547130589</v>
      </c>
      <c r="Q44" s="82" t="s">
        <v>3466</v>
      </c>
      <c r="R44" s="82"/>
      <c r="S44" s="82" t="s">
        <v>3467</v>
      </c>
      <c r="T44" s="82" t="s">
        <v>3468</v>
      </c>
      <c r="U44" s="82"/>
      <c r="V44" s="82">
        <v>547130581</v>
      </c>
      <c r="W44" s="82" t="s">
        <v>3469</v>
      </c>
      <c r="X44" s="82">
        <v>1</v>
      </c>
      <c r="Y44" s="82">
        <v>1</v>
      </c>
      <c r="Z44" s="82">
        <v>2</v>
      </c>
      <c r="AA44" s="82">
        <v>0.1</v>
      </c>
      <c r="AB44" s="82">
        <v>0.1</v>
      </c>
      <c r="AC44" s="82">
        <v>0.2</v>
      </c>
      <c r="AD44" s="135" t="str">
        <f t="shared" si="5"/>
        <v>A</v>
      </c>
      <c r="AE44" s="82">
        <v>0</v>
      </c>
      <c r="AF44" s="135" t="str">
        <f t="shared" si="6"/>
        <v>A</v>
      </c>
      <c r="AG44" s="82">
        <v>0</v>
      </c>
      <c r="AH44" s="82">
        <v>0</v>
      </c>
      <c r="AI44" s="82">
        <v>0</v>
      </c>
      <c r="AJ44" s="82">
        <v>1</v>
      </c>
      <c r="AK44" s="82">
        <v>1</v>
      </c>
      <c r="AL44" s="135" t="str">
        <f t="shared" si="7"/>
        <v>A</v>
      </c>
      <c r="AM44" s="82">
        <v>0</v>
      </c>
      <c r="AN44" s="82">
        <v>0</v>
      </c>
      <c r="AO44" s="82">
        <v>1</v>
      </c>
      <c r="AP44" s="82">
        <v>1</v>
      </c>
      <c r="AQ44" s="135" t="str">
        <f t="shared" si="8"/>
        <v>A</v>
      </c>
      <c r="AR44" s="82">
        <v>0</v>
      </c>
      <c r="AS44" s="82">
        <v>0</v>
      </c>
      <c r="AT44" s="82">
        <v>0</v>
      </c>
      <c r="AU44" s="82">
        <v>0</v>
      </c>
      <c r="AV44" s="82">
        <v>1</v>
      </c>
      <c r="AW44" s="82">
        <v>0</v>
      </c>
      <c r="AX44" s="82">
        <v>1</v>
      </c>
      <c r="AY44" s="135" t="str">
        <f t="shared" si="9"/>
        <v>A</v>
      </c>
      <c r="AZ44" s="82">
        <v>1</v>
      </c>
      <c r="BA44" s="82">
        <v>1</v>
      </c>
      <c r="BB44" s="82">
        <v>1</v>
      </c>
      <c r="BC44" s="82">
        <v>1</v>
      </c>
      <c r="BD44" s="82">
        <v>0</v>
      </c>
      <c r="BE44" s="82">
        <v>0</v>
      </c>
      <c r="BF44" s="82">
        <v>0</v>
      </c>
      <c r="BG44" s="82">
        <v>0</v>
      </c>
      <c r="BH44" s="82">
        <v>0</v>
      </c>
      <c r="BI44" s="82">
        <v>0</v>
      </c>
      <c r="BJ44" s="82">
        <v>0</v>
      </c>
      <c r="BK44" s="82">
        <v>0</v>
      </c>
      <c r="BL44" s="82">
        <v>0</v>
      </c>
      <c r="BM44" s="82">
        <v>0</v>
      </c>
      <c r="BN44" s="82">
        <v>0</v>
      </c>
      <c r="BO44" s="82">
        <v>0</v>
      </c>
      <c r="BP44" s="82">
        <v>0</v>
      </c>
      <c r="BQ44" s="82">
        <v>0</v>
      </c>
      <c r="BR44" s="82">
        <v>0</v>
      </c>
      <c r="BS44" s="82">
        <v>0</v>
      </c>
      <c r="BT44" s="82">
        <v>0</v>
      </c>
      <c r="BU44" s="82">
        <v>0</v>
      </c>
      <c r="BV44" s="82">
        <v>0</v>
      </c>
      <c r="BW44" s="82">
        <v>0</v>
      </c>
      <c r="BX44" s="82">
        <v>0</v>
      </c>
      <c r="BY44" s="82">
        <v>0</v>
      </c>
      <c r="BZ44" s="82">
        <v>0</v>
      </c>
      <c r="CA44" s="82">
        <v>0</v>
      </c>
      <c r="CB44" s="82">
        <v>0</v>
      </c>
      <c r="CC44" s="82">
        <v>0</v>
      </c>
      <c r="CD44" s="82">
        <v>0</v>
      </c>
      <c r="CE44" s="82">
        <v>0</v>
      </c>
      <c r="CF44" s="82">
        <v>0</v>
      </c>
      <c r="CG44" s="82">
        <v>0</v>
      </c>
      <c r="CH44" s="82">
        <v>0</v>
      </c>
      <c r="CI44" s="82">
        <v>0</v>
      </c>
      <c r="CJ44" s="82">
        <v>0</v>
      </c>
      <c r="CK44" s="82">
        <v>0</v>
      </c>
      <c r="CL44" s="82">
        <v>0</v>
      </c>
      <c r="CM44" s="82">
        <v>0</v>
      </c>
      <c r="CN44" s="82">
        <v>0</v>
      </c>
      <c r="CO44" s="82">
        <v>0</v>
      </c>
      <c r="CP44" s="82">
        <v>0</v>
      </c>
      <c r="CQ44" s="82">
        <v>0</v>
      </c>
      <c r="CR44" s="82">
        <v>0</v>
      </c>
      <c r="CS44" s="82">
        <v>0</v>
      </c>
      <c r="CT44" s="82">
        <v>0</v>
      </c>
      <c r="CU44" s="82">
        <v>0</v>
      </c>
      <c r="CV44" s="82">
        <v>0</v>
      </c>
      <c r="CW44" s="82">
        <v>0</v>
      </c>
      <c r="CX44" s="82">
        <v>0</v>
      </c>
      <c r="CY44" s="82">
        <v>0</v>
      </c>
      <c r="CZ44" s="82">
        <v>0</v>
      </c>
      <c r="DA44" s="82">
        <v>0</v>
      </c>
      <c r="DB44" s="82">
        <v>0</v>
      </c>
      <c r="DC44" s="82">
        <v>0</v>
      </c>
      <c r="DD44" s="82">
        <v>0</v>
      </c>
      <c r="DE44" s="82">
        <v>0</v>
      </c>
      <c r="DF44" s="82">
        <v>0</v>
      </c>
      <c r="DG44" s="82">
        <v>0</v>
      </c>
      <c r="DH44" s="82">
        <v>0</v>
      </c>
      <c r="DI44" s="82">
        <v>0</v>
      </c>
      <c r="DJ44" s="82">
        <v>0</v>
      </c>
      <c r="DK44" s="82">
        <v>0</v>
      </c>
      <c r="DL44" s="82">
        <v>0</v>
      </c>
      <c r="DM44" s="82">
        <v>0</v>
      </c>
      <c r="DN44" s="82">
        <v>0</v>
      </c>
      <c r="DO44" s="82">
        <v>0</v>
      </c>
      <c r="DP44" s="82">
        <v>0</v>
      </c>
      <c r="DQ44" s="82">
        <v>0</v>
      </c>
      <c r="DR44" s="82">
        <v>2</v>
      </c>
      <c r="DS44" s="82">
        <v>0</v>
      </c>
      <c r="DT44" s="82"/>
      <c r="DU44" s="82">
        <v>1</v>
      </c>
      <c r="DV44" s="82" t="s">
        <v>3470</v>
      </c>
      <c r="DW44" s="82" t="s">
        <v>1895</v>
      </c>
      <c r="DX44" s="82">
        <v>1</v>
      </c>
      <c r="DY44" s="82">
        <v>1</v>
      </c>
      <c r="DZ44" s="82">
        <v>1</v>
      </c>
      <c r="EA44" s="82"/>
      <c r="EB44" s="82" t="s">
        <v>1895</v>
      </c>
      <c r="EC44" s="84">
        <v>12443</v>
      </c>
      <c r="ED44" s="84">
        <v>4.09</v>
      </c>
      <c r="EE44" s="84">
        <v>1</v>
      </c>
    </row>
    <row r="45" spans="1:135">
      <c r="A45" s="82" t="s">
        <v>13</v>
      </c>
      <c r="B45" s="82" t="s">
        <v>37</v>
      </c>
      <c r="C45" s="133">
        <v>4</v>
      </c>
      <c r="D45" s="82" t="s">
        <v>36</v>
      </c>
      <c r="E45" s="82"/>
      <c r="F45" s="134"/>
      <c r="G45" s="82"/>
      <c r="H45" s="82"/>
      <c r="I45" s="82"/>
      <c r="J45" s="82"/>
      <c r="K45" s="82"/>
      <c r="L45" s="82"/>
      <c r="M45" s="82"/>
      <c r="N45" s="82"/>
      <c r="O45" s="82"/>
      <c r="P45" s="82"/>
      <c r="Q45" s="82"/>
      <c r="R45" s="82"/>
      <c r="S45" s="82"/>
      <c r="T45" s="82"/>
      <c r="U45" s="82"/>
      <c r="V45" s="82"/>
      <c r="W45" s="82"/>
      <c r="X45" s="82">
        <v>0</v>
      </c>
      <c r="Y45" s="82">
        <v>0</v>
      </c>
      <c r="Z45" s="82">
        <v>0</v>
      </c>
      <c r="AA45" s="82">
        <v>0</v>
      </c>
      <c r="AB45" s="82">
        <v>0</v>
      </c>
      <c r="AC45" s="82">
        <v>0</v>
      </c>
      <c r="AD45" s="135" t="str">
        <f t="shared" si="5"/>
        <v>A</v>
      </c>
      <c r="AE45" s="82">
        <v>0</v>
      </c>
      <c r="AF45" s="135" t="str">
        <f t="shared" si="6"/>
        <v>A</v>
      </c>
      <c r="AG45" s="82">
        <v>0</v>
      </c>
      <c r="AH45" s="82">
        <v>0</v>
      </c>
      <c r="AI45" s="82">
        <v>0</v>
      </c>
      <c r="AJ45" s="82">
        <v>0</v>
      </c>
      <c r="AK45" s="82">
        <v>0</v>
      </c>
      <c r="AL45" s="135" t="str">
        <f t="shared" si="7"/>
        <v>A</v>
      </c>
      <c r="AM45" s="82">
        <v>0</v>
      </c>
      <c r="AN45" s="82">
        <v>0</v>
      </c>
      <c r="AO45" s="82">
        <v>0</v>
      </c>
      <c r="AP45" s="82">
        <v>0</v>
      </c>
      <c r="AQ45" s="135" t="str">
        <f t="shared" si="8"/>
        <v>A</v>
      </c>
      <c r="AR45" s="82">
        <v>0</v>
      </c>
      <c r="AS45" s="82">
        <v>0</v>
      </c>
      <c r="AT45" s="82">
        <v>0</v>
      </c>
      <c r="AU45" s="82">
        <v>0</v>
      </c>
      <c r="AV45" s="82">
        <v>0</v>
      </c>
      <c r="AW45" s="82">
        <v>0</v>
      </c>
      <c r="AX45" s="82">
        <v>0</v>
      </c>
      <c r="AY45" s="135" t="str">
        <f t="shared" si="9"/>
        <v>A</v>
      </c>
      <c r="AZ45" s="82">
        <v>0</v>
      </c>
      <c r="BA45" s="82">
        <v>0</v>
      </c>
      <c r="BB45" s="82">
        <v>0</v>
      </c>
      <c r="BC45" s="82">
        <v>0</v>
      </c>
      <c r="BD45" s="82">
        <v>0</v>
      </c>
      <c r="BE45" s="82">
        <v>0</v>
      </c>
      <c r="BF45" s="82">
        <v>0</v>
      </c>
      <c r="BG45" s="82">
        <v>0</v>
      </c>
      <c r="BH45" s="82">
        <v>0</v>
      </c>
      <c r="BI45" s="82">
        <v>0</v>
      </c>
      <c r="BJ45" s="82">
        <v>0</v>
      </c>
      <c r="BK45" s="82">
        <v>0</v>
      </c>
      <c r="BL45" s="82">
        <v>0</v>
      </c>
      <c r="BM45" s="82">
        <v>0</v>
      </c>
      <c r="BN45" s="82">
        <v>0</v>
      </c>
      <c r="BO45" s="82">
        <v>0</v>
      </c>
      <c r="BP45" s="82">
        <v>0</v>
      </c>
      <c r="BQ45" s="82">
        <v>0</v>
      </c>
      <c r="BR45" s="82">
        <v>0</v>
      </c>
      <c r="BS45" s="82">
        <v>0</v>
      </c>
      <c r="BT45" s="82">
        <v>0</v>
      </c>
      <c r="BU45" s="82">
        <v>0</v>
      </c>
      <c r="BV45" s="82">
        <v>0</v>
      </c>
      <c r="BW45" s="82">
        <v>0</v>
      </c>
      <c r="BX45" s="82">
        <v>0</v>
      </c>
      <c r="BY45" s="82">
        <v>0</v>
      </c>
      <c r="BZ45" s="82">
        <v>0</v>
      </c>
      <c r="CA45" s="82">
        <v>0</v>
      </c>
      <c r="CB45" s="82">
        <v>0</v>
      </c>
      <c r="CC45" s="82">
        <v>0</v>
      </c>
      <c r="CD45" s="82">
        <v>0</v>
      </c>
      <c r="CE45" s="82">
        <v>0</v>
      </c>
      <c r="CF45" s="82">
        <v>0</v>
      </c>
      <c r="CG45" s="82">
        <v>0</v>
      </c>
      <c r="CH45" s="82">
        <v>0</v>
      </c>
      <c r="CI45" s="82">
        <v>0</v>
      </c>
      <c r="CJ45" s="82">
        <v>0</v>
      </c>
      <c r="CK45" s="82">
        <v>0</v>
      </c>
      <c r="CL45" s="82">
        <v>0</v>
      </c>
      <c r="CM45" s="82">
        <v>0</v>
      </c>
      <c r="CN45" s="82">
        <v>0</v>
      </c>
      <c r="CO45" s="82">
        <v>0</v>
      </c>
      <c r="CP45" s="82">
        <v>0</v>
      </c>
      <c r="CQ45" s="82">
        <v>0</v>
      </c>
      <c r="CR45" s="82">
        <v>0</v>
      </c>
      <c r="CS45" s="82">
        <v>0</v>
      </c>
      <c r="CT45" s="82">
        <v>0</v>
      </c>
      <c r="CU45" s="82">
        <v>0</v>
      </c>
      <c r="CV45" s="82">
        <v>0</v>
      </c>
      <c r="CW45" s="82">
        <v>0</v>
      </c>
      <c r="CX45" s="82">
        <v>0</v>
      </c>
      <c r="CY45" s="82">
        <v>0</v>
      </c>
      <c r="CZ45" s="82">
        <v>0</v>
      </c>
      <c r="DA45" s="82">
        <v>0</v>
      </c>
      <c r="DB45" s="82">
        <v>0</v>
      </c>
      <c r="DC45" s="82">
        <v>0</v>
      </c>
      <c r="DD45" s="82">
        <v>0</v>
      </c>
      <c r="DE45" s="82">
        <v>0</v>
      </c>
      <c r="DF45" s="82">
        <v>0</v>
      </c>
      <c r="DG45" s="82">
        <v>0</v>
      </c>
      <c r="DH45" s="82">
        <v>0</v>
      </c>
      <c r="DI45" s="82">
        <v>0</v>
      </c>
      <c r="DJ45" s="82">
        <v>0</v>
      </c>
      <c r="DK45" s="82">
        <v>0</v>
      </c>
      <c r="DL45" s="82">
        <v>0</v>
      </c>
      <c r="DM45" s="82">
        <v>0</v>
      </c>
      <c r="DN45" s="82">
        <v>0</v>
      </c>
      <c r="DO45" s="82">
        <v>0</v>
      </c>
      <c r="DP45" s="82">
        <v>0</v>
      </c>
      <c r="DQ45" s="82">
        <v>0</v>
      </c>
      <c r="DR45" s="82"/>
      <c r="DS45" s="82"/>
      <c r="DT45" s="82"/>
      <c r="DU45" s="82"/>
      <c r="DV45" s="82"/>
      <c r="DW45" s="82"/>
      <c r="DX45" s="82"/>
      <c r="DY45" s="82"/>
      <c r="DZ45" s="82"/>
      <c r="EA45" s="82"/>
      <c r="EB45" s="82"/>
      <c r="EC45" s="84">
        <v>7200</v>
      </c>
      <c r="ED45" s="84">
        <v>7.6</v>
      </c>
      <c r="EE45" s="84">
        <v>1</v>
      </c>
    </row>
    <row r="46" spans="1:135" ht="60">
      <c r="A46" s="82" t="s">
        <v>13</v>
      </c>
      <c r="B46" s="82" t="s">
        <v>587</v>
      </c>
      <c r="C46" s="133">
        <v>4</v>
      </c>
      <c r="D46" s="82" t="s">
        <v>573</v>
      </c>
      <c r="E46" s="82" t="s">
        <v>3471</v>
      </c>
      <c r="F46" s="134" t="s">
        <v>3472</v>
      </c>
      <c r="G46" s="82">
        <v>61293</v>
      </c>
      <c r="H46" s="82" t="s">
        <v>3473</v>
      </c>
      <c r="I46" s="82" t="s">
        <v>3474</v>
      </c>
      <c r="J46" s="82" t="s">
        <v>3475</v>
      </c>
      <c r="K46" s="82" t="s">
        <v>3476</v>
      </c>
      <c r="L46" s="82" t="s">
        <v>926</v>
      </c>
      <c r="M46" s="82" t="s">
        <v>990</v>
      </c>
      <c r="N46" s="82" t="s">
        <v>3477</v>
      </c>
      <c r="O46" s="82"/>
      <c r="P46" s="82">
        <v>541588230</v>
      </c>
      <c r="Q46" s="82" t="s">
        <v>3478</v>
      </c>
      <c r="R46" s="82" t="s">
        <v>926</v>
      </c>
      <c r="S46" s="82" t="s">
        <v>990</v>
      </c>
      <c r="T46" s="82" t="s">
        <v>3477</v>
      </c>
      <c r="U46" s="82"/>
      <c r="V46" s="82">
        <v>541588230</v>
      </c>
      <c r="W46" s="82" t="s">
        <v>3478</v>
      </c>
      <c r="X46" s="82">
        <v>2</v>
      </c>
      <c r="Y46" s="82">
        <v>0</v>
      </c>
      <c r="Z46" s="82">
        <v>2</v>
      </c>
      <c r="AA46" s="82">
        <v>2</v>
      </c>
      <c r="AB46" s="82">
        <v>0</v>
      </c>
      <c r="AC46" s="82">
        <v>2</v>
      </c>
      <c r="AD46" s="135" t="str">
        <f t="shared" si="5"/>
        <v>A</v>
      </c>
      <c r="AE46" s="82">
        <v>0</v>
      </c>
      <c r="AF46" s="135" t="str">
        <f t="shared" si="6"/>
        <v>A</v>
      </c>
      <c r="AG46" s="82">
        <v>0</v>
      </c>
      <c r="AH46" s="82">
        <v>1</v>
      </c>
      <c r="AI46" s="82">
        <v>0</v>
      </c>
      <c r="AJ46" s="82">
        <v>1</v>
      </c>
      <c r="AK46" s="82">
        <v>2</v>
      </c>
      <c r="AL46" s="135" t="str">
        <f t="shared" si="7"/>
        <v>A</v>
      </c>
      <c r="AM46" s="82">
        <v>0</v>
      </c>
      <c r="AN46" s="82">
        <v>1</v>
      </c>
      <c r="AO46" s="82">
        <v>1</v>
      </c>
      <c r="AP46" s="82">
        <v>2</v>
      </c>
      <c r="AQ46" s="135" t="str">
        <f t="shared" si="8"/>
        <v>A</v>
      </c>
      <c r="AR46" s="82">
        <v>0</v>
      </c>
      <c r="AS46" s="82">
        <v>0</v>
      </c>
      <c r="AT46" s="82">
        <v>1</v>
      </c>
      <c r="AU46" s="82">
        <v>1</v>
      </c>
      <c r="AV46" s="82">
        <v>0</v>
      </c>
      <c r="AW46" s="82">
        <v>0</v>
      </c>
      <c r="AX46" s="82">
        <v>2</v>
      </c>
      <c r="AY46" s="135" t="str">
        <f t="shared" si="9"/>
        <v>A</v>
      </c>
      <c r="AZ46" s="82">
        <v>1</v>
      </c>
      <c r="BA46" s="82">
        <v>0</v>
      </c>
      <c r="BB46" s="82">
        <v>1</v>
      </c>
      <c r="BC46" s="82">
        <v>1</v>
      </c>
      <c r="BD46" s="82">
        <v>0</v>
      </c>
      <c r="BE46" s="82">
        <v>0</v>
      </c>
      <c r="BF46" s="82">
        <v>0</v>
      </c>
      <c r="BG46" s="82">
        <v>7</v>
      </c>
      <c r="BH46" s="82">
        <v>0</v>
      </c>
      <c r="BI46" s="82">
        <v>0</v>
      </c>
      <c r="BJ46" s="82">
        <v>0</v>
      </c>
      <c r="BK46" s="82">
        <v>0</v>
      </c>
      <c r="BL46" s="82">
        <v>7</v>
      </c>
      <c r="BM46" s="82">
        <v>0</v>
      </c>
      <c r="BN46" s="82">
        <v>0</v>
      </c>
      <c r="BO46" s="82">
        <v>0</v>
      </c>
      <c r="BP46" s="82">
        <v>0</v>
      </c>
      <c r="BQ46" s="82">
        <v>0</v>
      </c>
      <c r="BR46" s="82">
        <v>0</v>
      </c>
      <c r="BS46" s="82">
        <v>0</v>
      </c>
      <c r="BT46" s="82">
        <v>0</v>
      </c>
      <c r="BU46" s="82">
        <v>0</v>
      </c>
      <c r="BV46" s="82">
        <v>0</v>
      </c>
      <c r="BW46" s="82">
        <v>0</v>
      </c>
      <c r="BX46" s="82">
        <v>0</v>
      </c>
      <c r="BY46" s="82">
        <v>0</v>
      </c>
      <c r="BZ46" s="82">
        <v>0</v>
      </c>
      <c r="CA46" s="82">
        <v>0</v>
      </c>
      <c r="CB46" s="82">
        <v>0</v>
      </c>
      <c r="CC46" s="82">
        <v>0</v>
      </c>
      <c r="CD46" s="82">
        <v>0</v>
      </c>
      <c r="CE46" s="82">
        <v>0</v>
      </c>
      <c r="CF46" s="82">
        <v>0</v>
      </c>
      <c r="CG46" s="82">
        <v>0</v>
      </c>
      <c r="CH46" s="82">
        <v>0</v>
      </c>
      <c r="CI46" s="82">
        <v>0</v>
      </c>
      <c r="CJ46" s="82">
        <v>0</v>
      </c>
      <c r="CK46" s="82">
        <v>0</v>
      </c>
      <c r="CL46" s="82">
        <v>0</v>
      </c>
      <c r="CM46" s="82">
        <v>0</v>
      </c>
      <c r="CN46" s="82">
        <v>0</v>
      </c>
      <c r="CO46" s="82">
        <v>0</v>
      </c>
      <c r="CP46" s="82">
        <v>0</v>
      </c>
      <c r="CQ46" s="82">
        <v>0</v>
      </c>
      <c r="CR46" s="82">
        <v>0</v>
      </c>
      <c r="CS46" s="82">
        <v>0</v>
      </c>
      <c r="CT46" s="82">
        <v>0</v>
      </c>
      <c r="CU46" s="82">
        <v>0</v>
      </c>
      <c r="CV46" s="82">
        <v>0</v>
      </c>
      <c r="CW46" s="82">
        <v>0</v>
      </c>
      <c r="CX46" s="82">
        <v>0</v>
      </c>
      <c r="CY46" s="82">
        <v>0</v>
      </c>
      <c r="CZ46" s="82">
        <v>0</v>
      </c>
      <c r="DA46" s="82">
        <v>0</v>
      </c>
      <c r="DB46" s="82">
        <v>0</v>
      </c>
      <c r="DC46" s="82">
        <v>0</v>
      </c>
      <c r="DD46" s="82">
        <v>0</v>
      </c>
      <c r="DE46" s="82">
        <v>0</v>
      </c>
      <c r="DF46" s="82">
        <v>0</v>
      </c>
      <c r="DG46" s="82">
        <v>0</v>
      </c>
      <c r="DH46" s="82">
        <v>0</v>
      </c>
      <c r="DI46" s="82">
        <v>0</v>
      </c>
      <c r="DJ46" s="82">
        <v>0</v>
      </c>
      <c r="DK46" s="82">
        <v>0</v>
      </c>
      <c r="DL46" s="82">
        <v>0</v>
      </c>
      <c r="DM46" s="82">
        <v>0</v>
      </c>
      <c r="DN46" s="82">
        <v>0</v>
      </c>
      <c r="DO46" s="82">
        <v>0</v>
      </c>
      <c r="DP46" s="82">
        <v>0</v>
      </c>
      <c r="DQ46" s="82">
        <v>0</v>
      </c>
      <c r="DR46" s="82">
        <v>99</v>
      </c>
      <c r="DS46" s="82">
        <v>0</v>
      </c>
      <c r="DT46" s="82"/>
      <c r="DU46" s="82">
        <v>3</v>
      </c>
      <c r="DV46" s="82"/>
      <c r="DW46" s="82" t="s">
        <v>3479</v>
      </c>
      <c r="DX46" s="82">
        <v>1</v>
      </c>
      <c r="DY46" s="82">
        <v>1</v>
      </c>
      <c r="DZ46" s="82">
        <v>1</v>
      </c>
      <c r="EA46" s="82"/>
      <c r="EB46" s="82" t="s">
        <v>3480</v>
      </c>
      <c r="EC46" s="84">
        <v>27495</v>
      </c>
      <c r="ED46" s="84">
        <v>15.33</v>
      </c>
      <c r="EE46" s="84">
        <v>3</v>
      </c>
    </row>
    <row r="47" spans="1:135" ht="60">
      <c r="A47" s="82" t="s">
        <v>13</v>
      </c>
      <c r="B47" s="82" t="s">
        <v>46</v>
      </c>
      <c r="C47" s="133">
        <v>4</v>
      </c>
      <c r="D47" s="82" t="s">
        <v>45</v>
      </c>
      <c r="E47" s="82" t="s">
        <v>3481</v>
      </c>
      <c r="F47" s="134">
        <v>2</v>
      </c>
      <c r="G47" s="82">
        <v>62800</v>
      </c>
      <c r="H47" s="82" t="s">
        <v>3482</v>
      </c>
      <c r="I47" s="82" t="s">
        <v>3483</v>
      </c>
      <c r="J47" s="82" t="s">
        <v>3484</v>
      </c>
      <c r="K47" s="82" t="s">
        <v>3485</v>
      </c>
      <c r="L47" s="82" t="s">
        <v>926</v>
      </c>
      <c r="M47" s="82" t="s">
        <v>2725</v>
      </c>
      <c r="N47" s="82" t="s">
        <v>3486</v>
      </c>
      <c r="O47" s="82"/>
      <c r="P47" s="82">
        <v>544424870</v>
      </c>
      <c r="Q47" s="82" t="s">
        <v>3487</v>
      </c>
      <c r="R47" s="82" t="s">
        <v>985</v>
      </c>
      <c r="S47" s="82" t="s">
        <v>2333</v>
      </c>
      <c r="T47" s="82" t="s">
        <v>3488</v>
      </c>
      <c r="U47" s="82"/>
      <c r="V47" s="82">
        <v>544424877</v>
      </c>
      <c r="W47" s="82" t="s">
        <v>3489</v>
      </c>
      <c r="X47" s="82">
        <v>1</v>
      </c>
      <c r="Y47" s="82">
        <v>0</v>
      </c>
      <c r="Z47" s="82">
        <v>1</v>
      </c>
      <c r="AA47" s="82">
        <v>1</v>
      </c>
      <c r="AB47" s="82">
        <v>0</v>
      </c>
      <c r="AC47" s="82">
        <v>1</v>
      </c>
      <c r="AD47" s="135" t="str">
        <f t="shared" si="5"/>
        <v>A</v>
      </c>
      <c r="AE47" s="82">
        <v>1</v>
      </c>
      <c r="AF47" s="135" t="str">
        <f t="shared" si="6"/>
        <v>A</v>
      </c>
      <c r="AG47" s="82">
        <v>0</v>
      </c>
      <c r="AH47" s="82">
        <v>0</v>
      </c>
      <c r="AI47" s="82">
        <v>0</v>
      </c>
      <c r="AJ47" s="82">
        <v>1</v>
      </c>
      <c r="AK47" s="82">
        <v>1</v>
      </c>
      <c r="AL47" s="135" t="str">
        <f t="shared" si="7"/>
        <v>A</v>
      </c>
      <c r="AM47" s="82">
        <v>0</v>
      </c>
      <c r="AN47" s="82">
        <v>1</v>
      </c>
      <c r="AO47" s="82">
        <v>0</v>
      </c>
      <c r="AP47" s="82">
        <v>1</v>
      </c>
      <c r="AQ47" s="135" t="str">
        <f t="shared" si="8"/>
        <v>A</v>
      </c>
      <c r="AR47" s="82">
        <v>0</v>
      </c>
      <c r="AS47" s="82">
        <v>0</v>
      </c>
      <c r="AT47" s="82">
        <v>1</v>
      </c>
      <c r="AU47" s="82">
        <v>0</v>
      </c>
      <c r="AV47" s="82">
        <v>0</v>
      </c>
      <c r="AW47" s="82">
        <v>0</v>
      </c>
      <c r="AX47" s="82">
        <v>1</v>
      </c>
      <c r="AY47" s="135" t="str">
        <f t="shared" si="9"/>
        <v>A</v>
      </c>
      <c r="AZ47" s="82">
        <v>0</v>
      </c>
      <c r="BA47" s="82">
        <v>1</v>
      </c>
      <c r="BB47" s="82">
        <v>1</v>
      </c>
      <c r="BC47" s="82">
        <v>1</v>
      </c>
      <c r="BD47" s="82">
        <v>0</v>
      </c>
      <c r="BE47" s="82">
        <v>0</v>
      </c>
      <c r="BF47" s="82">
        <v>0</v>
      </c>
      <c r="BG47" s="82">
        <v>0</v>
      </c>
      <c r="BH47" s="82">
        <v>0</v>
      </c>
      <c r="BI47" s="82">
        <v>0</v>
      </c>
      <c r="BJ47" s="82">
        <v>0</v>
      </c>
      <c r="BK47" s="82">
        <v>0</v>
      </c>
      <c r="BL47" s="82">
        <v>0</v>
      </c>
      <c r="BM47" s="82">
        <v>0</v>
      </c>
      <c r="BN47" s="82">
        <v>0</v>
      </c>
      <c r="BO47" s="82">
        <v>0</v>
      </c>
      <c r="BP47" s="82">
        <v>0</v>
      </c>
      <c r="BQ47" s="82">
        <v>0</v>
      </c>
      <c r="BR47" s="82">
        <v>0</v>
      </c>
      <c r="BS47" s="82">
        <v>0</v>
      </c>
      <c r="BT47" s="82">
        <v>0</v>
      </c>
      <c r="BU47" s="82">
        <v>0</v>
      </c>
      <c r="BV47" s="82">
        <v>0</v>
      </c>
      <c r="BW47" s="82">
        <v>0</v>
      </c>
      <c r="BX47" s="82">
        <v>0</v>
      </c>
      <c r="BY47" s="82">
        <v>0</v>
      </c>
      <c r="BZ47" s="82">
        <v>0</v>
      </c>
      <c r="CA47" s="82">
        <v>0</v>
      </c>
      <c r="CB47" s="82">
        <v>0</v>
      </c>
      <c r="CC47" s="82">
        <v>0</v>
      </c>
      <c r="CD47" s="82">
        <v>0</v>
      </c>
      <c r="CE47" s="82">
        <v>0</v>
      </c>
      <c r="CF47" s="82">
        <v>0</v>
      </c>
      <c r="CG47" s="82">
        <v>0</v>
      </c>
      <c r="CH47" s="82">
        <v>0</v>
      </c>
      <c r="CI47" s="82">
        <v>0</v>
      </c>
      <c r="CJ47" s="82">
        <v>0</v>
      </c>
      <c r="CK47" s="82">
        <v>0</v>
      </c>
      <c r="CL47" s="82">
        <v>0</v>
      </c>
      <c r="CM47" s="82">
        <v>0</v>
      </c>
      <c r="CN47" s="82">
        <v>0</v>
      </c>
      <c r="CO47" s="82">
        <v>0</v>
      </c>
      <c r="CP47" s="82">
        <v>0</v>
      </c>
      <c r="CQ47" s="82">
        <v>0</v>
      </c>
      <c r="CR47" s="82">
        <v>0</v>
      </c>
      <c r="CS47" s="82">
        <v>0</v>
      </c>
      <c r="CT47" s="82">
        <v>0</v>
      </c>
      <c r="CU47" s="82">
        <v>0</v>
      </c>
      <c r="CV47" s="82">
        <v>0</v>
      </c>
      <c r="CW47" s="82">
        <v>0</v>
      </c>
      <c r="CX47" s="82">
        <v>0</v>
      </c>
      <c r="CY47" s="82">
        <v>0</v>
      </c>
      <c r="CZ47" s="82">
        <v>0</v>
      </c>
      <c r="DA47" s="82">
        <v>0</v>
      </c>
      <c r="DB47" s="82">
        <v>0</v>
      </c>
      <c r="DC47" s="82">
        <v>0</v>
      </c>
      <c r="DD47" s="82">
        <v>0</v>
      </c>
      <c r="DE47" s="82">
        <v>0</v>
      </c>
      <c r="DF47" s="82">
        <v>0</v>
      </c>
      <c r="DG47" s="82">
        <v>0</v>
      </c>
      <c r="DH47" s="82">
        <v>0</v>
      </c>
      <c r="DI47" s="82">
        <v>0</v>
      </c>
      <c r="DJ47" s="82">
        <v>0</v>
      </c>
      <c r="DK47" s="82">
        <v>0</v>
      </c>
      <c r="DL47" s="82">
        <v>10</v>
      </c>
      <c r="DM47" s="82">
        <v>16</v>
      </c>
      <c r="DN47" s="82">
        <v>0</v>
      </c>
      <c r="DO47" s="82">
        <v>0</v>
      </c>
      <c r="DP47" s="82">
        <v>0</v>
      </c>
      <c r="DQ47" s="82">
        <v>0</v>
      </c>
      <c r="DR47" s="82">
        <v>20</v>
      </c>
      <c r="DS47" s="82">
        <v>1</v>
      </c>
      <c r="DT47" s="82" t="s">
        <v>3490</v>
      </c>
      <c r="DU47" s="82">
        <v>1</v>
      </c>
      <c r="DV47" s="82" t="s">
        <v>3491</v>
      </c>
      <c r="DW47" s="82"/>
      <c r="DX47" s="82">
        <v>1</v>
      </c>
      <c r="DY47" s="82">
        <v>1</v>
      </c>
      <c r="DZ47" s="82">
        <v>1</v>
      </c>
      <c r="EA47" s="82"/>
      <c r="EB47" s="82"/>
      <c r="EC47" s="84">
        <v>25798</v>
      </c>
      <c r="ED47" s="84">
        <v>15.71</v>
      </c>
      <c r="EE47" s="84">
        <v>1</v>
      </c>
    </row>
    <row r="48" spans="1:135" ht="24">
      <c r="A48" s="82" t="s">
        <v>13</v>
      </c>
      <c r="B48" s="82" t="s">
        <v>42</v>
      </c>
      <c r="C48" s="133">
        <v>4</v>
      </c>
      <c r="D48" s="82" t="s">
        <v>41</v>
      </c>
      <c r="E48" s="82" t="s">
        <v>3492</v>
      </c>
      <c r="F48" s="134" t="s">
        <v>3493</v>
      </c>
      <c r="G48" s="82">
        <v>61400</v>
      </c>
      <c r="H48" s="82" t="s">
        <v>3494</v>
      </c>
      <c r="I48" s="82" t="s">
        <v>3495</v>
      </c>
      <c r="J48" s="82" t="s">
        <v>3496</v>
      </c>
      <c r="K48" s="82" t="s">
        <v>3497</v>
      </c>
      <c r="L48" s="82" t="s">
        <v>926</v>
      </c>
      <c r="M48" s="82" t="s">
        <v>2129</v>
      </c>
      <c r="N48" s="82" t="s">
        <v>3498</v>
      </c>
      <c r="O48" s="82"/>
      <c r="P48" s="82">
        <v>545423948</v>
      </c>
      <c r="Q48" s="82" t="s">
        <v>3499</v>
      </c>
      <c r="R48" s="82" t="s">
        <v>926</v>
      </c>
      <c r="S48" s="82" t="s">
        <v>2129</v>
      </c>
      <c r="T48" s="82" t="s">
        <v>3498</v>
      </c>
      <c r="U48" s="82"/>
      <c r="V48" s="82">
        <v>545423948</v>
      </c>
      <c r="W48" s="82" t="s">
        <v>3499</v>
      </c>
      <c r="X48" s="82">
        <v>1</v>
      </c>
      <c r="Y48" s="82">
        <v>0</v>
      </c>
      <c r="Z48" s="82">
        <v>1</v>
      </c>
      <c r="AA48" s="82">
        <v>1</v>
      </c>
      <c r="AB48" s="82">
        <v>0</v>
      </c>
      <c r="AC48" s="82">
        <v>1</v>
      </c>
      <c r="AD48" s="135" t="str">
        <f t="shared" si="5"/>
        <v>A</v>
      </c>
      <c r="AE48" s="82">
        <v>0</v>
      </c>
      <c r="AF48" s="135" t="str">
        <f t="shared" si="6"/>
        <v>A</v>
      </c>
      <c r="AG48" s="82">
        <v>0</v>
      </c>
      <c r="AH48" s="82">
        <v>0</v>
      </c>
      <c r="AI48" s="82">
        <v>0</v>
      </c>
      <c r="AJ48" s="82">
        <v>1</v>
      </c>
      <c r="AK48" s="82">
        <v>1</v>
      </c>
      <c r="AL48" s="135" t="str">
        <f t="shared" si="7"/>
        <v>A</v>
      </c>
      <c r="AM48" s="82">
        <v>0</v>
      </c>
      <c r="AN48" s="82">
        <v>0</v>
      </c>
      <c r="AO48" s="82">
        <v>1</v>
      </c>
      <c r="AP48" s="82">
        <v>1</v>
      </c>
      <c r="AQ48" s="135" t="str">
        <f t="shared" si="8"/>
        <v>A</v>
      </c>
      <c r="AR48" s="82">
        <v>0</v>
      </c>
      <c r="AS48" s="82">
        <v>0</v>
      </c>
      <c r="AT48" s="82">
        <v>0</v>
      </c>
      <c r="AU48" s="82">
        <v>0</v>
      </c>
      <c r="AV48" s="82">
        <v>1</v>
      </c>
      <c r="AW48" s="82">
        <v>0</v>
      </c>
      <c r="AX48" s="82">
        <v>1</v>
      </c>
      <c r="AY48" s="135" t="str">
        <f t="shared" si="9"/>
        <v>A</v>
      </c>
      <c r="AZ48" s="82">
        <v>1</v>
      </c>
      <c r="BA48" s="82">
        <v>1</v>
      </c>
      <c r="BB48" s="82">
        <v>1</v>
      </c>
      <c r="BC48" s="82">
        <v>1</v>
      </c>
      <c r="BD48" s="82">
        <v>0</v>
      </c>
      <c r="BE48" s="82">
        <v>0</v>
      </c>
      <c r="BF48" s="82">
        <v>0</v>
      </c>
      <c r="BG48" s="82">
        <v>2</v>
      </c>
      <c r="BH48" s="82">
        <v>0</v>
      </c>
      <c r="BI48" s="82">
        <v>0</v>
      </c>
      <c r="BJ48" s="82">
        <v>0</v>
      </c>
      <c r="BK48" s="82">
        <v>0</v>
      </c>
      <c r="BL48" s="82">
        <v>1</v>
      </c>
      <c r="BM48" s="82">
        <v>0</v>
      </c>
      <c r="BN48" s="82">
        <v>0</v>
      </c>
      <c r="BO48" s="82">
        <v>0</v>
      </c>
      <c r="BP48" s="82">
        <v>3</v>
      </c>
      <c r="BQ48" s="82">
        <v>0</v>
      </c>
      <c r="BR48" s="82">
        <v>0</v>
      </c>
      <c r="BS48" s="82">
        <v>0</v>
      </c>
      <c r="BT48" s="82">
        <v>0</v>
      </c>
      <c r="BU48" s="82">
        <v>0</v>
      </c>
      <c r="BV48" s="82">
        <v>0</v>
      </c>
      <c r="BW48" s="82">
        <v>0</v>
      </c>
      <c r="BX48" s="82">
        <v>0</v>
      </c>
      <c r="BY48" s="82">
        <v>0</v>
      </c>
      <c r="BZ48" s="82">
        <v>0</v>
      </c>
      <c r="CA48" s="82">
        <v>0</v>
      </c>
      <c r="CB48" s="82">
        <v>0</v>
      </c>
      <c r="CC48" s="82">
        <v>0</v>
      </c>
      <c r="CD48" s="82">
        <v>0</v>
      </c>
      <c r="CE48" s="82">
        <v>0</v>
      </c>
      <c r="CF48" s="82">
        <v>0</v>
      </c>
      <c r="CG48" s="82">
        <v>0</v>
      </c>
      <c r="CH48" s="82">
        <v>0</v>
      </c>
      <c r="CI48" s="82">
        <v>0</v>
      </c>
      <c r="CJ48" s="82">
        <v>0</v>
      </c>
      <c r="CK48" s="82">
        <v>0</v>
      </c>
      <c r="CL48" s="82">
        <v>0</v>
      </c>
      <c r="CM48" s="82">
        <v>0</v>
      </c>
      <c r="CN48" s="82">
        <v>0</v>
      </c>
      <c r="CO48" s="82">
        <v>0</v>
      </c>
      <c r="CP48" s="82">
        <v>0</v>
      </c>
      <c r="CQ48" s="82">
        <v>0</v>
      </c>
      <c r="CR48" s="82">
        <v>0</v>
      </c>
      <c r="CS48" s="82">
        <v>0</v>
      </c>
      <c r="CT48" s="82">
        <v>0</v>
      </c>
      <c r="CU48" s="82">
        <v>0</v>
      </c>
      <c r="CV48" s="82">
        <v>0</v>
      </c>
      <c r="CW48" s="82">
        <v>0</v>
      </c>
      <c r="CX48" s="82">
        <v>0</v>
      </c>
      <c r="CY48" s="82">
        <v>0</v>
      </c>
      <c r="CZ48" s="82">
        <v>0</v>
      </c>
      <c r="DA48" s="82">
        <v>0</v>
      </c>
      <c r="DB48" s="82">
        <v>0</v>
      </c>
      <c r="DC48" s="82">
        <v>0</v>
      </c>
      <c r="DD48" s="82">
        <v>0</v>
      </c>
      <c r="DE48" s="82">
        <v>0</v>
      </c>
      <c r="DF48" s="82">
        <v>0</v>
      </c>
      <c r="DG48" s="82">
        <v>0</v>
      </c>
      <c r="DH48" s="82">
        <v>0</v>
      </c>
      <c r="DI48" s="82">
        <v>0</v>
      </c>
      <c r="DJ48" s="82">
        <v>0</v>
      </c>
      <c r="DK48" s="82">
        <v>0</v>
      </c>
      <c r="DL48" s="82">
        <v>0</v>
      </c>
      <c r="DM48" s="82">
        <v>0</v>
      </c>
      <c r="DN48" s="82">
        <v>0</v>
      </c>
      <c r="DO48" s="82">
        <v>4</v>
      </c>
      <c r="DP48" s="82">
        <v>0</v>
      </c>
      <c r="DQ48" s="82">
        <v>5</v>
      </c>
      <c r="DR48" s="82">
        <v>5</v>
      </c>
      <c r="DS48" s="82">
        <v>1</v>
      </c>
      <c r="DT48" s="82" t="s">
        <v>3500</v>
      </c>
      <c r="DU48" s="82">
        <v>1</v>
      </c>
      <c r="DV48" s="82" t="s">
        <v>3501</v>
      </c>
      <c r="DW48" s="82"/>
      <c r="DX48" s="82">
        <v>1</v>
      </c>
      <c r="DY48" s="82">
        <v>1</v>
      </c>
      <c r="DZ48" s="82">
        <v>1</v>
      </c>
      <c r="EA48" s="82"/>
      <c r="EB48" s="82" t="s">
        <v>3502</v>
      </c>
      <c r="EC48" s="84">
        <v>5621</v>
      </c>
      <c r="ED48" s="84">
        <v>9.2899999999999991</v>
      </c>
      <c r="EE48" s="84">
        <v>1</v>
      </c>
    </row>
    <row r="49" spans="1:135">
      <c r="A49" s="82" t="s">
        <v>13</v>
      </c>
      <c r="B49" s="82" t="s">
        <v>39</v>
      </c>
      <c r="C49" s="133">
        <v>4</v>
      </c>
      <c r="D49" s="82" t="s">
        <v>38</v>
      </c>
      <c r="E49" s="82"/>
      <c r="F49" s="134"/>
      <c r="G49" s="82"/>
      <c r="H49" s="82"/>
      <c r="I49" s="82"/>
      <c r="J49" s="82"/>
      <c r="K49" s="82"/>
      <c r="L49" s="82"/>
      <c r="M49" s="82"/>
      <c r="N49" s="82"/>
      <c r="O49" s="82"/>
      <c r="P49" s="82"/>
      <c r="Q49" s="82"/>
      <c r="R49" s="82"/>
      <c r="S49" s="82"/>
      <c r="T49" s="82"/>
      <c r="U49" s="82"/>
      <c r="V49" s="82"/>
      <c r="W49" s="82"/>
      <c r="X49" s="82">
        <v>0</v>
      </c>
      <c r="Y49" s="82">
        <v>0</v>
      </c>
      <c r="Z49" s="82">
        <v>0</v>
      </c>
      <c r="AA49" s="82">
        <v>0</v>
      </c>
      <c r="AB49" s="82">
        <v>0</v>
      </c>
      <c r="AC49" s="82">
        <v>0</v>
      </c>
      <c r="AD49" s="135" t="str">
        <f t="shared" si="5"/>
        <v>A</v>
      </c>
      <c r="AE49" s="82">
        <v>0</v>
      </c>
      <c r="AF49" s="135" t="str">
        <f t="shared" si="6"/>
        <v>A</v>
      </c>
      <c r="AG49" s="82">
        <v>0</v>
      </c>
      <c r="AH49" s="82">
        <v>0</v>
      </c>
      <c r="AI49" s="82">
        <v>0</v>
      </c>
      <c r="AJ49" s="82">
        <v>0</v>
      </c>
      <c r="AK49" s="82">
        <v>0</v>
      </c>
      <c r="AL49" s="135" t="str">
        <f t="shared" si="7"/>
        <v>A</v>
      </c>
      <c r="AM49" s="82">
        <v>0</v>
      </c>
      <c r="AN49" s="82">
        <v>0</v>
      </c>
      <c r="AO49" s="82">
        <v>0</v>
      </c>
      <c r="AP49" s="82">
        <v>0</v>
      </c>
      <c r="AQ49" s="135" t="str">
        <f t="shared" si="8"/>
        <v>A</v>
      </c>
      <c r="AR49" s="82">
        <v>0</v>
      </c>
      <c r="AS49" s="82">
        <v>0</v>
      </c>
      <c r="AT49" s="82">
        <v>0</v>
      </c>
      <c r="AU49" s="82">
        <v>0</v>
      </c>
      <c r="AV49" s="82">
        <v>0</v>
      </c>
      <c r="AW49" s="82">
        <v>0</v>
      </c>
      <c r="AX49" s="82">
        <v>0</v>
      </c>
      <c r="AY49" s="135" t="str">
        <f t="shared" si="9"/>
        <v>A</v>
      </c>
      <c r="AZ49" s="82">
        <v>0</v>
      </c>
      <c r="BA49" s="82">
        <v>0</v>
      </c>
      <c r="BB49" s="82">
        <v>0</v>
      </c>
      <c r="BC49" s="82">
        <v>0</v>
      </c>
      <c r="BD49" s="82">
        <v>0</v>
      </c>
      <c r="BE49" s="82">
        <v>0</v>
      </c>
      <c r="BF49" s="82">
        <v>0</v>
      </c>
      <c r="BG49" s="82">
        <v>0</v>
      </c>
      <c r="BH49" s="82">
        <v>0</v>
      </c>
      <c r="BI49" s="82">
        <v>0</v>
      </c>
      <c r="BJ49" s="82">
        <v>0</v>
      </c>
      <c r="BK49" s="82">
        <v>0</v>
      </c>
      <c r="BL49" s="82">
        <v>0</v>
      </c>
      <c r="BM49" s="82">
        <v>0</v>
      </c>
      <c r="BN49" s="82">
        <v>0</v>
      </c>
      <c r="BO49" s="82">
        <v>0</v>
      </c>
      <c r="BP49" s="82">
        <v>0</v>
      </c>
      <c r="BQ49" s="82">
        <v>0</v>
      </c>
      <c r="BR49" s="82">
        <v>0</v>
      </c>
      <c r="BS49" s="82">
        <v>0</v>
      </c>
      <c r="BT49" s="82">
        <v>0</v>
      </c>
      <c r="BU49" s="82">
        <v>0</v>
      </c>
      <c r="BV49" s="82">
        <v>0</v>
      </c>
      <c r="BW49" s="82">
        <v>0</v>
      </c>
      <c r="BX49" s="82">
        <v>0</v>
      </c>
      <c r="BY49" s="82">
        <v>0</v>
      </c>
      <c r="BZ49" s="82">
        <v>0</v>
      </c>
      <c r="CA49" s="82">
        <v>0</v>
      </c>
      <c r="CB49" s="82">
        <v>0</v>
      </c>
      <c r="CC49" s="82">
        <v>0</v>
      </c>
      <c r="CD49" s="82">
        <v>0</v>
      </c>
      <c r="CE49" s="82">
        <v>0</v>
      </c>
      <c r="CF49" s="82">
        <v>0</v>
      </c>
      <c r="CG49" s="82">
        <v>0</v>
      </c>
      <c r="CH49" s="82">
        <v>0</v>
      </c>
      <c r="CI49" s="82">
        <v>0</v>
      </c>
      <c r="CJ49" s="82">
        <v>0</v>
      </c>
      <c r="CK49" s="82">
        <v>0</v>
      </c>
      <c r="CL49" s="82">
        <v>0</v>
      </c>
      <c r="CM49" s="82">
        <v>0</v>
      </c>
      <c r="CN49" s="82">
        <v>0</v>
      </c>
      <c r="CO49" s="82">
        <v>0</v>
      </c>
      <c r="CP49" s="82">
        <v>0</v>
      </c>
      <c r="CQ49" s="82">
        <v>0</v>
      </c>
      <c r="CR49" s="82">
        <v>0</v>
      </c>
      <c r="CS49" s="82">
        <v>0</v>
      </c>
      <c r="CT49" s="82">
        <v>0</v>
      </c>
      <c r="CU49" s="82">
        <v>0</v>
      </c>
      <c r="CV49" s="82">
        <v>0</v>
      </c>
      <c r="CW49" s="82">
        <v>0</v>
      </c>
      <c r="CX49" s="82">
        <v>0</v>
      </c>
      <c r="CY49" s="82">
        <v>0</v>
      </c>
      <c r="CZ49" s="82">
        <v>0</v>
      </c>
      <c r="DA49" s="82">
        <v>0</v>
      </c>
      <c r="DB49" s="82">
        <v>0</v>
      </c>
      <c r="DC49" s="82">
        <v>0</v>
      </c>
      <c r="DD49" s="82">
        <v>0</v>
      </c>
      <c r="DE49" s="82">
        <v>0</v>
      </c>
      <c r="DF49" s="82">
        <v>0</v>
      </c>
      <c r="DG49" s="82">
        <v>0</v>
      </c>
      <c r="DH49" s="82">
        <v>0</v>
      </c>
      <c r="DI49" s="82">
        <v>0</v>
      </c>
      <c r="DJ49" s="82">
        <v>0</v>
      </c>
      <c r="DK49" s="82">
        <v>0</v>
      </c>
      <c r="DL49" s="82">
        <v>0</v>
      </c>
      <c r="DM49" s="82">
        <v>0</v>
      </c>
      <c r="DN49" s="82">
        <v>0</v>
      </c>
      <c r="DO49" s="82">
        <v>0</v>
      </c>
      <c r="DP49" s="82">
        <v>0</v>
      </c>
      <c r="DQ49" s="82">
        <v>0</v>
      </c>
      <c r="DR49" s="82"/>
      <c r="DS49" s="82"/>
      <c r="DT49" s="82"/>
      <c r="DU49" s="82"/>
      <c r="DV49" s="82"/>
      <c r="DW49" s="82"/>
      <c r="DX49" s="82"/>
      <c r="DY49" s="82"/>
      <c r="DZ49" s="82"/>
      <c r="EA49" s="82"/>
      <c r="EB49" s="82"/>
      <c r="EC49" s="84">
        <v>5695</v>
      </c>
      <c r="ED49" s="84">
        <v>3.51</v>
      </c>
      <c r="EE49" s="84">
        <v>1</v>
      </c>
    </row>
    <row r="50" spans="1:135" ht="24">
      <c r="A50" s="82" t="s">
        <v>13</v>
      </c>
      <c r="B50" s="82" t="s">
        <v>31</v>
      </c>
      <c r="C50" s="133">
        <v>4</v>
      </c>
      <c r="D50" s="82" t="s">
        <v>30</v>
      </c>
      <c r="E50" s="82" t="s">
        <v>3503</v>
      </c>
      <c r="F50" s="134" t="s">
        <v>3504</v>
      </c>
      <c r="G50" s="82">
        <v>63400</v>
      </c>
      <c r="H50" s="82" t="s">
        <v>3505</v>
      </c>
      <c r="I50" s="82" t="s">
        <v>3506</v>
      </c>
      <c r="J50" s="82" t="s">
        <v>3507</v>
      </c>
      <c r="K50" s="82" t="s">
        <v>3508</v>
      </c>
      <c r="L50" s="82" t="s">
        <v>926</v>
      </c>
      <c r="M50" s="82" t="s">
        <v>2236</v>
      </c>
      <c r="N50" s="82" t="s">
        <v>3509</v>
      </c>
      <c r="O50" s="82"/>
      <c r="P50" s="82">
        <v>547428924</v>
      </c>
      <c r="Q50" s="82" t="s">
        <v>3510</v>
      </c>
      <c r="R50" s="82" t="s">
        <v>926</v>
      </c>
      <c r="S50" s="82" t="s">
        <v>2236</v>
      </c>
      <c r="T50" s="82" t="s">
        <v>3509</v>
      </c>
      <c r="U50" s="82" t="s">
        <v>1071</v>
      </c>
      <c r="V50" s="82">
        <v>547428924</v>
      </c>
      <c r="W50" s="82" t="s">
        <v>3510</v>
      </c>
      <c r="X50" s="82">
        <v>1</v>
      </c>
      <c r="Y50" s="82">
        <v>0</v>
      </c>
      <c r="Z50" s="82">
        <v>1</v>
      </c>
      <c r="AA50" s="82">
        <v>0.5</v>
      </c>
      <c r="AB50" s="82">
        <v>0</v>
      </c>
      <c r="AC50" s="82">
        <v>0.5</v>
      </c>
      <c r="AD50" s="135" t="str">
        <f t="shared" si="5"/>
        <v>A</v>
      </c>
      <c r="AE50" s="82">
        <v>1</v>
      </c>
      <c r="AF50" s="135" t="str">
        <f t="shared" si="6"/>
        <v>A</v>
      </c>
      <c r="AG50" s="82">
        <v>0</v>
      </c>
      <c r="AH50" s="82">
        <v>1</v>
      </c>
      <c r="AI50" s="82">
        <v>0</v>
      </c>
      <c r="AJ50" s="82">
        <v>0</v>
      </c>
      <c r="AK50" s="82">
        <v>1</v>
      </c>
      <c r="AL50" s="135" t="str">
        <f t="shared" si="7"/>
        <v>A</v>
      </c>
      <c r="AM50" s="82">
        <v>0</v>
      </c>
      <c r="AN50" s="82">
        <v>0</v>
      </c>
      <c r="AO50" s="82">
        <v>1</v>
      </c>
      <c r="AP50" s="82">
        <v>1</v>
      </c>
      <c r="AQ50" s="135" t="str">
        <f t="shared" si="8"/>
        <v>A</v>
      </c>
      <c r="AR50" s="82">
        <v>0</v>
      </c>
      <c r="AS50" s="82">
        <v>0</v>
      </c>
      <c r="AT50" s="82">
        <v>0</v>
      </c>
      <c r="AU50" s="82">
        <v>1</v>
      </c>
      <c r="AV50" s="82">
        <v>0</v>
      </c>
      <c r="AW50" s="82">
        <v>0</v>
      </c>
      <c r="AX50" s="82">
        <v>1</v>
      </c>
      <c r="AY50" s="135" t="str">
        <f t="shared" si="9"/>
        <v>A</v>
      </c>
      <c r="AZ50" s="82">
        <v>0</v>
      </c>
      <c r="BA50" s="82">
        <v>1</v>
      </c>
      <c r="BB50" s="82">
        <v>0</v>
      </c>
      <c r="BC50" s="82">
        <v>1</v>
      </c>
      <c r="BD50" s="82">
        <v>0</v>
      </c>
      <c r="BE50" s="82">
        <v>0</v>
      </c>
      <c r="BF50" s="82">
        <v>0</v>
      </c>
      <c r="BG50" s="82">
        <v>0</v>
      </c>
      <c r="BH50" s="82">
        <v>0</v>
      </c>
      <c r="BI50" s="82">
        <v>0</v>
      </c>
      <c r="BJ50" s="82">
        <v>0</v>
      </c>
      <c r="BK50" s="82">
        <v>0</v>
      </c>
      <c r="BL50" s="82">
        <v>0</v>
      </c>
      <c r="BM50" s="82">
        <v>0</v>
      </c>
      <c r="BN50" s="82">
        <v>0</v>
      </c>
      <c r="BO50" s="82">
        <v>0</v>
      </c>
      <c r="BP50" s="82">
        <v>0</v>
      </c>
      <c r="BQ50" s="82">
        <v>0</v>
      </c>
      <c r="BR50" s="82">
        <v>0</v>
      </c>
      <c r="BS50" s="82">
        <v>0</v>
      </c>
      <c r="BT50" s="82">
        <v>0</v>
      </c>
      <c r="BU50" s="82">
        <v>0</v>
      </c>
      <c r="BV50" s="82">
        <v>0</v>
      </c>
      <c r="BW50" s="82">
        <v>0</v>
      </c>
      <c r="BX50" s="82">
        <v>0</v>
      </c>
      <c r="BY50" s="82">
        <v>0</v>
      </c>
      <c r="BZ50" s="82">
        <v>0</v>
      </c>
      <c r="CA50" s="82">
        <v>0</v>
      </c>
      <c r="CB50" s="82">
        <v>0</v>
      </c>
      <c r="CC50" s="82">
        <v>0</v>
      </c>
      <c r="CD50" s="82">
        <v>0</v>
      </c>
      <c r="CE50" s="82">
        <v>0</v>
      </c>
      <c r="CF50" s="82">
        <v>0</v>
      </c>
      <c r="CG50" s="82">
        <v>0</v>
      </c>
      <c r="CH50" s="82">
        <v>0</v>
      </c>
      <c r="CI50" s="82">
        <v>0</v>
      </c>
      <c r="CJ50" s="82">
        <v>0</v>
      </c>
      <c r="CK50" s="82">
        <v>0</v>
      </c>
      <c r="CL50" s="82">
        <v>0</v>
      </c>
      <c r="CM50" s="82">
        <v>0</v>
      </c>
      <c r="CN50" s="82">
        <v>0</v>
      </c>
      <c r="CO50" s="82">
        <v>0</v>
      </c>
      <c r="CP50" s="82">
        <v>0</v>
      </c>
      <c r="CQ50" s="82">
        <v>0</v>
      </c>
      <c r="CR50" s="82">
        <v>0</v>
      </c>
      <c r="CS50" s="82">
        <v>0</v>
      </c>
      <c r="CT50" s="82">
        <v>0</v>
      </c>
      <c r="CU50" s="82">
        <v>0</v>
      </c>
      <c r="CV50" s="82">
        <v>0</v>
      </c>
      <c r="CW50" s="82">
        <v>0</v>
      </c>
      <c r="CX50" s="82">
        <v>0</v>
      </c>
      <c r="CY50" s="82">
        <v>0</v>
      </c>
      <c r="CZ50" s="82">
        <v>0</v>
      </c>
      <c r="DA50" s="82">
        <v>0</v>
      </c>
      <c r="DB50" s="82">
        <v>0</v>
      </c>
      <c r="DC50" s="82">
        <v>0</v>
      </c>
      <c r="DD50" s="82">
        <v>0</v>
      </c>
      <c r="DE50" s="82">
        <v>0</v>
      </c>
      <c r="DF50" s="82">
        <v>0</v>
      </c>
      <c r="DG50" s="82">
        <v>0</v>
      </c>
      <c r="DH50" s="82">
        <v>0</v>
      </c>
      <c r="DI50" s="82">
        <v>0</v>
      </c>
      <c r="DJ50" s="82">
        <v>0</v>
      </c>
      <c r="DK50" s="82">
        <v>0</v>
      </c>
      <c r="DL50" s="82">
        <v>0</v>
      </c>
      <c r="DM50" s="82">
        <v>0</v>
      </c>
      <c r="DN50" s="82">
        <v>0</v>
      </c>
      <c r="DO50" s="82">
        <v>0</v>
      </c>
      <c r="DP50" s="82">
        <v>0</v>
      </c>
      <c r="DQ50" s="82">
        <v>0</v>
      </c>
      <c r="DR50" s="82">
        <v>90</v>
      </c>
      <c r="DS50" s="82">
        <v>1</v>
      </c>
      <c r="DT50" s="82" t="s">
        <v>3511</v>
      </c>
      <c r="DU50" s="82">
        <v>1</v>
      </c>
      <c r="DV50" s="82"/>
      <c r="DW50" s="82"/>
      <c r="DX50" s="82">
        <v>1</v>
      </c>
      <c r="DY50" s="82">
        <v>1</v>
      </c>
      <c r="DZ50" s="82">
        <v>1</v>
      </c>
      <c r="EA50" s="82"/>
      <c r="EB50" s="82"/>
      <c r="EC50" s="84">
        <v>11048</v>
      </c>
      <c r="ED50" s="84">
        <v>1.65</v>
      </c>
      <c r="EE50" s="84">
        <v>1</v>
      </c>
    </row>
    <row r="51" spans="1:135" ht="24">
      <c r="A51" s="82" t="s">
        <v>13</v>
      </c>
      <c r="B51" s="82" t="s">
        <v>609</v>
      </c>
      <c r="C51" s="133">
        <v>4</v>
      </c>
      <c r="D51" s="82" t="s">
        <v>610</v>
      </c>
      <c r="E51" s="82" t="s">
        <v>3512</v>
      </c>
      <c r="F51" s="134" t="s">
        <v>3513</v>
      </c>
      <c r="G51" s="82">
        <v>62100</v>
      </c>
      <c r="H51" s="82" t="s">
        <v>3514</v>
      </c>
      <c r="I51" s="82" t="s">
        <v>3515</v>
      </c>
      <c r="J51" s="82" t="s">
        <v>3516</v>
      </c>
      <c r="K51" s="82" t="s">
        <v>3434</v>
      </c>
      <c r="L51" s="82" t="s">
        <v>926</v>
      </c>
      <c r="M51" s="82" t="s">
        <v>971</v>
      </c>
      <c r="N51" s="82" t="s">
        <v>3517</v>
      </c>
      <c r="O51" s="82" t="s">
        <v>1071</v>
      </c>
      <c r="P51" s="82">
        <v>541237257</v>
      </c>
      <c r="Q51" s="82" t="s">
        <v>3518</v>
      </c>
      <c r="R51" s="82" t="s">
        <v>926</v>
      </c>
      <c r="S51" s="82" t="s">
        <v>1737</v>
      </c>
      <c r="T51" s="82" t="s">
        <v>3445</v>
      </c>
      <c r="U51" s="82" t="s">
        <v>1071</v>
      </c>
      <c r="V51" s="82">
        <v>541237257</v>
      </c>
      <c r="W51" s="82" t="s">
        <v>3519</v>
      </c>
      <c r="X51" s="82">
        <v>1</v>
      </c>
      <c r="Y51" s="82">
        <v>0</v>
      </c>
      <c r="Z51" s="82">
        <v>1</v>
      </c>
      <c r="AA51" s="82">
        <v>1</v>
      </c>
      <c r="AB51" s="82">
        <v>0</v>
      </c>
      <c r="AC51" s="82">
        <v>1</v>
      </c>
      <c r="AD51" s="135" t="str">
        <f t="shared" si="5"/>
        <v>A</v>
      </c>
      <c r="AE51" s="82">
        <v>0</v>
      </c>
      <c r="AF51" s="135" t="str">
        <f t="shared" si="6"/>
        <v>A</v>
      </c>
      <c r="AG51" s="82">
        <v>0</v>
      </c>
      <c r="AH51" s="82">
        <v>0</v>
      </c>
      <c r="AI51" s="82">
        <v>0</v>
      </c>
      <c r="AJ51" s="82">
        <v>1</v>
      </c>
      <c r="AK51" s="82">
        <v>1</v>
      </c>
      <c r="AL51" s="135" t="str">
        <f t="shared" si="7"/>
        <v>A</v>
      </c>
      <c r="AM51" s="82">
        <v>0</v>
      </c>
      <c r="AN51" s="82">
        <v>0</v>
      </c>
      <c r="AO51" s="82">
        <v>1</v>
      </c>
      <c r="AP51" s="82">
        <v>1</v>
      </c>
      <c r="AQ51" s="135" t="str">
        <f t="shared" si="8"/>
        <v>A</v>
      </c>
      <c r="AR51" s="82">
        <v>0</v>
      </c>
      <c r="AS51" s="82">
        <v>0</v>
      </c>
      <c r="AT51" s="82">
        <v>0</v>
      </c>
      <c r="AU51" s="82">
        <v>1</v>
      </c>
      <c r="AV51" s="82">
        <v>0</v>
      </c>
      <c r="AW51" s="82">
        <v>0</v>
      </c>
      <c r="AX51" s="82">
        <v>1</v>
      </c>
      <c r="AY51" s="135" t="str">
        <f t="shared" si="9"/>
        <v>A</v>
      </c>
      <c r="AZ51" s="82">
        <v>1</v>
      </c>
      <c r="BA51" s="82">
        <v>1</v>
      </c>
      <c r="BB51" s="82">
        <v>0</v>
      </c>
      <c r="BC51" s="82">
        <v>1</v>
      </c>
      <c r="BD51" s="82">
        <v>0</v>
      </c>
      <c r="BE51" s="82">
        <v>0</v>
      </c>
      <c r="BF51" s="82">
        <v>0</v>
      </c>
      <c r="BG51" s="82">
        <v>1</v>
      </c>
      <c r="BH51" s="82">
        <v>0</v>
      </c>
      <c r="BI51" s="82">
        <v>0</v>
      </c>
      <c r="BJ51" s="82">
        <v>0</v>
      </c>
      <c r="BK51" s="82">
        <v>0</v>
      </c>
      <c r="BL51" s="82">
        <v>0</v>
      </c>
      <c r="BM51" s="82">
        <v>0</v>
      </c>
      <c r="BN51" s="82">
        <v>0</v>
      </c>
      <c r="BO51" s="82">
        <v>0</v>
      </c>
      <c r="BP51" s="82">
        <v>0</v>
      </c>
      <c r="BQ51" s="82">
        <v>0</v>
      </c>
      <c r="BR51" s="82">
        <v>0</v>
      </c>
      <c r="BS51" s="82">
        <v>0</v>
      </c>
      <c r="BT51" s="82">
        <v>0</v>
      </c>
      <c r="BU51" s="82">
        <v>0</v>
      </c>
      <c r="BV51" s="82">
        <v>0</v>
      </c>
      <c r="BW51" s="82">
        <v>0</v>
      </c>
      <c r="BX51" s="82">
        <v>0</v>
      </c>
      <c r="BY51" s="82">
        <v>0</v>
      </c>
      <c r="BZ51" s="82">
        <v>0</v>
      </c>
      <c r="CA51" s="82">
        <v>0</v>
      </c>
      <c r="CB51" s="82">
        <v>0</v>
      </c>
      <c r="CC51" s="82">
        <v>0</v>
      </c>
      <c r="CD51" s="82">
        <v>0</v>
      </c>
      <c r="CE51" s="82">
        <v>0</v>
      </c>
      <c r="CF51" s="82">
        <v>0</v>
      </c>
      <c r="CG51" s="82">
        <v>0</v>
      </c>
      <c r="CH51" s="82">
        <v>0</v>
      </c>
      <c r="CI51" s="82">
        <v>0</v>
      </c>
      <c r="CJ51" s="82">
        <v>0</v>
      </c>
      <c r="CK51" s="82">
        <v>0</v>
      </c>
      <c r="CL51" s="82">
        <v>0</v>
      </c>
      <c r="CM51" s="82">
        <v>0</v>
      </c>
      <c r="CN51" s="82">
        <v>0</v>
      </c>
      <c r="CO51" s="82">
        <v>0</v>
      </c>
      <c r="CP51" s="82">
        <v>0</v>
      </c>
      <c r="CQ51" s="82">
        <v>0</v>
      </c>
      <c r="CR51" s="82">
        <v>0</v>
      </c>
      <c r="CS51" s="82">
        <v>0</v>
      </c>
      <c r="CT51" s="82">
        <v>0</v>
      </c>
      <c r="CU51" s="82">
        <v>0</v>
      </c>
      <c r="CV51" s="82">
        <v>0</v>
      </c>
      <c r="CW51" s="82">
        <v>0</v>
      </c>
      <c r="CX51" s="82">
        <v>0</v>
      </c>
      <c r="CY51" s="82">
        <v>0</v>
      </c>
      <c r="CZ51" s="82">
        <v>0</v>
      </c>
      <c r="DA51" s="82">
        <v>0</v>
      </c>
      <c r="DB51" s="82">
        <v>0</v>
      </c>
      <c r="DC51" s="82">
        <v>0</v>
      </c>
      <c r="DD51" s="82">
        <v>0</v>
      </c>
      <c r="DE51" s="82">
        <v>0</v>
      </c>
      <c r="DF51" s="82">
        <v>0</v>
      </c>
      <c r="DG51" s="82">
        <v>0</v>
      </c>
      <c r="DH51" s="82">
        <v>0</v>
      </c>
      <c r="DI51" s="82">
        <v>0</v>
      </c>
      <c r="DJ51" s="82">
        <v>0</v>
      </c>
      <c r="DK51" s="82">
        <v>0</v>
      </c>
      <c r="DL51" s="82">
        <v>0</v>
      </c>
      <c r="DM51" s="82">
        <v>0</v>
      </c>
      <c r="DN51" s="82">
        <v>0</v>
      </c>
      <c r="DO51" s="82">
        <v>1</v>
      </c>
      <c r="DP51" s="82">
        <v>0</v>
      </c>
      <c r="DQ51" s="82">
        <v>0</v>
      </c>
      <c r="DR51" s="82"/>
      <c r="DS51" s="82">
        <v>1</v>
      </c>
      <c r="DT51" s="82" t="s">
        <v>3520</v>
      </c>
      <c r="DU51" s="82">
        <v>3</v>
      </c>
      <c r="DV51" s="82"/>
      <c r="DW51" s="82"/>
      <c r="DX51" s="82">
        <v>1</v>
      </c>
      <c r="DY51" s="82">
        <v>1</v>
      </c>
      <c r="DZ51" s="82">
        <v>1</v>
      </c>
      <c r="EA51" s="82"/>
      <c r="EB51" s="82"/>
      <c r="EC51" s="84">
        <v>555</v>
      </c>
      <c r="ED51" s="84">
        <v>3.06</v>
      </c>
      <c r="EE51" s="84">
        <v>1</v>
      </c>
    </row>
    <row r="52" spans="1:135" ht="24">
      <c r="A52" s="82" t="s">
        <v>13</v>
      </c>
      <c r="B52" s="82" t="s">
        <v>606</v>
      </c>
      <c r="C52" s="133">
        <v>4</v>
      </c>
      <c r="D52" s="82" t="s">
        <v>40</v>
      </c>
      <c r="E52" s="82" t="s">
        <v>1183</v>
      </c>
      <c r="F52" s="134" t="s">
        <v>3521</v>
      </c>
      <c r="G52" s="82">
        <v>62100</v>
      </c>
      <c r="H52" s="82" t="s">
        <v>3514</v>
      </c>
      <c r="I52" s="82" t="s">
        <v>3522</v>
      </c>
      <c r="J52" s="82" t="s">
        <v>3523</v>
      </c>
      <c r="K52" s="82" t="s">
        <v>3524</v>
      </c>
      <c r="L52" s="82" t="s">
        <v>2596</v>
      </c>
      <c r="M52" s="82" t="s">
        <v>3467</v>
      </c>
      <c r="N52" s="82" t="s">
        <v>3525</v>
      </c>
      <c r="O52" s="82"/>
      <c r="P52" s="82">
        <v>541421732</v>
      </c>
      <c r="Q52" s="82" t="s">
        <v>3526</v>
      </c>
      <c r="R52" s="82"/>
      <c r="S52" s="82"/>
      <c r="T52" s="82"/>
      <c r="U52" s="82"/>
      <c r="V52" s="82"/>
      <c r="W52" s="82"/>
      <c r="X52" s="82">
        <v>1</v>
      </c>
      <c r="Y52" s="82">
        <v>0</v>
      </c>
      <c r="Z52" s="82">
        <v>1</v>
      </c>
      <c r="AA52" s="82">
        <v>0.1</v>
      </c>
      <c r="AB52" s="82">
        <v>0</v>
      </c>
      <c r="AC52" s="82">
        <v>0.1</v>
      </c>
      <c r="AD52" s="135" t="str">
        <f t="shared" si="5"/>
        <v>A</v>
      </c>
      <c r="AE52" s="82">
        <v>1</v>
      </c>
      <c r="AF52" s="135" t="str">
        <f t="shared" si="6"/>
        <v>A</v>
      </c>
      <c r="AG52" s="82">
        <v>0</v>
      </c>
      <c r="AH52" s="82">
        <v>0</v>
      </c>
      <c r="AI52" s="82">
        <v>0</v>
      </c>
      <c r="AJ52" s="82">
        <v>1</v>
      </c>
      <c r="AK52" s="82">
        <v>1</v>
      </c>
      <c r="AL52" s="135" t="str">
        <f t="shared" si="7"/>
        <v>A</v>
      </c>
      <c r="AM52" s="82">
        <v>1</v>
      </c>
      <c r="AN52" s="82">
        <v>0</v>
      </c>
      <c r="AO52" s="82">
        <v>0</v>
      </c>
      <c r="AP52" s="82">
        <v>1</v>
      </c>
      <c r="AQ52" s="135" t="str">
        <f t="shared" si="8"/>
        <v>A</v>
      </c>
      <c r="AR52" s="82">
        <v>0</v>
      </c>
      <c r="AS52" s="82">
        <v>0</v>
      </c>
      <c r="AT52" s="82">
        <v>0</v>
      </c>
      <c r="AU52" s="82">
        <v>1</v>
      </c>
      <c r="AV52" s="82">
        <v>0</v>
      </c>
      <c r="AW52" s="82">
        <v>0</v>
      </c>
      <c r="AX52" s="82">
        <v>1</v>
      </c>
      <c r="AY52" s="135" t="str">
        <f t="shared" si="9"/>
        <v>A</v>
      </c>
      <c r="AZ52" s="82">
        <v>1</v>
      </c>
      <c r="BA52" s="82">
        <v>1</v>
      </c>
      <c r="BB52" s="82">
        <v>1</v>
      </c>
      <c r="BC52" s="82">
        <v>1</v>
      </c>
      <c r="BD52" s="82">
        <v>0</v>
      </c>
      <c r="BE52" s="82">
        <v>0</v>
      </c>
      <c r="BF52" s="82">
        <v>0</v>
      </c>
      <c r="BG52" s="82">
        <v>1</v>
      </c>
      <c r="BH52" s="82">
        <v>0</v>
      </c>
      <c r="BI52" s="82">
        <v>0</v>
      </c>
      <c r="BJ52" s="82">
        <v>0</v>
      </c>
      <c r="BK52" s="82">
        <v>0</v>
      </c>
      <c r="BL52" s="82">
        <v>0</v>
      </c>
      <c r="BM52" s="82">
        <v>0</v>
      </c>
      <c r="BN52" s="82">
        <v>0</v>
      </c>
      <c r="BO52" s="82">
        <v>0</v>
      </c>
      <c r="BP52" s="82">
        <v>0</v>
      </c>
      <c r="BQ52" s="82">
        <v>0</v>
      </c>
      <c r="BR52" s="82">
        <v>0</v>
      </c>
      <c r="BS52" s="82">
        <v>0</v>
      </c>
      <c r="BT52" s="82">
        <v>0</v>
      </c>
      <c r="BU52" s="82">
        <v>0</v>
      </c>
      <c r="BV52" s="82">
        <v>0</v>
      </c>
      <c r="BW52" s="82">
        <v>0</v>
      </c>
      <c r="BX52" s="82">
        <v>0</v>
      </c>
      <c r="BY52" s="82">
        <v>0</v>
      </c>
      <c r="BZ52" s="82">
        <v>0</v>
      </c>
      <c r="CA52" s="82">
        <v>0</v>
      </c>
      <c r="CB52" s="82">
        <v>0</v>
      </c>
      <c r="CC52" s="82">
        <v>0</v>
      </c>
      <c r="CD52" s="82">
        <v>0</v>
      </c>
      <c r="CE52" s="82">
        <v>0</v>
      </c>
      <c r="CF52" s="82">
        <v>0</v>
      </c>
      <c r="CG52" s="82">
        <v>0</v>
      </c>
      <c r="CH52" s="82">
        <v>0</v>
      </c>
      <c r="CI52" s="82">
        <v>0</v>
      </c>
      <c r="CJ52" s="82">
        <v>0</v>
      </c>
      <c r="CK52" s="82">
        <v>0</v>
      </c>
      <c r="CL52" s="82">
        <v>0</v>
      </c>
      <c r="CM52" s="82">
        <v>0</v>
      </c>
      <c r="CN52" s="82">
        <v>0</v>
      </c>
      <c r="CO52" s="82">
        <v>0</v>
      </c>
      <c r="CP52" s="82">
        <v>0</v>
      </c>
      <c r="CQ52" s="82">
        <v>0</v>
      </c>
      <c r="CR52" s="82">
        <v>0</v>
      </c>
      <c r="CS52" s="82">
        <v>0</v>
      </c>
      <c r="CT52" s="82">
        <v>0</v>
      </c>
      <c r="CU52" s="82">
        <v>0</v>
      </c>
      <c r="CV52" s="82">
        <v>0</v>
      </c>
      <c r="CW52" s="82">
        <v>0</v>
      </c>
      <c r="CX52" s="82">
        <v>0</v>
      </c>
      <c r="CY52" s="82">
        <v>0</v>
      </c>
      <c r="CZ52" s="82">
        <v>0</v>
      </c>
      <c r="DA52" s="82">
        <v>0</v>
      </c>
      <c r="DB52" s="82">
        <v>0</v>
      </c>
      <c r="DC52" s="82">
        <v>0</v>
      </c>
      <c r="DD52" s="82">
        <v>0</v>
      </c>
      <c r="DE52" s="82">
        <v>0</v>
      </c>
      <c r="DF52" s="82">
        <v>0</v>
      </c>
      <c r="DG52" s="82">
        <v>0</v>
      </c>
      <c r="DH52" s="82">
        <v>0</v>
      </c>
      <c r="DI52" s="82">
        <v>0</v>
      </c>
      <c r="DJ52" s="82">
        <v>0</v>
      </c>
      <c r="DK52" s="82">
        <v>0</v>
      </c>
      <c r="DL52" s="82">
        <v>0</v>
      </c>
      <c r="DM52" s="82">
        <v>0</v>
      </c>
      <c r="DN52" s="82">
        <v>0</v>
      </c>
      <c r="DO52" s="82">
        <v>2</v>
      </c>
      <c r="DP52" s="82">
        <v>0</v>
      </c>
      <c r="DQ52" s="82">
        <v>6</v>
      </c>
      <c r="DR52" s="82">
        <v>25</v>
      </c>
      <c r="DS52" s="82">
        <v>0</v>
      </c>
      <c r="DT52" s="82"/>
      <c r="DU52" s="82">
        <v>4</v>
      </c>
      <c r="DV52" s="82"/>
      <c r="DW52" s="82"/>
      <c r="DX52" s="82">
        <v>1</v>
      </c>
      <c r="DY52" s="82"/>
      <c r="DZ52" s="82">
        <v>1</v>
      </c>
      <c r="EA52" s="82"/>
      <c r="EB52" s="82"/>
      <c r="EC52" s="84">
        <v>14454</v>
      </c>
      <c r="ED52" s="84">
        <v>7.57</v>
      </c>
      <c r="EE52" s="84">
        <v>1</v>
      </c>
    </row>
    <row r="53" spans="1:135" ht="60">
      <c r="A53" s="82" t="s">
        <v>13</v>
      </c>
      <c r="B53" s="82" t="s">
        <v>19</v>
      </c>
      <c r="C53" s="133">
        <v>4</v>
      </c>
      <c r="D53" s="82" t="s">
        <v>18</v>
      </c>
      <c r="E53" s="82" t="s">
        <v>3527</v>
      </c>
      <c r="F53" s="134" t="s">
        <v>3528</v>
      </c>
      <c r="G53" s="82">
        <v>60147</v>
      </c>
      <c r="H53" s="82" t="s">
        <v>13</v>
      </c>
      <c r="I53" s="82" t="s">
        <v>3529</v>
      </c>
      <c r="J53" s="82" t="s">
        <v>3530</v>
      </c>
      <c r="K53" s="82" t="s">
        <v>3184</v>
      </c>
      <c r="L53" s="82" t="s">
        <v>926</v>
      </c>
      <c r="M53" s="82" t="s">
        <v>1290</v>
      </c>
      <c r="N53" s="82" t="s">
        <v>3531</v>
      </c>
      <c r="O53" s="82"/>
      <c r="P53" s="82">
        <v>545542240</v>
      </c>
      <c r="Q53" s="82" t="s">
        <v>3532</v>
      </c>
      <c r="R53" s="82"/>
      <c r="S53" s="82" t="s">
        <v>1102</v>
      </c>
      <c r="T53" s="82" t="s">
        <v>3533</v>
      </c>
      <c r="U53" s="82"/>
      <c r="V53" s="82">
        <v>545542239</v>
      </c>
      <c r="W53" s="82" t="s">
        <v>3534</v>
      </c>
      <c r="X53" s="82">
        <v>4</v>
      </c>
      <c r="Y53" s="82">
        <v>0</v>
      </c>
      <c r="Z53" s="82">
        <v>4</v>
      </c>
      <c r="AA53" s="82">
        <v>0.05</v>
      </c>
      <c r="AB53" s="82">
        <v>0</v>
      </c>
      <c r="AC53" s="82">
        <v>0.05</v>
      </c>
      <c r="AD53" s="135" t="str">
        <f t="shared" si="5"/>
        <v>A</v>
      </c>
      <c r="AE53" s="82">
        <v>4</v>
      </c>
      <c r="AF53" s="135" t="str">
        <f t="shared" si="6"/>
        <v>A</v>
      </c>
      <c r="AG53" s="82">
        <v>0</v>
      </c>
      <c r="AH53" s="82">
        <v>1</v>
      </c>
      <c r="AI53" s="82">
        <v>0</v>
      </c>
      <c r="AJ53" s="82">
        <v>3</v>
      </c>
      <c r="AK53" s="82">
        <v>4</v>
      </c>
      <c r="AL53" s="135" t="str">
        <f t="shared" si="7"/>
        <v>A</v>
      </c>
      <c r="AM53" s="82">
        <v>1</v>
      </c>
      <c r="AN53" s="82">
        <v>0</v>
      </c>
      <c r="AO53" s="82">
        <v>3</v>
      </c>
      <c r="AP53" s="82">
        <v>4</v>
      </c>
      <c r="AQ53" s="135" t="str">
        <f t="shared" si="8"/>
        <v>A</v>
      </c>
      <c r="AR53" s="82">
        <v>1</v>
      </c>
      <c r="AS53" s="82">
        <v>0</v>
      </c>
      <c r="AT53" s="82">
        <v>0</v>
      </c>
      <c r="AU53" s="82">
        <v>1</v>
      </c>
      <c r="AV53" s="82">
        <v>2</v>
      </c>
      <c r="AW53" s="82">
        <v>0</v>
      </c>
      <c r="AX53" s="82">
        <v>4</v>
      </c>
      <c r="AY53" s="135" t="str">
        <f t="shared" si="9"/>
        <v>A</v>
      </c>
      <c r="AZ53" s="82">
        <v>1</v>
      </c>
      <c r="BA53" s="82">
        <v>1</v>
      </c>
      <c r="BB53" s="82">
        <v>1</v>
      </c>
      <c r="BC53" s="82">
        <v>1</v>
      </c>
      <c r="BD53" s="82">
        <v>0</v>
      </c>
      <c r="BE53" s="82">
        <v>0</v>
      </c>
      <c r="BF53" s="82">
        <v>0</v>
      </c>
      <c r="BG53" s="82">
        <v>2</v>
      </c>
      <c r="BH53" s="82">
        <v>0</v>
      </c>
      <c r="BI53" s="82">
        <v>0</v>
      </c>
      <c r="BJ53" s="82">
        <v>0</v>
      </c>
      <c r="BK53" s="82">
        <v>0</v>
      </c>
      <c r="BL53" s="82">
        <v>0</v>
      </c>
      <c r="BM53" s="82">
        <v>0</v>
      </c>
      <c r="BN53" s="82">
        <v>0</v>
      </c>
      <c r="BO53" s="82">
        <v>0</v>
      </c>
      <c r="BP53" s="82">
        <v>0</v>
      </c>
      <c r="BQ53" s="82">
        <v>0</v>
      </c>
      <c r="BR53" s="82">
        <v>0</v>
      </c>
      <c r="BS53" s="82">
        <v>0</v>
      </c>
      <c r="BT53" s="82">
        <v>0</v>
      </c>
      <c r="BU53" s="82">
        <v>0</v>
      </c>
      <c r="BV53" s="82">
        <v>0</v>
      </c>
      <c r="BW53" s="82">
        <v>0</v>
      </c>
      <c r="BX53" s="82">
        <v>0</v>
      </c>
      <c r="BY53" s="82">
        <v>0</v>
      </c>
      <c r="BZ53" s="82">
        <v>0</v>
      </c>
      <c r="CA53" s="82">
        <v>0</v>
      </c>
      <c r="CB53" s="82">
        <v>0</v>
      </c>
      <c r="CC53" s="82">
        <v>0</v>
      </c>
      <c r="CD53" s="82">
        <v>0</v>
      </c>
      <c r="CE53" s="82">
        <v>0</v>
      </c>
      <c r="CF53" s="82">
        <v>0</v>
      </c>
      <c r="CG53" s="82">
        <v>1</v>
      </c>
      <c r="CH53" s="82">
        <v>0</v>
      </c>
      <c r="CI53" s="82">
        <v>0</v>
      </c>
      <c r="CJ53" s="82">
        <v>1</v>
      </c>
      <c r="CK53" s="82">
        <v>0</v>
      </c>
      <c r="CL53" s="82">
        <v>0</v>
      </c>
      <c r="CM53" s="82">
        <v>0</v>
      </c>
      <c r="CN53" s="82">
        <v>0</v>
      </c>
      <c r="CO53" s="82">
        <v>0</v>
      </c>
      <c r="CP53" s="82">
        <v>0</v>
      </c>
      <c r="CQ53" s="82">
        <v>0</v>
      </c>
      <c r="CR53" s="82">
        <v>0</v>
      </c>
      <c r="CS53" s="82">
        <v>0</v>
      </c>
      <c r="CT53" s="82">
        <v>0</v>
      </c>
      <c r="CU53" s="82">
        <v>0</v>
      </c>
      <c r="CV53" s="82">
        <v>0</v>
      </c>
      <c r="CW53" s="82">
        <v>0</v>
      </c>
      <c r="CX53" s="82">
        <v>0</v>
      </c>
      <c r="CY53" s="82">
        <v>0</v>
      </c>
      <c r="CZ53" s="82">
        <v>0</v>
      </c>
      <c r="DA53" s="82">
        <v>0</v>
      </c>
      <c r="DB53" s="82">
        <v>0</v>
      </c>
      <c r="DC53" s="82">
        <v>0</v>
      </c>
      <c r="DD53" s="82">
        <v>0</v>
      </c>
      <c r="DE53" s="82">
        <v>0</v>
      </c>
      <c r="DF53" s="82">
        <v>0</v>
      </c>
      <c r="DG53" s="82">
        <v>0</v>
      </c>
      <c r="DH53" s="82">
        <v>0</v>
      </c>
      <c r="DI53" s="82">
        <v>0</v>
      </c>
      <c r="DJ53" s="82">
        <v>0</v>
      </c>
      <c r="DK53" s="82">
        <v>0</v>
      </c>
      <c r="DL53" s="82">
        <v>3</v>
      </c>
      <c r="DM53" s="82">
        <v>0</v>
      </c>
      <c r="DN53" s="82">
        <v>0</v>
      </c>
      <c r="DO53" s="82">
        <v>2</v>
      </c>
      <c r="DP53" s="82">
        <v>1</v>
      </c>
      <c r="DQ53" s="82">
        <v>5</v>
      </c>
      <c r="DR53" s="82">
        <v>65</v>
      </c>
      <c r="DS53" s="82">
        <v>1</v>
      </c>
      <c r="DT53" s="82" t="s">
        <v>3535</v>
      </c>
      <c r="DU53" s="82">
        <v>3</v>
      </c>
      <c r="DV53" s="82" t="s">
        <v>3536</v>
      </c>
      <c r="DW53" s="82" t="s">
        <v>3537</v>
      </c>
      <c r="DX53" s="82">
        <v>1</v>
      </c>
      <c r="DY53" s="82">
        <v>1</v>
      </c>
      <c r="DZ53" s="82">
        <v>1</v>
      </c>
      <c r="EA53" s="82" t="s">
        <v>3538</v>
      </c>
      <c r="EB53" s="82" t="s">
        <v>3539</v>
      </c>
      <c r="EC53" s="84">
        <v>46916</v>
      </c>
      <c r="ED53" s="84">
        <v>12.24</v>
      </c>
      <c r="EE53" s="84">
        <v>1</v>
      </c>
    </row>
    <row r="54" spans="1:135">
      <c r="A54" s="82" t="s">
        <v>13</v>
      </c>
      <c r="B54" s="82" t="s">
        <v>48</v>
      </c>
      <c r="C54" s="133">
        <v>4</v>
      </c>
      <c r="D54" s="82" t="s">
        <v>47</v>
      </c>
      <c r="E54" s="82" t="s">
        <v>3540</v>
      </c>
      <c r="F54" s="134" t="s">
        <v>3541</v>
      </c>
      <c r="G54" s="82">
        <v>62700</v>
      </c>
      <c r="H54" s="82" t="s">
        <v>3542</v>
      </c>
      <c r="I54" s="82" t="s">
        <v>3543</v>
      </c>
      <c r="J54" s="82" t="s">
        <v>3544</v>
      </c>
      <c r="K54" s="82" t="s">
        <v>3545</v>
      </c>
      <c r="L54" s="82" t="s">
        <v>926</v>
      </c>
      <c r="M54" s="82" t="s">
        <v>1426</v>
      </c>
      <c r="N54" s="82" t="s">
        <v>3546</v>
      </c>
      <c r="O54" s="82" t="s">
        <v>1071</v>
      </c>
      <c r="P54" s="82">
        <v>533433587</v>
      </c>
      <c r="Q54" s="82" t="s">
        <v>3547</v>
      </c>
      <c r="R54" s="82"/>
      <c r="S54" s="82"/>
      <c r="T54" s="82"/>
      <c r="U54" s="82"/>
      <c r="V54" s="82"/>
      <c r="W54" s="82"/>
      <c r="X54" s="82">
        <v>1</v>
      </c>
      <c r="Y54" s="82">
        <v>0</v>
      </c>
      <c r="Z54" s="82">
        <v>1</v>
      </c>
      <c r="AA54" s="82">
        <v>0.1</v>
      </c>
      <c r="AB54" s="82">
        <v>0</v>
      </c>
      <c r="AC54" s="82">
        <v>0.1</v>
      </c>
      <c r="AD54" s="135" t="str">
        <f t="shared" si="5"/>
        <v>A</v>
      </c>
      <c r="AE54" s="82">
        <v>1</v>
      </c>
      <c r="AF54" s="135" t="str">
        <f t="shared" si="6"/>
        <v>A</v>
      </c>
      <c r="AG54" s="82">
        <v>0</v>
      </c>
      <c r="AH54" s="82">
        <v>0</v>
      </c>
      <c r="AI54" s="82">
        <v>0</v>
      </c>
      <c r="AJ54" s="82">
        <v>1</v>
      </c>
      <c r="AK54" s="82">
        <v>1</v>
      </c>
      <c r="AL54" s="135" t="str">
        <f t="shared" si="7"/>
        <v>A</v>
      </c>
      <c r="AM54" s="82">
        <v>1</v>
      </c>
      <c r="AN54" s="82">
        <v>0</v>
      </c>
      <c r="AO54" s="82">
        <v>0</v>
      </c>
      <c r="AP54" s="82">
        <v>1</v>
      </c>
      <c r="AQ54" s="135" t="str">
        <f t="shared" si="8"/>
        <v>A</v>
      </c>
      <c r="AR54" s="82">
        <v>0</v>
      </c>
      <c r="AS54" s="82">
        <v>0</v>
      </c>
      <c r="AT54" s="82">
        <v>0</v>
      </c>
      <c r="AU54" s="82">
        <v>1</v>
      </c>
      <c r="AV54" s="82">
        <v>0</v>
      </c>
      <c r="AW54" s="82">
        <v>0</v>
      </c>
      <c r="AX54" s="82">
        <v>1</v>
      </c>
      <c r="AY54" s="135" t="str">
        <f t="shared" si="9"/>
        <v>A</v>
      </c>
      <c r="AZ54" s="82">
        <v>0</v>
      </c>
      <c r="BA54" s="82">
        <v>1</v>
      </c>
      <c r="BB54" s="82">
        <v>0</v>
      </c>
      <c r="BC54" s="82">
        <v>1</v>
      </c>
      <c r="BD54" s="82">
        <v>0</v>
      </c>
      <c r="BE54" s="82">
        <v>0</v>
      </c>
      <c r="BF54" s="82">
        <v>0</v>
      </c>
      <c r="BG54" s="82">
        <v>0</v>
      </c>
      <c r="BH54" s="82">
        <v>0</v>
      </c>
      <c r="BI54" s="82">
        <v>0</v>
      </c>
      <c r="BJ54" s="82">
        <v>0</v>
      </c>
      <c r="BK54" s="82">
        <v>0</v>
      </c>
      <c r="BL54" s="82">
        <v>1</v>
      </c>
      <c r="BM54" s="82">
        <v>0</v>
      </c>
      <c r="BN54" s="82">
        <v>0</v>
      </c>
      <c r="BO54" s="82">
        <v>0</v>
      </c>
      <c r="BP54" s="82">
        <v>0</v>
      </c>
      <c r="BQ54" s="82">
        <v>0</v>
      </c>
      <c r="BR54" s="82">
        <v>0</v>
      </c>
      <c r="BS54" s="82">
        <v>0</v>
      </c>
      <c r="BT54" s="82">
        <v>0</v>
      </c>
      <c r="BU54" s="82">
        <v>0</v>
      </c>
      <c r="BV54" s="82">
        <v>0</v>
      </c>
      <c r="BW54" s="82">
        <v>0</v>
      </c>
      <c r="BX54" s="82">
        <v>0</v>
      </c>
      <c r="BY54" s="82">
        <v>0</v>
      </c>
      <c r="BZ54" s="82">
        <v>0</v>
      </c>
      <c r="CA54" s="82">
        <v>0</v>
      </c>
      <c r="CB54" s="82">
        <v>0</v>
      </c>
      <c r="CC54" s="82">
        <v>0</v>
      </c>
      <c r="CD54" s="82">
        <v>0</v>
      </c>
      <c r="CE54" s="82">
        <v>0</v>
      </c>
      <c r="CF54" s="82">
        <v>0</v>
      </c>
      <c r="CG54" s="82">
        <v>0</v>
      </c>
      <c r="CH54" s="82">
        <v>0</v>
      </c>
      <c r="CI54" s="82">
        <v>0</v>
      </c>
      <c r="CJ54" s="82">
        <v>1</v>
      </c>
      <c r="CK54" s="82">
        <v>0</v>
      </c>
      <c r="CL54" s="82">
        <v>0</v>
      </c>
      <c r="CM54" s="82">
        <v>0</v>
      </c>
      <c r="CN54" s="82">
        <v>0</v>
      </c>
      <c r="CO54" s="82">
        <v>0</v>
      </c>
      <c r="CP54" s="82">
        <v>0</v>
      </c>
      <c r="CQ54" s="82">
        <v>0</v>
      </c>
      <c r="CR54" s="82">
        <v>0</v>
      </c>
      <c r="CS54" s="82">
        <v>0</v>
      </c>
      <c r="CT54" s="82">
        <v>0</v>
      </c>
      <c r="CU54" s="82">
        <v>0</v>
      </c>
      <c r="CV54" s="82">
        <v>0</v>
      </c>
      <c r="CW54" s="82">
        <v>0</v>
      </c>
      <c r="CX54" s="82">
        <v>0</v>
      </c>
      <c r="CY54" s="82">
        <v>0</v>
      </c>
      <c r="CZ54" s="82">
        <v>0</v>
      </c>
      <c r="DA54" s="82">
        <v>0</v>
      </c>
      <c r="DB54" s="82">
        <v>0</v>
      </c>
      <c r="DC54" s="82">
        <v>0</v>
      </c>
      <c r="DD54" s="82">
        <v>0</v>
      </c>
      <c r="DE54" s="82">
        <v>0</v>
      </c>
      <c r="DF54" s="82">
        <v>0</v>
      </c>
      <c r="DG54" s="82">
        <v>0</v>
      </c>
      <c r="DH54" s="82">
        <v>0</v>
      </c>
      <c r="DI54" s="82">
        <v>0</v>
      </c>
      <c r="DJ54" s="82">
        <v>0</v>
      </c>
      <c r="DK54" s="82">
        <v>0</v>
      </c>
      <c r="DL54" s="82">
        <v>0</v>
      </c>
      <c r="DM54" s="82">
        <v>0</v>
      </c>
      <c r="DN54" s="82">
        <v>0</v>
      </c>
      <c r="DO54" s="82">
        <v>1</v>
      </c>
      <c r="DP54" s="82">
        <v>0</v>
      </c>
      <c r="DQ54" s="82">
        <v>0</v>
      </c>
      <c r="DR54" s="82">
        <v>5</v>
      </c>
      <c r="DS54" s="82">
        <v>0</v>
      </c>
      <c r="DT54" s="82"/>
      <c r="DU54" s="82">
        <v>3</v>
      </c>
      <c r="DV54" s="82"/>
      <c r="DW54" s="82"/>
      <c r="DX54" s="82">
        <v>1</v>
      </c>
      <c r="DY54" s="82">
        <v>0</v>
      </c>
      <c r="DZ54" s="82">
        <v>1</v>
      </c>
      <c r="EA54" s="82"/>
      <c r="EB54" s="82"/>
      <c r="EC54" s="84">
        <v>10000</v>
      </c>
      <c r="ED54" s="84">
        <v>5.83</v>
      </c>
      <c r="EE54" s="84">
        <v>1</v>
      </c>
    </row>
    <row r="55" spans="1:135" ht="24">
      <c r="A55" s="82" t="s">
        <v>13</v>
      </c>
      <c r="B55" s="82" t="s">
        <v>29</v>
      </c>
      <c r="C55" s="133">
        <v>4</v>
      </c>
      <c r="D55" s="82" t="s">
        <v>28</v>
      </c>
      <c r="E55" s="82" t="s">
        <v>3548</v>
      </c>
      <c r="F55" s="134" t="s">
        <v>3549</v>
      </c>
      <c r="G55" s="82">
        <v>62500</v>
      </c>
      <c r="H55" s="82" t="s">
        <v>29</v>
      </c>
      <c r="I55" s="82" t="s">
        <v>3550</v>
      </c>
      <c r="J55" s="82" t="s">
        <v>3551</v>
      </c>
      <c r="K55" s="82" t="s">
        <v>3552</v>
      </c>
      <c r="L55" s="82"/>
      <c r="M55" s="82" t="s">
        <v>1029</v>
      </c>
      <c r="N55" s="82" t="s">
        <v>3553</v>
      </c>
      <c r="O55" s="82"/>
      <c r="P55" s="82">
        <v>547139223</v>
      </c>
      <c r="Q55" s="82" t="s">
        <v>3554</v>
      </c>
      <c r="R55" s="82" t="s">
        <v>926</v>
      </c>
      <c r="S55" s="82" t="s">
        <v>1547</v>
      </c>
      <c r="T55" s="82" t="s">
        <v>3555</v>
      </c>
      <c r="U55" s="82"/>
      <c r="V55" s="82">
        <v>547139228</v>
      </c>
      <c r="W55" s="82" t="s">
        <v>3556</v>
      </c>
      <c r="X55" s="82">
        <v>2</v>
      </c>
      <c r="Y55" s="82">
        <v>0</v>
      </c>
      <c r="Z55" s="82">
        <v>2</v>
      </c>
      <c r="AA55" s="82">
        <v>0.1</v>
      </c>
      <c r="AB55" s="82">
        <v>0</v>
      </c>
      <c r="AC55" s="82">
        <v>0.1</v>
      </c>
      <c r="AD55" s="135" t="str">
        <f t="shared" si="5"/>
        <v>A</v>
      </c>
      <c r="AE55" s="82">
        <v>0</v>
      </c>
      <c r="AF55" s="135" t="str">
        <f t="shared" si="6"/>
        <v>A</v>
      </c>
      <c r="AG55" s="82">
        <v>0</v>
      </c>
      <c r="AH55" s="82">
        <v>0</v>
      </c>
      <c r="AI55" s="82">
        <v>0</v>
      </c>
      <c r="AJ55" s="82">
        <v>2</v>
      </c>
      <c r="AK55" s="82">
        <v>2</v>
      </c>
      <c r="AL55" s="135" t="str">
        <f t="shared" si="7"/>
        <v>A</v>
      </c>
      <c r="AM55" s="82">
        <v>1</v>
      </c>
      <c r="AN55" s="82">
        <v>0</v>
      </c>
      <c r="AO55" s="82">
        <v>1</v>
      </c>
      <c r="AP55" s="82">
        <v>2</v>
      </c>
      <c r="AQ55" s="135" t="str">
        <f t="shared" si="8"/>
        <v>A</v>
      </c>
      <c r="AR55" s="82">
        <v>0</v>
      </c>
      <c r="AS55" s="82">
        <v>0</v>
      </c>
      <c r="AT55" s="82">
        <v>0</v>
      </c>
      <c r="AU55" s="82">
        <v>1</v>
      </c>
      <c r="AV55" s="82">
        <v>1</v>
      </c>
      <c r="AW55" s="82">
        <v>0</v>
      </c>
      <c r="AX55" s="82">
        <v>2</v>
      </c>
      <c r="AY55" s="135" t="str">
        <f t="shared" si="9"/>
        <v>A</v>
      </c>
      <c r="AZ55" s="82">
        <v>1</v>
      </c>
      <c r="BA55" s="82">
        <v>1</v>
      </c>
      <c r="BB55" s="82">
        <v>0</v>
      </c>
      <c r="BC55" s="82">
        <v>1</v>
      </c>
      <c r="BD55" s="82">
        <v>0</v>
      </c>
      <c r="BE55" s="82">
        <v>0</v>
      </c>
      <c r="BF55" s="82">
        <v>0</v>
      </c>
      <c r="BG55" s="82">
        <v>0</v>
      </c>
      <c r="BH55" s="82">
        <v>0</v>
      </c>
      <c r="BI55" s="82">
        <v>0</v>
      </c>
      <c r="BJ55" s="82">
        <v>0</v>
      </c>
      <c r="BK55" s="82">
        <v>0</v>
      </c>
      <c r="BL55" s="82">
        <v>0</v>
      </c>
      <c r="BM55" s="82">
        <v>0</v>
      </c>
      <c r="BN55" s="82">
        <v>0</v>
      </c>
      <c r="BO55" s="82">
        <v>0</v>
      </c>
      <c r="BP55" s="82">
        <v>0</v>
      </c>
      <c r="BQ55" s="82">
        <v>0</v>
      </c>
      <c r="BR55" s="82">
        <v>0</v>
      </c>
      <c r="BS55" s="82">
        <v>0</v>
      </c>
      <c r="BT55" s="82">
        <v>0</v>
      </c>
      <c r="BU55" s="82">
        <v>0</v>
      </c>
      <c r="BV55" s="82">
        <v>0</v>
      </c>
      <c r="BW55" s="82">
        <v>0</v>
      </c>
      <c r="BX55" s="82">
        <v>0</v>
      </c>
      <c r="BY55" s="82">
        <v>0</v>
      </c>
      <c r="BZ55" s="82">
        <v>0</v>
      </c>
      <c r="CA55" s="82">
        <v>0</v>
      </c>
      <c r="CB55" s="82">
        <v>0</v>
      </c>
      <c r="CC55" s="82">
        <v>0</v>
      </c>
      <c r="CD55" s="82">
        <v>0</v>
      </c>
      <c r="CE55" s="82">
        <v>0</v>
      </c>
      <c r="CF55" s="82">
        <v>0</v>
      </c>
      <c r="CG55" s="82">
        <v>0</v>
      </c>
      <c r="CH55" s="82">
        <v>0</v>
      </c>
      <c r="CI55" s="82">
        <v>0</v>
      </c>
      <c r="CJ55" s="82">
        <v>0</v>
      </c>
      <c r="CK55" s="82">
        <v>0</v>
      </c>
      <c r="CL55" s="82">
        <v>0</v>
      </c>
      <c r="CM55" s="82">
        <v>0</v>
      </c>
      <c r="CN55" s="82">
        <v>0</v>
      </c>
      <c r="CO55" s="82">
        <v>0</v>
      </c>
      <c r="CP55" s="82">
        <v>0</v>
      </c>
      <c r="CQ55" s="82">
        <v>0</v>
      </c>
      <c r="CR55" s="82">
        <v>0</v>
      </c>
      <c r="CS55" s="82">
        <v>0</v>
      </c>
      <c r="CT55" s="82">
        <v>0</v>
      </c>
      <c r="CU55" s="82">
        <v>0</v>
      </c>
      <c r="CV55" s="82">
        <v>0</v>
      </c>
      <c r="CW55" s="82">
        <v>0</v>
      </c>
      <c r="CX55" s="82">
        <v>0</v>
      </c>
      <c r="CY55" s="82">
        <v>0</v>
      </c>
      <c r="CZ55" s="82">
        <v>0</v>
      </c>
      <c r="DA55" s="82">
        <v>0</v>
      </c>
      <c r="DB55" s="82">
        <v>0</v>
      </c>
      <c r="DC55" s="82">
        <v>0</v>
      </c>
      <c r="DD55" s="82">
        <v>0</v>
      </c>
      <c r="DE55" s="82">
        <v>0</v>
      </c>
      <c r="DF55" s="82">
        <v>0</v>
      </c>
      <c r="DG55" s="82">
        <v>0</v>
      </c>
      <c r="DH55" s="82">
        <v>0</v>
      </c>
      <c r="DI55" s="82">
        <v>0</v>
      </c>
      <c r="DJ55" s="82">
        <v>0</v>
      </c>
      <c r="DK55" s="82">
        <v>0</v>
      </c>
      <c r="DL55" s="82">
        <v>0</v>
      </c>
      <c r="DM55" s="82">
        <v>0</v>
      </c>
      <c r="DN55" s="82">
        <v>0</v>
      </c>
      <c r="DO55" s="82">
        <v>0</v>
      </c>
      <c r="DP55" s="82">
        <v>0</v>
      </c>
      <c r="DQ55" s="82">
        <v>0</v>
      </c>
      <c r="DR55" s="82">
        <v>0</v>
      </c>
      <c r="DS55" s="82">
        <v>1</v>
      </c>
      <c r="DT55" s="82">
        <v>0</v>
      </c>
      <c r="DU55" s="82">
        <v>3</v>
      </c>
      <c r="DV55" s="82">
        <v>0</v>
      </c>
      <c r="DW55" s="82">
        <v>0</v>
      </c>
      <c r="DX55" s="82">
        <v>1</v>
      </c>
      <c r="DY55" s="82">
        <v>0</v>
      </c>
      <c r="DZ55" s="82">
        <v>1</v>
      </c>
      <c r="EA55" s="82">
        <v>0</v>
      </c>
      <c r="EB55" s="82">
        <v>0</v>
      </c>
      <c r="EC55" s="84">
        <v>12681</v>
      </c>
      <c r="ED55" s="84">
        <v>3.28</v>
      </c>
      <c r="EE55" s="84">
        <v>1</v>
      </c>
    </row>
    <row r="56" spans="1:135">
      <c r="A56" s="82" t="s">
        <v>13</v>
      </c>
      <c r="B56" s="82" t="s">
        <v>15</v>
      </c>
      <c r="C56" s="133">
        <v>4</v>
      </c>
      <c r="D56" s="82" t="s">
        <v>14</v>
      </c>
      <c r="E56" s="82" t="s">
        <v>3557</v>
      </c>
      <c r="F56" s="134" t="s">
        <v>3558</v>
      </c>
      <c r="G56" s="82">
        <v>60192</v>
      </c>
      <c r="H56" s="82" t="s">
        <v>13</v>
      </c>
      <c r="I56" s="82" t="s">
        <v>3559</v>
      </c>
      <c r="J56" s="82" t="s">
        <v>3560</v>
      </c>
      <c r="K56" s="82" t="s">
        <v>3040</v>
      </c>
      <c r="L56" s="82" t="s">
        <v>926</v>
      </c>
      <c r="M56" s="82" t="s">
        <v>3561</v>
      </c>
      <c r="N56" s="82" t="s">
        <v>3562</v>
      </c>
      <c r="O56" s="82"/>
      <c r="P56" s="82">
        <v>542526400</v>
      </c>
      <c r="Q56" s="82" t="s">
        <v>3563</v>
      </c>
      <c r="R56" s="82" t="s">
        <v>926</v>
      </c>
      <c r="S56" s="82" t="s">
        <v>2066</v>
      </c>
      <c r="T56" s="82" t="s">
        <v>3564</v>
      </c>
      <c r="U56" s="82"/>
      <c r="V56" s="82">
        <v>542526415</v>
      </c>
      <c r="W56" s="82" t="s">
        <v>3565</v>
      </c>
      <c r="X56" s="82">
        <v>1</v>
      </c>
      <c r="Y56" s="82">
        <v>0</v>
      </c>
      <c r="Z56" s="82">
        <v>1</v>
      </c>
      <c r="AA56" s="82">
        <v>1</v>
      </c>
      <c r="AB56" s="82">
        <v>0</v>
      </c>
      <c r="AC56" s="82">
        <v>1</v>
      </c>
      <c r="AD56" s="135" t="str">
        <f t="shared" si="5"/>
        <v>A</v>
      </c>
      <c r="AE56" s="82">
        <v>1</v>
      </c>
      <c r="AF56" s="135" t="str">
        <f t="shared" si="6"/>
        <v>A</v>
      </c>
      <c r="AG56" s="82">
        <v>0</v>
      </c>
      <c r="AH56" s="82">
        <v>0</v>
      </c>
      <c r="AI56" s="82">
        <v>0</v>
      </c>
      <c r="AJ56" s="82">
        <v>1</v>
      </c>
      <c r="AK56" s="82">
        <v>1</v>
      </c>
      <c r="AL56" s="135" t="str">
        <f t="shared" si="7"/>
        <v>A</v>
      </c>
      <c r="AM56" s="82">
        <v>0</v>
      </c>
      <c r="AN56" s="82">
        <v>1</v>
      </c>
      <c r="AO56" s="82">
        <v>0</v>
      </c>
      <c r="AP56" s="82">
        <v>1</v>
      </c>
      <c r="AQ56" s="135" t="str">
        <f t="shared" si="8"/>
        <v>A</v>
      </c>
      <c r="AR56" s="82">
        <v>0</v>
      </c>
      <c r="AS56" s="82">
        <v>0</v>
      </c>
      <c r="AT56" s="82">
        <v>0</v>
      </c>
      <c r="AU56" s="82">
        <v>1</v>
      </c>
      <c r="AV56" s="82">
        <v>0</v>
      </c>
      <c r="AW56" s="82">
        <v>0</v>
      </c>
      <c r="AX56" s="82">
        <v>1</v>
      </c>
      <c r="AY56" s="135" t="str">
        <f t="shared" si="9"/>
        <v>A</v>
      </c>
      <c r="AZ56" s="82">
        <v>1</v>
      </c>
      <c r="BA56" s="82">
        <v>1</v>
      </c>
      <c r="BB56" s="82">
        <v>1</v>
      </c>
      <c r="BC56" s="82">
        <v>1</v>
      </c>
      <c r="BD56" s="82">
        <v>0</v>
      </c>
      <c r="BE56" s="82">
        <v>0</v>
      </c>
      <c r="BF56" s="82">
        <v>0</v>
      </c>
      <c r="BG56" s="82">
        <v>1</v>
      </c>
      <c r="BH56" s="82">
        <v>0</v>
      </c>
      <c r="BI56" s="82">
        <v>0</v>
      </c>
      <c r="BJ56" s="82">
        <v>0</v>
      </c>
      <c r="BK56" s="82">
        <v>0</v>
      </c>
      <c r="BL56" s="82">
        <v>0</v>
      </c>
      <c r="BM56" s="82">
        <v>0</v>
      </c>
      <c r="BN56" s="82">
        <v>0</v>
      </c>
      <c r="BO56" s="82">
        <v>0</v>
      </c>
      <c r="BP56" s="82">
        <v>0</v>
      </c>
      <c r="BQ56" s="82">
        <v>0</v>
      </c>
      <c r="BR56" s="82">
        <v>0</v>
      </c>
      <c r="BS56" s="82">
        <v>0</v>
      </c>
      <c r="BT56" s="82">
        <v>0</v>
      </c>
      <c r="BU56" s="82">
        <v>0</v>
      </c>
      <c r="BV56" s="82">
        <v>0</v>
      </c>
      <c r="BW56" s="82">
        <v>0</v>
      </c>
      <c r="BX56" s="82">
        <v>0</v>
      </c>
      <c r="BY56" s="82">
        <v>0</v>
      </c>
      <c r="BZ56" s="82">
        <v>0</v>
      </c>
      <c r="CA56" s="82">
        <v>0</v>
      </c>
      <c r="CB56" s="82">
        <v>0</v>
      </c>
      <c r="CC56" s="82">
        <v>0</v>
      </c>
      <c r="CD56" s="82">
        <v>0</v>
      </c>
      <c r="CE56" s="82">
        <v>0</v>
      </c>
      <c r="CF56" s="82">
        <v>0</v>
      </c>
      <c r="CG56" s="82">
        <v>0</v>
      </c>
      <c r="CH56" s="82">
        <v>0</v>
      </c>
      <c r="CI56" s="82">
        <v>0</v>
      </c>
      <c r="CJ56" s="82">
        <v>0</v>
      </c>
      <c r="CK56" s="82">
        <v>0</v>
      </c>
      <c r="CL56" s="82">
        <v>0</v>
      </c>
      <c r="CM56" s="82">
        <v>0</v>
      </c>
      <c r="CN56" s="82">
        <v>0</v>
      </c>
      <c r="CO56" s="82">
        <v>0</v>
      </c>
      <c r="CP56" s="82">
        <v>0</v>
      </c>
      <c r="CQ56" s="82">
        <v>0</v>
      </c>
      <c r="CR56" s="82">
        <v>0</v>
      </c>
      <c r="CS56" s="82">
        <v>0</v>
      </c>
      <c r="CT56" s="82">
        <v>0</v>
      </c>
      <c r="CU56" s="82">
        <v>0</v>
      </c>
      <c r="CV56" s="82">
        <v>0</v>
      </c>
      <c r="CW56" s="82">
        <v>0</v>
      </c>
      <c r="CX56" s="82">
        <v>0</v>
      </c>
      <c r="CY56" s="82">
        <v>0</v>
      </c>
      <c r="CZ56" s="82">
        <v>0</v>
      </c>
      <c r="DA56" s="82">
        <v>0</v>
      </c>
      <c r="DB56" s="82">
        <v>0</v>
      </c>
      <c r="DC56" s="82">
        <v>0</v>
      </c>
      <c r="DD56" s="82">
        <v>0</v>
      </c>
      <c r="DE56" s="82">
        <v>0</v>
      </c>
      <c r="DF56" s="82">
        <v>0</v>
      </c>
      <c r="DG56" s="82">
        <v>0</v>
      </c>
      <c r="DH56" s="82">
        <v>0</v>
      </c>
      <c r="DI56" s="82">
        <v>0</v>
      </c>
      <c r="DJ56" s="82">
        <v>0</v>
      </c>
      <c r="DK56" s="82">
        <v>0</v>
      </c>
      <c r="DL56" s="82">
        <v>0</v>
      </c>
      <c r="DM56" s="82">
        <v>0</v>
      </c>
      <c r="DN56" s="82">
        <v>0</v>
      </c>
      <c r="DO56" s="82">
        <v>0</v>
      </c>
      <c r="DP56" s="82">
        <v>0</v>
      </c>
      <c r="DQ56" s="82">
        <v>0</v>
      </c>
      <c r="DR56" s="82">
        <v>99</v>
      </c>
      <c r="DS56" s="82">
        <v>0</v>
      </c>
      <c r="DT56" s="82"/>
      <c r="DU56" s="82">
        <v>4</v>
      </c>
      <c r="DV56" s="82" t="s">
        <v>3566</v>
      </c>
      <c r="DW56" s="82"/>
      <c r="DX56" s="82">
        <v>1</v>
      </c>
      <c r="DY56" s="82"/>
      <c r="DZ56" s="82">
        <v>1</v>
      </c>
      <c r="EA56" s="82"/>
      <c r="EB56" s="82"/>
      <c r="EC56" s="84">
        <v>92300</v>
      </c>
      <c r="ED56" s="84">
        <v>14.65</v>
      </c>
      <c r="EE56" s="84">
        <v>1</v>
      </c>
    </row>
    <row r="57" spans="1:135" ht="24">
      <c r="A57" s="82" t="s">
        <v>13</v>
      </c>
      <c r="B57" s="82" t="s">
        <v>50</v>
      </c>
      <c r="C57" s="133">
        <v>4</v>
      </c>
      <c r="D57" s="82" t="s">
        <v>49</v>
      </c>
      <c r="E57" s="82" t="s">
        <v>3567</v>
      </c>
      <c r="F57" s="134" t="s">
        <v>3568</v>
      </c>
      <c r="G57" s="82">
        <v>62000</v>
      </c>
      <c r="H57" s="82" t="s">
        <v>3569</v>
      </c>
      <c r="I57" s="82" t="s">
        <v>3570</v>
      </c>
      <c r="J57" s="82" t="s">
        <v>3571</v>
      </c>
      <c r="K57" s="82" t="s">
        <v>3572</v>
      </c>
      <c r="L57" s="82" t="s">
        <v>926</v>
      </c>
      <c r="M57" s="82" t="s">
        <v>1121</v>
      </c>
      <c r="N57" s="82" t="s">
        <v>3573</v>
      </c>
      <c r="O57" s="82"/>
      <c r="P57" s="82">
        <v>545128251</v>
      </c>
      <c r="Q57" s="82" t="s">
        <v>3574</v>
      </c>
      <c r="R57" s="82"/>
      <c r="S57" s="82" t="s">
        <v>3575</v>
      </c>
      <c r="T57" s="82" t="s">
        <v>3576</v>
      </c>
      <c r="U57" s="82"/>
      <c r="V57" s="82">
        <v>545128254</v>
      </c>
      <c r="W57" s="82" t="s">
        <v>3577</v>
      </c>
      <c r="X57" s="82">
        <v>2</v>
      </c>
      <c r="Y57" s="82">
        <v>0</v>
      </c>
      <c r="Z57" s="82">
        <v>2</v>
      </c>
      <c r="AA57" s="82">
        <v>2</v>
      </c>
      <c r="AB57" s="82">
        <v>0</v>
      </c>
      <c r="AC57" s="82">
        <v>2</v>
      </c>
      <c r="AD57" s="135" t="str">
        <f t="shared" si="5"/>
        <v>A</v>
      </c>
      <c r="AE57" s="82">
        <v>1</v>
      </c>
      <c r="AF57" s="135" t="str">
        <f t="shared" si="6"/>
        <v>A</v>
      </c>
      <c r="AG57" s="82">
        <v>0</v>
      </c>
      <c r="AH57" s="82">
        <v>1</v>
      </c>
      <c r="AI57" s="82">
        <v>0</v>
      </c>
      <c r="AJ57" s="82">
        <v>1</v>
      </c>
      <c r="AK57" s="82">
        <v>2</v>
      </c>
      <c r="AL57" s="135" t="str">
        <f t="shared" si="7"/>
        <v>A</v>
      </c>
      <c r="AM57" s="82">
        <v>0</v>
      </c>
      <c r="AN57" s="82">
        <v>1</v>
      </c>
      <c r="AO57" s="82">
        <v>1</v>
      </c>
      <c r="AP57" s="82">
        <v>2</v>
      </c>
      <c r="AQ57" s="135" t="str">
        <f t="shared" si="8"/>
        <v>A</v>
      </c>
      <c r="AR57" s="82">
        <v>0</v>
      </c>
      <c r="AS57" s="82">
        <v>0</v>
      </c>
      <c r="AT57" s="82">
        <v>1</v>
      </c>
      <c r="AU57" s="82">
        <v>0</v>
      </c>
      <c r="AV57" s="82">
        <v>1</v>
      </c>
      <c r="AW57" s="82">
        <v>0</v>
      </c>
      <c r="AX57" s="82">
        <v>2</v>
      </c>
      <c r="AY57" s="135" t="str">
        <f t="shared" si="9"/>
        <v>A</v>
      </c>
      <c r="AZ57" s="82">
        <v>1</v>
      </c>
      <c r="BA57" s="82">
        <v>1</v>
      </c>
      <c r="BB57" s="82">
        <v>1</v>
      </c>
      <c r="BC57" s="82">
        <v>1</v>
      </c>
      <c r="BD57" s="82">
        <v>0</v>
      </c>
      <c r="BE57" s="82">
        <v>0</v>
      </c>
      <c r="BF57" s="82">
        <v>0</v>
      </c>
      <c r="BG57" s="82">
        <v>7</v>
      </c>
      <c r="BH57" s="82">
        <v>0</v>
      </c>
      <c r="BI57" s="82">
        <v>0</v>
      </c>
      <c r="BJ57" s="82">
        <v>0</v>
      </c>
      <c r="BK57" s="82">
        <v>0</v>
      </c>
      <c r="BL57" s="82">
        <v>0</v>
      </c>
      <c r="BM57" s="82">
        <v>0</v>
      </c>
      <c r="BN57" s="82">
        <v>0</v>
      </c>
      <c r="BO57" s="82">
        <v>0</v>
      </c>
      <c r="BP57" s="82">
        <v>0</v>
      </c>
      <c r="BQ57" s="82">
        <v>0</v>
      </c>
      <c r="BR57" s="82">
        <v>0</v>
      </c>
      <c r="BS57" s="82">
        <v>0</v>
      </c>
      <c r="BT57" s="82">
        <v>0</v>
      </c>
      <c r="BU57" s="82">
        <v>0</v>
      </c>
      <c r="BV57" s="82">
        <v>0</v>
      </c>
      <c r="BW57" s="82">
        <v>0</v>
      </c>
      <c r="BX57" s="82">
        <v>0</v>
      </c>
      <c r="BY57" s="82">
        <v>0</v>
      </c>
      <c r="BZ57" s="82">
        <v>0</v>
      </c>
      <c r="CA57" s="82">
        <v>0</v>
      </c>
      <c r="CB57" s="82">
        <v>0</v>
      </c>
      <c r="CC57" s="82">
        <v>0</v>
      </c>
      <c r="CD57" s="82">
        <v>0</v>
      </c>
      <c r="CE57" s="82">
        <v>0</v>
      </c>
      <c r="CF57" s="82">
        <v>0</v>
      </c>
      <c r="CG57" s="82">
        <v>0</v>
      </c>
      <c r="CH57" s="82">
        <v>0</v>
      </c>
      <c r="CI57" s="82">
        <v>0</v>
      </c>
      <c r="CJ57" s="82">
        <v>0</v>
      </c>
      <c r="CK57" s="82">
        <v>0</v>
      </c>
      <c r="CL57" s="82">
        <v>0</v>
      </c>
      <c r="CM57" s="82">
        <v>0</v>
      </c>
      <c r="CN57" s="82">
        <v>0</v>
      </c>
      <c r="CO57" s="82">
        <v>0</v>
      </c>
      <c r="CP57" s="82">
        <v>0</v>
      </c>
      <c r="CQ57" s="82">
        <v>0</v>
      </c>
      <c r="CR57" s="82">
        <v>0</v>
      </c>
      <c r="CS57" s="82">
        <v>0</v>
      </c>
      <c r="CT57" s="82">
        <v>0</v>
      </c>
      <c r="CU57" s="82">
        <v>0</v>
      </c>
      <c r="CV57" s="82">
        <v>0</v>
      </c>
      <c r="CW57" s="82">
        <v>0</v>
      </c>
      <c r="CX57" s="82">
        <v>0</v>
      </c>
      <c r="CY57" s="82">
        <v>0</v>
      </c>
      <c r="CZ57" s="82">
        <v>0</v>
      </c>
      <c r="DA57" s="82">
        <v>0</v>
      </c>
      <c r="DB57" s="82">
        <v>0</v>
      </c>
      <c r="DC57" s="82">
        <v>0</v>
      </c>
      <c r="DD57" s="82">
        <v>0</v>
      </c>
      <c r="DE57" s="82">
        <v>0</v>
      </c>
      <c r="DF57" s="82">
        <v>0</v>
      </c>
      <c r="DG57" s="82">
        <v>0</v>
      </c>
      <c r="DH57" s="82">
        <v>0</v>
      </c>
      <c r="DI57" s="82">
        <v>0</v>
      </c>
      <c r="DJ57" s="82">
        <v>0</v>
      </c>
      <c r="DK57" s="82">
        <v>0</v>
      </c>
      <c r="DL57" s="82">
        <v>0</v>
      </c>
      <c r="DM57" s="82">
        <v>0</v>
      </c>
      <c r="DN57" s="82">
        <v>0</v>
      </c>
      <c r="DO57" s="82">
        <v>7</v>
      </c>
      <c r="DP57" s="82">
        <v>0</v>
      </c>
      <c r="DQ57" s="82">
        <v>0</v>
      </c>
      <c r="DR57" s="82">
        <v>50</v>
      </c>
      <c r="DS57" s="82">
        <v>1</v>
      </c>
      <c r="DT57" s="82" t="s">
        <v>3578</v>
      </c>
      <c r="DU57" s="82">
        <v>1</v>
      </c>
      <c r="DV57" s="82" t="s">
        <v>3579</v>
      </c>
      <c r="DW57" s="82" t="s">
        <v>3580</v>
      </c>
      <c r="DX57" s="82">
        <v>1</v>
      </c>
      <c r="DY57" s="82">
        <v>1</v>
      </c>
      <c r="DZ57" s="82"/>
      <c r="EA57" s="82"/>
      <c r="EB57" s="82"/>
      <c r="EC57" s="84">
        <v>5537</v>
      </c>
      <c r="ED57" s="84">
        <v>17.84</v>
      </c>
      <c r="EE57" s="84">
        <v>1</v>
      </c>
    </row>
    <row r="58" spans="1:135" ht="24">
      <c r="A58" s="82" t="s">
        <v>13</v>
      </c>
      <c r="B58" s="82" t="s">
        <v>44</v>
      </c>
      <c r="C58" s="133">
        <v>4</v>
      </c>
      <c r="D58" s="82" t="s">
        <v>43</v>
      </c>
      <c r="E58" s="82" t="s">
        <v>3581</v>
      </c>
      <c r="F58" s="134" t="s">
        <v>3582</v>
      </c>
      <c r="G58" s="82">
        <v>62800</v>
      </c>
      <c r="H58" s="82" t="s">
        <v>3583</v>
      </c>
      <c r="I58" s="82" t="s">
        <v>3584</v>
      </c>
      <c r="J58" s="82" t="s">
        <v>3585</v>
      </c>
      <c r="K58" s="82" t="s">
        <v>3586</v>
      </c>
      <c r="L58" s="82" t="s">
        <v>926</v>
      </c>
      <c r="M58" s="82" t="s">
        <v>1403</v>
      </c>
      <c r="N58" s="82" t="s">
        <v>3587</v>
      </c>
      <c r="O58" s="82"/>
      <c r="P58" s="82">
        <v>544210839</v>
      </c>
      <c r="Q58" s="82" t="s">
        <v>3588</v>
      </c>
      <c r="R58" s="134"/>
      <c r="S58" s="134"/>
      <c r="T58" s="134"/>
      <c r="U58" s="134"/>
      <c r="V58" s="134"/>
      <c r="W58" s="134"/>
      <c r="X58" s="82">
        <v>1</v>
      </c>
      <c r="Y58" s="82">
        <v>0</v>
      </c>
      <c r="Z58" s="82">
        <v>1</v>
      </c>
      <c r="AA58" s="82">
        <v>1</v>
      </c>
      <c r="AB58" s="82">
        <v>0</v>
      </c>
      <c r="AC58" s="82">
        <v>1</v>
      </c>
      <c r="AD58" s="135" t="str">
        <f t="shared" si="5"/>
        <v>A</v>
      </c>
      <c r="AE58" s="82">
        <v>1</v>
      </c>
      <c r="AF58" s="135" t="str">
        <f t="shared" si="6"/>
        <v>A</v>
      </c>
      <c r="AG58" s="82">
        <v>0</v>
      </c>
      <c r="AH58" s="82">
        <v>0</v>
      </c>
      <c r="AI58" s="82">
        <v>0</v>
      </c>
      <c r="AJ58" s="82">
        <v>1</v>
      </c>
      <c r="AK58" s="82">
        <v>1</v>
      </c>
      <c r="AL58" s="135" t="str">
        <f t="shared" si="7"/>
        <v>A</v>
      </c>
      <c r="AM58" s="82">
        <v>0</v>
      </c>
      <c r="AN58" s="82">
        <v>0</v>
      </c>
      <c r="AO58" s="82">
        <v>1</v>
      </c>
      <c r="AP58" s="82">
        <v>1</v>
      </c>
      <c r="AQ58" s="135" t="str">
        <f t="shared" si="8"/>
        <v>A</v>
      </c>
      <c r="AR58" s="82">
        <v>0</v>
      </c>
      <c r="AS58" s="82">
        <v>0</v>
      </c>
      <c r="AT58" s="82">
        <v>1</v>
      </c>
      <c r="AU58" s="82">
        <v>0</v>
      </c>
      <c r="AV58" s="82">
        <v>0</v>
      </c>
      <c r="AW58" s="82">
        <v>0</v>
      </c>
      <c r="AX58" s="82">
        <v>1</v>
      </c>
      <c r="AY58" s="135" t="str">
        <f t="shared" si="9"/>
        <v>A</v>
      </c>
      <c r="AZ58" s="82">
        <v>1</v>
      </c>
      <c r="BA58" s="82">
        <v>1</v>
      </c>
      <c r="BB58" s="82">
        <v>0</v>
      </c>
      <c r="BC58" s="82">
        <v>1</v>
      </c>
      <c r="BD58" s="82">
        <v>0</v>
      </c>
      <c r="BE58" s="82">
        <v>7</v>
      </c>
      <c r="BF58" s="82">
        <v>0</v>
      </c>
      <c r="BG58" s="82">
        <v>25</v>
      </c>
      <c r="BH58" s="82">
        <v>0</v>
      </c>
      <c r="BI58" s="82">
        <v>0</v>
      </c>
      <c r="BJ58" s="82">
        <v>0</v>
      </c>
      <c r="BK58" s="82">
        <v>0</v>
      </c>
      <c r="BL58" s="82">
        <v>29</v>
      </c>
      <c r="BM58" s="82">
        <v>0</v>
      </c>
      <c r="BN58" s="82">
        <v>0</v>
      </c>
      <c r="BO58" s="82">
        <v>0</v>
      </c>
      <c r="BP58" s="82">
        <v>2</v>
      </c>
      <c r="BQ58" s="82">
        <v>7</v>
      </c>
      <c r="BR58" s="82">
        <v>0</v>
      </c>
      <c r="BS58" s="82">
        <v>0</v>
      </c>
      <c r="BT58" s="82">
        <v>0</v>
      </c>
      <c r="BU58" s="82">
        <v>0</v>
      </c>
      <c r="BV58" s="82">
        <v>2</v>
      </c>
      <c r="BW58" s="82">
        <v>0</v>
      </c>
      <c r="BX58" s="82">
        <v>0</v>
      </c>
      <c r="BY58" s="82">
        <v>0</v>
      </c>
      <c r="BZ58" s="82">
        <v>0</v>
      </c>
      <c r="CA58" s="82">
        <v>0</v>
      </c>
      <c r="CB58" s="82">
        <v>0</v>
      </c>
      <c r="CC58" s="82">
        <v>0</v>
      </c>
      <c r="CD58" s="82">
        <v>0</v>
      </c>
      <c r="CE58" s="82">
        <v>2</v>
      </c>
      <c r="CF58" s="82">
        <v>0</v>
      </c>
      <c r="CG58" s="82">
        <v>0</v>
      </c>
      <c r="CH58" s="82">
        <v>0</v>
      </c>
      <c r="CI58" s="82">
        <v>0</v>
      </c>
      <c r="CJ58" s="82">
        <v>0</v>
      </c>
      <c r="CK58" s="82">
        <v>0</v>
      </c>
      <c r="CL58" s="82">
        <v>0</v>
      </c>
      <c r="CM58" s="82">
        <v>0</v>
      </c>
      <c r="CN58" s="82">
        <v>0</v>
      </c>
      <c r="CO58" s="82">
        <v>0</v>
      </c>
      <c r="CP58" s="82">
        <v>0</v>
      </c>
      <c r="CQ58" s="82">
        <v>0</v>
      </c>
      <c r="CR58" s="82">
        <v>0</v>
      </c>
      <c r="CS58" s="82">
        <v>0</v>
      </c>
      <c r="CT58" s="82">
        <v>0</v>
      </c>
      <c r="CU58" s="82">
        <v>0</v>
      </c>
      <c r="CV58" s="82">
        <v>0</v>
      </c>
      <c r="CW58" s="82">
        <v>0</v>
      </c>
      <c r="CX58" s="82">
        <v>0</v>
      </c>
      <c r="CY58" s="82">
        <v>0</v>
      </c>
      <c r="CZ58" s="82">
        <v>0</v>
      </c>
      <c r="DA58" s="82">
        <v>0</v>
      </c>
      <c r="DB58" s="82">
        <v>0</v>
      </c>
      <c r="DC58" s="82">
        <v>0</v>
      </c>
      <c r="DD58" s="82">
        <v>0</v>
      </c>
      <c r="DE58" s="82">
        <v>0</v>
      </c>
      <c r="DF58" s="82">
        <v>0</v>
      </c>
      <c r="DG58" s="82">
        <v>0</v>
      </c>
      <c r="DH58" s="82">
        <v>0</v>
      </c>
      <c r="DI58" s="82">
        <v>0</v>
      </c>
      <c r="DJ58" s="82">
        <v>0</v>
      </c>
      <c r="DK58" s="82">
        <v>0</v>
      </c>
      <c r="DL58" s="82">
        <v>2</v>
      </c>
      <c r="DM58" s="82">
        <v>0</v>
      </c>
      <c r="DN58" s="82">
        <v>2</v>
      </c>
      <c r="DO58" s="82">
        <v>2</v>
      </c>
      <c r="DP58" s="82">
        <v>0</v>
      </c>
      <c r="DQ58" s="82">
        <v>1</v>
      </c>
      <c r="DR58" s="82">
        <v>90</v>
      </c>
      <c r="DS58" s="82">
        <v>1</v>
      </c>
      <c r="DT58" s="82" t="s">
        <v>3589</v>
      </c>
      <c r="DU58" s="82">
        <v>2</v>
      </c>
      <c r="DV58" s="82" t="s">
        <v>3590</v>
      </c>
      <c r="DW58" s="82">
        <v>0</v>
      </c>
      <c r="DX58" s="82">
        <v>1</v>
      </c>
      <c r="DY58" s="82">
        <v>1</v>
      </c>
      <c r="DZ58" s="82">
        <v>1</v>
      </c>
      <c r="EA58" s="82"/>
      <c r="EB58" s="82"/>
      <c r="EC58" s="84">
        <v>13142</v>
      </c>
      <c r="ED58" s="84">
        <v>1.96</v>
      </c>
      <c r="EE58" s="84">
        <v>1</v>
      </c>
    </row>
    <row r="59" spans="1:135" ht="24">
      <c r="A59" s="82" t="s">
        <v>13</v>
      </c>
      <c r="B59" s="82" t="s">
        <v>17</v>
      </c>
      <c r="C59" s="133">
        <v>4</v>
      </c>
      <c r="D59" s="82" t="s">
        <v>16</v>
      </c>
      <c r="E59" s="82" t="s">
        <v>3591</v>
      </c>
      <c r="F59" s="134" t="s">
        <v>3592</v>
      </c>
      <c r="G59" s="82">
        <v>61600</v>
      </c>
      <c r="H59" s="82" t="s">
        <v>3593</v>
      </c>
      <c r="I59" s="82" t="s">
        <v>3594</v>
      </c>
      <c r="J59" s="82" t="s">
        <v>3595</v>
      </c>
      <c r="K59" s="82" t="s">
        <v>3184</v>
      </c>
      <c r="L59" s="82" t="s">
        <v>2596</v>
      </c>
      <c r="M59" s="82" t="s">
        <v>1937</v>
      </c>
      <c r="N59" s="82" t="s">
        <v>3596</v>
      </c>
      <c r="O59" s="82"/>
      <c r="P59" s="82">
        <v>549523570</v>
      </c>
      <c r="Q59" s="82" t="s">
        <v>3597</v>
      </c>
      <c r="R59" s="82" t="s">
        <v>2596</v>
      </c>
      <c r="S59" s="82" t="s">
        <v>1937</v>
      </c>
      <c r="T59" s="82" t="s">
        <v>3596</v>
      </c>
      <c r="U59" s="82"/>
      <c r="V59" s="82">
        <v>549523570</v>
      </c>
      <c r="W59" s="82" t="s">
        <v>3598</v>
      </c>
      <c r="X59" s="82">
        <v>5</v>
      </c>
      <c r="Y59" s="82">
        <v>0</v>
      </c>
      <c r="Z59" s="82">
        <v>5</v>
      </c>
      <c r="AA59" s="82">
        <v>5</v>
      </c>
      <c r="AB59" s="82">
        <v>0</v>
      </c>
      <c r="AC59" s="82">
        <v>5</v>
      </c>
      <c r="AD59" s="135" t="str">
        <f t="shared" si="5"/>
        <v>A</v>
      </c>
      <c r="AE59" s="82">
        <v>5</v>
      </c>
      <c r="AF59" s="135" t="str">
        <f t="shared" si="6"/>
        <v>A</v>
      </c>
      <c r="AG59" s="82">
        <v>0</v>
      </c>
      <c r="AH59" s="82">
        <v>1</v>
      </c>
      <c r="AI59" s="82">
        <v>0</v>
      </c>
      <c r="AJ59" s="82">
        <v>4</v>
      </c>
      <c r="AK59" s="82">
        <v>5</v>
      </c>
      <c r="AL59" s="135" t="str">
        <f t="shared" si="7"/>
        <v>A</v>
      </c>
      <c r="AM59" s="82">
        <v>0</v>
      </c>
      <c r="AN59" s="82">
        <v>0</v>
      </c>
      <c r="AO59" s="82">
        <v>5</v>
      </c>
      <c r="AP59" s="82">
        <v>5</v>
      </c>
      <c r="AQ59" s="135" t="str">
        <f t="shared" si="8"/>
        <v>A</v>
      </c>
      <c r="AR59" s="82">
        <v>0</v>
      </c>
      <c r="AS59" s="82">
        <v>0</v>
      </c>
      <c r="AT59" s="82">
        <v>0</v>
      </c>
      <c r="AU59" s="82">
        <v>4</v>
      </c>
      <c r="AV59" s="82">
        <v>1</v>
      </c>
      <c r="AW59" s="82">
        <v>0</v>
      </c>
      <c r="AX59" s="82">
        <v>5</v>
      </c>
      <c r="AY59" s="135" t="str">
        <f t="shared" si="9"/>
        <v>A</v>
      </c>
      <c r="AZ59" s="82">
        <v>1</v>
      </c>
      <c r="BA59" s="82">
        <v>1</v>
      </c>
      <c r="BB59" s="82">
        <v>1</v>
      </c>
      <c r="BC59" s="82">
        <v>1</v>
      </c>
      <c r="BD59" s="82">
        <v>0</v>
      </c>
      <c r="BE59" s="82">
        <v>0</v>
      </c>
      <c r="BF59" s="82">
        <v>0</v>
      </c>
      <c r="BG59" s="82">
        <v>0</v>
      </c>
      <c r="BH59" s="82">
        <v>0</v>
      </c>
      <c r="BI59" s="82">
        <v>0</v>
      </c>
      <c r="BJ59" s="82">
        <v>0</v>
      </c>
      <c r="BK59" s="82">
        <v>0</v>
      </c>
      <c r="BL59" s="82">
        <v>0</v>
      </c>
      <c r="BM59" s="82">
        <v>0</v>
      </c>
      <c r="BN59" s="82">
        <v>0</v>
      </c>
      <c r="BO59" s="82">
        <v>0</v>
      </c>
      <c r="BP59" s="82">
        <v>0</v>
      </c>
      <c r="BQ59" s="82">
        <v>0</v>
      </c>
      <c r="BR59" s="82">
        <v>0</v>
      </c>
      <c r="BS59" s="82">
        <v>0</v>
      </c>
      <c r="BT59" s="82">
        <v>0</v>
      </c>
      <c r="BU59" s="82">
        <v>0</v>
      </c>
      <c r="BV59" s="82">
        <v>0</v>
      </c>
      <c r="BW59" s="82">
        <v>0</v>
      </c>
      <c r="BX59" s="82">
        <v>0</v>
      </c>
      <c r="BY59" s="82">
        <v>0</v>
      </c>
      <c r="BZ59" s="82">
        <v>0</v>
      </c>
      <c r="CA59" s="82">
        <v>0</v>
      </c>
      <c r="CB59" s="82">
        <v>0</v>
      </c>
      <c r="CC59" s="82">
        <v>0</v>
      </c>
      <c r="CD59" s="82">
        <v>0</v>
      </c>
      <c r="CE59" s="82">
        <v>0</v>
      </c>
      <c r="CF59" s="82">
        <v>0</v>
      </c>
      <c r="CG59" s="82">
        <v>0</v>
      </c>
      <c r="CH59" s="82">
        <v>0</v>
      </c>
      <c r="CI59" s="82">
        <v>0</v>
      </c>
      <c r="CJ59" s="82">
        <v>0</v>
      </c>
      <c r="CK59" s="82">
        <v>0</v>
      </c>
      <c r="CL59" s="82">
        <v>0</v>
      </c>
      <c r="CM59" s="82">
        <v>0</v>
      </c>
      <c r="CN59" s="82">
        <v>0</v>
      </c>
      <c r="CO59" s="82">
        <v>0</v>
      </c>
      <c r="CP59" s="82">
        <v>0</v>
      </c>
      <c r="CQ59" s="82">
        <v>0</v>
      </c>
      <c r="CR59" s="82">
        <v>0</v>
      </c>
      <c r="CS59" s="82">
        <v>0</v>
      </c>
      <c r="CT59" s="82">
        <v>0</v>
      </c>
      <c r="CU59" s="82">
        <v>0</v>
      </c>
      <c r="CV59" s="82">
        <v>0</v>
      </c>
      <c r="CW59" s="82">
        <v>0</v>
      </c>
      <c r="CX59" s="82">
        <v>0</v>
      </c>
      <c r="CY59" s="82">
        <v>0</v>
      </c>
      <c r="CZ59" s="82">
        <v>0</v>
      </c>
      <c r="DA59" s="82">
        <v>0</v>
      </c>
      <c r="DB59" s="82">
        <v>0</v>
      </c>
      <c r="DC59" s="82">
        <v>0</v>
      </c>
      <c r="DD59" s="82">
        <v>0</v>
      </c>
      <c r="DE59" s="82">
        <v>0</v>
      </c>
      <c r="DF59" s="82">
        <v>0</v>
      </c>
      <c r="DG59" s="82">
        <v>0</v>
      </c>
      <c r="DH59" s="82">
        <v>0</v>
      </c>
      <c r="DI59" s="82">
        <v>0</v>
      </c>
      <c r="DJ59" s="82">
        <v>0</v>
      </c>
      <c r="DK59" s="82">
        <v>0</v>
      </c>
      <c r="DL59" s="82">
        <v>0</v>
      </c>
      <c r="DM59" s="82">
        <v>0</v>
      </c>
      <c r="DN59" s="82">
        <v>0</v>
      </c>
      <c r="DO59" s="82">
        <v>0</v>
      </c>
      <c r="DP59" s="82">
        <v>0</v>
      </c>
      <c r="DQ59" s="82">
        <v>0</v>
      </c>
      <c r="DR59" s="82">
        <v>0</v>
      </c>
      <c r="DS59" s="82">
        <v>1</v>
      </c>
      <c r="DT59" s="82" t="s">
        <v>3599</v>
      </c>
      <c r="DU59" s="82">
        <v>3</v>
      </c>
      <c r="DV59" s="82"/>
      <c r="DW59" s="82"/>
      <c r="DX59" s="82">
        <v>1</v>
      </c>
      <c r="DY59" s="82">
        <v>1</v>
      </c>
      <c r="DZ59" s="82">
        <v>1</v>
      </c>
      <c r="EA59" s="82"/>
      <c r="EB59" s="82"/>
      <c r="EC59" s="84">
        <v>21048</v>
      </c>
      <c r="ED59" s="84">
        <v>4.3499999999999996</v>
      </c>
      <c r="EE59" s="84">
        <v>1</v>
      </c>
    </row>
    <row r="60" spans="1:135">
      <c r="A60" s="82" t="s">
        <v>13</v>
      </c>
      <c r="B60" s="82" t="s">
        <v>21</v>
      </c>
      <c r="C60" s="133">
        <v>4</v>
      </c>
      <c r="D60" s="82" t="s">
        <v>20</v>
      </c>
      <c r="E60" s="82"/>
      <c r="F60" s="134"/>
      <c r="G60" s="82"/>
      <c r="H60" s="82"/>
      <c r="I60" s="82"/>
      <c r="J60" s="82"/>
      <c r="K60" s="82"/>
      <c r="L60" s="82"/>
      <c r="M60" s="82"/>
      <c r="N60" s="82"/>
      <c r="O60" s="82"/>
      <c r="P60" s="82"/>
      <c r="Q60" s="82"/>
      <c r="R60" s="82"/>
      <c r="S60" s="82"/>
      <c r="T60" s="82"/>
      <c r="U60" s="82"/>
      <c r="V60" s="82"/>
      <c r="W60" s="82"/>
      <c r="X60" s="82">
        <v>0</v>
      </c>
      <c r="Y60" s="82">
        <v>0</v>
      </c>
      <c r="Z60" s="82">
        <v>0</v>
      </c>
      <c r="AA60" s="82">
        <v>0</v>
      </c>
      <c r="AB60" s="82">
        <v>0</v>
      </c>
      <c r="AC60" s="82">
        <v>0</v>
      </c>
      <c r="AD60" s="135" t="str">
        <f t="shared" si="5"/>
        <v>A</v>
      </c>
      <c r="AE60" s="82">
        <v>0</v>
      </c>
      <c r="AF60" s="135" t="str">
        <f t="shared" si="6"/>
        <v>A</v>
      </c>
      <c r="AG60" s="82">
        <v>0</v>
      </c>
      <c r="AH60" s="82">
        <v>0</v>
      </c>
      <c r="AI60" s="82">
        <v>0</v>
      </c>
      <c r="AJ60" s="82">
        <v>0</v>
      </c>
      <c r="AK60" s="82">
        <v>0</v>
      </c>
      <c r="AL60" s="135" t="str">
        <f t="shared" si="7"/>
        <v>A</v>
      </c>
      <c r="AM60" s="82">
        <v>0</v>
      </c>
      <c r="AN60" s="82">
        <v>0</v>
      </c>
      <c r="AO60" s="82">
        <v>0</v>
      </c>
      <c r="AP60" s="82">
        <v>0</v>
      </c>
      <c r="AQ60" s="135" t="str">
        <f t="shared" si="8"/>
        <v>A</v>
      </c>
      <c r="AR60" s="82">
        <v>0</v>
      </c>
      <c r="AS60" s="82">
        <v>0</v>
      </c>
      <c r="AT60" s="82">
        <v>0</v>
      </c>
      <c r="AU60" s="82">
        <v>0</v>
      </c>
      <c r="AV60" s="82">
        <v>0</v>
      </c>
      <c r="AW60" s="82">
        <v>0</v>
      </c>
      <c r="AX60" s="82">
        <v>0</v>
      </c>
      <c r="AY60" s="135" t="str">
        <f t="shared" si="9"/>
        <v>A</v>
      </c>
      <c r="AZ60" s="82">
        <v>0</v>
      </c>
      <c r="BA60" s="82">
        <v>0</v>
      </c>
      <c r="BB60" s="82">
        <v>0</v>
      </c>
      <c r="BC60" s="82">
        <v>0</v>
      </c>
      <c r="BD60" s="82">
        <v>0</v>
      </c>
      <c r="BE60" s="82">
        <v>0</v>
      </c>
      <c r="BF60" s="82">
        <v>0</v>
      </c>
      <c r="BG60" s="82">
        <v>0</v>
      </c>
      <c r="BH60" s="82">
        <v>0</v>
      </c>
      <c r="BI60" s="82">
        <v>0</v>
      </c>
      <c r="BJ60" s="82">
        <v>0</v>
      </c>
      <c r="BK60" s="82">
        <v>0</v>
      </c>
      <c r="BL60" s="82">
        <v>0</v>
      </c>
      <c r="BM60" s="82">
        <v>0</v>
      </c>
      <c r="BN60" s="82">
        <v>0</v>
      </c>
      <c r="BO60" s="82">
        <v>0</v>
      </c>
      <c r="BP60" s="82">
        <v>0</v>
      </c>
      <c r="BQ60" s="82">
        <v>0</v>
      </c>
      <c r="BR60" s="82">
        <v>0</v>
      </c>
      <c r="BS60" s="82">
        <v>0</v>
      </c>
      <c r="BT60" s="82">
        <v>0</v>
      </c>
      <c r="BU60" s="82">
        <v>0</v>
      </c>
      <c r="BV60" s="82">
        <v>0</v>
      </c>
      <c r="BW60" s="82">
        <v>0</v>
      </c>
      <c r="BX60" s="82">
        <v>0</v>
      </c>
      <c r="BY60" s="82">
        <v>0</v>
      </c>
      <c r="BZ60" s="82">
        <v>0</v>
      </c>
      <c r="CA60" s="82">
        <v>0</v>
      </c>
      <c r="CB60" s="82">
        <v>0</v>
      </c>
      <c r="CC60" s="82"/>
      <c r="CD60" s="82"/>
      <c r="CE60" s="82"/>
      <c r="CF60" s="82"/>
      <c r="CG60" s="82"/>
      <c r="CH60" s="82"/>
      <c r="CI60" s="82"/>
      <c r="CJ60" s="82"/>
      <c r="CK60" s="82"/>
      <c r="CL60" s="82"/>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4">
        <v>21174</v>
      </c>
      <c r="ED60" s="84">
        <v>5.05</v>
      </c>
      <c r="EE60" s="84">
        <v>1</v>
      </c>
    </row>
  </sheetData>
  <mergeCells count="17">
    <mergeCell ref="DL1:DM1"/>
    <mergeCell ref="DO1:DQ1"/>
    <mergeCell ref="DR1:DW1"/>
    <mergeCell ref="DX1:EB1"/>
    <mergeCell ref="EC1:EE1"/>
    <mergeCell ref="DC1:DK1"/>
    <mergeCell ref="A1:K1"/>
    <mergeCell ref="L1:Q1"/>
    <mergeCell ref="R1:W1"/>
    <mergeCell ref="X1:Z1"/>
    <mergeCell ref="AA1:AC1"/>
    <mergeCell ref="AG1:AK1"/>
    <mergeCell ref="AM1:AP1"/>
    <mergeCell ref="AR1:AX1"/>
    <mergeCell ref="AZ1:BC1"/>
    <mergeCell ref="BD1:CF1"/>
    <mergeCell ref="CG1:DB1"/>
  </mergeCells>
  <pageMargins left="0.78740157499999996" right="0.78740157499999996" top="0.984251969" bottom="0.984251969" header="0.4921259845" footer="0.4921259845"/>
  <pageSetup paperSize="9" orientation="landscape" r:id="rId1"/>
</worksheet>
</file>

<file path=xl/worksheets/sheet4.xml><?xml version="1.0" encoding="utf-8"?>
<worksheet xmlns="http://schemas.openxmlformats.org/spreadsheetml/2006/main" xmlns:r="http://schemas.openxmlformats.org/officeDocument/2006/relationships">
  <dimension ref="A1:EE17"/>
  <sheetViews>
    <sheetView zoomScaleNormal="100" workbookViewId="0">
      <selection sqref="A1:EF3"/>
    </sheetView>
  </sheetViews>
  <sheetFormatPr defaultRowHeight="12"/>
  <cols>
    <col min="1" max="1" width="16.5703125" style="121" bestFit="1" customWidth="1"/>
    <col min="2" max="2" width="18.85546875" style="121" bestFit="1" customWidth="1"/>
    <col min="3" max="3" width="24.28515625" style="138" bestFit="1" customWidth="1"/>
    <col min="4" max="4" width="29.28515625" style="121" customWidth="1"/>
    <col min="5" max="5" width="21.85546875" style="121" bestFit="1" customWidth="1"/>
    <col min="6" max="6" width="9.140625" style="139" bestFit="1" customWidth="1"/>
    <col min="7" max="7" width="6.42578125" style="121" customWidth="1"/>
    <col min="8" max="8" width="16.28515625" style="121" customWidth="1"/>
    <col min="9" max="9" width="8.85546875" style="121" bestFit="1" customWidth="1"/>
    <col min="10" max="10" width="25.28515625" style="121" customWidth="1"/>
    <col min="11" max="11" width="36.5703125" style="121" bestFit="1" customWidth="1"/>
    <col min="12" max="12" width="8.5703125" style="121" bestFit="1" customWidth="1"/>
    <col min="13" max="13" width="9.42578125" style="121" bestFit="1" customWidth="1"/>
    <col min="14" max="14" width="12.140625" style="121" bestFit="1" customWidth="1"/>
    <col min="15" max="15" width="8.5703125" style="121" bestFit="1" customWidth="1"/>
    <col min="16" max="16" width="20.140625" style="121" bestFit="1" customWidth="1"/>
    <col min="17" max="17" width="30.28515625" style="121" customWidth="1"/>
    <col min="18" max="18" width="8.7109375" style="121" bestFit="1" customWidth="1"/>
    <col min="19" max="19" width="9.140625" style="121" bestFit="1" customWidth="1"/>
    <col min="20" max="20" width="12.140625" style="121" bestFit="1" customWidth="1"/>
    <col min="21" max="21" width="8.7109375" style="121" bestFit="1" customWidth="1"/>
    <col min="22" max="22" width="20.140625" style="121" bestFit="1" customWidth="1"/>
    <col min="23" max="23" width="25.42578125" style="121" customWidth="1"/>
    <col min="24" max="24" width="11.42578125" style="121" bestFit="1" customWidth="1"/>
    <col min="25" max="25" width="8.85546875" style="121" customWidth="1"/>
    <col min="26" max="26" width="8.7109375" style="121" customWidth="1"/>
    <col min="27" max="28" width="12.5703125" style="121" bestFit="1" customWidth="1"/>
    <col min="29" max="29" width="10" style="121" bestFit="1" customWidth="1"/>
    <col min="30" max="30" width="9.28515625" style="138" bestFit="1" customWidth="1"/>
    <col min="31" max="31" width="21.85546875" style="121" bestFit="1" customWidth="1"/>
    <col min="32" max="32" width="9.28515625" style="138" bestFit="1" customWidth="1"/>
    <col min="33" max="33" width="8.28515625" style="121" bestFit="1" customWidth="1"/>
    <col min="34" max="34" width="8.85546875" style="121" bestFit="1" customWidth="1"/>
    <col min="35" max="35" width="13.5703125" style="121" bestFit="1" customWidth="1"/>
    <col min="36" max="36" width="15" style="121" bestFit="1" customWidth="1"/>
    <col min="37" max="37" width="11.42578125" style="121" bestFit="1" customWidth="1"/>
    <col min="38" max="38" width="9.28515625" style="138" bestFit="1" customWidth="1"/>
    <col min="39" max="39" width="7" style="121" bestFit="1" customWidth="1"/>
    <col min="40" max="40" width="6.42578125" style="121" bestFit="1" customWidth="1"/>
    <col min="41" max="41" width="6.5703125" style="121" bestFit="1" customWidth="1"/>
    <col min="42" max="42" width="11.42578125" style="121" bestFit="1" customWidth="1"/>
    <col min="43" max="43" width="9.28515625" style="138" bestFit="1" customWidth="1"/>
    <col min="44" max="44" width="8.7109375" style="121" bestFit="1" customWidth="1"/>
    <col min="45" max="45" width="6.85546875" style="121" bestFit="1" customWidth="1"/>
    <col min="46" max="46" width="6.85546875" style="121" customWidth="1"/>
    <col min="47" max="48" width="6.85546875" style="121" bestFit="1" customWidth="1"/>
    <col min="49" max="49" width="9.7109375" style="121" customWidth="1"/>
    <col min="50" max="50" width="11.42578125" style="121" customWidth="1"/>
    <col min="51" max="51" width="9.28515625" style="138" bestFit="1" customWidth="1"/>
    <col min="52" max="52" width="12.85546875" style="121" bestFit="1" customWidth="1"/>
    <col min="53" max="54" width="12.5703125" style="121" bestFit="1" customWidth="1"/>
    <col min="55" max="55" width="14.85546875" style="121" bestFit="1" customWidth="1"/>
    <col min="56" max="56" width="13.85546875" style="121" bestFit="1" customWidth="1"/>
    <col min="57" max="57" width="10.42578125" style="121" bestFit="1" customWidth="1"/>
    <col min="58" max="58" width="16.7109375" style="121" bestFit="1" customWidth="1"/>
    <col min="59" max="59" width="9.5703125" style="121" bestFit="1" customWidth="1"/>
    <col min="60" max="60" width="17.7109375" style="121" bestFit="1" customWidth="1"/>
    <col min="61" max="61" width="29.28515625" style="121" bestFit="1" customWidth="1"/>
    <col min="62" max="62" width="22.5703125" style="121" bestFit="1" customWidth="1"/>
    <col min="63" max="63" width="13.85546875" style="121" bestFit="1" customWidth="1"/>
    <col min="64" max="64" width="14.42578125" style="121" bestFit="1" customWidth="1"/>
    <col min="65" max="66" width="13.85546875" style="121" bestFit="1" customWidth="1"/>
    <col min="67" max="67" width="14.28515625" style="121" bestFit="1" customWidth="1"/>
    <col min="68" max="68" width="12.5703125" style="121" bestFit="1" customWidth="1"/>
    <col min="69" max="69" width="14.85546875" style="121" bestFit="1" customWidth="1"/>
    <col min="70" max="71" width="13.85546875" style="121" bestFit="1" customWidth="1"/>
    <col min="72" max="72" width="16" style="121" bestFit="1" customWidth="1"/>
    <col min="73" max="73" width="16" style="121" customWidth="1"/>
    <col min="74" max="74" width="14.5703125" style="121" bestFit="1" customWidth="1"/>
    <col min="75" max="75" width="23.140625" style="121" bestFit="1" customWidth="1"/>
    <col min="76" max="76" width="13.85546875" style="121" bestFit="1" customWidth="1"/>
    <col min="77" max="77" width="41.7109375" style="121" bestFit="1" customWidth="1"/>
    <col min="78" max="78" width="18.5703125" style="121" bestFit="1" customWidth="1"/>
    <col min="79" max="79" width="13.85546875" style="121" bestFit="1" customWidth="1"/>
    <col min="80" max="80" width="14.85546875" style="121" bestFit="1" customWidth="1"/>
    <col min="81" max="81" width="19" style="121" bestFit="1" customWidth="1"/>
    <col min="82" max="82" width="13.85546875" style="121" bestFit="1" customWidth="1"/>
    <col min="83" max="83" width="20.42578125" style="121" bestFit="1" customWidth="1"/>
    <col min="84" max="84" width="17.42578125" style="121" bestFit="1" customWidth="1"/>
    <col min="85" max="85" width="16.42578125" style="121" bestFit="1" customWidth="1"/>
    <col min="86" max="86" width="21.85546875" style="121" customWidth="1"/>
    <col min="87" max="87" width="12.42578125" style="121" bestFit="1" customWidth="1"/>
    <col min="88" max="88" width="13.7109375" style="121" customWidth="1"/>
    <col min="89" max="89" width="17" style="121" bestFit="1" customWidth="1"/>
    <col min="90" max="90" width="16.85546875" style="121" bestFit="1" customWidth="1"/>
    <col min="91" max="91" width="15.140625" style="121" customWidth="1"/>
    <col min="92" max="92" width="13.85546875" style="121" bestFit="1" customWidth="1"/>
    <col min="93" max="93" width="14.28515625" style="121" bestFit="1" customWidth="1"/>
    <col min="94" max="94" width="13.85546875" style="121" bestFit="1" customWidth="1"/>
    <col min="95" max="95" width="10" style="121" bestFit="1" customWidth="1"/>
    <col min="96" max="96" width="14.140625" style="121" bestFit="1" customWidth="1"/>
    <col min="97" max="97" width="11.28515625" style="121" bestFit="1" customWidth="1"/>
    <col min="98" max="98" width="13.85546875" style="121" bestFit="1" customWidth="1"/>
    <col min="99" max="99" width="13.42578125" style="121" bestFit="1" customWidth="1"/>
    <col min="100" max="100" width="14" style="121" bestFit="1" customWidth="1"/>
    <col min="101" max="101" width="15.5703125" style="121" bestFit="1" customWidth="1"/>
    <col min="102" max="102" width="18.5703125" style="121" customWidth="1"/>
    <col min="103" max="103" width="14.42578125" style="121" bestFit="1" customWidth="1"/>
    <col min="104" max="104" width="17.7109375" style="121" bestFit="1" customWidth="1"/>
    <col min="105" max="105" width="11.7109375" style="121" bestFit="1" customWidth="1"/>
    <col min="106" max="106" width="16.28515625" style="121" bestFit="1" customWidth="1"/>
    <col min="107" max="107" width="13.42578125" style="121" bestFit="1" customWidth="1"/>
    <col min="108" max="108" width="23.85546875" style="121" bestFit="1" customWidth="1"/>
    <col min="109" max="109" width="21.140625" style="121" bestFit="1" customWidth="1"/>
    <col min="110" max="112" width="13.42578125" style="121" bestFit="1" customWidth="1"/>
    <col min="113" max="114" width="12.5703125" style="121" bestFit="1" customWidth="1"/>
    <col min="115" max="115" width="19.7109375" style="121" bestFit="1" customWidth="1"/>
    <col min="116" max="116" width="25.7109375" style="121" customWidth="1"/>
    <col min="117" max="117" width="21.28515625" style="121" customWidth="1"/>
    <col min="118" max="118" width="22.42578125" style="121" bestFit="1" customWidth="1"/>
    <col min="119" max="119" width="24.7109375" style="121" bestFit="1" customWidth="1"/>
    <col min="120" max="120" width="32.5703125" style="121" bestFit="1" customWidth="1"/>
    <col min="121" max="121" width="18.28515625" style="121" bestFit="1" customWidth="1"/>
    <col min="122" max="122" width="24.42578125" style="121" bestFit="1" customWidth="1"/>
    <col min="123" max="123" width="15" style="121" customWidth="1"/>
    <col min="124" max="124" width="43.7109375" style="121" customWidth="1"/>
    <col min="125" max="125" width="30" style="121" customWidth="1"/>
    <col min="126" max="126" width="38.28515625" style="121" customWidth="1"/>
    <col min="127" max="127" width="36.5703125" style="121" bestFit="1" customWidth="1"/>
    <col min="128" max="128" width="9.42578125" style="121" bestFit="1" customWidth="1"/>
    <col min="129" max="129" width="9.5703125" style="121" bestFit="1" customWidth="1"/>
    <col min="130" max="130" width="10" style="121" bestFit="1" customWidth="1"/>
    <col min="131" max="131" width="28.140625" style="121" customWidth="1"/>
    <col min="132" max="132" width="36.5703125" style="121" bestFit="1" customWidth="1"/>
    <col min="133" max="133" width="10" style="121" bestFit="1" customWidth="1"/>
    <col min="134" max="134" width="11.140625" style="121" bestFit="1" customWidth="1"/>
    <col min="135" max="135" width="10.140625" style="121" bestFit="1" customWidth="1"/>
    <col min="136" max="136" width="38" style="121" customWidth="1"/>
    <col min="137" max="16384" width="9.140625" style="121"/>
  </cols>
  <sheetData>
    <row r="1" spans="1:135" ht="48" customHeight="1">
      <c r="A1" s="141" t="s">
        <v>656</v>
      </c>
      <c r="B1" s="142"/>
      <c r="C1" s="142"/>
      <c r="D1" s="142"/>
      <c r="E1" s="142"/>
      <c r="F1" s="142"/>
      <c r="G1" s="142"/>
      <c r="H1" s="142"/>
      <c r="I1" s="142"/>
      <c r="J1" s="142"/>
      <c r="K1" s="142"/>
      <c r="L1" s="141" t="s">
        <v>657</v>
      </c>
      <c r="M1" s="142"/>
      <c r="N1" s="142"/>
      <c r="O1" s="142"/>
      <c r="P1" s="142"/>
      <c r="Q1" s="142"/>
      <c r="R1" s="141" t="s">
        <v>658</v>
      </c>
      <c r="S1" s="142"/>
      <c r="T1" s="142"/>
      <c r="U1" s="142"/>
      <c r="V1" s="142"/>
      <c r="W1" s="142"/>
      <c r="X1" s="141" t="s">
        <v>659</v>
      </c>
      <c r="Y1" s="142"/>
      <c r="Z1" s="142"/>
      <c r="AA1" s="143" t="s">
        <v>660</v>
      </c>
      <c r="AB1" s="144"/>
      <c r="AC1" s="145"/>
      <c r="AD1" s="119" t="s">
        <v>661</v>
      </c>
      <c r="AE1" s="140" t="s">
        <v>662</v>
      </c>
      <c r="AF1" s="119" t="s">
        <v>663</v>
      </c>
      <c r="AG1" s="143" t="s">
        <v>664</v>
      </c>
      <c r="AH1" s="144"/>
      <c r="AI1" s="144"/>
      <c r="AJ1" s="144"/>
      <c r="AK1" s="145"/>
      <c r="AL1" s="119" t="s">
        <v>665</v>
      </c>
      <c r="AM1" s="143" t="s">
        <v>666</v>
      </c>
      <c r="AN1" s="144"/>
      <c r="AO1" s="144"/>
      <c r="AP1" s="145"/>
      <c r="AQ1" s="119" t="s">
        <v>667</v>
      </c>
      <c r="AR1" s="143" t="s">
        <v>668</v>
      </c>
      <c r="AS1" s="144"/>
      <c r="AT1" s="144"/>
      <c r="AU1" s="144"/>
      <c r="AV1" s="144"/>
      <c r="AW1" s="144"/>
      <c r="AX1" s="145"/>
      <c r="AY1" s="119" t="s">
        <v>669</v>
      </c>
      <c r="AZ1" s="141" t="s">
        <v>670</v>
      </c>
      <c r="BA1" s="142"/>
      <c r="BB1" s="142"/>
      <c r="BC1" s="142"/>
      <c r="BD1" s="141" t="s">
        <v>671</v>
      </c>
      <c r="BE1" s="142"/>
      <c r="BF1" s="142"/>
      <c r="BG1" s="142"/>
      <c r="BH1" s="142"/>
      <c r="BI1" s="142"/>
      <c r="BJ1" s="142"/>
      <c r="BK1" s="142"/>
      <c r="BL1" s="142"/>
      <c r="BM1" s="142"/>
      <c r="BN1" s="142"/>
      <c r="BO1" s="142"/>
      <c r="BP1" s="142"/>
      <c r="BQ1" s="142"/>
      <c r="BR1" s="142"/>
      <c r="BS1" s="142"/>
      <c r="BT1" s="142"/>
      <c r="BU1" s="142"/>
      <c r="BV1" s="142"/>
      <c r="BW1" s="142"/>
      <c r="BX1" s="142"/>
      <c r="BY1" s="142"/>
      <c r="BZ1" s="142"/>
      <c r="CA1" s="142"/>
      <c r="CB1" s="142"/>
      <c r="CC1" s="142"/>
      <c r="CD1" s="142"/>
      <c r="CE1" s="142"/>
      <c r="CF1" s="142"/>
      <c r="CG1" s="141" t="s">
        <v>672</v>
      </c>
      <c r="CH1" s="142"/>
      <c r="CI1" s="142"/>
      <c r="CJ1" s="142"/>
      <c r="CK1" s="142"/>
      <c r="CL1" s="142"/>
      <c r="CM1" s="142"/>
      <c r="CN1" s="142"/>
      <c r="CO1" s="142"/>
      <c r="CP1" s="142"/>
      <c r="CQ1" s="142"/>
      <c r="CR1" s="142"/>
      <c r="CS1" s="142"/>
      <c r="CT1" s="142"/>
      <c r="CU1" s="142"/>
      <c r="CV1" s="142"/>
      <c r="CW1" s="142"/>
      <c r="CX1" s="142"/>
      <c r="CY1" s="142"/>
      <c r="CZ1" s="142"/>
      <c r="DA1" s="142"/>
      <c r="DB1" s="142"/>
      <c r="DC1" s="141" t="s">
        <v>673</v>
      </c>
      <c r="DD1" s="142"/>
      <c r="DE1" s="142"/>
      <c r="DF1" s="142"/>
      <c r="DG1" s="142"/>
      <c r="DH1" s="142"/>
      <c r="DI1" s="142"/>
      <c r="DJ1" s="142"/>
      <c r="DK1" s="142"/>
      <c r="DL1" s="141" t="s">
        <v>674</v>
      </c>
      <c r="DM1" s="142"/>
      <c r="DN1" s="140" t="s">
        <v>675</v>
      </c>
      <c r="DO1" s="141" t="s">
        <v>676</v>
      </c>
      <c r="DP1" s="142"/>
      <c r="DQ1" s="142"/>
      <c r="DR1" s="141" t="s">
        <v>677</v>
      </c>
      <c r="DS1" s="142"/>
      <c r="DT1" s="142"/>
      <c r="DU1" s="142"/>
      <c r="DV1" s="142"/>
      <c r="DW1" s="142"/>
      <c r="DX1" s="141" t="s">
        <v>678</v>
      </c>
      <c r="DY1" s="142"/>
      <c r="DZ1" s="142"/>
      <c r="EA1" s="142"/>
      <c r="EB1" s="142"/>
      <c r="EC1" s="146" t="s">
        <v>679</v>
      </c>
      <c r="ED1" s="147"/>
      <c r="EE1" s="147"/>
    </row>
    <row r="2" spans="1:135" ht="84.75" thickBot="1">
      <c r="A2" s="122" t="s">
        <v>595</v>
      </c>
      <c r="B2" s="122" t="s">
        <v>596</v>
      </c>
      <c r="C2" s="122" t="s">
        <v>597</v>
      </c>
      <c r="D2" s="122" t="s">
        <v>598</v>
      </c>
      <c r="E2" s="122" t="s">
        <v>680</v>
      </c>
      <c r="F2" s="123" t="s">
        <v>681</v>
      </c>
      <c r="G2" s="122" t="s">
        <v>682</v>
      </c>
      <c r="H2" s="122" t="s">
        <v>683</v>
      </c>
      <c r="I2" s="122" t="s">
        <v>684</v>
      </c>
      <c r="J2" s="122" t="s">
        <v>685</v>
      </c>
      <c r="K2" s="122" t="s">
        <v>686</v>
      </c>
      <c r="L2" s="122" t="s">
        <v>687</v>
      </c>
      <c r="M2" s="122" t="s">
        <v>688</v>
      </c>
      <c r="N2" s="122" t="s">
        <v>689</v>
      </c>
      <c r="O2" s="122" t="s">
        <v>690</v>
      </c>
      <c r="P2" s="122" t="s">
        <v>691</v>
      </c>
      <c r="Q2" s="122" t="s">
        <v>692</v>
      </c>
      <c r="R2" s="122" t="s">
        <v>693</v>
      </c>
      <c r="S2" s="122" t="s">
        <v>694</v>
      </c>
      <c r="T2" s="122" t="s">
        <v>695</v>
      </c>
      <c r="U2" s="122" t="s">
        <v>696</v>
      </c>
      <c r="V2" s="122" t="s">
        <v>697</v>
      </c>
      <c r="W2" s="122" t="s">
        <v>698</v>
      </c>
      <c r="X2" s="122" t="s">
        <v>0</v>
      </c>
      <c r="Y2" s="122" t="s">
        <v>699</v>
      </c>
      <c r="Z2" s="122" t="s">
        <v>585</v>
      </c>
      <c r="AA2" s="122" t="s">
        <v>700</v>
      </c>
      <c r="AB2" s="122" t="s">
        <v>701</v>
      </c>
      <c r="AC2" s="122" t="s">
        <v>702</v>
      </c>
      <c r="AD2" s="124" t="s">
        <v>703</v>
      </c>
      <c r="AE2" s="122" t="s">
        <v>1</v>
      </c>
      <c r="AF2" s="124" t="s">
        <v>704</v>
      </c>
      <c r="AG2" s="122" t="s">
        <v>705</v>
      </c>
      <c r="AH2" s="122" t="s">
        <v>2</v>
      </c>
      <c r="AI2" s="122" t="s">
        <v>3</v>
      </c>
      <c r="AJ2" s="122" t="s">
        <v>4</v>
      </c>
      <c r="AK2" s="122" t="s">
        <v>706</v>
      </c>
      <c r="AL2" s="124" t="s">
        <v>707</v>
      </c>
      <c r="AM2" s="122" t="s">
        <v>5</v>
      </c>
      <c r="AN2" s="122" t="s">
        <v>6</v>
      </c>
      <c r="AO2" s="122" t="s">
        <v>7</v>
      </c>
      <c r="AP2" s="122" t="s">
        <v>708</v>
      </c>
      <c r="AQ2" s="124" t="s">
        <v>709</v>
      </c>
      <c r="AR2" s="122" t="s">
        <v>710</v>
      </c>
      <c r="AS2" s="122" t="s">
        <v>8</v>
      </c>
      <c r="AT2" s="122" t="s">
        <v>9</v>
      </c>
      <c r="AU2" s="122" t="s">
        <v>10</v>
      </c>
      <c r="AV2" s="122" t="s">
        <v>11</v>
      </c>
      <c r="AW2" s="122" t="s">
        <v>12</v>
      </c>
      <c r="AX2" s="122" t="s">
        <v>711</v>
      </c>
      <c r="AY2" s="124" t="s">
        <v>712</v>
      </c>
      <c r="AZ2" s="122" t="s">
        <v>713</v>
      </c>
      <c r="BA2" s="122" t="s">
        <v>714</v>
      </c>
      <c r="BB2" s="122" t="s">
        <v>715</v>
      </c>
      <c r="BC2" s="122" t="s">
        <v>716</v>
      </c>
      <c r="BD2" s="122" t="s">
        <v>717</v>
      </c>
      <c r="BE2" s="122" t="s">
        <v>718</v>
      </c>
      <c r="BF2" s="122" t="s">
        <v>719</v>
      </c>
      <c r="BG2" s="122" t="s">
        <v>720</v>
      </c>
      <c r="BH2" s="122" t="s">
        <v>721</v>
      </c>
      <c r="BI2" s="122" t="s">
        <v>722</v>
      </c>
      <c r="BJ2" s="122" t="s">
        <v>723</v>
      </c>
      <c r="BK2" s="122" t="s">
        <v>724</v>
      </c>
      <c r="BL2" s="122" t="s">
        <v>725</v>
      </c>
      <c r="BM2" s="122" t="s">
        <v>726</v>
      </c>
      <c r="BN2" s="122" t="s">
        <v>727</v>
      </c>
      <c r="BO2" s="122" t="s">
        <v>728</v>
      </c>
      <c r="BP2" s="122" t="s">
        <v>729</v>
      </c>
      <c r="BQ2" s="122" t="s">
        <v>730</v>
      </c>
      <c r="BR2" s="122" t="s">
        <v>731</v>
      </c>
      <c r="BS2" s="122" t="s">
        <v>732</v>
      </c>
      <c r="BT2" s="122" t="s">
        <v>733</v>
      </c>
      <c r="BU2" s="122" t="s">
        <v>734</v>
      </c>
      <c r="BV2" s="122" t="s">
        <v>735</v>
      </c>
      <c r="BW2" s="122" t="s">
        <v>736</v>
      </c>
      <c r="BX2" s="122" t="s">
        <v>737</v>
      </c>
      <c r="BY2" s="122" t="s">
        <v>738</v>
      </c>
      <c r="BZ2" s="122" t="s">
        <v>739</v>
      </c>
      <c r="CA2" s="122" t="s">
        <v>740</v>
      </c>
      <c r="CB2" s="122" t="s">
        <v>741</v>
      </c>
      <c r="CC2" s="122" t="s">
        <v>742</v>
      </c>
      <c r="CD2" s="122" t="s">
        <v>743</v>
      </c>
      <c r="CE2" s="122" t="s">
        <v>744</v>
      </c>
      <c r="CF2" s="122" t="s">
        <v>745</v>
      </c>
      <c r="CG2" s="122" t="s">
        <v>746</v>
      </c>
      <c r="CH2" s="122" t="s">
        <v>747</v>
      </c>
      <c r="CI2" s="122" t="s">
        <v>748</v>
      </c>
      <c r="CJ2" s="122" t="s">
        <v>749</v>
      </c>
      <c r="CK2" s="122" t="s">
        <v>750</v>
      </c>
      <c r="CL2" s="122" t="s">
        <v>751</v>
      </c>
      <c r="CM2" s="122" t="s">
        <v>752</v>
      </c>
      <c r="CN2" s="122" t="s">
        <v>753</v>
      </c>
      <c r="CO2" s="122" t="s">
        <v>754</v>
      </c>
      <c r="CP2" s="122" t="s">
        <v>755</v>
      </c>
      <c r="CQ2" s="122" t="s">
        <v>756</v>
      </c>
      <c r="CR2" s="122" t="s">
        <v>757</v>
      </c>
      <c r="CS2" s="122" t="s">
        <v>758</v>
      </c>
      <c r="CT2" s="122" t="s">
        <v>759</v>
      </c>
      <c r="CU2" s="122" t="s">
        <v>760</v>
      </c>
      <c r="CV2" s="122" t="s">
        <v>761</v>
      </c>
      <c r="CW2" s="122" t="s">
        <v>762</v>
      </c>
      <c r="CX2" s="122" t="s">
        <v>763</v>
      </c>
      <c r="CY2" s="122" t="s">
        <v>764</v>
      </c>
      <c r="CZ2" s="122" t="s">
        <v>765</v>
      </c>
      <c r="DA2" s="122" t="s">
        <v>766</v>
      </c>
      <c r="DB2" s="122" t="s">
        <v>767</v>
      </c>
      <c r="DC2" s="122" t="s">
        <v>768</v>
      </c>
      <c r="DD2" s="122" t="s">
        <v>769</v>
      </c>
      <c r="DE2" s="122" t="s">
        <v>770</v>
      </c>
      <c r="DF2" s="122" t="s">
        <v>771</v>
      </c>
      <c r="DG2" s="122" t="s">
        <v>772</v>
      </c>
      <c r="DH2" s="122" t="s">
        <v>773</v>
      </c>
      <c r="DI2" s="122" t="s">
        <v>774</v>
      </c>
      <c r="DJ2" s="122" t="s">
        <v>775</v>
      </c>
      <c r="DK2" s="122" t="s">
        <v>776</v>
      </c>
      <c r="DL2" s="122" t="s">
        <v>777</v>
      </c>
      <c r="DM2" s="122" t="s">
        <v>778</v>
      </c>
      <c r="DN2" s="122" t="s">
        <v>779</v>
      </c>
      <c r="DO2" s="122" t="s">
        <v>780</v>
      </c>
      <c r="DP2" s="122" t="s">
        <v>781</v>
      </c>
      <c r="DQ2" s="122" t="s">
        <v>782</v>
      </c>
      <c r="DR2" s="122" t="s">
        <v>783</v>
      </c>
      <c r="DS2" s="122" t="s">
        <v>784</v>
      </c>
      <c r="DT2" s="122" t="s">
        <v>785</v>
      </c>
      <c r="DU2" s="122" t="s">
        <v>786</v>
      </c>
      <c r="DV2" s="122" t="s">
        <v>787</v>
      </c>
      <c r="DW2" s="122" t="s">
        <v>788</v>
      </c>
      <c r="DX2" s="122" t="s">
        <v>789</v>
      </c>
      <c r="DY2" s="122" t="s">
        <v>790</v>
      </c>
      <c r="DZ2" s="122" t="s">
        <v>791</v>
      </c>
      <c r="EA2" s="122" t="s">
        <v>792</v>
      </c>
      <c r="EB2" s="122" t="s">
        <v>793</v>
      </c>
      <c r="EC2" s="125" t="s">
        <v>592</v>
      </c>
      <c r="ED2" s="126" t="s">
        <v>593</v>
      </c>
      <c r="EE2" s="127" t="s">
        <v>594</v>
      </c>
    </row>
    <row r="3" spans="1:135">
      <c r="A3" s="128" t="s">
        <v>599</v>
      </c>
      <c r="B3" s="128" t="s">
        <v>600</v>
      </c>
      <c r="C3" s="128" t="s">
        <v>601</v>
      </c>
      <c r="D3" s="128" t="s">
        <v>602</v>
      </c>
      <c r="E3" s="128" t="s">
        <v>794</v>
      </c>
      <c r="F3" s="129" t="s">
        <v>795</v>
      </c>
      <c r="G3" s="128" t="s">
        <v>796</v>
      </c>
      <c r="H3" s="128" t="s">
        <v>797</v>
      </c>
      <c r="I3" s="128" t="s">
        <v>798</v>
      </c>
      <c r="J3" s="128" t="s">
        <v>799</v>
      </c>
      <c r="K3" s="128" t="s">
        <v>800</v>
      </c>
      <c r="L3" s="128" t="s">
        <v>801</v>
      </c>
      <c r="M3" s="128" t="s">
        <v>802</v>
      </c>
      <c r="N3" s="128" t="s">
        <v>803</v>
      </c>
      <c r="O3" s="128" t="s">
        <v>804</v>
      </c>
      <c r="P3" s="128" t="s">
        <v>805</v>
      </c>
      <c r="Q3" s="128" t="s">
        <v>806</v>
      </c>
      <c r="R3" s="128" t="s">
        <v>807</v>
      </c>
      <c r="S3" s="128" t="s">
        <v>808</v>
      </c>
      <c r="T3" s="128" t="s">
        <v>809</v>
      </c>
      <c r="U3" s="128" t="s">
        <v>810</v>
      </c>
      <c r="V3" s="128" t="s">
        <v>811</v>
      </c>
      <c r="W3" s="128" t="s">
        <v>812</v>
      </c>
      <c r="X3" s="128" t="s">
        <v>813</v>
      </c>
      <c r="Y3" s="128" t="s">
        <v>814</v>
      </c>
      <c r="Z3" s="128" t="s">
        <v>815</v>
      </c>
      <c r="AA3" s="128" t="s">
        <v>816</v>
      </c>
      <c r="AB3" s="128" t="s">
        <v>817</v>
      </c>
      <c r="AC3" s="128" t="s">
        <v>818</v>
      </c>
      <c r="AD3" s="130" t="s">
        <v>819</v>
      </c>
      <c r="AE3" s="128" t="s">
        <v>820</v>
      </c>
      <c r="AF3" s="130" t="s">
        <v>819</v>
      </c>
      <c r="AG3" s="128" t="s">
        <v>821</v>
      </c>
      <c r="AH3" s="128" t="s">
        <v>822</v>
      </c>
      <c r="AI3" s="128" t="s">
        <v>823</v>
      </c>
      <c r="AJ3" s="128" t="s">
        <v>824</v>
      </c>
      <c r="AK3" s="128" t="s">
        <v>825</v>
      </c>
      <c r="AL3" s="130" t="s">
        <v>819</v>
      </c>
      <c r="AM3" s="128" t="s">
        <v>826</v>
      </c>
      <c r="AN3" s="128" t="s">
        <v>827</v>
      </c>
      <c r="AO3" s="128" t="s">
        <v>828</v>
      </c>
      <c r="AP3" s="128" t="s">
        <v>829</v>
      </c>
      <c r="AQ3" s="130" t="s">
        <v>819</v>
      </c>
      <c r="AR3" s="128" t="s">
        <v>830</v>
      </c>
      <c r="AS3" s="128" t="s">
        <v>831</v>
      </c>
      <c r="AT3" s="128" t="s">
        <v>832</v>
      </c>
      <c r="AU3" s="128" t="s">
        <v>833</v>
      </c>
      <c r="AV3" s="128" t="s">
        <v>834</v>
      </c>
      <c r="AW3" s="128" t="s">
        <v>835</v>
      </c>
      <c r="AX3" s="128" t="s">
        <v>836</v>
      </c>
      <c r="AY3" s="130" t="s">
        <v>819</v>
      </c>
      <c r="AZ3" s="128" t="s">
        <v>837</v>
      </c>
      <c r="BA3" s="128" t="s">
        <v>838</v>
      </c>
      <c r="BB3" s="128" t="s">
        <v>839</v>
      </c>
      <c r="BC3" s="128" t="s">
        <v>840</v>
      </c>
      <c r="BD3" s="128" t="s">
        <v>841</v>
      </c>
      <c r="BE3" s="128" t="s">
        <v>842</v>
      </c>
      <c r="BF3" s="128" t="s">
        <v>843</v>
      </c>
      <c r="BG3" s="128" t="s">
        <v>844</v>
      </c>
      <c r="BH3" s="128" t="s">
        <v>845</v>
      </c>
      <c r="BI3" s="128" t="s">
        <v>846</v>
      </c>
      <c r="BJ3" s="128" t="s">
        <v>847</v>
      </c>
      <c r="BK3" s="128" t="s">
        <v>848</v>
      </c>
      <c r="BL3" s="128" t="s">
        <v>849</v>
      </c>
      <c r="BM3" s="128" t="s">
        <v>850</v>
      </c>
      <c r="BN3" s="128" t="s">
        <v>851</v>
      </c>
      <c r="BO3" s="128" t="s">
        <v>852</v>
      </c>
      <c r="BP3" s="128" t="s">
        <v>853</v>
      </c>
      <c r="BQ3" s="128" t="s">
        <v>854</v>
      </c>
      <c r="BR3" s="128" t="s">
        <v>855</v>
      </c>
      <c r="BS3" s="128" t="s">
        <v>856</v>
      </c>
      <c r="BT3" s="128" t="s">
        <v>857</v>
      </c>
      <c r="BU3" s="128" t="s">
        <v>858</v>
      </c>
      <c r="BV3" s="128" t="s">
        <v>859</v>
      </c>
      <c r="BW3" s="128" t="s">
        <v>860</v>
      </c>
      <c r="BX3" s="128" t="s">
        <v>861</v>
      </c>
      <c r="BY3" s="128" t="s">
        <v>862</v>
      </c>
      <c r="BZ3" s="128" t="s">
        <v>863</v>
      </c>
      <c r="CA3" s="128" t="s">
        <v>864</v>
      </c>
      <c r="CB3" s="128" t="s">
        <v>865</v>
      </c>
      <c r="CC3" s="128" t="s">
        <v>866</v>
      </c>
      <c r="CD3" s="128" t="s">
        <v>867</v>
      </c>
      <c r="CE3" s="128" t="s">
        <v>868</v>
      </c>
      <c r="CF3" s="128" t="s">
        <v>869</v>
      </c>
      <c r="CG3" s="128" t="s">
        <v>870</v>
      </c>
      <c r="CH3" s="128" t="s">
        <v>871</v>
      </c>
      <c r="CI3" s="128" t="s">
        <v>872</v>
      </c>
      <c r="CJ3" s="128" t="s">
        <v>873</v>
      </c>
      <c r="CK3" s="128" t="s">
        <v>874</v>
      </c>
      <c r="CL3" s="128" t="s">
        <v>875</v>
      </c>
      <c r="CM3" s="128" t="s">
        <v>876</v>
      </c>
      <c r="CN3" s="128" t="s">
        <v>877</v>
      </c>
      <c r="CO3" s="128" t="s">
        <v>878</v>
      </c>
      <c r="CP3" s="128" t="s">
        <v>879</v>
      </c>
      <c r="CQ3" s="128" t="s">
        <v>880</v>
      </c>
      <c r="CR3" s="128" t="s">
        <v>881</v>
      </c>
      <c r="CS3" s="128" t="s">
        <v>882</v>
      </c>
      <c r="CT3" s="128" t="s">
        <v>883</v>
      </c>
      <c r="CU3" s="128" t="s">
        <v>884</v>
      </c>
      <c r="CV3" s="128" t="s">
        <v>885</v>
      </c>
      <c r="CW3" s="128" t="s">
        <v>886</v>
      </c>
      <c r="CX3" s="128" t="s">
        <v>887</v>
      </c>
      <c r="CY3" s="128" t="s">
        <v>888</v>
      </c>
      <c r="CZ3" s="128" t="s">
        <v>889</v>
      </c>
      <c r="DA3" s="128" t="s">
        <v>890</v>
      </c>
      <c r="DB3" s="128" t="s">
        <v>891</v>
      </c>
      <c r="DC3" s="128" t="s">
        <v>892</v>
      </c>
      <c r="DD3" s="128" t="s">
        <v>893</v>
      </c>
      <c r="DE3" s="128" t="s">
        <v>894</v>
      </c>
      <c r="DF3" s="128" t="s">
        <v>895</v>
      </c>
      <c r="DG3" s="128" t="s">
        <v>896</v>
      </c>
      <c r="DH3" s="128" t="s">
        <v>897</v>
      </c>
      <c r="DI3" s="128" t="s">
        <v>898</v>
      </c>
      <c r="DJ3" s="128" t="s">
        <v>899</v>
      </c>
      <c r="DK3" s="128" t="s">
        <v>900</v>
      </c>
      <c r="DL3" s="128" t="s">
        <v>901</v>
      </c>
      <c r="DM3" s="128" t="s">
        <v>902</v>
      </c>
      <c r="DN3" s="128" t="s">
        <v>903</v>
      </c>
      <c r="DO3" s="128" t="s">
        <v>904</v>
      </c>
      <c r="DP3" s="128" t="s">
        <v>905</v>
      </c>
      <c r="DQ3" s="128" t="s">
        <v>906</v>
      </c>
      <c r="DR3" s="128" t="s">
        <v>907</v>
      </c>
      <c r="DS3" s="128" t="s">
        <v>908</v>
      </c>
      <c r="DT3" s="128" t="s">
        <v>909</v>
      </c>
      <c r="DU3" s="128" t="s">
        <v>910</v>
      </c>
      <c r="DV3" s="128" t="s">
        <v>911</v>
      </c>
      <c r="DW3" s="128" t="s">
        <v>912</v>
      </c>
      <c r="DX3" s="128" t="s">
        <v>913</v>
      </c>
      <c r="DY3" s="128" t="s">
        <v>914</v>
      </c>
      <c r="DZ3" s="128" t="s">
        <v>915</v>
      </c>
      <c r="EA3" s="128" t="s">
        <v>916</v>
      </c>
      <c r="EB3" s="128" t="s">
        <v>917</v>
      </c>
      <c r="EC3" s="131" t="s">
        <v>918</v>
      </c>
      <c r="ED3" s="132" t="s">
        <v>919</v>
      </c>
      <c r="EE3" s="131" t="s">
        <v>920</v>
      </c>
    </row>
    <row r="4" spans="1:135" ht="36">
      <c r="A4" s="82" t="s">
        <v>530</v>
      </c>
      <c r="B4" s="82" t="s">
        <v>530</v>
      </c>
      <c r="C4" s="133">
        <v>5</v>
      </c>
      <c r="D4" s="82" t="s">
        <v>529</v>
      </c>
      <c r="E4" s="82" t="s">
        <v>921</v>
      </c>
      <c r="F4" s="134" t="s">
        <v>922</v>
      </c>
      <c r="G4" s="82">
        <v>11001</v>
      </c>
      <c r="H4" s="82" t="s">
        <v>56</v>
      </c>
      <c r="I4" s="82" t="s">
        <v>923</v>
      </c>
      <c r="J4" s="82" t="s">
        <v>924</v>
      </c>
      <c r="K4" s="82" t="s">
        <v>925</v>
      </c>
      <c r="L4" s="82" t="s">
        <v>926</v>
      </c>
      <c r="M4" s="82" t="s">
        <v>927</v>
      </c>
      <c r="N4" s="82" t="s">
        <v>928</v>
      </c>
      <c r="O4" s="82"/>
      <c r="P4" s="82">
        <v>236004245</v>
      </c>
      <c r="Q4" s="82" t="s">
        <v>929</v>
      </c>
      <c r="R4" s="82" t="s">
        <v>926</v>
      </c>
      <c r="S4" s="82" t="s">
        <v>930</v>
      </c>
      <c r="T4" s="82" t="s">
        <v>931</v>
      </c>
      <c r="U4" s="82"/>
      <c r="V4" s="82">
        <v>236004428</v>
      </c>
      <c r="W4" s="82" t="s">
        <v>932</v>
      </c>
      <c r="X4" s="82">
        <v>10</v>
      </c>
      <c r="Y4" s="82">
        <v>2</v>
      </c>
      <c r="Z4" s="82">
        <v>12</v>
      </c>
      <c r="AA4" s="82">
        <v>9.6</v>
      </c>
      <c r="AB4" s="82">
        <v>2</v>
      </c>
      <c r="AC4" s="82">
        <v>11.6</v>
      </c>
      <c r="AD4" s="135" t="str">
        <f t="shared" ref="AD4:AD17" si="0">IF(AC4&lt;=Z4,"A","N")</f>
        <v>A</v>
      </c>
      <c r="AE4" s="82">
        <v>10</v>
      </c>
      <c r="AF4" s="135" t="str">
        <f t="shared" ref="AF4:AF17" si="1">IF(AE4&lt;=X4,"A","N")</f>
        <v>A</v>
      </c>
      <c r="AG4" s="82">
        <v>0</v>
      </c>
      <c r="AH4" s="82">
        <v>1</v>
      </c>
      <c r="AI4" s="82">
        <v>0</v>
      </c>
      <c r="AJ4" s="82">
        <v>9</v>
      </c>
      <c r="AK4" s="82">
        <v>10</v>
      </c>
      <c r="AL4" s="135" t="str">
        <f t="shared" ref="AL4:AL17" si="2">IF(AK4=X4,"A","N")</f>
        <v>A</v>
      </c>
      <c r="AM4" s="82">
        <v>1</v>
      </c>
      <c r="AN4" s="82">
        <v>2</v>
      </c>
      <c r="AO4" s="82">
        <v>7</v>
      </c>
      <c r="AP4" s="82">
        <v>10</v>
      </c>
      <c r="AQ4" s="135" t="str">
        <f t="shared" ref="AQ4:AQ17" si="3">IF(AP4=X4,"A","N")</f>
        <v>A</v>
      </c>
      <c r="AR4" s="82">
        <v>0</v>
      </c>
      <c r="AS4" s="82">
        <v>0</v>
      </c>
      <c r="AT4" s="82">
        <v>0</v>
      </c>
      <c r="AU4" s="82">
        <v>0</v>
      </c>
      <c r="AV4" s="82">
        <v>7</v>
      </c>
      <c r="AW4" s="82">
        <v>3</v>
      </c>
      <c r="AX4" s="82">
        <v>10</v>
      </c>
      <c r="AY4" s="135" t="str">
        <f t="shared" ref="AY4:AY17" si="4">IF(AX4=X4,"A","N")</f>
        <v>A</v>
      </c>
      <c r="AZ4" s="82">
        <v>0</v>
      </c>
      <c r="BA4" s="82">
        <v>1</v>
      </c>
      <c r="BB4" s="82">
        <v>1</v>
      </c>
      <c r="BC4" s="82">
        <v>1</v>
      </c>
      <c r="BD4" s="82">
        <v>1</v>
      </c>
      <c r="BE4" s="82">
        <v>6</v>
      </c>
      <c r="BF4" s="82">
        <v>0</v>
      </c>
      <c r="BG4" s="82">
        <v>4</v>
      </c>
      <c r="BH4" s="82">
        <v>0</v>
      </c>
      <c r="BI4" s="82">
        <v>0</v>
      </c>
      <c r="BJ4" s="82">
        <v>2</v>
      </c>
      <c r="BK4" s="82">
        <v>0</v>
      </c>
      <c r="BL4" s="82">
        <v>15</v>
      </c>
      <c r="BM4" s="82">
        <v>0</v>
      </c>
      <c r="BN4" s="82">
        <v>0</v>
      </c>
      <c r="BO4" s="82">
        <v>2</v>
      </c>
      <c r="BP4" s="82">
        <v>9</v>
      </c>
      <c r="BQ4" s="82">
        <v>0</v>
      </c>
      <c r="BR4" s="82">
        <v>0</v>
      </c>
      <c r="BS4" s="82">
        <v>0</v>
      </c>
      <c r="BT4" s="82">
        <v>0</v>
      </c>
      <c r="BU4" s="82">
        <v>0</v>
      </c>
      <c r="BV4" s="82">
        <v>0</v>
      </c>
      <c r="BW4" s="82">
        <v>0</v>
      </c>
      <c r="BX4" s="82">
        <v>0</v>
      </c>
      <c r="BY4" s="82">
        <v>0</v>
      </c>
      <c r="BZ4" s="82">
        <v>0</v>
      </c>
      <c r="CA4" s="82">
        <v>0</v>
      </c>
      <c r="CB4" s="82">
        <v>0</v>
      </c>
      <c r="CC4" s="82">
        <v>0</v>
      </c>
      <c r="CD4" s="82">
        <v>0</v>
      </c>
      <c r="CE4" s="82">
        <v>0</v>
      </c>
      <c r="CF4" s="82">
        <v>0</v>
      </c>
      <c r="CG4" s="82">
        <v>2</v>
      </c>
      <c r="CH4" s="82">
        <v>0</v>
      </c>
      <c r="CI4" s="82">
        <v>1</v>
      </c>
      <c r="CJ4" s="82">
        <v>8</v>
      </c>
      <c r="CK4" s="82">
        <v>1</v>
      </c>
      <c r="CL4" s="82">
        <v>2</v>
      </c>
      <c r="CM4" s="82">
        <v>0</v>
      </c>
      <c r="CN4" s="82">
        <v>0</v>
      </c>
      <c r="CO4" s="82">
        <v>0</v>
      </c>
      <c r="CP4" s="82">
        <v>0</v>
      </c>
      <c r="CQ4" s="82">
        <v>0</v>
      </c>
      <c r="CR4" s="82">
        <v>0</v>
      </c>
      <c r="CS4" s="82">
        <v>0</v>
      </c>
      <c r="CT4" s="82">
        <v>0</v>
      </c>
      <c r="CU4" s="82">
        <v>0</v>
      </c>
      <c r="CV4" s="82">
        <v>0</v>
      </c>
      <c r="CW4" s="82">
        <v>0</v>
      </c>
      <c r="CX4" s="82">
        <v>0</v>
      </c>
      <c r="CY4" s="82">
        <v>0</v>
      </c>
      <c r="CZ4" s="82">
        <v>0</v>
      </c>
      <c r="DA4" s="82">
        <v>0</v>
      </c>
      <c r="DB4" s="82">
        <v>0</v>
      </c>
      <c r="DC4" s="82">
        <v>0</v>
      </c>
      <c r="DD4" s="82">
        <v>0</v>
      </c>
      <c r="DE4" s="82">
        <v>1</v>
      </c>
      <c r="DF4" s="82">
        <v>0</v>
      </c>
      <c r="DG4" s="82">
        <v>1</v>
      </c>
      <c r="DH4" s="82">
        <v>0</v>
      </c>
      <c r="DI4" s="82">
        <v>1</v>
      </c>
      <c r="DJ4" s="82">
        <v>0</v>
      </c>
      <c r="DK4" s="82">
        <v>0</v>
      </c>
      <c r="DL4" s="82">
        <v>0</v>
      </c>
      <c r="DM4" s="82">
        <v>0</v>
      </c>
      <c r="DN4" s="82">
        <v>0</v>
      </c>
      <c r="DO4" s="82">
        <v>263</v>
      </c>
      <c r="DP4" s="82">
        <v>4</v>
      </c>
      <c r="DQ4" s="82">
        <v>911</v>
      </c>
      <c r="DR4" s="82">
        <v>20</v>
      </c>
      <c r="DS4" s="82">
        <v>1</v>
      </c>
      <c r="DT4" s="82" t="s">
        <v>933</v>
      </c>
      <c r="DU4" s="82">
        <v>2</v>
      </c>
      <c r="DV4" s="82" t="s">
        <v>934</v>
      </c>
      <c r="DW4" s="82" t="s">
        <v>935</v>
      </c>
      <c r="DX4" s="82">
        <v>1</v>
      </c>
      <c r="DY4" s="82">
        <v>1</v>
      </c>
      <c r="DZ4" s="82">
        <v>1</v>
      </c>
      <c r="EA4" s="82"/>
      <c r="EB4" s="82" t="s">
        <v>936</v>
      </c>
      <c r="EC4" s="84">
        <v>1246780</v>
      </c>
      <c r="ED4" s="84">
        <v>496.15</v>
      </c>
      <c r="EE4" s="84">
        <v>1</v>
      </c>
    </row>
    <row r="5" spans="1:135" ht="72">
      <c r="A5" s="82" t="s">
        <v>387</v>
      </c>
      <c r="B5" s="82" t="s">
        <v>387</v>
      </c>
      <c r="C5" s="133">
        <v>5</v>
      </c>
      <c r="D5" s="82" t="s">
        <v>561</v>
      </c>
      <c r="E5" s="82" t="s">
        <v>937</v>
      </c>
      <c r="F5" s="134" t="s">
        <v>938</v>
      </c>
      <c r="G5" s="82">
        <v>15021</v>
      </c>
      <c r="H5" s="82" t="s">
        <v>64</v>
      </c>
      <c r="I5" s="82" t="s">
        <v>939</v>
      </c>
      <c r="J5" s="82" t="s">
        <v>940</v>
      </c>
      <c r="K5" s="82" t="s">
        <v>941</v>
      </c>
      <c r="L5" s="82" t="s">
        <v>926</v>
      </c>
      <c r="M5" s="82" t="s">
        <v>942</v>
      </c>
      <c r="N5" s="82" t="s">
        <v>943</v>
      </c>
      <c r="O5" s="82"/>
      <c r="P5" s="82">
        <v>257280217</v>
      </c>
      <c r="Q5" s="82" t="s">
        <v>944</v>
      </c>
      <c r="R5" s="82" t="s">
        <v>945</v>
      </c>
      <c r="S5" s="82" t="s">
        <v>946</v>
      </c>
      <c r="T5" s="82" t="s">
        <v>947</v>
      </c>
      <c r="U5" s="82"/>
      <c r="V5" s="82">
        <v>257280562</v>
      </c>
      <c r="W5" s="82" t="s">
        <v>948</v>
      </c>
      <c r="X5" s="82">
        <v>8</v>
      </c>
      <c r="Y5" s="82">
        <v>1</v>
      </c>
      <c r="Z5" s="82">
        <v>9</v>
      </c>
      <c r="AA5" s="82">
        <v>8</v>
      </c>
      <c r="AB5" s="82">
        <v>1</v>
      </c>
      <c r="AC5" s="82">
        <v>9</v>
      </c>
      <c r="AD5" s="135" t="str">
        <f t="shared" si="0"/>
        <v>A</v>
      </c>
      <c r="AE5" s="82">
        <v>8</v>
      </c>
      <c r="AF5" s="135" t="str">
        <f t="shared" si="1"/>
        <v>A</v>
      </c>
      <c r="AG5" s="82">
        <v>0</v>
      </c>
      <c r="AH5" s="82">
        <v>2</v>
      </c>
      <c r="AI5" s="82">
        <v>0</v>
      </c>
      <c r="AJ5" s="82">
        <v>6</v>
      </c>
      <c r="AK5" s="82">
        <v>8</v>
      </c>
      <c r="AL5" s="135" t="str">
        <f t="shared" si="2"/>
        <v>A</v>
      </c>
      <c r="AM5" s="82">
        <v>0</v>
      </c>
      <c r="AN5" s="82">
        <v>1</v>
      </c>
      <c r="AO5" s="82">
        <v>7</v>
      </c>
      <c r="AP5" s="82">
        <v>8</v>
      </c>
      <c r="AQ5" s="135" t="str">
        <f t="shared" si="3"/>
        <v>A</v>
      </c>
      <c r="AR5" s="82">
        <v>0</v>
      </c>
      <c r="AS5" s="82">
        <v>0</v>
      </c>
      <c r="AT5" s="82">
        <v>0</v>
      </c>
      <c r="AU5" s="82">
        <v>4</v>
      </c>
      <c r="AV5" s="82">
        <v>3</v>
      </c>
      <c r="AW5" s="82">
        <v>1</v>
      </c>
      <c r="AX5" s="82">
        <v>8</v>
      </c>
      <c r="AY5" s="135" t="str">
        <f t="shared" si="4"/>
        <v>A</v>
      </c>
      <c r="AZ5" s="82">
        <v>0</v>
      </c>
      <c r="BA5" s="82">
        <v>1</v>
      </c>
      <c r="BB5" s="82">
        <v>1</v>
      </c>
      <c r="BC5" s="82">
        <v>1</v>
      </c>
      <c r="BD5" s="82">
        <v>0</v>
      </c>
      <c r="BE5" s="82">
        <v>0</v>
      </c>
      <c r="BF5" s="82">
        <v>0</v>
      </c>
      <c r="BG5" s="82">
        <v>15</v>
      </c>
      <c r="BH5" s="82">
        <v>0</v>
      </c>
      <c r="BI5" s="82">
        <v>0</v>
      </c>
      <c r="BJ5" s="82">
        <v>2</v>
      </c>
      <c r="BK5" s="82">
        <v>0</v>
      </c>
      <c r="BL5" s="82">
        <v>8</v>
      </c>
      <c r="BM5" s="82">
        <v>0</v>
      </c>
      <c r="BN5" s="82">
        <v>0</v>
      </c>
      <c r="BO5" s="82">
        <v>6</v>
      </c>
      <c r="BP5" s="82">
        <v>3</v>
      </c>
      <c r="BQ5" s="82">
        <v>0</v>
      </c>
      <c r="BR5" s="82">
        <v>0</v>
      </c>
      <c r="BS5" s="82">
        <v>0</v>
      </c>
      <c r="BT5" s="82">
        <v>0</v>
      </c>
      <c r="BU5" s="82">
        <v>0</v>
      </c>
      <c r="BV5" s="82">
        <v>0</v>
      </c>
      <c r="BW5" s="82">
        <v>0</v>
      </c>
      <c r="BX5" s="82">
        <v>0</v>
      </c>
      <c r="BY5" s="82">
        <v>0</v>
      </c>
      <c r="BZ5" s="82">
        <v>0</v>
      </c>
      <c r="CA5" s="82">
        <v>0</v>
      </c>
      <c r="CB5" s="82">
        <v>0</v>
      </c>
      <c r="CC5" s="82">
        <v>0</v>
      </c>
      <c r="CD5" s="82">
        <v>0</v>
      </c>
      <c r="CE5" s="82">
        <v>0</v>
      </c>
      <c r="CF5" s="82">
        <v>0</v>
      </c>
      <c r="CG5" s="82">
        <v>8</v>
      </c>
      <c r="CH5" s="82">
        <v>0</v>
      </c>
      <c r="CI5" s="82">
        <v>0</v>
      </c>
      <c r="CJ5" s="82">
        <v>2</v>
      </c>
      <c r="CK5" s="82">
        <v>0</v>
      </c>
      <c r="CL5" s="82">
        <v>2</v>
      </c>
      <c r="CM5" s="82">
        <v>0</v>
      </c>
      <c r="CN5" s="82">
        <v>1</v>
      </c>
      <c r="CO5" s="82">
        <v>1</v>
      </c>
      <c r="CP5" s="82">
        <v>0</v>
      </c>
      <c r="CQ5" s="82">
        <v>0</v>
      </c>
      <c r="CR5" s="82">
        <v>0</v>
      </c>
      <c r="CS5" s="82">
        <v>0</v>
      </c>
      <c r="CT5" s="82">
        <v>0</v>
      </c>
      <c r="CU5" s="82">
        <v>0</v>
      </c>
      <c r="CV5" s="82">
        <v>0</v>
      </c>
      <c r="CW5" s="82">
        <v>0</v>
      </c>
      <c r="CX5" s="82">
        <v>0</v>
      </c>
      <c r="CY5" s="82">
        <v>0</v>
      </c>
      <c r="CZ5" s="82">
        <v>0</v>
      </c>
      <c r="DA5" s="82">
        <v>5</v>
      </c>
      <c r="DB5" s="82">
        <v>0</v>
      </c>
      <c r="DC5" s="82">
        <v>0</v>
      </c>
      <c r="DD5" s="82">
        <v>0</v>
      </c>
      <c r="DE5" s="82">
        <v>2</v>
      </c>
      <c r="DF5" s="82">
        <v>1</v>
      </c>
      <c r="DG5" s="82">
        <v>1</v>
      </c>
      <c r="DH5" s="82">
        <v>0</v>
      </c>
      <c r="DI5" s="82">
        <v>2</v>
      </c>
      <c r="DJ5" s="82">
        <v>0</v>
      </c>
      <c r="DK5" s="82">
        <v>1</v>
      </c>
      <c r="DL5" s="82">
        <v>3</v>
      </c>
      <c r="DM5" s="82">
        <v>0</v>
      </c>
      <c r="DN5" s="82">
        <v>0</v>
      </c>
      <c r="DO5" s="82">
        <v>87</v>
      </c>
      <c r="DP5" s="82">
        <v>160</v>
      </c>
      <c r="DQ5" s="82">
        <v>820</v>
      </c>
      <c r="DR5" s="82">
        <v>10</v>
      </c>
      <c r="DS5" s="82">
        <v>1</v>
      </c>
      <c r="DT5" s="82" t="s">
        <v>949</v>
      </c>
      <c r="DU5" s="83">
        <v>3</v>
      </c>
      <c r="DV5" s="82"/>
      <c r="DW5" s="82"/>
      <c r="DX5" s="82">
        <v>1</v>
      </c>
      <c r="DY5" s="82">
        <v>1</v>
      </c>
      <c r="DZ5" s="82">
        <v>1</v>
      </c>
      <c r="EA5" s="82"/>
      <c r="EB5" s="82"/>
      <c r="EC5" s="84">
        <v>1291816</v>
      </c>
      <c r="ED5" s="84">
        <v>11015.47</v>
      </c>
      <c r="EE5" s="84">
        <v>1145</v>
      </c>
    </row>
    <row r="6" spans="1:135" ht="48">
      <c r="A6" s="82" t="s">
        <v>99</v>
      </c>
      <c r="B6" s="82" t="s">
        <v>99</v>
      </c>
      <c r="C6" s="133">
        <v>5</v>
      </c>
      <c r="D6" s="82" t="s">
        <v>562</v>
      </c>
      <c r="E6" s="82" t="s">
        <v>950</v>
      </c>
      <c r="F6" s="134" t="s">
        <v>951</v>
      </c>
      <c r="G6" s="82">
        <v>37076</v>
      </c>
      <c r="H6" s="82" t="s">
        <v>952</v>
      </c>
      <c r="I6" s="82" t="s">
        <v>953</v>
      </c>
      <c r="J6" s="82" t="s">
        <v>954</v>
      </c>
      <c r="K6" s="82" t="s">
        <v>955</v>
      </c>
      <c r="L6" s="82" t="s">
        <v>926</v>
      </c>
      <c r="M6" s="82" t="s">
        <v>956</v>
      </c>
      <c r="N6" s="82" t="s">
        <v>957</v>
      </c>
      <c r="O6" s="82"/>
      <c r="P6" s="82">
        <v>386720744</v>
      </c>
      <c r="Q6" s="82" t="s">
        <v>958</v>
      </c>
      <c r="R6" s="82" t="s">
        <v>926</v>
      </c>
      <c r="S6" s="82" t="s">
        <v>959</v>
      </c>
      <c r="T6" s="82" t="s">
        <v>960</v>
      </c>
      <c r="U6" s="82"/>
      <c r="V6" s="82">
        <v>386720728</v>
      </c>
      <c r="W6" s="82" t="s">
        <v>961</v>
      </c>
      <c r="X6" s="82">
        <v>4</v>
      </c>
      <c r="Y6" s="82">
        <v>2</v>
      </c>
      <c r="Z6" s="82">
        <v>6</v>
      </c>
      <c r="AA6" s="82">
        <v>0.45</v>
      </c>
      <c r="AB6" s="82">
        <v>0.2</v>
      </c>
      <c r="AC6" s="82">
        <v>0.65</v>
      </c>
      <c r="AD6" s="135" t="str">
        <f t="shared" si="0"/>
        <v>A</v>
      </c>
      <c r="AE6" s="82">
        <v>4</v>
      </c>
      <c r="AF6" s="135" t="str">
        <f t="shared" si="1"/>
        <v>A</v>
      </c>
      <c r="AG6" s="82">
        <v>0</v>
      </c>
      <c r="AH6" s="82">
        <v>0</v>
      </c>
      <c r="AI6" s="82">
        <v>0</v>
      </c>
      <c r="AJ6" s="82">
        <v>4</v>
      </c>
      <c r="AK6" s="82">
        <v>4</v>
      </c>
      <c r="AL6" s="135" t="str">
        <f t="shared" si="2"/>
        <v>A</v>
      </c>
      <c r="AM6" s="82">
        <v>1</v>
      </c>
      <c r="AN6" s="82">
        <v>1</v>
      </c>
      <c r="AO6" s="82">
        <v>2</v>
      </c>
      <c r="AP6" s="82">
        <v>4</v>
      </c>
      <c r="AQ6" s="135" t="str">
        <f t="shared" si="3"/>
        <v>A</v>
      </c>
      <c r="AR6" s="82">
        <v>0</v>
      </c>
      <c r="AS6" s="82">
        <v>0</v>
      </c>
      <c r="AT6" s="82">
        <v>0</v>
      </c>
      <c r="AU6" s="82">
        <v>0</v>
      </c>
      <c r="AV6" s="82">
        <v>3</v>
      </c>
      <c r="AW6" s="82">
        <v>1</v>
      </c>
      <c r="AX6" s="82">
        <v>4</v>
      </c>
      <c r="AY6" s="135" t="str">
        <f t="shared" si="4"/>
        <v>A</v>
      </c>
      <c r="AZ6" s="82">
        <v>0</v>
      </c>
      <c r="BA6" s="82">
        <v>1</v>
      </c>
      <c r="BB6" s="82">
        <v>1</v>
      </c>
      <c r="BC6" s="82">
        <v>1</v>
      </c>
      <c r="BD6" s="82">
        <v>0</v>
      </c>
      <c r="BE6" s="82">
        <v>0</v>
      </c>
      <c r="BF6" s="82">
        <v>0</v>
      </c>
      <c r="BG6" s="82">
        <v>6</v>
      </c>
      <c r="BH6" s="82">
        <v>0</v>
      </c>
      <c r="BI6" s="82">
        <v>0</v>
      </c>
      <c r="BJ6" s="82">
        <v>1</v>
      </c>
      <c r="BK6" s="82">
        <v>0</v>
      </c>
      <c r="BL6" s="82">
        <v>7</v>
      </c>
      <c r="BM6" s="82">
        <v>0</v>
      </c>
      <c r="BN6" s="82">
        <v>0</v>
      </c>
      <c r="BO6" s="82">
        <v>2</v>
      </c>
      <c r="BP6" s="82">
        <v>0</v>
      </c>
      <c r="BQ6" s="82">
        <v>0</v>
      </c>
      <c r="BR6" s="82">
        <v>0</v>
      </c>
      <c r="BS6" s="82">
        <v>0</v>
      </c>
      <c r="BT6" s="82">
        <v>0</v>
      </c>
      <c r="BU6" s="82">
        <v>0</v>
      </c>
      <c r="BV6" s="82">
        <v>0</v>
      </c>
      <c r="BW6" s="82">
        <v>0</v>
      </c>
      <c r="BX6" s="82">
        <v>0</v>
      </c>
      <c r="BY6" s="82">
        <v>0</v>
      </c>
      <c r="BZ6" s="82">
        <v>0</v>
      </c>
      <c r="CA6" s="82">
        <v>0</v>
      </c>
      <c r="CB6" s="82">
        <v>0</v>
      </c>
      <c r="CC6" s="82">
        <v>0</v>
      </c>
      <c r="CD6" s="82">
        <v>0</v>
      </c>
      <c r="CE6" s="82">
        <v>0</v>
      </c>
      <c r="CF6" s="82">
        <v>0</v>
      </c>
      <c r="CG6" s="82">
        <v>1</v>
      </c>
      <c r="CH6" s="82">
        <v>0</v>
      </c>
      <c r="CI6" s="82">
        <v>0</v>
      </c>
      <c r="CJ6" s="82">
        <v>1</v>
      </c>
      <c r="CK6" s="82">
        <v>0</v>
      </c>
      <c r="CL6" s="82">
        <v>1</v>
      </c>
      <c r="CM6" s="82">
        <v>0</v>
      </c>
      <c r="CN6" s="82">
        <v>0</v>
      </c>
      <c r="CO6" s="82">
        <v>0</v>
      </c>
      <c r="CP6" s="82">
        <v>0</v>
      </c>
      <c r="CQ6" s="82">
        <v>0</v>
      </c>
      <c r="CR6" s="82">
        <v>0</v>
      </c>
      <c r="CS6" s="82">
        <v>0</v>
      </c>
      <c r="CT6" s="82">
        <v>0</v>
      </c>
      <c r="CU6" s="82">
        <v>0</v>
      </c>
      <c r="CV6" s="82">
        <v>0</v>
      </c>
      <c r="CW6" s="82">
        <v>0</v>
      </c>
      <c r="CX6" s="82">
        <v>0</v>
      </c>
      <c r="CY6" s="82">
        <v>0</v>
      </c>
      <c r="CZ6" s="82">
        <v>0</v>
      </c>
      <c r="DA6" s="82">
        <v>0</v>
      </c>
      <c r="DB6" s="82">
        <v>0</v>
      </c>
      <c r="DC6" s="82">
        <v>0</v>
      </c>
      <c r="DD6" s="82">
        <v>0</v>
      </c>
      <c r="DE6" s="82">
        <v>0</v>
      </c>
      <c r="DF6" s="82">
        <v>0</v>
      </c>
      <c r="DG6" s="82">
        <v>0</v>
      </c>
      <c r="DH6" s="82">
        <v>0</v>
      </c>
      <c r="DI6" s="82">
        <v>0</v>
      </c>
      <c r="DJ6" s="82">
        <v>0</v>
      </c>
      <c r="DK6" s="82">
        <v>0</v>
      </c>
      <c r="DL6" s="82">
        <v>2</v>
      </c>
      <c r="DM6" s="82">
        <v>0</v>
      </c>
      <c r="DN6" s="82">
        <v>0</v>
      </c>
      <c r="DO6" s="82">
        <v>76</v>
      </c>
      <c r="DP6" s="82">
        <v>78</v>
      </c>
      <c r="DQ6" s="82">
        <v>112</v>
      </c>
      <c r="DR6" s="82">
        <v>18</v>
      </c>
      <c r="DS6" s="82">
        <v>1</v>
      </c>
      <c r="DT6" s="82" t="s">
        <v>962</v>
      </c>
      <c r="DU6" s="82">
        <v>2</v>
      </c>
      <c r="DV6" s="82" t="s">
        <v>963</v>
      </c>
      <c r="DW6" s="82" t="s">
        <v>964</v>
      </c>
      <c r="DX6" s="82">
        <v>1</v>
      </c>
      <c r="DY6" s="82">
        <v>1</v>
      </c>
      <c r="DZ6" s="82">
        <v>1</v>
      </c>
      <c r="EA6" s="82"/>
      <c r="EB6" s="82"/>
      <c r="EC6" s="84">
        <v>636611</v>
      </c>
      <c r="ED6" s="84">
        <v>10056.35</v>
      </c>
      <c r="EE6" s="84">
        <v>623</v>
      </c>
    </row>
    <row r="7" spans="1:135" ht="60">
      <c r="A7" s="82" t="s">
        <v>358</v>
      </c>
      <c r="B7" s="82" t="s">
        <v>358</v>
      </c>
      <c r="C7" s="133">
        <v>5</v>
      </c>
      <c r="D7" s="82" t="s">
        <v>563</v>
      </c>
      <c r="E7" s="82" t="s">
        <v>965</v>
      </c>
      <c r="F7" s="134" t="s">
        <v>966</v>
      </c>
      <c r="G7" s="82">
        <v>30613</v>
      </c>
      <c r="H7" s="82" t="s">
        <v>967</v>
      </c>
      <c r="I7" s="82" t="s">
        <v>968</v>
      </c>
      <c r="J7" s="82" t="s">
        <v>969</v>
      </c>
      <c r="K7" s="82" t="s">
        <v>970</v>
      </c>
      <c r="L7" s="82" t="s">
        <v>926</v>
      </c>
      <c r="M7" s="82" t="s">
        <v>971</v>
      </c>
      <c r="N7" s="82" t="s">
        <v>972</v>
      </c>
      <c r="O7" s="82"/>
      <c r="P7" s="82">
        <v>377195330</v>
      </c>
      <c r="Q7" s="82" t="s">
        <v>973</v>
      </c>
      <c r="R7" s="82" t="s">
        <v>926</v>
      </c>
      <c r="S7" s="82" t="s">
        <v>974</v>
      </c>
      <c r="T7" s="82" t="s">
        <v>975</v>
      </c>
      <c r="U7" s="82"/>
      <c r="V7" s="82">
        <v>377195634</v>
      </c>
      <c r="W7" s="82" t="s">
        <v>976</v>
      </c>
      <c r="X7" s="82">
        <v>5</v>
      </c>
      <c r="Y7" s="82">
        <v>2</v>
      </c>
      <c r="Z7" s="82">
        <v>7</v>
      </c>
      <c r="AA7" s="82">
        <v>5</v>
      </c>
      <c r="AB7" s="82">
        <v>2</v>
      </c>
      <c r="AC7" s="82">
        <v>7</v>
      </c>
      <c r="AD7" s="135" t="str">
        <f t="shared" si="0"/>
        <v>A</v>
      </c>
      <c r="AE7" s="82">
        <v>5</v>
      </c>
      <c r="AF7" s="135" t="str">
        <f t="shared" si="1"/>
        <v>A</v>
      </c>
      <c r="AG7" s="82">
        <v>0</v>
      </c>
      <c r="AH7" s="82">
        <v>1</v>
      </c>
      <c r="AI7" s="82">
        <v>0</v>
      </c>
      <c r="AJ7" s="82">
        <v>4</v>
      </c>
      <c r="AK7" s="82">
        <v>5</v>
      </c>
      <c r="AL7" s="135" t="str">
        <f t="shared" si="2"/>
        <v>A</v>
      </c>
      <c r="AM7" s="82">
        <v>1</v>
      </c>
      <c r="AN7" s="82">
        <v>2</v>
      </c>
      <c r="AO7" s="82">
        <v>2</v>
      </c>
      <c r="AP7" s="82">
        <v>5</v>
      </c>
      <c r="AQ7" s="135" t="str">
        <f t="shared" si="3"/>
        <v>A</v>
      </c>
      <c r="AR7" s="82">
        <v>0</v>
      </c>
      <c r="AS7" s="82">
        <v>0</v>
      </c>
      <c r="AT7" s="82">
        <v>0</v>
      </c>
      <c r="AU7" s="82">
        <v>0</v>
      </c>
      <c r="AV7" s="82">
        <v>0</v>
      </c>
      <c r="AW7" s="82">
        <v>0</v>
      </c>
      <c r="AX7" s="82">
        <v>0</v>
      </c>
      <c r="AY7" s="135" t="str">
        <f t="shared" si="4"/>
        <v>N</v>
      </c>
      <c r="AZ7" s="82">
        <v>0</v>
      </c>
      <c r="BA7" s="82">
        <v>1</v>
      </c>
      <c r="BB7" s="82">
        <v>1</v>
      </c>
      <c r="BC7" s="82">
        <v>1</v>
      </c>
      <c r="BD7" s="82">
        <v>0</v>
      </c>
      <c r="BE7" s="82">
        <v>1</v>
      </c>
      <c r="BF7" s="82">
        <v>0</v>
      </c>
      <c r="BG7" s="82">
        <v>1</v>
      </c>
      <c r="BH7" s="82">
        <v>0</v>
      </c>
      <c r="BI7" s="82">
        <v>0</v>
      </c>
      <c r="BJ7" s="82">
        <v>0</v>
      </c>
      <c r="BK7" s="82">
        <v>0</v>
      </c>
      <c r="BL7" s="82">
        <v>0</v>
      </c>
      <c r="BM7" s="82">
        <v>0</v>
      </c>
      <c r="BN7" s="82">
        <v>0</v>
      </c>
      <c r="BO7" s="82">
        <v>5</v>
      </c>
      <c r="BP7" s="82">
        <v>0</v>
      </c>
      <c r="BQ7" s="82">
        <v>0</v>
      </c>
      <c r="BR7" s="82">
        <v>0</v>
      </c>
      <c r="BS7" s="82">
        <v>0</v>
      </c>
      <c r="BT7" s="82">
        <v>0</v>
      </c>
      <c r="BU7" s="82">
        <v>0</v>
      </c>
      <c r="BV7" s="82">
        <v>0</v>
      </c>
      <c r="BW7" s="82">
        <v>0</v>
      </c>
      <c r="BX7" s="82">
        <v>0</v>
      </c>
      <c r="BY7" s="82">
        <v>0</v>
      </c>
      <c r="BZ7" s="82">
        <v>0</v>
      </c>
      <c r="CA7" s="82">
        <v>0</v>
      </c>
      <c r="CB7" s="82">
        <v>0</v>
      </c>
      <c r="CC7" s="82">
        <v>0</v>
      </c>
      <c r="CD7" s="82">
        <v>0</v>
      </c>
      <c r="CE7" s="82">
        <v>0</v>
      </c>
      <c r="CF7" s="82">
        <v>0</v>
      </c>
      <c r="CG7" s="82">
        <v>0</v>
      </c>
      <c r="CH7" s="82">
        <v>0</v>
      </c>
      <c r="CI7" s="82">
        <v>0</v>
      </c>
      <c r="CJ7" s="82">
        <v>0</v>
      </c>
      <c r="CK7" s="82">
        <v>0</v>
      </c>
      <c r="CL7" s="82">
        <v>0</v>
      </c>
      <c r="CM7" s="82">
        <v>0</v>
      </c>
      <c r="CN7" s="82">
        <v>0</v>
      </c>
      <c r="CO7" s="82">
        <v>0</v>
      </c>
      <c r="CP7" s="82">
        <v>0</v>
      </c>
      <c r="CQ7" s="82">
        <v>0</v>
      </c>
      <c r="CR7" s="82">
        <v>0</v>
      </c>
      <c r="CS7" s="82">
        <v>0</v>
      </c>
      <c r="CT7" s="82">
        <v>0</v>
      </c>
      <c r="CU7" s="82">
        <v>0</v>
      </c>
      <c r="CV7" s="82">
        <v>0</v>
      </c>
      <c r="CW7" s="82">
        <v>0</v>
      </c>
      <c r="CX7" s="82">
        <v>0</v>
      </c>
      <c r="CY7" s="82">
        <v>0</v>
      </c>
      <c r="CZ7" s="82">
        <v>0</v>
      </c>
      <c r="DA7" s="82">
        <v>0</v>
      </c>
      <c r="DB7" s="82">
        <v>0</v>
      </c>
      <c r="DC7" s="82">
        <v>0</v>
      </c>
      <c r="DD7" s="82">
        <v>0</v>
      </c>
      <c r="DE7" s="82">
        <v>0</v>
      </c>
      <c r="DF7" s="82">
        <v>0</v>
      </c>
      <c r="DG7" s="82">
        <v>0</v>
      </c>
      <c r="DH7" s="82">
        <v>0</v>
      </c>
      <c r="DI7" s="82">
        <v>0</v>
      </c>
      <c r="DJ7" s="82">
        <v>0</v>
      </c>
      <c r="DK7" s="82">
        <v>0</v>
      </c>
      <c r="DL7" s="82">
        <v>0</v>
      </c>
      <c r="DM7" s="82">
        <v>0</v>
      </c>
      <c r="DN7" s="82">
        <v>0</v>
      </c>
      <c r="DO7" s="82">
        <v>36</v>
      </c>
      <c r="DP7" s="82">
        <v>100</v>
      </c>
      <c r="DQ7" s="82">
        <v>48</v>
      </c>
      <c r="DR7" s="82"/>
      <c r="DS7" s="82">
        <v>1</v>
      </c>
      <c r="DT7" s="82" t="s">
        <v>977</v>
      </c>
      <c r="DU7" s="82">
        <v>2</v>
      </c>
      <c r="DV7" s="82"/>
      <c r="DW7" s="82" t="s">
        <v>978</v>
      </c>
      <c r="DX7" s="82">
        <v>1</v>
      </c>
      <c r="DY7" s="82">
        <v>1</v>
      </c>
      <c r="DZ7" s="82">
        <v>1</v>
      </c>
      <c r="EA7" s="82"/>
      <c r="EB7" s="82"/>
      <c r="EC7" s="84">
        <v>572687</v>
      </c>
      <c r="ED7" s="84">
        <v>7560.91</v>
      </c>
      <c r="EE7" s="84">
        <v>501</v>
      </c>
    </row>
    <row r="8" spans="1:135" ht="24">
      <c r="A8" s="82" t="s">
        <v>174</v>
      </c>
      <c r="B8" s="82" t="s">
        <v>174</v>
      </c>
      <c r="C8" s="133">
        <v>5</v>
      </c>
      <c r="D8" s="82" t="s">
        <v>564</v>
      </c>
      <c r="E8" s="82" t="s">
        <v>979</v>
      </c>
      <c r="F8" s="134" t="s">
        <v>980</v>
      </c>
      <c r="G8" s="82">
        <v>36021</v>
      </c>
      <c r="H8" s="82" t="s">
        <v>981</v>
      </c>
      <c r="I8" s="82" t="s">
        <v>982</v>
      </c>
      <c r="J8" s="82" t="s">
        <v>983</v>
      </c>
      <c r="K8" s="82" t="s">
        <v>984</v>
      </c>
      <c r="L8" s="82" t="s">
        <v>985</v>
      </c>
      <c r="M8" s="82" t="s">
        <v>986</v>
      </c>
      <c r="N8" s="82" t="s">
        <v>987</v>
      </c>
      <c r="O8" s="82"/>
      <c r="P8" s="82">
        <v>354222295</v>
      </c>
      <c r="Q8" s="82" t="s">
        <v>988</v>
      </c>
      <c r="R8" s="82" t="s">
        <v>989</v>
      </c>
      <c r="S8" s="82" t="s">
        <v>990</v>
      </c>
      <c r="T8" s="82" t="s">
        <v>991</v>
      </c>
      <c r="U8" s="82"/>
      <c r="V8" s="82">
        <v>354222229</v>
      </c>
      <c r="W8" s="82" t="s">
        <v>992</v>
      </c>
      <c r="X8" s="82">
        <v>4</v>
      </c>
      <c r="Y8" s="82">
        <v>0</v>
      </c>
      <c r="Z8" s="82">
        <v>4</v>
      </c>
      <c r="AA8" s="82">
        <v>4</v>
      </c>
      <c r="AB8" s="82">
        <v>0</v>
      </c>
      <c r="AC8" s="82">
        <v>4</v>
      </c>
      <c r="AD8" s="135" t="str">
        <f t="shared" si="0"/>
        <v>A</v>
      </c>
      <c r="AE8" s="82">
        <v>4</v>
      </c>
      <c r="AF8" s="135" t="str">
        <f t="shared" si="1"/>
        <v>A</v>
      </c>
      <c r="AG8" s="82">
        <v>0</v>
      </c>
      <c r="AH8" s="82">
        <v>0</v>
      </c>
      <c r="AI8" s="82">
        <v>0</v>
      </c>
      <c r="AJ8" s="82">
        <v>4</v>
      </c>
      <c r="AK8" s="82">
        <v>4</v>
      </c>
      <c r="AL8" s="135" t="str">
        <f t="shared" si="2"/>
        <v>A</v>
      </c>
      <c r="AM8" s="82">
        <v>1</v>
      </c>
      <c r="AN8" s="82">
        <v>2</v>
      </c>
      <c r="AO8" s="82">
        <v>1</v>
      </c>
      <c r="AP8" s="82">
        <v>4</v>
      </c>
      <c r="AQ8" s="135" t="str">
        <f t="shared" si="3"/>
        <v>A</v>
      </c>
      <c r="AR8" s="82">
        <v>0</v>
      </c>
      <c r="AS8" s="82">
        <v>0</v>
      </c>
      <c r="AT8" s="82">
        <v>0</v>
      </c>
      <c r="AU8" s="82">
        <v>0</v>
      </c>
      <c r="AV8" s="82">
        <v>3</v>
      </c>
      <c r="AW8" s="82">
        <v>1</v>
      </c>
      <c r="AX8" s="82">
        <v>4</v>
      </c>
      <c r="AY8" s="135" t="str">
        <f t="shared" si="4"/>
        <v>A</v>
      </c>
      <c r="AZ8" s="82">
        <v>0</v>
      </c>
      <c r="BA8" s="82">
        <v>1</v>
      </c>
      <c r="BB8" s="82">
        <v>0</v>
      </c>
      <c r="BC8" s="82">
        <v>0</v>
      </c>
      <c r="BD8" s="82">
        <v>0</v>
      </c>
      <c r="BE8" s="82">
        <v>0</v>
      </c>
      <c r="BF8" s="82">
        <v>0</v>
      </c>
      <c r="BG8" s="82">
        <v>3</v>
      </c>
      <c r="BH8" s="82">
        <v>0</v>
      </c>
      <c r="BI8" s="82">
        <v>0</v>
      </c>
      <c r="BJ8" s="82">
        <v>1</v>
      </c>
      <c r="BK8" s="82">
        <v>0</v>
      </c>
      <c r="BL8" s="82">
        <v>2</v>
      </c>
      <c r="BM8" s="82">
        <v>0</v>
      </c>
      <c r="BN8" s="82">
        <v>0</v>
      </c>
      <c r="BO8" s="82">
        <v>2</v>
      </c>
      <c r="BP8" s="82">
        <v>1</v>
      </c>
      <c r="BQ8" s="82">
        <v>0</v>
      </c>
      <c r="BR8" s="82">
        <v>0</v>
      </c>
      <c r="BS8" s="82">
        <v>0</v>
      </c>
      <c r="BT8" s="82">
        <v>0</v>
      </c>
      <c r="BU8" s="82">
        <v>0</v>
      </c>
      <c r="BV8" s="82">
        <v>0</v>
      </c>
      <c r="BW8" s="82">
        <v>0</v>
      </c>
      <c r="BX8" s="82">
        <v>0</v>
      </c>
      <c r="BY8" s="82">
        <v>0</v>
      </c>
      <c r="BZ8" s="82">
        <v>0</v>
      </c>
      <c r="CA8" s="82">
        <v>0</v>
      </c>
      <c r="CB8" s="82">
        <v>0</v>
      </c>
      <c r="CC8" s="82">
        <v>0</v>
      </c>
      <c r="CD8" s="82">
        <v>0</v>
      </c>
      <c r="CE8" s="82">
        <v>0</v>
      </c>
      <c r="CF8" s="82">
        <v>0</v>
      </c>
      <c r="CG8" s="82">
        <v>2</v>
      </c>
      <c r="CH8" s="82">
        <v>0</v>
      </c>
      <c r="CI8" s="82">
        <v>0</v>
      </c>
      <c r="CJ8" s="82">
        <v>0</v>
      </c>
      <c r="CK8" s="82">
        <v>0</v>
      </c>
      <c r="CL8" s="82">
        <v>0</v>
      </c>
      <c r="CM8" s="82">
        <v>0</v>
      </c>
      <c r="CN8" s="82">
        <v>0</v>
      </c>
      <c r="CO8" s="82">
        <v>0</v>
      </c>
      <c r="CP8" s="82">
        <v>0</v>
      </c>
      <c r="CQ8" s="82">
        <v>0</v>
      </c>
      <c r="CR8" s="82">
        <v>0</v>
      </c>
      <c r="CS8" s="82">
        <v>0</v>
      </c>
      <c r="CT8" s="82">
        <v>0</v>
      </c>
      <c r="CU8" s="82">
        <v>0</v>
      </c>
      <c r="CV8" s="82">
        <v>0</v>
      </c>
      <c r="CW8" s="82">
        <v>0</v>
      </c>
      <c r="CX8" s="82">
        <v>0</v>
      </c>
      <c r="CY8" s="82">
        <v>0</v>
      </c>
      <c r="CZ8" s="82">
        <v>0</v>
      </c>
      <c r="DA8" s="82">
        <v>0</v>
      </c>
      <c r="DB8" s="82">
        <v>0</v>
      </c>
      <c r="DC8" s="82">
        <v>0</v>
      </c>
      <c r="DD8" s="82">
        <v>0</v>
      </c>
      <c r="DE8" s="82">
        <v>0</v>
      </c>
      <c r="DF8" s="82">
        <v>0</v>
      </c>
      <c r="DG8" s="82">
        <v>0</v>
      </c>
      <c r="DH8" s="82">
        <v>0</v>
      </c>
      <c r="DI8" s="82">
        <v>0</v>
      </c>
      <c r="DJ8" s="82">
        <v>0</v>
      </c>
      <c r="DK8" s="82">
        <v>0</v>
      </c>
      <c r="DL8" s="82">
        <v>0</v>
      </c>
      <c r="DM8" s="82">
        <v>0</v>
      </c>
      <c r="DN8" s="82">
        <v>0</v>
      </c>
      <c r="DO8" s="82">
        <v>17</v>
      </c>
      <c r="DP8" s="82">
        <v>9</v>
      </c>
      <c r="DQ8" s="82">
        <v>58</v>
      </c>
      <c r="DR8" s="82">
        <v>5</v>
      </c>
      <c r="DS8" s="82">
        <v>1</v>
      </c>
      <c r="DT8" s="82" t="s">
        <v>993</v>
      </c>
      <c r="DU8" s="82">
        <v>1</v>
      </c>
      <c r="DV8" s="82"/>
      <c r="DW8" s="82"/>
      <c r="DX8" s="82">
        <v>1</v>
      </c>
      <c r="DY8" s="82">
        <v>1</v>
      </c>
      <c r="DZ8" s="82">
        <v>1</v>
      </c>
      <c r="EA8" s="82" t="s">
        <v>994</v>
      </c>
      <c r="EB8" s="82"/>
      <c r="EC8" s="84">
        <v>301726</v>
      </c>
      <c r="ED8" s="84">
        <v>3314.26</v>
      </c>
      <c r="EE8" s="84">
        <v>132</v>
      </c>
    </row>
    <row r="9" spans="1:135" ht="48">
      <c r="A9" s="82" t="s">
        <v>438</v>
      </c>
      <c r="B9" s="82" t="s">
        <v>438</v>
      </c>
      <c r="C9" s="133">
        <v>5</v>
      </c>
      <c r="D9" s="82" t="s">
        <v>565</v>
      </c>
      <c r="E9" s="82" t="s">
        <v>995</v>
      </c>
      <c r="F9" s="134" t="s">
        <v>996</v>
      </c>
      <c r="G9" s="82">
        <v>40002</v>
      </c>
      <c r="H9" s="82" t="s">
        <v>466</v>
      </c>
      <c r="I9" s="82" t="s">
        <v>997</v>
      </c>
      <c r="J9" s="82" t="s">
        <v>998</v>
      </c>
      <c r="K9" s="82" t="s">
        <v>999</v>
      </c>
      <c r="L9" s="82" t="s">
        <v>926</v>
      </c>
      <c r="M9" s="82" t="s">
        <v>1000</v>
      </c>
      <c r="N9" s="82" t="s">
        <v>1001</v>
      </c>
      <c r="O9" s="82"/>
      <c r="P9" s="82">
        <v>475657535</v>
      </c>
      <c r="Q9" s="82" t="s">
        <v>1002</v>
      </c>
      <c r="R9" s="82" t="s">
        <v>926</v>
      </c>
      <c r="S9" s="82" t="s">
        <v>1003</v>
      </c>
      <c r="T9" s="82" t="s">
        <v>1004</v>
      </c>
      <c r="U9" s="82"/>
      <c r="V9" s="82">
        <v>475657125</v>
      </c>
      <c r="W9" s="82" t="s">
        <v>1005</v>
      </c>
      <c r="X9" s="82">
        <v>5</v>
      </c>
      <c r="Y9" s="82">
        <v>1</v>
      </c>
      <c r="Z9" s="82">
        <v>6</v>
      </c>
      <c r="AA9" s="82">
        <v>5</v>
      </c>
      <c r="AB9" s="82">
        <v>0.3</v>
      </c>
      <c r="AC9" s="82">
        <v>5.3</v>
      </c>
      <c r="AD9" s="135" t="str">
        <f t="shared" si="0"/>
        <v>A</v>
      </c>
      <c r="AE9" s="82">
        <v>5</v>
      </c>
      <c r="AF9" s="135" t="str">
        <f t="shared" si="1"/>
        <v>A</v>
      </c>
      <c r="AG9" s="82">
        <v>0</v>
      </c>
      <c r="AH9" s="82">
        <v>0</v>
      </c>
      <c r="AI9" s="82">
        <v>0</v>
      </c>
      <c r="AJ9" s="82">
        <v>5</v>
      </c>
      <c r="AK9" s="82">
        <v>5</v>
      </c>
      <c r="AL9" s="135" t="str">
        <f t="shared" si="2"/>
        <v>A</v>
      </c>
      <c r="AM9" s="82">
        <v>1</v>
      </c>
      <c r="AN9" s="82">
        <v>0</v>
      </c>
      <c r="AO9" s="82">
        <v>4</v>
      </c>
      <c r="AP9" s="82">
        <v>5</v>
      </c>
      <c r="AQ9" s="135" t="str">
        <f t="shared" si="3"/>
        <v>A</v>
      </c>
      <c r="AR9" s="82">
        <v>0</v>
      </c>
      <c r="AS9" s="82">
        <v>0</v>
      </c>
      <c r="AT9" s="82">
        <v>0</v>
      </c>
      <c r="AU9" s="82">
        <v>0</v>
      </c>
      <c r="AV9" s="82">
        <v>4</v>
      </c>
      <c r="AW9" s="82">
        <v>1</v>
      </c>
      <c r="AX9" s="82">
        <v>5</v>
      </c>
      <c r="AY9" s="135" t="str">
        <f t="shared" si="4"/>
        <v>A</v>
      </c>
      <c r="AZ9" s="82">
        <v>0</v>
      </c>
      <c r="BA9" s="82">
        <v>1</v>
      </c>
      <c r="BB9" s="82">
        <v>0</v>
      </c>
      <c r="BC9" s="82">
        <v>1</v>
      </c>
      <c r="BD9" s="82">
        <v>0</v>
      </c>
      <c r="BE9" s="82">
        <v>3</v>
      </c>
      <c r="BF9" s="82">
        <v>0</v>
      </c>
      <c r="BG9" s="82">
        <v>13</v>
      </c>
      <c r="BH9" s="82">
        <v>0</v>
      </c>
      <c r="BI9" s="82">
        <v>0</v>
      </c>
      <c r="BJ9" s="82">
        <v>6</v>
      </c>
      <c r="BK9" s="82">
        <v>0</v>
      </c>
      <c r="BL9" s="82">
        <v>8</v>
      </c>
      <c r="BM9" s="82">
        <v>0</v>
      </c>
      <c r="BN9" s="82">
        <v>3</v>
      </c>
      <c r="BO9" s="82">
        <v>2</v>
      </c>
      <c r="BP9" s="82">
        <v>1</v>
      </c>
      <c r="BQ9" s="82">
        <v>1</v>
      </c>
      <c r="BR9" s="82">
        <v>1</v>
      </c>
      <c r="BS9" s="82">
        <v>0</v>
      </c>
      <c r="BT9" s="82">
        <v>1</v>
      </c>
      <c r="BU9" s="82">
        <v>0</v>
      </c>
      <c r="BV9" s="82">
        <v>1</v>
      </c>
      <c r="BW9" s="82">
        <v>0</v>
      </c>
      <c r="BX9" s="82">
        <v>0</v>
      </c>
      <c r="BY9" s="82">
        <v>0</v>
      </c>
      <c r="BZ9" s="82">
        <v>0</v>
      </c>
      <c r="CA9" s="82">
        <v>0</v>
      </c>
      <c r="CB9" s="82">
        <v>0</v>
      </c>
      <c r="CC9" s="82">
        <v>0</v>
      </c>
      <c r="CD9" s="82">
        <v>0</v>
      </c>
      <c r="CE9" s="82">
        <v>0</v>
      </c>
      <c r="CF9" s="82">
        <v>0</v>
      </c>
      <c r="CG9" s="82">
        <v>6</v>
      </c>
      <c r="CH9" s="82">
        <v>0</v>
      </c>
      <c r="CI9" s="82">
        <v>1</v>
      </c>
      <c r="CJ9" s="82">
        <v>1</v>
      </c>
      <c r="CK9" s="82">
        <v>0</v>
      </c>
      <c r="CL9" s="82">
        <v>1</v>
      </c>
      <c r="CM9" s="82">
        <v>0</v>
      </c>
      <c r="CN9" s="82">
        <v>0</v>
      </c>
      <c r="CO9" s="82">
        <v>0</v>
      </c>
      <c r="CP9" s="82">
        <v>0</v>
      </c>
      <c r="CQ9" s="82">
        <v>1</v>
      </c>
      <c r="CR9" s="82">
        <v>0</v>
      </c>
      <c r="CS9" s="82">
        <v>0</v>
      </c>
      <c r="CT9" s="82">
        <v>0</v>
      </c>
      <c r="CU9" s="82">
        <v>0</v>
      </c>
      <c r="CV9" s="82">
        <v>0</v>
      </c>
      <c r="CW9" s="82">
        <v>0</v>
      </c>
      <c r="CX9" s="82">
        <v>0</v>
      </c>
      <c r="CY9" s="82">
        <v>0</v>
      </c>
      <c r="CZ9" s="82">
        <v>0</v>
      </c>
      <c r="DA9" s="82">
        <v>7</v>
      </c>
      <c r="DB9" s="82">
        <v>0</v>
      </c>
      <c r="DC9" s="82">
        <v>0</v>
      </c>
      <c r="DD9" s="82">
        <v>0</v>
      </c>
      <c r="DE9" s="82">
        <v>0</v>
      </c>
      <c r="DF9" s="82">
        <v>0</v>
      </c>
      <c r="DG9" s="82">
        <v>0</v>
      </c>
      <c r="DH9" s="82">
        <v>0</v>
      </c>
      <c r="DI9" s="82">
        <v>2</v>
      </c>
      <c r="DJ9" s="82">
        <v>1</v>
      </c>
      <c r="DK9" s="82">
        <v>0</v>
      </c>
      <c r="DL9" s="82">
        <v>2</v>
      </c>
      <c r="DM9" s="82">
        <v>1</v>
      </c>
      <c r="DN9" s="82">
        <v>0</v>
      </c>
      <c r="DO9" s="82">
        <v>81</v>
      </c>
      <c r="DP9" s="82">
        <v>8</v>
      </c>
      <c r="DQ9" s="82">
        <v>450</v>
      </c>
      <c r="DR9" s="82">
        <v>10</v>
      </c>
      <c r="DS9" s="82">
        <v>1</v>
      </c>
      <c r="DT9" s="82" t="s">
        <v>1006</v>
      </c>
      <c r="DU9" s="82">
        <v>2</v>
      </c>
      <c r="DV9" s="82" t="s">
        <v>1007</v>
      </c>
      <c r="DW9" s="82" t="s">
        <v>1008</v>
      </c>
      <c r="DX9" s="82"/>
      <c r="DY9" s="82">
        <v>1</v>
      </c>
      <c r="DZ9" s="82">
        <v>1</v>
      </c>
      <c r="EA9" s="82"/>
      <c r="EB9" s="82" t="s">
        <v>1009</v>
      </c>
      <c r="EC9" s="84">
        <v>826764</v>
      </c>
      <c r="ED9" s="84">
        <v>5334.52</v>
      </c>
      <c r="EE9" s="84">
        <v>354</v>
      </c>
    </row>
    <row r="10" spans="1:135" ht="72">
      <c r="A10" s="82" t="s">
        <v>220</v>
      </c>
      <c r="B10" s="82" t="s">
        <v>220</v>
      </c>
      <c r="C10" s="133">
        <v>5</v>
      </c>
      <c r="D10" s="82" t="s">
        <v>566</v>
      </c>
      <c r="E10" s="82" t="s">
        <v>1010</v>
      </c>
      <c r="F10" s="134" t="s">
        <v>1011</v>
      </c>
      <c r="G10" s="82">
        <v>46180</v>
      </c>
      <c r="H10" s="82" t="s">
        <v>1012</v>
      </c>
      <c r="I10" s="82" t="s">
        <v>1013</v>
      </c>
      <c r="J10" s="82" t="s">
        <v>1014</v>
      </c>
      <c r="K10" s="82" t="s">
        <v>1015</v>
      </c>
      <c r="L10" s="82" t="s">
        <v>926</v>
      </c>
      <c r="M10" s="82" t="s">
        <v>956</v>
      </c>
      <c r="N10" s="82" t="s">
        <v>1016</v>
      </c>
      <c r="O10" s="82"/>
      <c r="P10" s="82">
        <v>485226423</v>
      </c>
      <c r="Q10" s="82" t="s">
        <v>1017</v>
      </c>
      <c r="R10" s="82" t="s">
        <v>989</v>
      </c>
      <c r="S10" s="82" t="s">
        <v>1018</v>
      </c>
      <c r="T10" s="82" t="s">
        <v>1019</v>
      </c>
      <c r="U10" s="82"/>
      <c r="V10" s="82">
        <v>485226562</v>
      </c>
      <c r="W10" s="82" t="s">
        <v>1020</v>
      </c>
      <c r="X10" s="82">
        <v>4</v>
      </c>
      <c r="Y10" s="82">
        <v>0</v>
      </c>
      <c r="Z10" s="82">
        <v>4</v>
      </c>
      <c r="AA10" s="82">
        <v>3.25</v>
      </c>
      <c r="AB10" s="82">
        <v>0</v>
      </c>
      <c r="AC10" s="82">
        <v>3.25</v>
      </c>
      <c r="AD10" s="135" t="str">
        <f t="shared" si="0"/>
        <v>A</v>
      </c>
      <c r="AE10" s="82">
        <v>3</v>
      </c>
      <c r="AF10" s="135" t="str">
        <f t="shared" si="1"/>
        <v>A</v>
      </c>
      <c r="AG10" s="82">
        <v>0</v>
      </c>
      <c r="AH10" s="82">
        <v>1</v>
      </c>
      <c r="AI10" s="82">
        <v>1</v>
      </c>
      <c r="AJ10" s="82">
        <v>2</v>
      </c>
      <c r="AK10" s="82">
        <v>4</v>
      </c>
      <c r="AL10" s="135" t="str">
        <f t="shared" si="2"/>
        <v>A</v>
      </c>
      <c r="AM10" s="82">
        <v>0</v>
      </c>
      <c r="AN10" s="82">
        <v>0</v>
      </c>
      <c r="AO10" s="82">
        <v>4</v>
      </c>
      <c r="AP10" s="82">
        <v>4</v>
      </c>
      <c r="AQ10" s="135" t="str">
        <f t="shared" si="3"/>
        <v>A</v>
      </c>
      <c r="AR10" s="82">
        <v>0</v>
      </c>
      <c r="AS10" s="82">
        <v>0</v>
      </c>
      <c r="AT10" s="82">
        <v>0</v>
      </c>
      <c r="AU10" s="82">
        <v>1</v>
      </c>
      <c r="AV10" s="82">
        <v>2</v>
      </c>
      <c r="AW10" s="82">
        <v>1</v>
      </c>
      <c r="AX10" s="82">
        <v>4</v>
      </c>
      <c r="AY10" s="135" t="str">
        <f t="shared" si="4"/>
        <v>A</v>
      </c>
      <c r="AZ10" s="82">
        <v>0</v>
      </c>
      <c r="BA10" s="82">
        <v>1</v>
      </c>
      <c r="BB10" s="82">
        <v>1</v>
      </c>
      <c r="BC10" s="82">
        <v>0</v>
      </c>
      <c r="BD10" s="82">
        <v>0</v>
      </c>
      <c r="BE10" s="82">
        <v>5</v>
      </c>
      <c r="BF10" s="82">
        <v>0</v>
      </c>
      <c r="BG10" s="82">
        <v>4</v>
      </c>
      <c r="BH10" s="82">
        <v>0</v>
      </c>
      <c r="BI10" s="82">
        <v>0</v>
      </c>
      <c r="BJ10" s="82">
        <v>2</v>
      </c>
      <c r="BK10" s="82">
        <v>0</v>
      </c>
      <c r="BL10" s="82">
        <v>9</v>
      </c>
      <c r="BM10" s="82">
        <v>0</v>
      </c>
      <c r="BN10" s="82">
        <v>0</v>
      </c>
      <c r="BO10" s="82">
        <v>0</v>
      </c>
      <c r="BP10" s="82">
        <v>4</v>
      </c>
      <c r="BQ10" s="82">
        <v>1</v>
      </c>
      <c r="BR10" s="82">
        <v>0</v>
      </c>
      <c r="BS10" s="82">
        <v>0</v>
      </c>
      <c r="BT10" s="82">
        <v>1</v>
      </c>
      <c r="BU10" s="82">
        <v>0</v>
      </c>
      <c r="BV10" s="82">
        <v>0</v>
      </c>
      <c r="BW10" s="82">
        <v>0</v>
      </c>
      <c r="BX10" s="82">
        <v>0</v>
      </c>
      <c r="BY10" s="82">
        <v>0</v>
      </c>
      <c r="BZ10" s="82">
        <v>0</v>
      </c>
      <c r="CA10" s="82">
        <v>0</v>
      </c>
      <c r="CB10" s="82">
        <v>0</v>
      </c>
      <c r="CC10" s="82">
        <v>0</v>
      </c>
      <c r="CD10" s="82">
        <v>0</v>
      </c>
      <c r="CE10" s="82">
        <v>0</v>
      </c>
      <c r="CF10" s="82">
        <v>0</v>
      </c>
      <c r="CG10" s="82">
        <v>5</v>
      </c>
      <c r="CH10" s="82">
        <v>0</v>
      </c>
      <c r="CI10" s="82">
        <v>0</v>
      </c>
      <c r="CJ10" s="82">
        <v>1</v>
      </c>
      <c r="CK10" s="82">
        <v>0</v>
      </c>
      <c r="CL10" s="82">
        <v>0</v>
      </c>
      <c r="CM10" s="82">
        <v>0</v>
      </c>
      <c r="CN10" s="82">
        <v>0</v>
      </c>
      <c r="CO10" s="82">
        <v>0</v>
      </c>
      <c r="CP10" s="82">
        <v>0</v>
      </c>
      <c r="CQ10" s="82">
        <v>0</v>
      </c>
      <c r="CR10" s="82">
        <v>0</v>
      </c>
      <c r="CS10" s="82">
        <v>0</v>
      </c>
      <c r="CT10" s="82">
        <v>0</v>
      </c>
      <c r="CU10" s="82">
        <v>0</v>
      </c>
      <c r="CV10" s="82">
        <v>0</v>
      </c>
      <c r="CW10" s="82">
        <v>0</v>
      </c>
      <c r="CX10" s="82">
        <v>0</v>
      </c>
      <c r="CY10" s="82">
        <v>0</v>
      </c>
      <c r="CZ10" s="82">
        <v>0</v>
      </c>
      <c r="DA10" s="82">
        <v>6</v>
      </c>
      <c r="DB10" s="82">
        <v>0</v>
      </c>
      <c r="DC10" s="82">
        <v>0</v>
      </c>
      <c r="DD10" s="82">
        <v>0</v>
      </c>
      <c r="DE10" s="82">
        <v>0</v>
      </c>
      <c r="DF10" s="82">
        <v>0</v>
      </c>
      <c r="DG10" s="82">
        <v>0</v>
      </c>
      <c r="DH10" s="82">
        <v>0</v>
      </c>
      <c r="DI10" s="82">
        <v>0</v>
      </c>
      <c r="DJ10" s="82">
        <v>0</v>
      </c>
      <c r="DK10" s="82">
        <v>0</v>
      </c>
      <c r="DL10" s="82">
        <v>0</v>
      </c>
      <c r="DM10" s="82">
        <v>0</v>
      </c>
      <c r="DN10" s="82">
        <v>0</v>
      </c>
      <c r="DO10" s="82">
        <v>46</v>
      </c>
      <c r="DP10" s="82">
        <v>22</v>
      </c>
      <c r="DQ10" s="82">
        <v>264</v>
      </c>
      <c r="DR10" s="82">
        <v>20</v>
      </c>
      <c r="DS10" s="82">
        <v>1</v>
      </c>
      <c r="DT10" s="82" t="s">
        <v>1021</v>
      </c>
      <c r="DU10" s="82">
        <v>3</v>
      </c>
      <c r="DV10" s="82" t="s">
        <v>1022</v>
      </c>
      <c r="DW10" s="82" t="s">
        <v>1023</v>
      </c>
      <c r="DX10" s="82">
        <v>1</v>
      </c>
      <c r="DY10" s="82">
        <v>1</v>
      </c>
      <c r="DZ10" s="82">
        <v>1</v>
      </c>
      <c r="EA10" s="82">
        <v>0</v>
      </c>
      <c r="EB10" s="82">
        <v>0</v>
      </c>
      <c r="EC10" s="84">
        <v>438594</v>
      </c>
      <c r="ED10" s="84">
        <v>3163.42</v>
      </c>
      <c r="EE10" s="84">
        <v>215</v>
      </c>
    </row>
    <row r="11" spans="1:135" ht="36">
      <c r="A11" s="82" t="s">
        <v>189</v>
      </c>
      <c r="B11" s="82" t="s">
        <v>189</v>
      </c>
      <c r="C11" s="133">
        <v>5</v>
      </c>
      <c r="D11" s="82" t="s">
        <v>567</v>
      </c>
      <c r="E11" s="82" t="s">
        <v>1024</v>
      </c>
      <c r="F11" s="134" t="s">
        <v>1025</v>
      </c>
      <c r="G11" s="82">
        <v>50003</v>
      </c>
      <c r="H11" s="82" t="s">
        <v>199</v>
      </c>
      <c r="I11" s="82" t="s">
        <v>1026</v>
      </c>
      <c r="J11" s="82" t="s">
        <v>1027</v>
      </c>
      <c r="K11" s="82" t="s">
        <v>1028</v>
      </c>
      <c r="L11" s="82" t="s">
        <v>926</v>
      </c>
      <c r="M11" s="82" t="s">
        <v>1029</v>
      </c>
      <c r="N11" s="82" t="s">
        <v>1030</v>
      </c>
      <c r="O11" s="82"/>
      <c r="P11" s="82">
        <v>495817194</v>
      </c>
      <c r="Q11" s="82" t="s">
        <v>1031</v>
      </c>
      <c r="R11" s="82" t="s">
        <v>926</v>
      </c>
      <c r="S11" s="82" t="s">
        <v>971</v>
      </c>
      <c r="T11" s="82" t="s">
        <v>1032</v>
      </c>
      <c r="U11" s="82"/>
      <c r="V11" s="82">
        <v>495817421</v>
      </c>
      <c r="W11" s="82" t="s">
        <v>1033</v>
      </c>
      <c r="X11" s="82">
        <v>7</v>
      </c>
      <c r="Y11" s="82">
        <v>0</v>
      </c>
      <c r="Z11" s="82">
        <v>7</v>
      </c>
      <c r="AA11" s="82">
        <v>7</v>
      </c>
      <c r="AB11" s="82">
        <v>0</v>
      </c>
      <c r="AC11" s="82">
        <v>7</v>
      </c>
      <c r="AD11" s="135" t="str">
        <f t="shared" si="0"/>
        <v>A</v>
      </c>
      <c r="AE11" s="82">
        <v>7</v>
      </c>
      <c r="AF11" s="135" t="str">
        <f t="shared" si="1"/>
        <v>A</v>
      </c>
      <c r="AG11" s="82">
        <v>0</v>
      </c>
      <c r="AH11" s="82">
        <v>0</v>
      </c>
      <c r="AI11" s="82">
        <v>1</v>
      </c>
      <c r="AJ11" s="82">
        <v>6</v>
      </c>
      <c r="AK11" s="82">
        <v>7</v>
      </c>
      <c r="AL11" s="135" t="str">
        <f t="shared" si="2"/>
        <v>A</v>
      </c>
      <c r="AM11" s="82">
        <v>1</v>
      </c>
      <c r="AN11" s="82">
        <v>0</v>
      </c>
      <c r="AO11" s="82">
        <v>6</v>
      </c>
      <c r="AP11" s="82">
        <v>7</v>
      </c>
      <c r="AQ11" s="135" t="str">
        <f t="shared" si="3"/>
        <v>A</v>
      </c>
      <c r="AR11" s="82">
        <v>0</v>
      </c>
      <c r="AS11" s="82">
        <v>0</v>
      </c>
      <c r="AT11" s="82">
        <v>0</v>
      </c>
      <c r="AU11" s="82">
        <v>0</v>
      </c>
      <c r="AV11" s="82">
        <v>0</v>
      </c>
      <c r="AW11" s="82">
        <v>0</v>
      </c>
      <c r="AX11" s="82">
        <v>0</v>
      </c>
      <c r="AY11" s="135" t="str">
        <f t="shared" si="4"/>
        <v>N</v>
      </c>
      <c r="AZ11" s="82">
        <v>0</v>
      </c>
      <c r="BA11" s="82">
        <v>1</v>
      </c>
      <c r="BB11" s="82">
        <v>1</v>
      </c>
      <c r="BC11" s="82">
        <v>1</v>
      </c>
      <c r="BD11" s="82">
        <v>0</v>
      </c>
      <c r="BE11" s="82">
        <v>0</v>
      </c>
      <c r="BF11" s="82">
        <v>0</v>
      </c>
      <c r="BG11" s="82">
        <v>3</v>
      </c>
      <c r="BH11" s="82">
        <v>0</v>
      </c>
      <c r="BI11" s="82">
        <v>0</v>
      </c>
      <c r="BJ11" s="82">
        <v>2</v>
      </c>
      <c r="BK11" s="82">
        <v>0</v>
      </c>
      <c r="BL11" s="82">
        <v>3</v>
      </c>
      <c r="BM11" s="82">
        <v>0</v>
      </c>
      <c r="BN11" s="82">
        <v>0</v>
      </c>
      <c r="BO11" s="82">
        <v>3</v>
      </c>
      <c r="BP11" s="82">
        <v>5</v>
      </c>
      <c r="BQ11" s="82">
        <v>0</v>
      </c>
      <c r="BR11" s="82">
        <v>0</v>
      </c>
      <c r="BS11" s="82">
        <v>0</v>
      </c>
      <c r="BT11" s="82">
        <v>0</v>
      </c>
      <c r="BU11" s="82">
        <v>0</v>
      </c>
      <c r="BV11" s="82">
        <v>2</v>
      </c>
      <c r="BW11" s="82">
        <v>0</v>
      </c>
      <c r="BX11" s="82">
        <v>0</v>
      </c>
      <c r="BY11" s="82">
        <v>0</v>
      </c>
      <c r="BZ11" s="82">
        <v>0</v>
      </c>
      <c r="CA11" s="82">
        <v>0</v>
      </c>
      <c r="CB11" s="82">
        <v>0</v>
      </c>
      <c r="CC11" s="82">
        <v>0</v>
      </c>
      <c r="CD11" s="82">
        <v>0</v>
      </c>
      <c r="CE11" s="82">
        <v>0</v>
      </c>
      <c r="CF11" s="82">
        <v>0</v>
      </c>
      <c r="CG11" s="82">
        <v>4</v>
      </c>
      <c r="CH11" s="82">
        <v>0</v>
      </c>
      <c r="CI11" s="82">
        <v>0</v>
      </c>
      <c r="CJ11" s="82">
        <v>4</v>
      </c>
      <c r="CK11" s="82">
        <v>10</v>
      </c>
      <c r="CL11" s="82">
        <v>4</v>
      </c>
      <c r="CM11" s="82">
        <v>0</v>
      </c>
      <c r="CN11" s="82">
        <v>0</v>
      </c>
      <c r="CO11" s="82">
        <v>0</v>
      </c>
      <c r="CP11" s="82">
        <v>0</v>
      </c>
      <c r="CQ11" s="82">
        <v>0</v>
      </c>
      <c r="CR11" s="82">
        <v>0</v>
      </c>
      <c r="CS11" s="82">
        <v>0</v>
      </c>
      <c r="CT11" s="82">
        <v>0</v>
      </c>
      <c r="CU11" s="82">
        <v>0</v>
      </c>
      <c r="CV11" s="82">
        <v>0</v>
      </c>
      <c r="CW11" s="82">
        <v>0</v>
      </c>
      <c r="CX11" s="82">
        <v>0</v>
      </c>
      <c r="CY11" s="82">
        <v>0</v>
      </c>
      <c r="CZ11" s="82">
        <v>0</v>
      </c>
      <c r="DA11" s="82">
        <v>11</v>
      </c>
      <c r="DB11" s="82">
        <v>0</v>
      </c>
      <c r="DC11" s="82">
        <v>0</v>
      </c>
      <c r="DD11" s="82">
        <v>0</v>
      </c>
      <c r="DE11" s="82">
        <v>0</v>
      </c>
      <c r="DF11" s="82">
        <v>0</v>
      </c>
      <c r="DG11" s="82">
        <v>4</v>
      </c>
      <c r="DH11" s="82">
        <v>0</v>
      </c>
      <c r="DI11" s="82">
        <v>0</v>
      </c>
      <c r="DJ11" s="82">
        <v>0</v>
      </c>
      <c r="DK11" s="82">
        <v>0</v>
      </c>
      <c r="DL11" s="82">
        <v>0</v>
      </c>
      <c r="DM11" s="82">
        <v>0</v>
      </c>
      <c r="DN11" s="82">
        <v>0</v>
      </c>
      <c r="DO11" s="82">
        <v>73</v>
      </c>
      <c r="DP11" s="82">
        <v>96</v>
      </c>
      <c r="DQ11" s="82">
        <v>338</v>
      </c>
      <c r="DR11" s="82">
        <v>40</v>
      </c>
      <c r="DS11" s="82">
        <v>1</v>
      </c>
      <c r="DT11" s="82" t="s">
        <v>1034</v>
      </c>
      <c r="DU11" s="82">
        <v>3</v>
      </c>
      <c r="DV11" s="82"/>
      <c r="DW11" s="82"/>
      <c r="DX11" s="82"/>
      <c r="DY11" s="82"/>
      <c r="DZ11" s="82"/>
      <c r="EA11" s="82"/>
      <c r="EB11" s="82"/>
      <c r="EC11" s="84">
        <v>552946</v>
      </c>
      <c r="ED11" s="84">
        <v>4758.82</v>
      </c>
      <c r="EE11" s="84">
        <v>448</v>
      </c>
    </row>
    <row r="12" spans="1:135" ht="24">
      <c r="A12" s="82" t="s">
        <v>312</v>
      </c>
      <c r="B12" s="82" t="s">
        <v>312</v>
      </c>
      <c r="C12" s="133">
        <v>5</v>
      </c>
      <c r="D12" s="82" t="s">
        <v>568</v>
      </c>
      <c r="E12" s="82" t="s">
        <v>1035</v>
      </c>
      <c r="F12" s="134">
        <v>125</v>
      </c>
      <c r="G12" s="82">
        <v>53211</v>
      </c>
      <c r="H12" s="82" t="s">
        <v>1036</v>
      </c>
      <c r="I12" s="82" t="s">
        <v>1037</v>
      </c>
      <c r="J12" s="82" t="s">
        <v>1038</v>
      </c>
      <c r="K12" s="82" t="s">
        <v>999</v>
      </c>
      <c r="L12" s="82" t="s">
        <v>926</v>
      </c>
      <c r="M12" s="82" t="s">
        <v>927</v>
      </c>
      <c r="N12" s="82" t="s">
        <v>1039</v>
      </c>
      <c r="O12" s="82"/>
      <c r="P12" s="82">
        <v>466026350</v>
      </c>
      <c r="Q12" s="82" t="s">
        <v>1040</v>
      </c>
      <c r="R12" s="82" t="s">
        <v>926</v>
      </c>
      <c r="S12" s="82" t="s">
        <v>1029</v>
      </c>
      <c r="T12" s="82" t="s">
        <v>1041</v>
      </c>
      <c r="U12" s="82"/>
      <c r="V12" s="82">
        <v>466026513</v>
      </c>
      <c r="W12" s="82" t="s">
        <v>1042</v>
      </c>
      <c r="X12" s="82">
        <v>6</v>
      </c>
      <c r="Y12" s="82">
        <v>1</v>
      </c>
      <c r="Z12" s="82">
        <v>7</v>
      </c>
      <c r="AA12" s="82">
        <v>5.25</v>
      </c>
      <c r="AB12" s="82">
        <v>0.5</v>
      </c>
      <c r="AC12" s="82">
        <v>5.75</v>
      </c>
      <c r="AD12" s="135" t="str">
        <f t="shared" si="0"/>
        <v>A</v>
      </c>
      <c r="AE12" s="82">
        <v>6</v>
      </c>
      <c r="AF12" s="135" t="str">
        <f t="shared" si="1"/>
        <v>A</v>
      </c>
      <c r="AG12" s="82">
        <v>0</v>
      </c>
      <c r="AH12" s="82">
        <v>0</v>
      </c>
      <c r="AI12" s="82">
        <v>0</v>
      </c>
      <c r="AJ12" s="82">
        <v>6</v>
      </c>
      <c r="AK12" s="82">
        <v>6</v>
      </c>
      <c r="AL12" s="135" t="str">
        <f t="shared" si="2"/>
        <v>A</v>
      </c>
      <c r="AM12" s="82">
        <v>0</v>
      </c>
      <c r="AN12" s="82">
        <v>0</v>
      </c>
      <c r="AO12" s="82">
        <v>6</v>
      </c>
      <c r="AP12" s="82">
        <v>6</v>
      </c>
      <c r="AQ12" s="135" t="str">
        <f t="shared" si="3"/>
        <v>A</v>
      </c>
      <c r="AR12" s="82">
        <v>0</v>
      </c>
      <c r="AS12" s="82">
        <v>0</v>
      </c>
      <c r="AT12" s="82">
        <v>0</v>
      </c>
      <c r="AU12" s="82">
        <v>0</v>
      </c>
      <c r="AV12" s="82">
        <v>4</v>
      </c>
      <c r="AW12" s="82">
        <v>2</v>
      </c>
      <c r="AX12" s="82">
        <v>6</v>
      </c>
      <c r="AY12" s="135" t="str">
        <f t="shared" si="4"/>
        <v>A</v>
      </c>
      <c r="AZ12" s="82">
        <v>0</v>
      </c>
      <c r="BA12" s="82">
        <v>1</v>
      </c>
      <c r="BB12" s="82">
        <v>0</v>
      </c>
      <c r="BC12" s="82">
        <v>1</v>
      </c>
      <c r="BD12" s="82">
        <v>0</v>
      </c>
      <c r="BE12" s="82">
        <v>0</v>
      </c>
      <c r="BF12" s="82">
        <v>0</v>
      </c>
      <c r="BG12" s="82">
        <v>4</v>
      </c>
      <c r="BH12" s="82">
        <v>0</v>
      </c>
      <c r="BI12" s="82">
        <v>0</v>
      </c>
      <c r="BJ12" s="82">
        <v>1</v>
      </c>
      <c r="BK12" s="82">
        <v>0</v>
      </c>
      <c r="BL12" s="82">
        <v>5</v>
      </c>
      <c r="BM12" s="82">
        <v>0</v>
      </c>
      <c r="BN12" s="82">
        <v>4</v>
      </c>
      <c r="BO12" s="82">
        <v>3</v>
      </c>
      <c r="BP12" s="82">
        <v>1</v>
      </c>
      <c r="BQ12" s="82">
        <v>0</v>
      </c>
      <c r="BR12" s="82">
        <v>0</v>
      </c>
      <c r="BS12" s="82">
        <v>0</v>
      </c>
      <c r="BT12" s="82">
        <v>2</v>
      </c>
      <c r="BU12" s="82">
        <v>0</v>
      </c>
      <c r="BV12" s="82">
        <v>0</v>
      </c>
      <c r="BW12" s="82">
        <v>0</v>
      </c>
      <c r="BX12" s="82">
        <v>1</v>
      </c>
      <c r="BY12" s="82">
        <v>0</v>
      </c>
      <c r="BZ12" s="82">
        <v>0</v>
      </c>
      <c r="CA12" s="82">
        <v>0</v>
      </c>
      <c r="CB12" s="82">
        <v>0</v>
      </c>
      <c r="CC12" s="82">
        <v>0</v>
      </c>
      <c r="CD12" s="82">
        <v>0</v>
      </c>
      <c r="CE12" s="82">
        <v>0</v>
      </c>
      <c r="CF12" s="82">
        <v>0</v>
      </c>
      <c r="CG12" s="82">
        <v>0</v>
      </c>
      <c r="CH12" s="82">
        <v>0</v>
      </c>
      <c r="CI12" s="82">
        <v>0</v>
      </c>
      <c r="CJ12" s="82">
        <v>0</v>
      </c>
      <c r="CK12" s="82">
        <v>0</v>
      </c>
      <c r="CL12" s="82">
        <v>0</v>
      </c>
      <c r="CM12" s="82">
        <v>0</v>
      </c>
      <c r="CN12" s="82">
        <v>0</v>
      </c>
      <c r="CO12" s="82">
        <v>0</v>
      </c>
      <c r="CP12" s="82">
        <v>0</v>
      </c>
      <c r="CQ12" s="82">
        <v>0</v>
      </c>
      <c r="CR12" s="82">
        <v>0</v>
      </c>
      <c r="CS12" s="82">
        <v>0</v>
      </c>
      <c r="CT12" s="82">
        <v>0</v>
      </c>
      <c r="CU12" s="82">
        <v>0</v>
      </c>
      <c r="CV12" s="82">
        <v>0</v>
      </c>
      <c r="CW12" s="82">
        <v>0</v>
      </c>
      <c r="CX12" s="82">
        <v>0</v>
      </c>
      <c r="CY12" s="82">
        <v>0</v>
      </c>
      <c r="CZ12" s="82">
        <v>0</v>
      </c>
      <c r="DA12" s="82">
        <v>0</v>
      </c>
      <c r="DB12" s="82">
        <v>0</v>
      </c>
      <c r="DC12" s="82">
        <v>0</v>
      </c>
      <c r="DD12" s="82">
        <v>0</v>
      </c>
      <c r="DE12" s="82">
        <v>0</v>
      </c>
      <c r="DF12" s="82">
        <v>0</v>
      </c>
      <c r="DG12" s="82">
        <v>0</v>
      </c>
      <c r="DH12" s="82">
        <v>0</v>
      </c>
      <c r="DI12" s="82">
        <v>0</v>
      </c>
      <c r="DJ12" s="82">
        <v>0</v>
      </c>
      <c r="DK12" s="82">
        <v>0</v>
      </c>
      <c r="DL12" s="82">
        <v>0</v>
      </c>
      <c r="DM12" s="82">
        <v>0</v>
      </c>
      <c r="DN12" s="82">
        <v>0</v>
      </c>
      <c r="DO12" s="82">
        <v>93</v>
      </c>
      <c r="DP12" s="82">
        <v>26</v>
      </c>
      <c r="DQ12" s="82">
        <v>171</v>
      </c>
      <c r="DR12" s="82">
        <v>20</v>
      </c>
      <c r="DS12" s="82">
        <v>1</v>
      </c>
      <c r="DT12" s="82">
        <v>80</v>
      </c>
      <c r="DU12" s="82">
        <v>2</v>
      </c>
      <c r="DV12" s="82" t="s">
        <v>1043</v>
      </c>
      <c r="DW12" s="82"/>
      <c r="DX12" s="82">
        <v>1</v>
      </c>
      <c r="DY12" s="82">
        <v>1</v>
      </c>
      <c r="DZ12" s="82">
        <v>1</v>
      </c>
      <c r="EA12" s="82"/>
      <c r="EB12" s="82"/>
      <c r="EC12" s="84">
        <v>516440</v>
      </c>
      <c r="ED12" s="84">
        <v>4518.8900000000003</v>
      </c>
      <c r="EE12" s="84">
        <v>451</v>
      </c>
    </row>
    <row r="13" spans="1:135" ht="72">
      <c r="A13" s="82" t="s">
        <v>471</v>
      </c>
      <c r="B13" s="82" t="s">
        <v>471</v>
      </c>
      <c r="C13" s="133">
        <v>5</v>
      </c>
      <c r="D13" s="82" t="s">
        <v>603</v>
      </c>
      <c r="E13" s="82" t="s">
        <v>1044</v>
      </c>
      <c r="F13" s="134" t="s">
        <v>1045</v>
      </c>
      <c r="G13" s="82">
        <v>58733</v>
      </c>
      <c r="H13" s="82" t="s">
        <v>481</v>
      </c>
      <c r="I13" s="82" t="s">
        <v>1046</v>
      </c>
      <c r="J13" s="82" t="s">
        <v>1047</v>
      </c>
      <c r="K13" s="82" t="s">
        <v>1048</v>
      </c>
      <c r="L13" s="82" t="s">
        <v>985</v>
      </c>
      <c r="M13" s="82" t="s">
        <v>1049</v>
      </c>
      <c r="N13" s="82" t="s">
        <v>1050</v>
      </c>
      <c r="O13" s="82"/>
      <c r="P13" s="82" t="s">
        <v>1051</v>
      </c>
      <c r="Q13" s="82" t="s">
        <v>1052</v>
      </c>
      <c r="R13" s="82" t="s">
        <v>926</v>
      </c>
      <c r="S13" s="82" t="s">
        <v>990</v>
      </c>
      <c r="T13" s="82" t="s">
        <v>1053</v>
      </c>
      <c r="U13" s="82"/>
      <c r="V13" s="82">
        <v>564602567</v>
      </c>
      <c r="W13" s="82" t="s">
        <v>1054</v>
      </c>
      <c r="X13" s="82">
        <v>8</v>
      </c>
      <c r="Y13" s="82">
        <v>0</v>
      </c>
      <c r="Z13" s="82">
        <v>8</v>
      </c>
      <c r="AA13" s="82">
        <v>7.2</v>
      </c>
      <c r="AB13" s="82">
        <v>0</v>
      </c>
      <c r="AC13" s="82">
        <v>7.2</v>
      </c>
      <c r="AD13" s="135" t="str">
        <f t="shared" si="0"/>
        <v>A</v>
      </c>
      <c r="AE13" s="82">
        <v>8</v>
      </c>
      <c r="AF13" s="135" t="str">
        <f t="shared" si="1"/>
        <v>A</v>
      </c>
      <c r="AG13" s="82">
        <v>0</v>
      </c>
      <c r="AH13" s="82">
        <v>1</v>
      </c>
      <c r="AI13" s="82">
        <v>0</v>
      </c>
      <c r="AJ13" s="82">
        <v>7</v>
      </c>
      <c r="AK13" s="82">
        <v>8</v>
      </c>
      <c r="AL13" s="135" t="str">
        <f t="shared" si="2"/>
        <v>A</v>
      </c>
      <c r="AM13" s="82">
        <v>0</v>
      </c>
      <c r="AN13" s="82">
        <v>1</v>
      </c>
      <c r="AO13" s="82">
        <v>7</v>
      </c>
      <c r="AP13" s="82">
        <v>8</v>
      </c>
      <c r="AQ13" s="135" t="str">
        <f t="shared" si="3"/>
        <v>A</v>
      </c>
      <c r="AR13" s="82">
        <v>0</v>
      </c>
      <c r="AS13" s="82">
        <v>0</v>
      </c>
      <c r="AT13" s="82">
        <v>1</v>
      </c>
      <c r="AU13" s="82">
        <v>0</v>
      </c>
      <c r="AV13" s="82">
        <v>7</v>
      </c>
      <c r="AW13" s="82">
        <v>0</v>
      </c>
      <c r="AX13" s="82">
        <v>8</v>
      </c>
      <c r="AY13" s="135" t="str">
        <f t="shared" si="4"/>
        <v>A</v>
      </c>
      <c r="AZ13" s="82">
        <v>0</v>
      </c>
      <c r="BA13" s="82">
        <v>1</v>
      </c>
      <c r="BB13" s="82">
        <v>0</v>
      </c>
      <c r="BC13" s="82">
        <v>1</v>
      </c>
      <c r="BD13" s="82">
        <v>0</v>
      </c>
      <c r="BE13" s="82">
        <v>5</v>
      </c>
      <c r="BF13" s="82">
        <v>0</v>
      </c>
      <c r="BG13" s="82">
        <v>2</v>
      </c>
      <c r="BH13" s="82">
        <v>0</v>
      </c>
      <c r="BI13" s="82">
        <v>0</v>
      </c>
      <c r="BJ13" s="82">
        <v>0</v>
      </c>
      <c r="BK13" s="82">
        <v>0</v>
      </c>
      <c r="BL13" s="82">
        <v>2</v>
      </c>
      <c r="BM13" s="82">
        <v>0</v>
      </c>
      <c r="BN13" s="82">
        <v>1</v>
      </c>
      <c r="BO13" s="82">
        <v>0</v>
      </c>
      <c r="BP13" s="82">
        <v>0</v>
      </c>
      <c r="BQ13" s="82">
        <v>0</v>
      </c>
      <c r="BR13" s="82">
        <v>0</v>
      </c>
      <c r="BS13" s="82">
        <v>0</v>
      </c>
      <c r="BT13" s="82">
        <v>0</v>
      </c>
      <c r="BU13" s="82">
        <v>0</v>
      </c>
      <c r="BV13" s="82">
        <v>0</v>
      </c>
      <c r="BW13" s="82">
        <v>0</v>
      </c>
      <c r="BX13" s="82">
        <v>0</v>
      </c>
      <c r="BY13" s="82">
        <v>0</v>
      </c>
      <c r="BZ13" s="82">
        <v>0</v>
      </c>
      <c r="CA13" s="82">
        <v>0</v>
      </c>
      <c r="CB13" s="82">
        <v>0</v>
      </c>
      <c r="CC13" s="82">
        <v>0</v>
      </c>
      <c r="CD13" s="82">
        <v>0</v>
      </c>
      <c r="CE13" s="82">
        <v>0</v>
      </c>
      <c r="CF13" s="82">
        <v>0</v>
      </c>
      <c r="CG13" s="82">
        <v>6</v>
      </c>
      <c r="CH13" s="82">
        <v>1</v>
      </c>
      <c r="CI13" s="82">
        <v>0</v>
      </c>
      <c r="CJ13" s="82">
        <v>0</v>
      </c>
      <c r="CK13" s="82">
        <v>0</v>
      </c>
      <c r="CL13" s="82">
        <v>1</v>
      </c>
      <c r="CM13" s="82">
        <v>0</v>
      </c>
      <c r="CN13" s="82">
        <v>0</v>
      </c>
      <c r="CO13" s="82">
        <v>0</v>
      </c>
      <c r="CP13" s="82">
        <v>0</v>
      </c>
      <c r="CQ13" s="82">
        <v>0</v>
      </c>
      <c r="CR13" s="82">
        <v>0</v>
      </c>
      <c r="CS13" s="82">
        <v>0</v>
      </c>
      <c r="CT13" s="82">
        <v>0</v>
      </c>
      <c r="CU13" s="82">
        <v>0</v>
      </c>
      <c r="CV13" s="82">
        <v>0</v>
      </c>
      <c r="CW13" s="82">
        <v>0</v>
      </c>
      <c r="CX13" s="82">
        <v>0</v>
      </c>
      <c r="CY13" s="82">
        <v>0</v>
      </c>
      <c r="CZ13" s="82">
        <v>0</v>
      </c>
      <c r="DA13" s="82">
        <v>1</v>
      </c>
      <c r="DB13" s="82">
        <v>0</v>
      </c>
      <c r="DC13" s="82">
        <v>0</v>
      </c>
      <c r="DD13" s="82">
        <v>0</v>
      </c>
      <c r="DE13" s="82">
        <v>1</v>
      </c>
      <c r="DF13" s="82">
        <v>0</v>
      </c>
      <c r="DG13" s="82">
        <v>0</v>
      </c>
      <c r="DH13" s="82">
        <v>0</v>
      </c>
      <c r="DI13" s="82">
        <v>1</v>
      </c>
      <c r="DJ13" s="82">
        <v>0</v>
      </c>
      <c r="DK13" s="82">
        <v>0</v>
      </c>
      <c r="DL13" s="82">
        <v>1</v>
      </c>
      <c r="DM13" s="82">
        <v>0</v>
      </c>
      <c r="DN13" s="82">
        <v>0</v>
      </c>
      <c r="DO13" s="82">
        <v>69</v>
      </c>
      <c r="DP13" s="82">
        <v>177</v>
      </c>
      <c r="DQ13" s="82">
        <v>329</v>
      </c>
      <c r="DR13" s="82">
        <v>10</v>
      </c>
      <c r="DS13" s="82">
        <v>1</v>
      </c>
      <c r="DT13" s="82" t="s">
        <v>1055</v>
      </c>
      <c r="DU13" s="83">
        <v>1</v>
      </c>
      <c r="DV13" s="82" t="s">
        <v>1056</v>
      </c>
      <c r="DW13" s="82"/>
      <c r="DX13" s="82">
        <v>1</v>
      </c>
      <c r="DY13" s="82">
        <v>1</v>
      </c>
      <c r="DZ13" s="82">
        <v>1</v>
      </c>
      <c r="EA13" s="82"/>
      <c r="EB13" s="82"/>
      <c r="EC13" s="84">
        <v>511207</v>
      </c>
      <c r="ED13" s="84">
        <v>6795.71</v>
      </c>
      <c r="EE13" s="84">
        <v>704</v>
      </c>
    </row>
    <row r="14" spans="1:135" ht="24">
      <c r="A14" s="82" t="s">
        <v>134</v>
      </c>
      <c r="B14" s="82" t="s">
        <v>134</v>
      </c>
      <c r="C14" s="133">
        <v>5</v>
      </c>
      <c r="D14" s="82" t="s">
        <v>569</v>
      </c>
      <c r="E14" s="82" t="s">
        <v>1057</v>
      </c>
      <c r="F14" s="134" t="s">
        <v>1058</v>
      </c>
      <c r="G14" s="82">
        <v>60182</v>
      </c>
      <c r="H14" s="82" t="s">
        <v>1059</v>
      </c>
      <c r="I14" s="82" t="s">
        <v>1060</v>
      </c>
      <c r="J14" s="82" t="s">
        <v>1061</v>
      </c>
      <c r="K14" s="82" t="s">
        <v>1062</v>
      </c>
      <c r="L14" s="82" t="s">
        <v>926</v>
      </c>
      <c r="M14" s="82" t="s">
        <v>1063</v>
      </c>
      <c r="N14" s="82" t="s">
        <v>1064</v>
      </c>
      <c r="O14" s="82"/>
      <c r="P14" s="82">
        <v>541652685</v>
      </c>
      <c r="Q14" s="82" t="s">
        <v>1065</v>
      </c>
      <c r="R14" s="82" t="s">
        <v>926</v>
      </c>
      <c r="S14" s="82" t="s">
        <v>1066</v>
      </c>
      <c r="T14" s="82" t="s">
        <v>1067</v>
      </c>
      <c r="U14" s="82"/>
      <c r="V14" s="82">
        <v>541652355</v>
      </c>
      <c r="W14" s="82" t="s">
        <v>1068</v>
      </c>
      <c r="X14" s="82">
        <v>8</v>
      </c>
      <c r="Y14" s="82">
        <v>0</v>
      </c>
      <c r="Z14" s="82">
        <v>8</v>
      </c>
      <c r="AA14" s="82">
        <v>8</v>
      </c>
      <c r="AB14" s="82">
        <v>0</v>
      </c>
      <c r="AC14" s="82">
        <v>8</v>
      </c>
      <c r="AD14" s="135" t="str">
        <f t="shared" si="0"/>
        <v>A</v>
      </c>
      <c r="AE14" s="82">
        <v>8</v>
      </c>
      <c r="AF14" s="135" t="str">
        <f t="shared" si="1"/>
        <v>A</v>
      </c>
      <c r="AG14" s="82">
        <v>0</v>
      </c>
      <c r="AH14" s="82">
        <v>1</v>
      </c>
      <c r="AI14" s="82">
        <v>0</v>
      </c>
      <c r="AJ14" s="82">
        <v>7</v>
      </c>
      <c r="AK14" s="82">
        <v>8</v>
      </c>
      <c r="AL14" s="135" t="str">
        <f t="shared" si="2"/>
        <v>A</v>
      </c>
      <c r="AM14" s="82">
        <v>3</v>
      </c>
      <c r="AN14" s="82">
        <v>1</v>
      </c>
      <c r="AO14" s="82">
        <v>4</v>
      </c>
      <c r="AP14" s="82">
        <v>8</v>
      </c>
      <c r="AQ14" s="135" t="str">
        <f t="shared" si="3"/>
        <v>A</v>
      </c>
      <c r="AR14" s="82">
        <v>0</v>
      </c>
      <c r="AS14" s="82">
        <v>0</v>
      </c>
      <c r="AT14" s="82">
        <v>1</v>
      </c>
      <c r="AU14" s="82">
        <v>0</v>
      </c>
      <c r="AV14" s="82">
        <v>7</v>
      </c>
      <c r="AW14" s="82">
        <v>0</v>
      </c>
      <c r="AX14" s="82">
        <v>8</v>
      </c>
      <c r="AY14" s="135" t="str">
        <f t="shared" si="4"/>
        <v>A</v>
      </c>
      <c r="AZ14" s="82">
        <v>1</v>
      </c>
      <c r="BA14" s="82">
        <v>1</v>
      </c>
      <c r="BB14" s="82">
        <v>0</v>
      </c>
      <c r="BC14" s="82">
        <v>1</v>
      </c>
      <c r="BD14" s="82">
        <v>0</v>
      </c>
      <c r="BE14" s="82">
        <v>1</v>
      </c>
      <c r="BF14" s="82">
        <v>0</v>
      </c>
      <c r="BG14" s="82">
        <v>10</v>
      </c>
      <c r="BH14" s="82">
        <v>0</v>
      </c>
      <c r="BI14" s="82">
        <v>0</v>
      </c>
      <c r="BJ14" s="82">
        <v>2</v>
      </c>
      <c r="BK14" s="82">
        <v>0</v>
      </c>
      <c r="BL14" s="82">
        <v>3</v>
      </c>
      <c r="BM14" s="82">
        <v>0</v>
      </c>
      <c r="BN14" s="82">
        <v>0</v>
      </c>
      <c r="BO14" s="82">
        <v>0</v>
      </c>
      <c r="BP14" s="82">
        <v>0</v>
      </c>
      <c r="BQ14" s="82">
        <v>0</v>
      </c>
      <c r="BR14" s="82">
        <v>0</v>
      </c>
      <c r="BS14" s="82">
        <v>0</v>
      </c>
      <c r="BT14" s="82">
        <v>0</v>
      </c>
      <c r="BU14" s="82">
        <v>2</v>
      </c>
      <c r="BV14" s="82">
        <v>0</v>
      </c>
      <c r="BW14" s="82">
        <v>0</v>
      </c>
      <c r="BX14" s="82">
        <v>0</v>
      </c>
      <c r="BY14" s="82">
        <v>0</v>
      </c>
      <c r="BZ14" s="82">
        <v>0</v>
      </c>
      <c r="CA14" s="82">
        <v>0</v>
      </c>
      <c r="CB14" s="82">
        <v>0</v>
      </c>
      <c r="CC14" s="82">
        <v>0</v>
      </c>
      <c r="CD14" s="82">
        <v>0</v>
      </c>
      <c r="CE14" s="82">
        <v>0</v>
      </c>
      <c r="CF14" s="82">
        <v>0</v>
      </c>
      <c r="CG14" s="82">
        <v>10</v>
      </c>
      <c r="CH14" s="82">
        <v>0</v>
      </c>
      <c r="CI14" s="82">
        <v>1</v>
      </c>
      <c r="CJ14" s="82">
        <v>18</v>
      </c>
      <c r="CK14" s="82">
        <v>0</v>
      </c>
      <c r="CL14" s="82">
        <v>10</v>
      </c>
      <c r="CM14" s="82">
        <v>7</v>
      </c>
      <c r="CN14" s="82">
        <v>0</v>
      </c>
      <c r="CO14" s="82">
        <v>0</v>
      </c>
      <c r="CP14" s="82">
        <v>0</v>
      </c>
      <c r="CQ14" s="82">
        <v>0</v>
      </c>
      <c r="CR14" s="82">
        <v>0</v>
      </c>
      <c r="CS14" s="82">
        <v>0</v>
      </c>
      <c r="CT14" s="82">
        <v>0</v>
      </c>
      <c r="CU14" s="82">
        <v>0</v>
      </c>
      <c r="CV14" s="82">
        <v>0</v>
      </c>
      <c r="CW14" s="82">
        <v>0</v>
      </c>
      <c r="CX14" s="82">
        <v>0</v>
      </c>
      <c r="CY14" s="82">
        <v>0</v>
      </c>
      <c r="CZ14" s="82">
        <v>0</v>
      </c>
      <c r="DA14" s="82">
        <v>3</v>
      </c>
      <c r="DB14" s="82">
        <v>0</v>
      </c>
      <c r="DC14" s="82">
        <v>0</v>
      </c>
      <c r="DD14" s="82">
        <v>0</v>
      </c>
      <c r="DE14" s="82">
        <v>0</v>
      </c>
      <c r="DF14" s="82">
        <v>7</v>
      </c>
      <c r="DG14" s="82">
        <v>2</v>
      </c>
      <c r="DH14" s="82">
        <v>1</v>
      </c>
      <c r="DI14" s="82">
        <v>0</v>
      </c>
      <c r="DJ14" s="82">
        <v>0</v>
      </c>
      <c r="DK14" s="82">
        <v>6</v>
      </c>
      <c r="DL14" s="82">
        <v>0</v>
      </c>
      <c r="DM14" s="82">
        <v>4</v>
      </c>
      <c r="DN14" s="82">
        <v>0</v>
      </c>
      <c r="DO14" s="82">
        <v>121</v>
      </c>
      <c r="DP14" s="82">
        <v>81</v>
      </c>
      <c r="DQ14" s="82">
        <v>1110</v>
      </c>
      <c r="DR14" s="82">
        <v>26</v>
      </c>
      <c r="DS14" s="82">
        <v>1</v>
      </c>
      <c r="DT14" s="82" t="s">
        <v>1069</v>
      </c>
      <c r="DU14" s="82">
        <v>2</v>
      </c>
      <c r="DV14" s="82" t="s">
        <v>1070</v>
      </c>
      <c r="DW14" s="82" t="s">
        <v>1071</v>
      </c>
      <c r="DX14" s="82">
        <v>1</v>
      </c>
      <c r="DY14" s="82">
        <v>1</v>
      </c>
      <c r="DZ14" s="82">
        <v>1</v>
      </c>
      <c r="EA14" s="82" t="s">
        <v>1071</v>
      </c>
      <c r="EB14" s="82" t="s">
        <v>1071</v>
      </c>
      <c r="EC14" s="84">
        <v>1168650</v>
      </c>
      <c r="ED14" s="84">
        <v>7194.89</v>
      </c>
      <c r="EE14" s="84">
        <v>673</v>
      </c>
    </row>
    <row r="15" spans="1:135" ht="84">
      <c r="A15" s="82" t="s">
        <v>283</v>
      </c>
      <c r="B15" s="82" t="s">
        <v>283</v>
      </c>
      <c r="C15" s="133">
        <v>5</v>
      </c>
      <c r="D15" s="82" t="s">
        <v>570</v>
      </c>
      <c r="E15" s="82" t="s">
        <v>1072</v>
      </c>
      <c r="F15" s="134" t="s">
        <v>1073</v>
      </c>
      <c r="G15" s="82">
        <v>77911</v>
      </c>
      <c r="H15" s="82" t="s">
        <v>297</v>
      </c>
      <c r="I15" s="82" t="s">
        <v>1074</v>
      </c>
      <c r="J15" s="82" t="s">
        <v>1075</v>
      </c>
      <c r="K15" s="82" t="s">
        <v>941</v>
      </c>
      <c r="L15" s="82"/>
      <c r="M15" s="82" t="s">
        <v>1076</v>
      </c>
      <c r="N15" s="82" t="s">
        <v>1077</v>
      </c>
      <c r="O15" s="82"/>
      <c r="P15" s="82">
        <v>585508630</v>
      </c>
      <c r="Q15" s="82" t="s">
        <v>1078</v>
      </c>
      <c r="R15" s="82" t="s">
        <v>926</v>
      </c>
      <c r="S15" s="82" t="s">
        <v>990</v>
      </c>
      <c r="T15" s="82" t="s">
        <v>1079</v>
      </c>
      <c r="U15" s="82"/>
      <c r="V15" s="82">
        <v>585508405</v>
      </c>
      <c r="W15" s="82" t="s">
        <v>1080</v>
      </c>
      <c r="X15" s="82">
        <v>7</v>
      </c>
      <c r="Y15" s="82">
        <v>0</v>
      </c>
      <c r="Z15" s="82">
        <v>7</v>
      </c>
      <c r="AA15" s="82">
        <v>7</v>
      </c>
      <c r="AB15" s="82">
        <v>0</v>
      </c>
      <c r="AC15" s="82">
        <v>7</v>
      </c>
      <c r="AD15" s="135" t="str">
        <f t="shared" si="0"/>
        <v>A</v>
      </c>
      <c r="AE15" s="82">
        <v>6</v>
      </c>
      <c r="AF15" s="135" t="str">
        <f t="shared" si="1"/>
        <v>A</v>
      </c>
      <c r="AG15" s="82">
        <v>0</v>
      </c>
      <c r="AH15" s="82">
        <v>1</v>
      </c>
      <c r="AI15" s="82">
        <v>0</v>
      </c>
      <c r="AJ15" s="82">
        <v>6</v>
      </c>
      <c r="AK15" s="82">
        <v>7</v>
      </c>
      <c r="AL15" s="135" t="str">
        <f t="shared" si="2"/>
        <v>A</v>
      </c>
      <c r="AM15" s="82">
        <v>0</v>
      </c>
      <c r="AN15" s="82">
        <v>2</v>
      </c>
      <c r="AO15" s="82">
        <v>5</v>
      </c>
      <c r="AP15" s="82">
        <v>7</v>
      </c>
      <c r="AQ15" s="135" t="str">
        <f t="shared" si="3"/>
        <v>A</v>
      </c>
      <c r="AR15" s="82">
        <v>0</v>
      </c>
      <c r="AS15" s="82">
        <v>0</v>
      </c>
      <c r="AT15" s="82">
        <v>0</v>
      </c>
      <c r="AU15" s="82">
        <v>5</v>
      </c>
      <c r="AV15" s="82">
        <v>1</v>
      </c>
      <c r="AW15" s="82">
        <v>1</v>
      </c>
      <c r="AX15" s="82">
        <v>7</v>
      </c>
      <c r="AY15" s="135" t="str">
        <f t="shared" si="4"/>
        <v>A</v>
      </c>
      <c r="AZ15" s="82">
        <v>0</v>
      </c>
      <c r="BA15" s="82">
        <v>1</v>
      </c>
      <c r="BB15" s="82">
        <v>0</v>
      </c>
      <c r="BC15" s="82">
        <v>1</v>
      </c>
      <c r="BD15" s="82">
        <v>1</v>
      </c>
      <c r="BE15" s="82">
        <v>2</v>
      </c>
      <c r="BF15" s="82">
        <v>0</v>
      </c>
      <c r="BG15" s="82">
        <v>2</v>
      </c>
      <c r="BH15" s="82">
        <v>0</v>
      </c>
      <c r="BI15" s="82">
        <v>0</v>
      </c>
      <c r="BJ15" s="82">
        <v>0</v>
      </c>
      <c r="BK15" s="82">
        <v>0</v>
      </c>
      <c r="BL15" s="82">
        <v>1</v>
      </c>
      <c r="BM15" s="82">
        <v>0</v>
      </c>
      <c r="BN15" s="82">
        <v>0</v>
      </c>
      <c r="BO15" s="82">
        <v>1</v>
      </c>
      <c r="BP15" s="82">
        <v>0</v>
      </c>
      <c r="BQ15" s="82">
        <v>0</v>
      </c>
      <c r="BR15" s="82">
        <v>0</v>
      </c>
      <c r="BS15" s="82">
        <v>0</v>
      </c>
      <c r="BT15" s="82">
        <v>0</v>
      </c>
      <c r="BU15" s="82">
        <v>0</v>
      </c>
      <c r="BV15" s="82">
        <v>0</v>
      </c>
      <c r="BW15" s="82">
        <v>0</v>
      </c>
      <c r="BX15" s="82">
        <v>0</v>
      </c>
      <c r="BY15" s="82">
        <v>0</v>
      </c>
      <c r="BZ15" s="82">
        <v>0</v>
      </c>
      <c r="CA15" s="82">
        <v>0</v>
      </c>
      <c r="CB15" s="82">
        <v>0</v>
      </c>
      <c r="CC15" s="82">
        <v>0</v>
      </c>
      <c r="CD15" s="82">
        <v>0</v>
      </c>
      <c r="CE15" s="82">
        <v>0</v>
      </c>
      <c r="CF15" s="82">
        <v>0</v>
      </c>
      <c r="CG15" s="82">
        <v>4</v>
      </c>
      <c r="CH15" s="82">
        <v>0</v>
      </c>
      <c r="CI15" s="82">
        <v>0</v>
      </c>
      <c r="CJ15" s="82">
        <v>3</v>
      </c>
      <c r="CK15" s="82">
        <v>0</v>
      </c>
      <c r="CL15" s="82">
        <v>2</v>
      </c>
      <c r="CM15" s="82">
        <v>0</v>
      </c>
      <c r="CN15" s="82">
        <v>1</v>
      </c>
      <c r="CO15" s="82">
        <v>0</v>
      </c>
      <c r="CP15" s="82">
        <v>0</v>
      </c>
      <c r="CQ15" s="82">
        <v>0</v>
      </c>
      <c r="CR15" s="82">
        <v>0</v>
      </c>
      <c r="CS15" s="82">
        <v>0</v>
      </c>
      <c r="CT15" s="82">
        <v>0</v>
      </c>
      <c r="CU15" s="82">
        <v>0</v>
      </c>
      <c r="CV15" s="82">
        <v>0</v>
      </c>
      <c r="CW15" s="82">
        <v>0</v>
      </c>
      <c r="CX15" s="82">
        <v>0</v>
      </c>
      <c r="CY15" s="82">
        <v>0</v>
      </c>
      <c r="CZ15" s="82">
        <v>0</v>
      </c>
      <c r="DA15" s="82">
        <v>4</v>
      </c>
      <c r="DB15" s="82">
        <v>0</v>
      </c>
      <c r="DC15" s="82">
        <v>0</v>
      </c>
      <c r="DD15" s="82">
        <v>0</v>
      </c>
      <c r="DE15" s="82">
        <v>0</v>
      </c>
      <c r="DF15" s="82">
        <v>0</v>
      </c>
      <c r="DG15" s="82">
        <v>0</v>
      </c>
      <c r="DH15" s="82">
        <v>0</v>
      </c>
      <c r="DI15" s="82">
        <v>0</v>
      </c>
      <c r="DJ15" s="82">
        <v>0</v>
      </c>
      <c r="DK15" s="82">
        <v>0</v>
      </c>
      <c r="DL15" s="82">
        <v>0</v>
      </c>
      <c r="DM15" s="82">
        <v>0</v>
      </c>
      <c r="DN15" s="82">
        <v>0</v>
      </c>
      <c r="DO15" s="82">
        <v>98</v>
      </c>
      <c r="DP15" s="82">
        <v>59</v>
      </c>
      <c r="DQ15" s="82">
        <v>280</v>
      </c>
      <c r="DR15" s="82">
        <v>5</v>
      </c>
      <c r="DS15" s="82">
        <v>1</v>
      </c>
      <c r="DT15" s="82" t="s">
        <v>1081</v>
      </c>
      <c r="DU15" s="82">
        <v>2</v>
      </c>
      <c r="DV15" s="82" t="s">
        <v>1082</v>
      </c>
      <c r="DW15" s="82" t="s">
        <v>1083</v>
      </c>
      <c r="DX15" s="82">
        <v>1</v>
      </c>
      <c r="DY15" s="82">
        <v>1</v>
      </c>
      <c r="DZ15" s="82">
        <v>1</v>
      </c>
      <c r="EA15" s="82" t="s">
        <v>1084</v>
      </c>
      <c r="EB15" s="82"/>
      <c r="EC15" s="84">
        <v>637609</v>
      </c>
      <c r="ED15" s="84">
        <v>5266.58</v>
      </c>
      <c r="EE15" s="84">
        <v>399</v>
      </c>
    </row>
    <row r="16" spans="1:135" ht="36">
      <c r="A16" s="82" t="s">
        <v>502</v>
      </c>
      <c r="B16" s="82" t="s">
        <v>502</v>
      </c>
      <c r="C16" s="133">
        <v>5</v>
      </c>
      <c r="D16" s="82" t="s">
        <v>571</v>
      </c>
      <c r="E16" s="82" t="s">
        <v>1085</v>
      </c>
      <c r="F16" s="134">
        <v>21</v>
      </c>
      <c r="G16" s="82">
        <v>76090</v>
      </c>
      <c r="H16" s="82" t="s">
        <v>528</v>
      </c>
      <c r="I16" s="82" t="s">
        <v>1086</v>
      </c>
      <c r="J16" s="82" t="s">
        <v>1087</v>
      </c>
      <c r="K16" s="82" t="s">
        <v>941</v>
      </c>
      <c r="L16" s="82" t="s">
        <v>1088</v>
      </c>
      <c r="M16" s="82" t="s">
        <v>1089</v>
      </c>
      <c r="N16" s="82" t="s">
        <v>1090</v>
      </c>
      <c r="O16" s="82"/>
      <c r="P16" s="82">
        <v>577043350</v>
      </c>
      <c r="Q16" s="82" t="s">
        <v>1091</v>
      </c>
      <c r="R16" s="82" t="s">
        <v>985</v>
      </c>
      <c r="S16" s="82" t="s">
        <v>1092</v>
      </c>
      <c r="T16" s="82" t="s">
        <v>1093</v>
      </c>
      <c r="U16" s="82"/>
      <c r="V16" s="82">
        <v>577043355</v>
      </c>
      <c r="W16" s="82" t="s">
        <v>1094</v>
      </c>
      <c r="X16" s="82">
        <v>7</v>
      </c>
      <c r="Y16" s="82">
        <v>1</v>
      </c>
      <c r="Z16" s="82">
        <v>8</v>
      </c>
      <c r="AA16" s="82">
        <v>7</v>
      </c>
      <c r="AB16" s="82">
        <v>1</v>
      </c>
      <c r="AC16" s="82">
        <v>8</v>
      </c>
      <c r="AD16" s="135" t="str">
        <f t="shared" si="0"/>
        <v>A</v>
      </c>
      <c r="AE16" s="82">
        <v>7</v>
      </c>
      <c r="AF16" s="135" t="str">
        <f t="shared" si="1"/>
        <v>A</v>
      </c>
      <c r="AG16" s="82">
        <v>0</v>
      </c>
      <c r="AH16" s="82">
        <v>0</v>
      </c>
      <c r="AI16" s="82">
        <v>2</v>
      </c>
      <c r="AJ16" s="82">
        <v>5</v>
      </c>
      <c r="AK16" s="82">
        <v>7</v>
      </c>
      <c r="AL16" s="135" t="str">
        <f t="shared" si="2"/>
        <v>A</v>
      </c>
      <c r="AM16" s="82">
        <v>2</v>
      </c>
      <c r="AN16" s="82">
        <v>0</v>
      </c>
      <c r="AO16" s="82">
        <v>5</v>
      </c>
      <c r="AP16" s="82">
        <v>7</v>
      </c>
      <c r="AQ16" s="135" t="str">
        <f t="shared" si="3"/>
        <v>A</v>
      </c>
      <c r="AR16" s="82">
        <v>0</v>
      </c>
      <c r="AS16" s="82">
        <v>0</v>
      </c>
      <c r="AT16" s="82">
        <v>0</v>
      </c>
      <c r="AU16" s="82">
        <v>0</v>
      </c>
      <c r="AV16" s="82">
        <v>4</v>
      </c>
      <c r="AW16" s="82">
        <v>3</v>
      </c>
      <c r="AX16" s="82">
        <v>7</v>
      </c>
      <c r="AY16" s="135" t="str">
        <f t="shared" si="4"/>
        <v>A</v>
      </c>
      <c r="AZ16" s="82">
        <v>0</v>
      </c>
      <c r="BA16" s="82">
        <v>1</v>
      </c>
      <c r="BB16" s="82">
        <v>0</v>
      </c>
      <c r="BC16" s="82">
        <v>1</v>
      </c>
      <c r="BD16" s="82">
        <v>0</v>
      </c>
      <c r="BE16" s="82">
        <v>0</v>
      </c>
      <c r="BF16" s="82">
        <v>0</v>
      </c>
      <c r="BG16" s="82">
        <v>7</v>
      </c>
      <c r="BH16" s="82">
        <v>0</v>
      </c>
      <c r="BI16" s="82">
        <v>0</v>
      </c>
      <c r="BJ16" s="82">
        <v>2</v>
      </c>
      <c r="BK16" s="82">
        <v>0</v>
      </c>
      <c r="BL16" s="82">
        <v>6</v>
      </c>
      <c r="BM16" s="82">
        <v>0</v>
      </c>
      <c r="BN16" s="82">
        <v>0</v>
      </c>
      <c r="BO16" s="82">
        <v>2</v>
      </c>
      <c r="BP16" s="82">
        <v>0</v>
      </c>
      <c r="BQ16" s="82">
        <v>0</v>
      </c>
      <c r="BR16" s="82">
        <v>0</v>
      </c>
      <c r="BS16" s="82">
        <v>0</v>
      </c>
      <c r="BT16" s="82">
        <v>0</v>
      </c>
      <c r="BU16" s="82">
        <v>0</v>
      </c>
      <c r="BV16" s="82">
        <v>1</v>
      </c>
      <c r="BW16" s="82">
        <v>0</v>
      </c>
      <c r="BX16" s="82">
        <v>0</v>
      </c>
      <c r="BY16" s="82">
        <v>0</v>
      </c>
      <c r="BZ16" s="82">
        <v>0</v>
      </c>
      <c r="CA16" s="82">
        <v>0</v>
      </c>
      <c r="CB16" s="82">
        <v>0</v>
      </c>
      <c r="CC16" s="82">
        <v>0</v>
      </c>
      <c r="CD16" s="82">
        <v>0</v>
      </c>
      <c r="CE16" s="82">
        <v>0</v>
      </c>
      <c r="CF16" s="82">
        <v>0</v>
      </c>
      <c r="CG16" s="82">
        <v>1</v>
      </c>
      <c r="CH16" s="82">
        <v>0</v>
      </c>
      <c r="CI16" s="82">
        <v>0</v>
      </c>
      <c r="CJ16" s="82">
        <v>1</v>
      </c>
      <c r="CK16" s="82">
        <v>0</v>
      </c>
      <c r="CL16" s="82">
        <v>0</v>
      </c>
      <c r="CM16" s="82">
        <v>0</v>
      </c>
      <c r="CN16" s="82">
        <v>0</v>
      </c>
      <c r="CO16" s="82">
        <v>0</v>
      </c>
      <c r="CP16" s="82">
        <v>0</v>
      </c>
      <c r="CQ16" s="82">
        <v>0</v>
      </c>
      <c r="CR16" s="82">
        <v>0</v>
      </c>
      <c r="CS16" s="82">
        <v>0</v>
      </c>
      <c r="CT16" s="82">
        <v>0</v>
      </c>
      <c r="CU16" s="82">
        <v>0</v>
      </c>
      <c r="CV16" s="82">
        <v>0</v>
      </c>
      <c r="CW16" s="82">
        <v>0</v>
      </c>
      <c r="CX16" s="82">
        <v>0</v>
      </c>
      <c r="CY16" s="82">
        <v>0</v>
      </c>
      <c r="CZ16" s="82">
        <v>0</v>
      </c>
      <c r="DA16" s="82">
        <v>3</v>
      </c>
      <c r="DB16" s="82">
        <v>0</v>
      </c>
      <c r="DC16" s="82">
        <v>0</v>
      </c>
      <c r="DD16" s="82">
        <v>0</v>
      </c>
      <c r="DE16" s="82">
        <v>0</v>
      </c>
      <c r="DF16" s="82">
        <v>0</v>
      </c>
      <c r="DG16" s="82">
        <v>0</v>
      </c>
      <c r="DH16" s="82">
        <v>0</v>
      </c>
      <c r="DI16" s="82">
        <v>0</v>
      </c>
      <c r="DJ16" s="82">
        <v>0</v>
      </c>
      <c r="DK16" s="82">
        <v>0</v>
      </c>
      <c r="DL16" s="82">
        <v>0</v>
      </c>
      <c r="DM16" s="82">
        <v>0</v>
      </c>
      <c r="DN16" s="82">
        <v>0</v>
      </c>
      <c r="DO16" s="82">
        <v>34</v>
      </c>
      <c r="DP16" s="82">
        <v>88</v>
      </c>
      <c r="DQ16" s="82">
        <v>234</v>
      </c>
      <c r="DR16" s="82">
        <v>20</v>
      </c>
      <c r="DS16" s="82">
        <v>1</v>
      </c>
      <c r="DT16" s="82" t="s">
        <v>1095</v>
      </c>
      <c r="DU16" s="82">
        <v>2</v>
      </c>
      <c r="DV16" s="82">
        <v>0</v>
      </c>
      <c r="DW16" s="82" t="s">
        <v>1096</v>
      </c>
      <c r="DX16" s="82">
        <v>1</v>
      </c>
      <c r="DY16" s="82">
        <v>1</v>
      </c>
      <c r="DZ16" s="82">
        <v>1</v>
      </c>
      <c r="EA16" s="82">
        <v>0</v>
      </c>
      <c r="EB16" s="82" t="s">
        <v>1097</v>
      </c>
      <c r="EC16" s="84">
        <v>587693</v>
      </c>
      <c r="ED16" s="84">
        <v>3963.12</v>
      </c>
      <c r="EE16" s="84">
        <v>307</v>
      </c>
    </row>
    <row r="17" spans="1:135" ht="24">
      <c r="A17" s="82" t="s">
        <v>240</v>
      </c>
      <c r="B17" s="82" t="s">
        <v>240</v>
      </c>
      <c r="C17" s="133">
        <v>5</v>
      </c>
      <c r="D17" s="82" t="s">
        <v>572</v>
      </c>
      <c r="E17" s="82" t="s">
        <v>1098</v>
      </c>
      <c r="F17" s="134" t="s">
        <v>1099</v>
      </c>
      <c r="G17" s="82">
        <v>70218</v>
      </c>
      <c r="H17" s="82" t="s">
        <v>309</v>
      </c>
      <c r="I17" s="82" t="s">
        <v>1100</v>
      </c>
      <c r="J17" s="82" t="s">
        <v>1101</v>
      </c>
      <c r="K17" s="82" t="s">
        <v>941</v>
      </c>
      <c r="L17" s="82" t="s">
        <v>926</v>
      </c>
      <c r="M17" s="82" t="s">
        <v>1102</v>
      </c>
      <c r="N17" s="82" t="s">
        <v>1103</v>
      </c>
      <c r="O17" s="82"/>
      <c r="P17" s="82">
        <v>595622683</v>
      </c>
      <c r="Q17" s="82" t="s">
        <v>1104</v>
      </c>
      <c r="R17" s="82" t="s">
        <v>926</v>
      </c>
      <c r="S17" s="82" t="s">
        <v>990</v>
      </c>
      <c r="T17" s="82" t="s">
        <v>1105</v>
      </c>
      <c r="U17" s="82"/>
      <c r="V17" s="82">
        <v>595622692</v>
      </c>
      <c r="W17" s="82" t="s">
        <v>1106</v>
      </c>
      <c r="X17" s="82">
        <v>10</v>
      </c>
      <c r="Y17" s="82">
        <v>0</v>
      </c>
      <c r="Z17" s="82">
        <v>10</v>
      </c>
      <c r="AA17" s="82">
        <v>1.25</v>
      </c>
      <c r="AB17" s="82">
        <v>8.75</v>
      </c>
      <c r="AC17" s="82">
        <v>10</v>
      </c>
      <c r="AD17" s="135" t="str">
        <f t="shared" si="0"/>
        <v>A</v>
      </c>
      <c r="AE17" s="82">
        <v>10</v>
      </c>
      <c r="AF17" s="135" t="str">
        <f t="shared" si="1"/>
        <v>A</v>
      </c>
      <c r="AG17" s="82">
        <v>0</v>
      </c>
      <c r="AH17" s="82">
        <v>0</v>
      </c>
      <c r="AI17" s="82">
        <v>0</v>
      </c>
      <c r="AJ17" s="82">
        <v>10</v>
      </c>
      <c r="AK17" s="82">
        <v>10</v>
      </c>
      <c r="AL17" s="135" t="str">
        <f t="shared" si="2"/>
        <v>A</v>
      </c>
      <c r="AM17" s="82">
        <v>3</v>
      </c>
      <c r="AN17" s="82">
        <v>3</v>
      </c>
      <c r="AO17" s="82">
        <v>4</v>
      </c>
      <c r="AP17" s="82">
        <v>10</v>
      </c>
      <c r="AQ17" s="135" t="str">
        <f t="shared" si="3"/>
        <v>A</v>
      </c>
      <c r="AR17" s="82">
        <v>0</v>
      </c>
      <c r="AS17" s="82">
        <v>0</v>
      </c>
      <c r="AT17" s="82">
        <v>0</v>
      </c>
      <c r="AU17" s="82">
        <v>0</v>
      </c>
      <c r="AV17" s="82">
        <v>9</v>
      </c>
      <c r="AW17" s="82">
        <v>1</v>
      </c>
      <c r="AX17" s="82">
        <v>10</v>
      </c>
      <c r="AY17" s="135" t="str">
        <f t="shared" si="4"/>
        <v>A</v>
      </c>
      <c r="AZ17" s="82">
        <v>0</v>
      </c>
      <c r="BA17" s="82">
        <v>1</v>
      </c>
      <c r="BB17" s="82">
        <v>0</v>
      </c>
      <c r="BC17" s="82">
        <v>1</v>
      </c>
      <c r="BD17" s="82">
        <v>1</v>
      </c>
      <c r="BE17" s="82">
        <v>2</v>
      </c>
      <c r="BF17" s="82">
        <v>0</v>
      </c>
      <c r="BG17" s="82">
        <v>18</v>
      </c>
      <c r="BH17" s="82">
        <v>0</v>
      </c>
      <c r="BI17" s="82">
        <v>0</v>
      </c>
      <c r="BJ17" s="82">
        <v>1</v>
      </c>
      <c r="BK17" s="82">
        <v>0</v>
      </c>
      <c r="BL17" s="82">
        <v>21</v>
      </c>
      <c r="BM17" s="82">
        <v>0</v>
      </c>
      <c r="BN17" s="82">
        <v>0</v>
      </c>
      <c r="BO17" s="82">
        <v>5</v>
      </c>
      <c r="BP17" s="82">
        <v>3</v>
      </c>
      <c r="BQ17" s="82">
        <v>0</v>
      </c>
      <c r="BR17" s="82">
        <v>1</v>
      </c>
      <c r="BS17" s="82">
        <v>0</v>
      </c>
      <c r="BT17" s="82">
        <v>0</v>
      </c>
      <c r="BU17" s="82">
        <v>0</v>
      </c>
      <c r="BV17" s="82">
        <v>0</v>
      </c>
      <c r="BW17" s="82">
        <v>0</v>
      </c>
      <c r="BX17" s="82">
        <v>0</v>
      </c>
      <c r="BY17" s="82">
        <v>0</v>
      </c>
      <c r="BZ17" s="82">
        <v>0</v>
      </c>
      <c r="CA17" s="82">
        <v>0</v>
      </c>
      <c r="CB17" s="82">
        <v>0</v>
      </c>
      <c r="CC17" s="82">
        <v>0</v>
      </c>
      <c r="CD17" s="82">
        <v>0</v>
      </c>
      <c r="CE17" s="82">
        <v>0</v>
      </c>
      <c r="CF17" s="82">
        <v>0</v>
      </c>
      <c r="CG17" s="82">
        <v>1</v>
      </c>
      <c r="CH17" s="82">
        <v>0</v>
      </c>
      <c r="CI17" s="82">
        <v>0</v>
      </c>
      <c r="CJ17" s="82">
        <v>7</v>
      </c>
      <c r="CK17" s="82">
        <v>0</v>
      </c>
      <c r="CL17" s="82">
        <v>0</v>
      </c>
      <c r="CM17" s="82">
        <v>0</v>
      </c>
      <c r="CN17" s="82">
        <v>0</v>
      </c>
      <c r="CO17" s="82">
        <v>0</v>
      </c>
      <c r="CP17" s="82">
        <v>0</v>
      </c>
      <c r="CQ17" s="82">
        <v>0</v>
      </c>
      <c r="CR17" s="82">
        <v>0</v>
      </c>
      <c r="CS17" s="82">
        <v>0</v>
      </c>
      <c r="CT17" s="82">
        <v>0</v>
      </c>
      <c r="CU17" s="82">
        <v>0</v>
      </c>
      <c r="CV17" s="82">
        <v>0</v>
      </c>
      <c r="CW17" s="82">
        <v>0</v>
      </c>
      <c r="CX17" s="82">
        <v>0</v>
      </c>
      <c r="CY17" s="82">
        <v>0</v>
      </c>
      <c r="CZ17" s="82">
        <v>0</v>
      </c>
      <c r="DA17" s="82">
        <v>0</v>
      </c>
      <c r="DB17" s="82">
        <v>0</v>
      </c>
      <c r="DC17" s="82">
        <v>0</v>
      </c>
      <c r="DD17" s="82">
        <v>0</v>
      </c>
      <c r="DE17" s="82">
        <v>0</v>
      </c>
      <c r="DF17" s="82">
        <v>0</v>
      </c>
      <c r="DG17" s="82">
        <v>0</v>
      </c>
      <c r="DH17" s="82">
        <v>0</v>
      </c>
      <c r="DI17" s="82">
        <v>0</v>
      </c>
      <c r="DJ17" s="82">
        <v>0</v>
      </c>
      <c r="DK17" s="82">
        <v>0</v>
      </c>
      <c r="DL17" s="82">
        <v>0</v>
      </c>
      <c r="DM17" s="82">
        <v>0</v>
      </c>
      <c r="DN17" s="82">
        <v>2</v>
      </c>
      <c r="DO17" s="82">
        <v>81</v>
      </c>
      <c r="DP17" s="82">
        <v>182</v>
      </c>
      <c r="DQ17" s="82">
        <v>212</v>
      </c>
      <c r="DR17" s="82">
        <v>21</v>
      </c>
      <c r="DS17" s="82">
        <v>0</v>
      </c>
      <c r="DT17" s="82" t="s">
        <v>1107</v>
      </c>
      <c r="DU17" s="82">
        <v>1</v>
      </c>
      <c r="DV17" s="82" t="s">
        <v>1108</v>
      </c>
      <c r="DW17" s="82" t="s">
        <v>1109</v>
      </c>
      <c r="DX17" s="82">
        <v>1</v>
      </c>
      <c r="DY17" s="82">
        <v>1</v>
      </c>
      <c r="DZ17" s="82">
        <v>1</v>
      </c>
      <c r="EA17" s="82"/>
      <c r="EB17" s="82"/>
      <c r="EC17" s="84">
        <v>1226602</v>
      </c>
      <c r="ED17" s="84">
        <v>5427.11</v>
      </c>
      <c r="EE17" s="84">
        <v>300</v>
      </c>
    </row>
  </sheetData>
  <mergeCells count="17">
    <mergeCell ref="DC1:DK1"/>
    <mergeCell ref="A1:K1"/>
    <mergeCell ref="L1:Q1"/>
    <mergeCell ref="R1:W1"/>
    <mergeCell ref="X1:Z1"/>
    <mergeCell ref="AA1:AC1"/>
    <mergeCell ref="AG1:AK1"/>
    <mergeCell ref="AM1:AP1"/>
    <mergeCell ref="AR1:AX1"/>
    <mergeCell ref="AZ1:BC1"/>
    <mergeCell ref="BD1:CF1"/>
    <mergeCell ref="CG1:DB1"/>
    <mergeCell ref="DL1:DM1"/>
    <mergeCell ref="DO1:DQ1"/>
    <mergeCell ref="DR1:DW1"/>
    <mergeCell ref="DX1:EB1"/>
    <mergeCell ref="EC1:EE1"/>
  </mergeCells>
  <pageMargins left="0.78740157499999996" right="0.78740157499999996" top="0.984251969" bottom="0.984251969" header="0.4921259845" footer="0.4921259845"/>
  <pageSetup paperSize="9" orientation="landscape" r:id="rId1"/>
</worksheet>
</file>

<file path=xl/worksheets/sheet5.xml><?xml version="1.0" encoding="utf-8"?>
<worksheet xmlns="http://schemas.openxmlformats.org/spreadsheetml/2006/main" xmlns:r="http://schemas.openxmlformats.org/officeDocument/2006/relationships">
  <dimension ref="B1:AP9"/>
  <sheetViews>
    <sheetView topLeftCell="Y1" workbookViewId="0">
      <selection activeCell="I6" sqref="I6"/>
    </sheetView>
  </sheetViews>
  <sheetFormatPr defaultRowHeight="15"/>
  <cols>
    <col min="1" max="1" width="9.140625" customWidth="1"/>
    <col min="2" max="2" width="12.7109375" style="1" bestFit="1" customWidth="1"/>
    <col min="3" max="5" width="9.140625" style="1"/>
    <col min="6" max="6" width="10.140625" customWidth="1"/>
    <col min="7" max="7" width="10.140625" bestFit="1" customWidth="1"/>
    <col min="12" max="12" width="12.7109375" bestFit="1" customWidth="1"/>
    <col min="16" max="17" width="10.140625" bestFit="1" customWidth="1"/>
    <col min="22" max="22" width="12.7109375" bestFit="1" customWidth="1"/>
    <col min="26" max="27" width="10.140625" bestFit="1" customWidth="1"/>
    <col min="32" max="32" width="12.7109375" bestFit="1" customWidth="1"/>
    <col min="36" max="36" width="11.5703125" customWidth="1"/>
    <col min="37" max="37" width="10.140625" bestFit="1" customWidth="1"/>
    <col min="42" max="42" width="9.85546875" bestFit="1" customWidth="1"/>
  </cols>
  <sheetData>
    <row r="1" spans="2:42" s="29" customFormat="1">
      <c r="B1" s="71">
        <v>2012</v>
      </c>
      <c r="C1" s="148" t="s">
        <v>579</v>
      </c>
      <c r="D1" s="149"/>
      <c r="E1" s="149"/>
      <c r="F1" s="149"/>
      <c r="G1" s="150"/>
      <c r="L1" s="71">
        <v>2012</v>
      </c>
      <c r="M1" s="151" t="s">
        <v>547</v>
      </c>
      <c r="N1" s="151"/>
      <c r="O1" s="151"/>
      <c r="P1" s="151"/>
      <c r="Q1" s="152"/>
      <c r="V1" s="71">
        <v>2012</v>
      </c>
      <c r="W1" s="151" t="s">
        <v>590</v>
      </c>
      <c r="X1" s="151"/>
      <c r="Y1" s="151"/>
      <c r="Z1" s="151"/>
      <c r="AA1" s="152"/>
      <c r="AF1" s="71">
        <v>2012</v>
      </c>
      <c r="AG1" s="153" t="s">
        <v>591</v>
      </c>
      <c r="AH1" s="153"/>
      <c r="AI1" s="153"/>
      <c r="AJ1" s="153"/>
      <c r="AK1" s="154"/>
    </row>
    <row r="2" spans="2:42" s="30" customFormat="1">
      <c r="B2" s="47" t="s">
        <v>539</v>
      </c>
      <c r="C2" s="48" t="s">
        <v>540</v>
      </c>
      <c r="D2" s="48" t="s">
        <v>541</v>
      </c>
      <c r="E2" s="48" t="s">
        <v>542</v>
      </c>
      <c r="F2" s="48" t="s">
        <v>543</v>
      </c>
      <c r="G2" s="48" t="s">
        <v>544</v>
      </c>
      <c r="L2" s="47" t="s">
        <v>539</v>
      </c>
      <c r="M2" s="48" t="s">
        <v>540</v>
      </c>
      <c r="N2" s="48" t="s">
        <v>541</v>
      </c>
      <c r="O2" s="48" t="s">
        <v>542</v>
      </c>
      <c r="P2" s="48" t="s">
        <v>543</v>
      </c>
      <c r="Q2" s="48" t="s">
        <v>544</v>
      </c>
      <c r="V2" s="47" t="s">
        <v>539</v>
      </c>
      <c r="W2" s="48" t="s">
        <v>540</v>
      </c>
      <c r="X2" s="48" t="s">
        <v>541</v>
      </c>
      <c r="Y2" s="48" t="s">
        <v>542</v>
      </c>
      <c r="Z2" s="48" t="s">
        <v>543</v>
      </c>
      <c r="AA2" s="48" t="s">
        <v>544</v>
      </c>
      <c r="AF2" s="47" t="s">
        <v>539</v>
      </c>
      <c r="AG2" s="48" t="s">
        <v>540</v>
      </c>
      <c r="AH2" s="48" t="s">
        <v>541</v>
      </c>
      <c r="AI2" s="48" t="s">
        <v>542</v>
      </c>
      <c r="AJ2" s="48" t="s">
        <v>543</v>
      </c>
      <c r="AK2" s="48" t="s">
        <v>544</v>
      </c>
    </row>
    <row r="3" spans="2:42" s="30" customFormat="1">
      <c r="B3" s="48"/>
      <c r="C3" s="48">
        <v>1</v>
      </c>
      <c r="D3" s="48">
        <v>2</v>
      </c>
      <c r="E3" s="48" t="s">
        <v>537</v>
      </c>
      <c r="F3" s="48" t="s">
        <v>538</v>
      </c>
      <c r="G3" s="48"/>
      <c r="L3" s="48"/>
      <c r="M3" s="48">
        <v>1</v>
      </c>
      <c r="N3" s="48">
        <v>2</v>
      </c>
      <c r="O3" s="48" t="s">
        <v>537</v>
      </c>
      <c r="P3" s="48" t="s">
        <v>538</v>
      </c>
      <c r="Q3" s="48"/>
      <c r="V3" s="48"/>
      <c r="W3" s="48">
        <v>1</v>
      </c>
      <c r="X3" s="48">
        <v>2</v>
      </c>
      <c r="Y3" s="48" t="s">
        <v>537</v>
      </c>
      <c r="Z3" s="48" t="s">
        <v>538</v>
      </c>
      <c r="AA3" s="48"/>
      <c r="AF3" s="48"/>
      <c r="AG3" s="48">
        <v>1</v>
      </c>
      <c r="AH3" s="48">
        <v>2</v>
      </c>
      <c r="AI3" s="48" t="s">
        <v>537</v>
      </c>
      <c r="AJ3" s="48" t="s">
        <v>538</v>
      </c>
      <c r="AK3" s="48"/>
    </row>
    <row r="4" spans="2:42" s="29" customFormat="1">
      <c r="B4" s="46" t="s">
        <v>536</v>
      </c>
      <c r="C4" s="73">
        <v>19</v>
      </c>
      <c r="D4" s="73">
        <v>73</v>
      </c>
      <c r="E4" s="73">
        <v>107</v>
      </c>
      <c r="F4" s="73">
        <v>2</v>
      </c>
      <c r="G4" s="56">
        <v>205</v>
      </c>
      <c r="L4" s="46" t="s">
        <v>536</v>
      </c>
      <c r="M4" s="37">
        <v>4095.0299999999997</v>
      </c>
      <c r="N4" s="37">
        <v>20366.650000000001</v>
      </c>
      <c r="O4" s="37">
        <v>51261.119999999995</v>
      </c>
      <c r="P4" s="37">
        <v>1190.1399999999999</v>
      </c>
      <c r="Q4" s="38">
        <v>78370.079999999973</v>
      </c>
      <c r="V4" s="46" t="s">
        <v>536</v>
      </c>
      <c r="W4" s="73">
        <v>334611</v>
      </c>
      <c r="X4" s="73">
        <v>1995191</v>
      </c>
      <c r="Y4" s="73">
        <v>6349906</v>
      </c>
      <c r="Z4" s="73">
        <v>490459</v>
      </c>
      <c r="AA4" s="49">
        <v>9269345</v>
      </c>
      <c r="AF4" s="46" t="s">
        <v>536</v>
      </c>
      <c r="AG4" s="44">
        <v>287</v>
      </c>
      <c r="AH4" s="44">
        <v>1823</v>
      </c>
      <c r="AI4" s="44">
        <v>3987</v>
      </c>
      <c r="AJ4" s="44">
        <v>58</v>
      </c>
      <c r="AK4" s="73">
        <v>6252</v>
      </c>
    </row>
    <row r="5" spans="2:42" s="29" customFormat="1">
      <c r="B5" s="51" t="s">
        <v>577</v>
      </c>
      <c r="C5" s="73">
        <v>27</v>
      </c>
      <c r="D5" s="73">
        <v>12</v>
      </c>
      <c r="E5" s="73">
        <v>11</v>
      </c>
      <c r="F5" s="73">
        <v>3</v>
      </c>
      <c r="G5" s="56">
        <v>57</v>
      </c>
      <c r="L5" s="51" t="s">
        <v>577</v>
      </c>
      <c r="M5" s="37">
        <v>277.64000000000004</v>
      </c>
      <c r="N5" s="37">
        <v>184.15</v>
      </c>
      <c r="O5" s="37">
        <v>265.76000000000005</v>
      </c>
      <c r="P5" s="37">
        <v>71.349999999999994</v>
      </c>
      <c r="Q5" s="38">
        <v>822.21</v>
      </c>
      <c r="V5" s="51" t="s">
        <v>577</v>
      </c>
      <c r="W5" s="73">
        <v>619673</v>
      </c>
      <c r="X5" s="73">
        <v>351133</v>
      </c>
      <c r="Y5" s="73">
        <v>578797</v>
      </c>
      <c r="Z5" s="73">
        <v>234722</v>
      </c>
      <c r="AA5" s="49">
        <v>1820759</v>
      </c>
      <c r="AF5" s="51" t="s">
        <v>577</v>
      </c>
      <c r="AG5" s="44">
        <v>35</v>
      </c>
      <c r="AH5" s="44">
        <v>27</v>
      </c>
      <c r="AI5" s="44">
        <v>26</v>
      </c>
      <c r="AJ5" s="44">
        <v>4</v>
      </c>
      <c r="AK5" s="73">
        <v>96</v>
      </c>
    </row>
    <row r="6" spans="2:42" s="29" customFormat="1">
      <c r="B6" s="46" t="s">
        <v>578</v>
      </c>
      <c r="C6" s="73">
        <v>0</v>
      </c>
      <c r="D6" s="73">
        <v>0</v>
      </c>
      <c r="E6" s="73">
        <v>12</v>
      </c>
      <c r="F6" s="73">
        <v>2</v>
      </c>
      <c r="G6" s="56">
        <v>14</v>
      </c>
      <c r="L6" s="46" t="s">
        <v>578</v>
      </c>
      <c r="M6" s="37">
        <v>0</v>
      </c>
      <c r="N6" s="37">
        <v>0</v>
      </c>
      <c r="O6" s="37">
        <v>72942.939999999988</v>
      </c>
      <c r="P6" s="37">
        <v>5923.2599999999993</v>
      </c>
      <c r="Q6" s="38">
        <v>78866.199999999983</v>
      </c>
      <c r="V6" s="46" t="s">
        <v>578</v>
      </c>
      <c r="W6" s="73">
        <v>0</v>
      </c>
      <c r="X6" s="73">
        <v>0</v>
      </c>
      <c r="Y6" s="73">
        <v>8042743</v>
      </c>
      <c r="Z6" s="73">
        <v>2473382</v>
      </c>
      <c r="AA6" s="49">
        <v>10516125</v>
      </c>
      <c r="AF6" s="46" t="s">
        <v>578</v>
      </c>
      <c r="AG6" s="44">
        <v>0</v>
      </c>
      <c r="AH6" s="44">
        <v>0</v>
      </c>
      <c r="AI6" s="44">
        <v>5952</v>
      </c>
      <c r="AJ6" s="44">
        <v>301</v>
      </c>
      <c r="AK6" s="73">
        <v>6253</v>
      </c>
      <c r="AP6" s="58"/>
    </row>
    <row r="7" spans="2:42" s="29" customFormat="1">
      <c r="B7" s="46" t="s">
        <v>545</v>
      </c>
      <c r="C7" s="55">
        <v>46</v>
      </c>
      <c r="D7" s="55">
        <v>85</v>
      </c>
      <c r="E7" s="55">
        <v>130</v>
      </c>
      <c r="F7" s="55">
        <v>7</v>
      </c>
      <c r="G7" s="56">
        <v>276</v>
      </c>
      <c r="L7" s="39" t="s">
        <v>545</v>
      </c>
      <c r="M7" s="37">
        <v>4372.67</v>
      </c>
      <c r="N7" s="37">
        <v>20550.800000000003</v>
      </c>
      <c r="O7" s="37">
        <v>124469.81999999999</v>
      </c>
      <c r="P7" s="37">
        <v>7184.75</v>
      </c>
      <c r="Q7" s="38">
        <v>158058.49000000005</v>
      </c>
      <c r="V7" s="46" t="s">
        <v>545</v>
      </c>
      <c r="W7" s="44">
        <v>954284</v>
      </c>
      <c r="X7" s="44">
        <v>2346324</v>
      </c>
      <c r="Y7" s="44">
        <v>14971446</v>
      </c>
      <c r="Z7" s="44">
        <v>3198563</v>
      </c>
      <c r="AA7" s="49">
        <v>21606229</v>
      </c>
      <c r="AF7" s="46" t="s">
        <v>545</v>
      </c>
      <c r="AG7" s="55">
        <v>322</v>
      </c>
      <c r="AH7" s="55">
        <v>1850</v>
      </c>
      <c r="AI7" s="55">
        <v>9965</v>
      </c>
      <c r="AJ7" s="55">
        <v>363</v>
      </c>
      <c r="AK7" s="55">
        <v>12601</v>
      </c>
    </row>
    <row r="8" spans="2:42" s="29" customFormat="1">
      <c r="B8" s="51" t="s">
        <v>546</v>
      </c>
      <c r="C8" s="57">
        <v>17</v>
      </c>
      <c r="D8" s="57">
        <v>31</v>
      </c>
      <c r="E8" s="57">
        <v>47</v>
      </c>
      <c r="F8" s="57">
        <v>3</v>
      </c>
      <c r="G8" s="57">
        <v>100</v>
      </c>
      <c r="L8" s="42" t="s">
        <v>546</v>
      </c>
      <c r="M8" s="37">
        <v>3</v>
      </c>
      <c r="N8" s="37">
        <v>13</v>
      </c>
      <c r="O8" s="37">
        <v>79</v>
      </c>
      <c r="P8" s="37">
        <v>5</v>
      </c>
      <c r="Q8" s="37">
        <v>100</v>
      </c>
      <c r="V8" s="51" t="s">
        <v>546</v>
      </c>
      <c r="W8" s="57">
        <v>4</v>
      </c>
      <c r="X8" s="57">
        <v>11</v>
      </c>
      <c r="Y8" s="57">
        <v>69</v>
      </c>
      <c r="Z8" s="57">
        <v>15</v>
      </c>
      <c r="AA8" s="50">
        <v>100</v>
      </c>
      <c r="AF8" s="51" t="s">
        <v>546</v>
      </c>
      <c r="AG8" s="57">
        <v>3</v>
      </c>
      <c r="AH8" s="57">
        <v>15</v>
      </c>
      <c r="AI8" s="57">
        <v>79</v>
      </c>
      <c r="AJ8" s="57">
        <v>3</v>
      </c>
      <c r="AK8" s="57">
        <v>100</v>
      </c>
    </row>
    <row r="9" spans="2:42" s="45" customFormat="1">
      <c r="B9" s="52"/>
      <c r="C9" s="53"/>
      <c r="D9" s="53"/>
      <c r="E9" s="53"/>
      <c r="F9" s="53"/>
      <c r="G9" s="54"/>
      <c r="L9" s="52"/>
      <c r="V9" s="52"/>
      <c r="W9" s="54"/>
      <c r="X9" s="54"/>
      <c r="Y9" s="54"/>
      <c r="Z9" s="54"/>
      <c r="AA9" s="54"/>
      <c r="AF9" s="52"/>
      <c r="AG9" s="54"/>
      <c r="AH9" s="54"/>
      <c r="AI9" s="54"/>
      <c r="AJ9" s="54"/>
      <c r="AK9" s="54"/>
    </row>
  </sheetData>
  <mergeCells count="4">
    <mergeCell ref="C1:G1"/>
    <mergeCell ref="M1:Q1"/>
    <mergeCell ref="W1:AA1"/>
    <mergeCell ref="AG1:AK1"/>
  </mergeCells>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dimension ref="B1:AK264"/>
  <sheetViews>
    <sheetView topLeftCell="X1" workbookViewId="0">
      <selection activeCell="AO324" sqref="AO324"/>
    </sheetView>
  </sheetViews>
  <sheetFormatPr defaultRowHeight="15"/>
  <cols>
    <col min="2" max="2" width="16" bestFit="1" customWidth="1"/>
    <col min="3" max="6" width="9.140625" style="1"/>
    <col min="7" max="7" width="10.140625" customWidth="1"/>
    <col min="12" max="12" width="16" bestFit="1" customWidth="1"/>
    <col min="17" max="17" width="10.140625" bestFit="1" customWidth="1"/>
    <col min="22" max="22" width="16" bestFit="1" customWidth="1"/>
    <col min="27" max="27" width="10.140625" bestFit="1" customWidth="1"/>
    <col min="32" max="32" width="16" bestFit="1" customWidth="1"/>
    <col min="37" max="37" width="10.140625" bestFit="1" customWidth="1"/>
  </cols>
  <sheetData>
    <row r="1" spans="2:37" s="29" customFormat="1">
      <c r="B1" s="71">
        <v>2012</v>
      </c>
      <c r="C1" s="155" t="s">
        <v>589</v>
      </c>
      <c r="D1" s="156"/>
      <c r="E1" s="156"/>
      <c r="F1" s="156"/>
      <c r="G1" s="157"/>
      <c r="L1" s="71">
        <v>2012</v>
      </c>
      <c r="M1" s="153" t="s">
        <v>547</v>
      </c>
      <c r="N1" s="153"/>
      <c r="O1" s="153"/>
      <c r="P1" s="153"/>
      <c r="Q1" s="154"/>
      <c r="V1" s="71">
        <v>2012</v>
      </c>
      <c r="W1" s="153" t="s">
        <v>590</v>
      </c>
      <c r="X1" s="153"/>
      <c r="Y1" s="153"/>
      <c r="Z1" s="153"/>
      <c r="AA1" s="154"/>
      <c r="AF1" s="71">
        <v>2012</v>
      </c>
      <c r="AG1" s="153" t="s">
        <v>591</v>
      </c>
      <c r="AH1" s="153"/>
      <c r="AI1" s="153"/>
      <c r="AJ1" s="153"/>
      <c r="AK1" s="154"/>
    </row>
    <row r="2" spans="2:37" s="30" customFormat="1">
      <c r="B2" s="40" t="s">
        <v>539</v>
      </c>
      <c r="C2" s="41" t="s">
        <v>540</v>
      </c>
      <c r="D2" s="41" t="s">
        <v>541</v>
      </c>
      <c r="E2" s="41" t="s">
        <v>542</v>
      </c>
      <c r="F2" s="41" t="s">
        <v>543</v>
      </c>
      <c r="G2" s="41" t="s">
        <v>544</v>
      </c>
      <c r="L2" s="40" t="s">
        <v>539</v>
      </c>
      <c r="M2" s="41" t="s">
        <v>540</v>
      </c>
      <c r="N2" s="41" t="s">
        <v>541</v>
      </c>
      <c r="O2" s="41" t="s">
        <v>542</v>
      </c>
      <c r="P2" s="41" t="s">
        <v>543</v>
      </c>
      <c r="Q2" s="41" t="s">
        <v>544</v>
      </c>
      <c r="V2" s="40" t="s">
        <v>539</v>
      </c>
      <c r="W2" s="41" t="s">
        <v>540</v>
      </c>
      <c r="X2" s="41" t="s">
        <v>541</v>
      </c>
      <c r="Y2" s="41" t="s">
        <v>542</v>
      </c>
      <c r="Z2" s="41" t="s">
        <v>543</v>
      </c>
      <c r="AA2" s="41" t="s">
        <v>544</v>
      </c>
      <c r="AF2" s="40" t="s">
        <v>539</v>
      </c>
      <c r="AG2" s="43" t="s">
        <v>540</v>
      </c>
      <c r="AH2" s="43" t="s">
        <v>541</v>
      </c>
      <c r="AI2" s="43" t="s">
        <v>542</v>
      </c>
      <c r="AJ2" s="43" t="s">
        <v>543</v>
      </c>
      <c r="AK2" s="43" t="s">
        <v>544</v>
      </c>
    </row>
    <row r="3" spans="2:37" s="30" customFormat="1">
      <c r="B3" s="41"/>
      <c r="C3" s="41">
        <v>1</v>
      </c>
      <c r="D3" s="41">
        <v>2</v>
      </c>
      <c r="E3" s="41" t="s">
        <v>537</v>
      </c>
      <c r="F3" s="41" t="s">
        <v>538</v>
      </c>
      <c r="G3" s="41"/>
      <c r="L3" s="41"/>
      <c r="M3" s="41">
        <v>1</v>
      </c>
      <c r="N3" s="41">
        <v>2</v>
      </c>
      <c r="O3" s="41" t="s">
        <v>537</v>
      </c>
      <c r="P3" s="41" t="s">
        <v>538</v>
      </c>
      <c r="Q3" s="43"/>
      <c r="V3" s="41"/>
      <c r="W3" s="41">
        <v>1</v>
      </c>
      <c r="X3" s="41">
        <v>2</v>
      </c>
      <c r="Y3" s="41" t="s">
        <v>537</v>
      </c>
      <c r="Z3" s="41" t="s">
        <v>538</v>
      </c>
      <c r="AA3" s="43"/>
      <c r="AF3" s="43"/>
      <c r="AG3" s="43">
        <v>1</v>
      </c>
      <c r="AH3" s="43">
        <v>2</v>
      </c>
      <c r="AI3" s="43" t="s">
        <v>537</v>
      </c>
      <c r="AJ3" s="43" t="s">
        <v>538</v>
      </c>
      <c r="AK3" s="43"/>
    </row>
    <row r="4" spans="2:37" s="59" customFormat="1">
      <c r="B4" s="46" t="s">
        <v>530</v>
      </c>
      <c r="C4" s="73">
        <v>7</v>
      </c>
      <c r="D4" s="73">
        <v>6</v>
      </c>
      <c r="E4" s="73">
        <v>7</v>
      </c>
      <c r="F4" s="73">
        <v>2</v>
      </c>
      <c r="G4" s="56">
        <v>22</v>
      </c>
      <c r="L4" s="46" t="s">
        <v>530</v>
      </c>
      <c r="M4" s="50">
        <v>120.53000000000002</v>
      </c>
      <c r="N4" s="50">
        <v>119.08</v>
      </c>
      <c r="O4" s="50">
        <v>220.06000000000003</v>
      </c>
      <c r="P4" s="50">
        <v>36.479999999999997</v>
      </c>
      <c r="Q4" s="60">
        <v>496.15</v>
      </c>
      <c r="V4" s="46" t="s">
        <v>530</v>
      </c>
      <c r="W4" s="73">
        <v>315233</v>
      </c>
      <c r="X4" s="73">
        <v>294036</v>
      </c>
      <c r="Y4" s="73">
        <v>451938</v>
      </c>
      <c r="Z4" s="73">
        <v>185573</v>
      </c>
      <c r="AA4" s="56">
        <v>1246780</v>
      </c>
      <c r="AF4" s="46" t="s">
        <v>530</v>
      </c>
      <c r="AG4" s="73">
        <v>13</v>
      </c>
      <c r="AH4" s="73">
        <v>19</v>
      </c>
      <c r="AI4" s="73">
        <v>22</v>
      </c>
      <c r="AJ4" s="73">
        <v>3</v>
      </c>
      <c r="AK4" s="56">
        <v>57</v>
      </c>
    </row>
    <row r="5" spans="2:37" s="29" customFormat="1">
      <c r="B5" s="39" t="s">
        <v>387</v>
      </c>
      <c r="C5" s="31">
        <v>2</v>
      </c>
      <c r="D5" s="31">
        <v>10</v>
      </c>
      <c r="E5" s="31">
        <v>13</v>
      </c>
      <c r="F5" s="31">
        <v>0</v>
      </c>
      <c r="G5" s="32">
        <v>26</v>
      </c>
      <c r="L5" s="39" t="s">
        <v>387</v>
      </c>
      <c r="M5" s="33">
        <v>409.89</v>
      </c>
      <c r="N5" s="33">
        <v>2553.2400000000002</v>
      </c>
      <c r="O5" s="33">
        <v>7595.58</v>
      </c>
      <c r="P5" s="33">
        <v>0</v>
      </c>
      <c r="Q5" s="34">
        <v>11015.47</v>
      </c>
      <c r="V5" s="39" t="s">
        <v>387</v>
      </c>
      <c r="W5" s="31">
        <v>35739</v>
      </c>
      <c r="X5" s="31">
        <v>281936</v>
      </c>
      <c r="Y5" s="31">
        <v>930997</v>
      </c>
      <c r="Z5" s="31">
        <v>0</v>
      </c>
      <c r="AA5" s="32">
        <v>1291816</v>
      </c>
      <c r="AF5" s="39" t="s">
        <v>387</v>
      </c>
      <c r="AG5" s="31">
        <v>24</v>
      </c>
      <c r="AH5" s="31">
        <v>300</v>
      </c>
      <c r="AI5" s="31">
        <v>782</v>
      </c>
      <c r="AJ5" s="31">
        <v>0</v>
      </c>
      <c r="AK5" s="32">
        <v>1145</v>
      </c>
    </row>
    <row r="6" spans="2:37" s="29" customFormat="1">
      <c r="B6" s="39" t="s">
        <v>99</v>
      </c>
      <c r="C6" s="31">
        <v>1</v>
      </c>
      <c r="D6" s="31">
        <v>4</v>
      </c>
      <c r="E6" s="31">
        <v>10</v>
      </c>
      <c r="F6" s="31">
        <v>0</v>
      </c>
      <c r="G6" s="32">
        <v>17</v>
      </c>
      <c r="L6" s="39" t="s">
        <v>99</v>
      </c>
      <c r="M6" s="33">
        <v>452.34</v>
      </c>
      <c r="N6" s="33">
        <v>1410.8899999999999</v>
      </c>
      <c r="O6" s="50">
        <v>7542.0400000000018</v>
      </c>
      <c r="P6" s="33">
        <v>0</v>
      </c>
      <c r="Q6" s="34">
        <v>10056.369999999999</v>
      </c>
      <c r="V6" s="39" t="s">
        <v>99</v>
      </c>
      <c r="W6" s="73">
        <v>18563</v>
      </c>
      <c r="X6" s="73">
        <v>66083</v>
      </c>
      <c r="Y6" s="73">
        <v>520694</v>
      </c>
      <c r="Z6" s="73">
        <v>0</v>
      </c>
      <c r="AA6" s="56">
        <v>636611</v>
      </c>
      <c r="AB6" s="59"/>
      <c r="AC6" s="59"/>
      <c r="AD6" s="59"/>
      <c r="AE6" s="59"/>
      <c r="AF6" s="46" t="s">
        <v>99</v>
      </c>
      <c r="AG6" s="73">
        <v>16</v>
      </c>
      <c r="AH6" s="73">
        <v>81</v>
      </c>
      <c r="AI6" s="73">
        <v>486</v>
      </c>
      <c r="AJ6" s="73">
        <v>0</v>
      </c>
      <c r="AK6" s="32">
        <v>623</v>
      </c>
    </row>
    <row r="7" spans="2:37" s="29" customFormat="1">
      <c r="B7" s="42" t="s">
        <v>358</v>
      </c>
      <c r="C7" s="35">
        <v>8</v>
      </c>
      <c r="D7" s="35">
        <v>8</v>
      </c>
      <c r="E7" s="35">
        <v>8</v>
      </c>
      <c r="F7" s="35">
        <v>1</v>
      </c>
      <c r="G7" s="32">
        <v>25</v>
      </c>
      <c r="L7" s="42" t="s">
        <v>358</v>
      </c>
      <c r="M7" s="33">
        <v>659.50999999999988</v>
      </c>
      <c r="N7" s="33">
        <v>2609.19</v>
      </c>
      <c r="O7" s="33">
        <v>4395.0000000000009</v>
      </c>
      <c r="P7" s="33">
        <v>34.869999999999997</v>
      </c>
      <c r="Q7" s="34">
        <v>7698.57</v>
      </c>
      <c r="V7" s="42" t="s">
        <v>358</v>
      </c>
      <c r="W7" s="73">
        <v>90208</v>
      </c>
      <c r="X7" s="73">
        <v>128918</v>
      </c>
      <c r="Y7" s="73">
        <v>475675</v>
      </c>
      <c r="Z7" s="73">
        <v>49149</v>
      </c>
      <c r="AA7" s="56">
        <v>743950</v>
      </c>
      <c r="AB7" s="59"/>
      <c r="AC7" s="59"/>
      <c r="AD7" s="59"/>
      <c r="AE7" s="59"/>
      <c r="AF7" s="51" t="s">
        <v>358</v>
      </c>
      <c r="AG7" s="73">
        <v>50</v>
      </c>
      <c r="AH7" s="73">
        <v>191</v>
      </c>
      <c r="AI7" s="73">
        <v>269</v>
      </c>
      <c r="AJ7" s="73">
        <v>1</v>
      </c>
      <c r="AK7" s="32">
        <v>511</v>
      </c>
    </row>
    <row r="8" spans="2:37" s="29" customFormat="1">
      <c r="B8" s="42" t="s">
        <v>174</v>
      </c>
      <c r="C8" s="35">
        <v>2</v>
      </c>
      <c r="D8" s="35">
        <v>1</v>
      </c>
      <c r="E8" s="35">
        <v>4</v>
      </c>
      <c r="F8" s="35">
        <v>0</v>
      </c>
      <c r="G8" s="32">
        <v>7</v>
      </c>
      <c r="L8" s="42" t="s">
        <v>174</v>
      </c>
      <c r="M8" s="33">
        <v>549.06999999999994</v>
      </c>
      <c r="N8" s="33">
        <v>264.61</v>
      </c>
      <c r="O8" s="33">
        <v>2500.59</v>
      </c>
      <c r="P8" s="33">
        <v>0</v>
      </c>
      <c r="Q8" s="34">
        <v>3314.2700000000004</v>
      </c>
      <c r="T8" s="36"/>
      <c r="U8" s="36"/>
      <c r="V8" s="42" t="s">
        <v>174</v>
      </c>
      <c r="W8" s="31">
        <v>41836</v>
      </c>
      <c r="X8" s="31">
        <v>13705</v>
      </c>
      <c r="Y8" s="31">
        <v>246185</v>
      </c>
      <c r="Z8" s="31">
        <v>0</v>
      </c>
      <c r="AA8" s="32">
        <v>301726</v>
      </c>
      <c r="AF8" s="42" t="s">
        <v>174</v>
      </c>
      <c r="AG8" s="31">
        <v>19</v>
      </c>
      <c r="AH8" s="31">
        <v>8</v>
      </c>
      <c r="AI8" s="31">
        <v>105</v>
      </c>
      <c r="AJ8" s="31">
        <v>0</v>
      </c>
      <c r="AK8" s="32">
        <v>132</v>
      </c>
    </row>
    <row r="9" spans="2:37" s="29" customFormat="1">
      <c r="B9" s="42" t="s">
        <v>438</v>
      </c>
      <c r="C9" s="35">
        <v>1</v>
      </c>
      <c r="D9" s="35">
        <v>8</v>
      </c>
      <c r="E9" s="35">
        <v>7</v>
      </c>
      <c r="F9" s="35">
        <v>0</v>
      </c>
      <c r="G9" s="32">
        <v>16</v>
      </c>
      <c r="L9" s="42" t="s">
        <v>438</v>
      </c>
      <c r="M9" s="33">
        <v>123.58</v>
      </c>
      <c r="N9" s="33">
        <v>2627.19</v>
      </c>
      <c r="O9" s="33">
        <v>2583.73</v>
      </c>
      <c r="P9" s="33">
        <v>0</v>
      </c>
      <c r="Q9" s="34">
        <v>5334.5000000000009</v>
      </c>
      <c r="V9" s="42" t="s">
        <v>438</v>
      </c>
      <c r="W9" s="31">
        <v>20827</v>
      </c>
      <c r="X9" s="31">
        <v>341413</v>
      </c>
      <c r="Y9" s="31">
        <v>464524</v>
      </c>
      <c r="Z9" s="31">
        <v>0</v>
      </c>
      <c r="AA9" s="32">
        <v>826764</v>
      </c>
      <c r="AF9" s="42" t="s">
        <v>438</v>
      </c>
      <c r="AG9" s="31">
        <v>8</v>
      </c>
      <c r="AH9" s="31">
        <v>182</v>
      </c>
      <c r="AI9" s="31">
        <v>164</v>
      </c>
      <c r="AJ9" s="31">
        <v>0</v>
      </c>
      <c r="AK9" s="32">
        <v>354</v>
      </c>
    </row>
    <row r="10" spans="2:37" s="29" customFormat="1">
      <c r="B10" s="42" t="s">
        <v>548</v>
      </c>
      <c r="C10" s="35">
        <v>0</v>
      </c>
      <c r="D10" s="35">
        <v>4</v>
      </c>
      <c r="E10" s="35">
        <v>5</v>
      </c>
      <c r="F10" s="35">
        <v>0</v>
      </c>
      <c r="G10" s="32">
        <v>10</v>
      </c>
      <c r="L10" s="42" t="s">
        <v>548</v>
      </c>
      <c r="M10" s="33">
        <v>0</v>
      </c>
      <c r="N10" s="33">
        <v>773.37</v>
      </c>
      <c r="O10" s="33">
        <v>2040.7700000000004</v>
      </c>
      <c r="P10" s="33">
        <v>0</v>
      </c>
      <c r="Q10" s="34">
        <v>3163.4200000000005</v>
      </c>
      <c r="V10" s="42" t="s">
        <v>548</v>
      </c>
      <c r="W10" s="31">
        <v>0</v>
      </c>
      <c r="X10" s="31">
        <v>82149</v>
      </c>
      <c r="Y10" s="31">
        <v>331682</v>
      </c>
      <c r="Z10" s="31">
        <v>0</v>
      </c>
      <c r="AA10" s="32">
        <v>438594</v>
      </c>
      <c r="AF10" s="42" t="s">
        <v>548</v>
      </c>
      <c r="AG10" s="31">
        <v>0</v>
      </c>
      <c r="AH10" s="31">
        <v>64</v>
      </c>
      <c r="AI10" s="31">
        <v>133</v>
      </c>
      <c r="AJ10" s="31">
        <v>0</v>
      </c>
      <c r="AK10" s="32">
        <v>215</v>
      </c>
    </row>
    <row r="11" spans="2:37" s="29" customFormat="1">
      <c r="B11" s="42" t="s">
        <v>189</v>
      </c>
      <c r="C11" s="35">
        <v>1</v>
      </c>
      <c r="D11" s="35">
        <v>3</v>
      </c>
      <c r="E11" s="35">
        <v>11</v>
      </c>
      <c r="F11" s="35">
        <v>0</v>
      </c>
      <c r="G11" s="32">
        <v>15</v>
      </c>
      <c r="L11" s="42" t="s">
        <v>189</v>
      </c>
      <c r="M11" s="33">
        <v>97.19</v>
      </c>
      <c r="N11" s="33">
        <v>515.74</v>
      </c>
      <c r="O11" s="33">
        <v>4145.8999999999996</v>
      </c>
      <c r="P11" s="33">
        <v>0</v>
      </c>
      <c r="Q11" s="34">
        <v>4758.83</v>
      </c>
      <c r="V11" s="42" t="s">
        <v>189</v>
      </c>
      <c r="W11" s="31">
        <v>13374</v>
      </c>
      <c r="X11" s="31">
        <v>54122</v>
      </c>
      <c r="Y11" s="31">
        <v>485450</v>
      </c>
      <c r="Z11" s="31">
        <v>0</v>
      </c>
      <c r="AA11" s="32">
        <v>552946</v>
      </c>
      <c r="AF11" s="42" t="s">
        <v>189</v>
      </c>
      <c r="AG11" s="31">
        <v>5</v>
      </c>
      <c r="AH11" s="31">
        <v>54</v>
      </c>
      <c r="AI11" s="31">
        <v>389</v>
      </c>
      <c r="AJ11" s="31">
        <v>0</v>
      </c>
      <c r="AK11" s="32">
        <v>448</v>
      </c>
    </row>
    <row r="12" spans="2:37" s="29" customFormat="1">
      <c r="B12" s="42" t="s">
        <v>312</v>
      </c>
      <c r="C12" s="35">
        <v>1</v>
      </c>
      <c r="D12" s="35">
        <v>8</v>
      </c>
      <c r="E12" s="35">
        <v>6</v>
      </c>
      <c r="F12" s="35">
        <v>0</v>
      </c>
      <c r="G12" s="32">
        <v>15</v>
      </c>
      <c r="L12" s="42" t="s">
        <v>312</v>
      </c>
      <c r="M12" s="33">
        <v>213.64</v>
      </c>
      <c r="N12" s="33">
        <v>2383.44</v>
      </c>
      <c r="O12" s="33">
        <v>1921.8100000000002</v>
      </c>
      <c r="P12" s="33">
        <v>0</v>
      </c>
      <c r="Q12" s="34">
        <v>4518.8899999999994</v>
      </c>
      <c r="V12" s="42" t="s">
        <v>312</v>
      </c>
      <c r="W12" s="31">
        <v>17307</v>
      </c>
      <c r="X12" s="31">
        <v>212023</v>
      </c>
      <c r="Y12" s="31">
        <v>287110</v>
      </c>
      <c r="Z12" s="31">
        <v>0</v>
      </c>
      <c r="AA12" s="32">
        <v>516440</v>
      </c>
      <c r="AF12" s="42" t="s">
        <v>312</v>
      </c>
      <c r="AG12" s="31">
        <v>14</v>
      </c>
      <c r="AH12" s="31">
        <v>236</v>
      </c>
      <c r="AI12" s="31">
        <v>201</v>
      </c>
      <c r="AJ12" s="31">
        <v>0</v>
      </c>
      <c r="AK12" s="32">
        <v>451</v>
      </c>
    </row>
    <row r="13" spans="2:37" s="29" customFormat="1">
      <c r="B13" s="42" t="s">
        <v>471</v>
      </c>
      <c r="C13" s="35">
        <v>2</v>
      </c>
      <c r="D13" s="35">
        <v>5</v>
      </c>
      <c r="E13" s="35">
        <v>8</v>
      </c>
      <c r="F13" s="35">
        <v>0</v>
      </c>
      <c r="G13" s="32">
        <v>15</v>
      </c>
      <c r="L13" s="42" t="s">
        <v>471</v>
      </c>
      <c r="M13" s="33">
        <v>445.93</v>
      </c>
      <c r="N13" s="33">
        <v>1749.98</v>
      </c>
      <c r="O13" s="33">
        <v>4599.8</v>
      </c>
      <c r="P13" s="33">
        <v>0</v>
      </c>
      <c r="Q13" s="34">
        <v>6795.71</v>
      </c>
      <c r="V13" s="42" t="s">
        <v>471</v>
      </c>
      <c r="W13" s="31">
        <v>23209</v>
      </c>
      <c r="X13" s="31">
        <v>129154</v>
      </c>
      <c r="Y13" s="31">
        <v>358844</v>
      </c>
      <c r="Z13" s="31">
        <v>0</v>
      </c>
      <c r="AA13" s="32">
        <v>511207</v>
      </c>
      <c r="AF13" s="42" t="s">
        <v>471</v>
      </c>
      <c r="AG13" s="31">
        <v>51</v>
      </c>
      <c r="AH13" s="31">
        <v>205</v>
      </c>
      <c r="AI13" s="31">
        <v>448</v>
      </c>
      <c r="AJ13" s="31">
        <v>0</v>
      </c>
      <c r="AK13" s="32">
        <v>704</v>
      </c>
    </row>
    <row r="14" spans="2:37" s="29" customFormat="1">
      <c r="B14" s="42" t="s">
        <v>134</v>
      </c>
      <c r="C14" s="35">
        <v>17</v>
      </c>
      <c r="D14" s="35">
        <v>14</v>
      </c>
      <c r="E14" s="35">
        <v>11</v>
      </c>
      <c r="F14" s="35">
        <v>0</v>
      </c>
      <c r="G14" s="32">
        <v>46</v>
      </c>
      <c r="L14" s="42" t="s">
        <v>134</v>
      </c>
      <c r="M14" s="33">
        <v>669.25000000000011</v>
      </c>
      <c r="N14" s="33">
        <v>2851.5400000000004</v>
      </c>
      <c r="O14" s="33">
        <v>3839.1899999999987</v>
      </c>
      <c r="P14" s="33">
        <v>0</v>
      </c>
      <c r="Q14" s="34">
        <v>7383.2900000000009</v>
      </c>
      <c r="V14" s="42" t="s">
        <v>134</v>
      </c>
      <c r="W14" s="31">
        <v>306013</v>
      </c>
      <c r="X14" s="31">
        <v>387271</v>
      </c>
      <c r="Y14" s="31">
        <v>841648</v>
      </c>
      <c r="Z14" s="31">
        <v>0</v>
      </c>
      <c r="AA14" s="32">
        <v>1571366</v>
      </c>
      <c r="AF14" s="42" t="s">
        <v>134</v>
      </c>
      <c r="AG14" s="31">
        <v>68</v>
      </c>
      <c r="AH14" s="31">
        <v>317</v>
      </c>
      <c r="AI14" s="31">
        <v>313</v>
      </c>
      <c r="AJ14" s="31">
        <v>0</v>
      </c>
      <c r="AK14" s="32">
        <v>702</v>
      </c>
    </row>
    <row r="15" spans="2:37" s="29" customFormat="1">
      <c r="B15" s="42" t="s">
        <v>283</v>
      </c>
      <c r="C15" s="35">
        <v>1</v>
      </c>
      <c r="D15" s="35">
        <v>3</v>
      </c>
      <c r="E15" s="35">
        <v>8</v>
      </c>
      <c r="F15" s="35">
        <v>1</v>
      </c>
      <c r="G15" s="32">
        <v>13</v>
      </c>
      <c r="L15" s="42" t="s">
        <v>283</v>
      </c>
      <c r="M15" s="33">
        <v>118.6</v>
      </c>
      <c r="N15" s="33">
        <v>692.18999999999994</v>
      </c>
      <c r="O15" s="33">
        <v>3597.16</v>
      </c>
      <c r="P15" s="33">
        <v>858.62</v>
      </c>
      <c r="Q15" s="34">
        <v>5266.57</v>
      </c>
      <c r="V15" s="42" t="s">
        <v>283</v>
      </c>
      <c r="W15" s="31">
        <v>15379</v>
      </c>
      <c r="X15" s="31">
        <v>57453</v>
      </c>
      <c r="Y15" s="31">
        <v>402641</v>
      </c>
      <c r="Z15" s="31">
        <v>162136</v>
      </c>
      <c r="AA15" s="32">
        <v>637609</v>
      </c>
      <c r="AF15" s="42" t="s">
        <v>283</v>
      </c>
      <c r="AG15" s="31">
        <v>14</v>
      </c>
      <c r="AH15" s="31">
        <v>52</v>
      </c>
      <c r="AI15" s="31">
        <v>288</v>
      </c>
      <c r="AJ15" s="31">
        <v>45</v>
      </c>
      <c r="AK15" s="32">
        <v>399</v>
      </c>
    </row>
    <row r="16" spans="2:37" s="29" customFormat="1">
      <c r="B16" s="42" t="s">
        <v>240</v>
      </c>
      <c r="C16" s="35">
        <v>2</v>
      </c>
      <c r="D16" s="35">
        <v>7</v>
      </c>
      <c r="E16" s="35">
        <v>12</v>
      </c>
      <c r="F16" s="35">
        <v>1</v>
      </c>
      <c r="G16" s="32">
        <v>22</v>
      </c>
      <c r="L16" s="42" t="s">
        <v>240</v>
      </c>
      <c r="M16" s="33">
        <v>380.54</v>
      </c>
      <c r="N16" s="33">
        <v>943.66000000000008</v>
      </c>
      <c r="O16" s="33">
        <v>3771.4200000000005</v>
      </c>
      <c r="P16" s="33">
        <v>331.52</v>
      </c>
      <c r="Q16" s="34">
        <v>5427.1400000000012</v>
      </c>
      <c r="V16" s="42" t="s">
        <v>240</v>
      </c>
      <c r="W16" s="31">
        <v>35097</v>
      </c>
      <c r="X16" s="31">
        <v>185580</v>
      </c>
      <c r="Y16" s="31">
        <v>677602</v>
      </c>
      <c r="Z16" s="31">
        <v>328323</v>
      </c>
      <c r="AA16" s="32">
        <v>1226602</v>
      </c>
      <c r="AF16" s="42" t="s">
        <v>240</v>
      </c>
      <c r="AG16" s="31">
        <v>21</v>
      </c>
      <c r="AH16" s="31">
        <v>60</v>
      </c>
      <c r="AI16" s="31">
        <v>206</v>
      </c>
      <c r="AJ16" s="31">
        <v>13</v>
      </c>
      <c r="AK16" s="32">
        <v>300</v>
      </c>
    </row>
    <row r="17" spans="2:37" s="29" customFormat="1">
      <c r="B17" s="42" t="s">
        <v>502</v>
      </c>
      <c r="C17" s="35">
        <v>1</v>
      </c>
      <c r="D17" s="35">
        <v>4</v>
      </c>
      <c r="E17" s="35">
        <v>8</v>
      </c>
      <c r="F17" s="35">
        <v>0</v>
      </c>
      <c r="G17" s="32">
        <v>13</v>
      </c>
      <c r="L17" s="42" t="s">
        <v>502</v>
      </c>
      <c r="M17" s="33">
        <v>132.6</v>
      </c>
      <c r="N17" s="33">
        <v>1056.68</v>
      </c>
      <c r="O17" s="33">
        <v>2773.83</v>
      </c>
      <c r="P17" s="33">
        <v>0</v>
      </c>
      <c r="Q17" s="34">
        <v>3963.1099999999997</v>
      </c>
      <c r="V17" s="42" t="s">
        <v>502</v>
      </c>
      <c r="W17" s="31">
        <v>21499</v>
      </c>
      <c r="X17" s="31">
        <v>112481</v>
      </c>
      <c r="Y17" s="31">
        <v>453713</v>
      </c>
      <c r="Z17" s="31">
        <v>0</v>
      </c>
      <c r="AA17" s="32">
        <v>587693</v>
      </c>
      <c r="AF17" s="42" t="s">
        <v>502</v>
      </c>
      <c r="AG17" s="31">
        <v>19</v>
      </c>
      <c r="AH17" s="31">
        <v>81</v>
      </c>
      <c r="AI17" s="31">
        <v>207</v>
      </c>
      <c r="AJ17" s="31">
        <v>0</v>
      </c>
      <c r="AK17" s="32">
        <v>307</v>
      </c>
    </row>
    <row r="18" spans="2:37" s="29" customFormat="1">
      <c r="B18" s="39" t="s">
        <v>545</v>
      </c>
      <c r="C18" s="31">
        <v>46</v>
      </c>
      <c r="D18" s="31">
        <v>85</v>
      </c>
      <c r="E18" s="31">
        <v>118</v>
      </c>
      <c r="F18" s="31">
        <v>5</v>
      </c>
      <c r="G18" s="32">
        <v>262</v>
      </c>
      <c r="L18" s="39" t="s">
        <v>545</v>
      </c>
      <c r="M18" s="37">
        <v>4372.67</v>
      </c>
      <c r="N18" s="37">
        <v>20550.800000000003</v>
      </c>
      <c r="O18" s="37">
        <v>51526.879999999997</v>
      </c>
      <c r="P18" s="37">
        <v>1261.49</v>
      </c>
      <c r="Q18" s="38">
        <v>79192.289999999979</v>
      </c>
      <c r="V18" s="39" t="s">
        <v>545</v>
      </c>
      <c r="W18" s="31">
        <v>954284</v>
      </c>
      <c r="X18" s="31">
        <v>2346324</v>
      </c>
      <c r="Y18" s="31">
        <v>6928703</v>
      </c>
      <c r="Z18" s="31">
        <v>725181</v>
      </c>
      <c r="AA18" s="32">
        <v>11090104</v>
      </c>
      <c r="AF18" s="39" t="s">
        <v>545</v>
      </c>
      <c r="AG18" s="31">
        <v>322</v>
      </c>
      <c r="AH18" s="31">
        <v>1850</v>
      </c>
      <c r="AI18" s="31">
        <v>4013</v>
      </c>
      <c r="AJ18" s="31">
        <v>62</v>
      </c>
      <c r="AK18" s="32">
        <v>6348</v>
      </c>
    </row>
    <row r="19" spans="2:37" s="29" customFormat="1">
      <c r="B19" s="39" t="s">
        <v>546</v>
      </c>
      <c r="C19" s="37">
        <v>18</v>
      </c>
      <c r="D19" s="37">
        <v>32</v>
      </c>
      <c r="E19" s="37">
        <v>45</v>
      </c>
      <c r="F19" s="37">
        <v>2</v>
      </c>
      <c r="G19" s="37">
        <v>100</v>
      </c>
      <c r="L19" s="39" t="s">
        <v>546</v>
      </c>
      <c r="M19" s="37">
        <v>6</v>
      </c>
      <c r="N19" s="37">
        <v>26</v>
      </c>
      <c r="O19" s="37">
        <v>65</v>
      </c>
      <c r="P19" s="37">
        <v>2</v>
      </c>
      <c r="Q19" s="37">
        <v>100</v>
      </c>
      <c r="V19" s="39" t="s">
        <v>546</v>
      </c>
      <c r="W19" s="37">
        <v>9</v>
      </c>
      <c r="X19" s="37">
        <v>21</v>
      </c>
      <c r="Y19" s="37">
        <v>62</v>
      </c>
      <c r="Z19" s="37">
        <v>7</v>
      </c>
      <c r="AA19" s="37">
        <v>100</v>
      </c>
      <c r="AF19" s="39" t="s">
        <v>546</v>
      </c>
      <c r="AG19" s="37">
        <v>5</v>
      </c>
      <c r="AH19" s="37">
        <v>29</v>
      </c>
      <c r="AI19" s="37">
        <v>63</v>
      </c>
      <c r="AJ19" s="37">
        <v>1</v>
      </c>
      <c r="AK19" s="37">
        <v>100</v>
      </c>
    </row>
    <row r="20" spans="2:37">
      <c r="B20" s="52"/>
      <c r="L20" s="52"/>
      <c r="V20" s="52"/>
      <c r="AF20" s="52"/>
    </row>
    <row r="264" spans="12:12">
      <c r="L264" s="2"/>
    </row>
  </sheetData>
  <mergeCells count="4">
    <mergeCell ref="C1:G1"/>
    <mergeCell ref="W1:AA1"/>
    <mergeCell ref="M1:Q1"/>
    <mergeCell ref="AG1:AK1"/>
  </mergeCells>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dimension ref="B1:AU8"/>
  <sheetViews>
    <sheetView topLeftCell="Y1" workbookViewId="0"/>
  </sheetViews>
  <sheetFormatPr defaultRowHeight="15"/>
  <cols>
    <col min="1" max="1" width="9.140625" style="3"/>
    <col min="2" max="2" width="26.5703125" style="3" bestFit="1" customWidth="1"/>
    <col min="3" max="10" width="9.140625" style="3"/>
    <col min="11" max="11" width="26.5703125" style="3" bestFit="1" customWidth="1"/>
    <col min="12" max="14" width="9.140625" style="3" customWidth="1"/>
    <col min="15" max="19" width="9.140625" style="3"/>
    <col min="20" max="20" width="26.7109375" style="3" customWidth="1"/>
    <col min="21" max="23" width="9.140625" style="3" customWidth="1"/>
    <col min="24" max="28" width="9.140625" style="3"/>
    <col min="29" max="29" width="26.5703125" style="3" customWidth="1"/>
    <col min="30" max="32" width="9.140625" style="3" customWidth="1"/>
    <col min="33" max="39" width="9.140625" style="3"/>
    <col min="48" max="16384" width="9.140625" style="3"/>
  </cols>
  <sheetData>
    <row r="1" spans="2:32" s="88" customFormat="1">
      <c r="B1" s="87" t="s">
        <v>616</v>
      </c>
      <c r="K1" s="87"/>
    </row>
    <row r="2" spans="2:32" s="88" customFormat="1"/>
    <row r="3" spans="2:32" s="88" customFormat="1">
      <c r="B3" s="89" t="s">
        <v>617</v>
      </c>
      <c r="C3" s="90">
        <v>2011</v>
      </c>
      <c r="D3" s="90">
        <v>2012</v>
      </c>
      <c r="E3" s="90"/>
      <c r="K3" s="91" t="s">
        <v>618</v>
      </c>
      <c r="L3" s="90">
        <v>2011</v>
      </c>
      <c r="M3" s="90">
        <v>2012</v>
      </c>
      <c r="N3" s="90"/>
      <c r="T3" s="89" t="s">
        <v>619</v>
      </c>
      <c r="U3" s="90">
        <v>2011</v>
      </c>
      <c r="V3" s="90">
        <v>2012</v>
      </c>
      <c r="W3" s="90"/>
      <c r="AC3" s="89" t="s">
        <v>620</v>
      </c>
      <c r="AD3" s="90">
        <v>2011</v>
      </c>
      <c r="AE3" s="90">
        <v>2012</v>
      </c>
      <c r="AF3" s="90"/>
    </row>
    <row r="4" spans="2:32" s="88" customFormat="1">
      <c r="B4" s="92" t="s">
        <v>621</v>
      </c>
      <c r="C4" s="27">
        <v>1243</v>
      </c>
      <c r="D4" s="27">
        <v>1013</v>
      </c>
      <c r="E4" s="27"/>
      <c r="K4" s="92" t="s">
        <v>621</v>
      </c>
      <c r="L4" s="27">
        <v>916</v>
      </c>
      <c r="M4" s="27">
        <v>711</v>
      </c>
      <c r="N4" s="27"/>
      <c r="T4" s="92" t="s">
        <v>621</v>
      </c>
      <c r="U4" s="27">
        <v>147</v>
      </c>
      <c r="V4" s="27">
        <v>199</v>
      </c>
      <c r="W4" s="27"/>
      <c r="AC4" s="92" t="s">
        <v>621</v>
      </c>
      <c r="AD4" s="27">
        <v>180</v>
      </c>
      <c r="AE4" s="27">
        <v>103</v>
      </c>
      <c r="AF4" s="27"/>
    </row>
    <row r="5" spans="2:32" s="88" customFormat="1">
      <c r="B5" s="92" t="s">
        <v>622</v>
      </c>
      <c r="C5" s="27">
        <v>741</v>
      </c>
      <c r="D5" s="27">
        <v>789</v>
      </c>
      <c r="E5" s="27"/>
      <c r="K5" s="92" t="s">
        <v>622</v>
      </c>
      <c r="L5" s="27">
        <v>578</v>
      </c>
      <c r="M5" s="27">
        <v>571</v>
      </c>
      <c r="N5" s="27"/>
      <c r="T5" s="92" t="s">
        <v>622</v>
      </c>
      <c r="U5" s="27">
        <v>73</v>
      </c>
      <c r="V5" s="27">
        <v>127</v>
      </c>
      <c r="W5" s="27"/>
      <c r="AC5" s="92" t="s">
        <v>622</v>
      </c>
      <c r="AD5" s="27">
        <v>90</v>
      </c>
      <c r="AE5" s="27">
        <v>91</v>
      </c>
      <c r="AF5" s="27"/>
    </row>
    <row r="6" spans="2:32" s="88" customFormat="1">
      <c r="B6" s="92" t="s">
        <v>623</v>
      </c>
      <c r="C6" s="27">
        <f>C4-C5</f>
        <v>502</v>
      </c>
      <c r="D6" s="27">
        <f>D4-D5</f>
        <v>224</v>
      </c>
      <c r="E6" s="27"/>
      <c r="K6" s="92" t="s">
        <v>623</v>
      </c>
      <c r="L6" s="27">
        <f>L4-L5</f>
        <v>338</v>
      </c>
      <c r="M6" s="27">
        <f>M4-M5</f>
        <v>140</v>
      </c>
      <c r="N6" s="27"/>
      <c r="T6" s="92" t="s">
        <v>623</v>
      </c>
      <c r="U6" s="27">
        <f>U4-U5</f>
        <v>74</v>
      </c>
      <c r="V6" s="27">
        <f>V4-V5</f>
        <v>72</v>
      </c>
      <c r="W6" s="27"/>
      <c r="AC6" s="92" t="s">
        <v>623</v>
      </c>
      <c r="AD6" s="27">
        <f>AD4-AD5</f>
        <v>90</v>
      </c>
      <c r="AE6" s="27">
        <f>AE4-AE5</f>
        <v>12</v>
      </c>
      <c r="AF6" s="27"/>
    </row>
    <row r="7" spans="2:32" s="88" customFormat="1" ht="30">
      <c r="B7" s="92" t="s">
        <v>624</v>
      </c>
      <c r="C7" s="28">
        <f>C5/C4*100</f>
        <v>59.613837489943691</v>
      </c>
      <c r="D7" s="28">
        <f>D5/D4*100</f>
        <v>77.887462981243829</v>
      </c>
      <c r="E7" s="28"/>
      <c r="K7" s="92" t="s">
        <v>624</v>
      </c>
      <c r="L7" s="28">
        <f>L5/L4*100</f>
        <v>63.100436681222703</v>
      </c>
      <c r="M7" s="28">
        <f>M5/M4*100</f>
        <v>80.309423347398038</v>
      </c>
      <c r="N7" s="28"/>
      <c r="T7" s="92" t="s">
        <v>624</v>
      </c>
      <c r="U7" s="28">
        <f>U5/U4*100</f>
        <v>49.65986394557823</v>
      </c>
      <c r="V7" s="28">
        <f>V5/V4*100</f>
        <v>63.819095477386931</v>
      </c>
      <c r="W7" s="28"/>
      <c r="AC7" s="92" t="s">
        <v>624</v>
      </c>
      <c r="AD7" s="28">
        <f>AD5/AD4*100</f>
        <v>50</v>
      </c>
      <c r="AE7" s="28">
        <f>AE5/AE4*100</f>
        <v>88.349514563106794</v>
      </c>
      <c r="AF7" s="28"/>
    </row>
    <row r="8" spans="2:32" s="93" customFormat="1">
      <c r="K8" s="94"/>
      <c r="L8" s="95"/>
      <c r="M8" s="95"/>
      <c r="N8" s="95"/>
      <c r="T8" s="94"/>
      <c r="U8" s="95"/>
      <c r="V8" s="95"/>
      <c r="W8" s="95"/>
      <c r="AC8" s="94"/>
      <c r="AD8" s="95"/>
      <c r="AE8" s="95"/>
      <c r="AF8" s="95"/>
    </row>
  </sheetData>
  <pageMargins left="0.7" right="0.7" top="0.78740157499999996" bottom="0.78740157499999996"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dimension ref="B1:AW36"/>
  <sheetViews>
    <sheetView topLeftCell="AB1" workbookViewId="0"/>
  </sheetViews>
  <sheetFormatPr defaultRowHeight="15"/>
  <cols>
    <col min="1" max="1" width="9.140625" style="3"/>
    <col min="2" max="2" width="32.42578125" style="3" customWidth="1"/>
    <col min="3" max="10" width="9.140625" style="3"/>
    <col min="11" max="11" width="32.42578125" style="3" bestFit="1" customWidth="1"/>
    <col min="12" max="14" width="9.140625" style="3" customWidth="1"/>
    <col min="15" max="19" width="9.140625" style="3"/>
    <col min="20" max="20" width="32.42578125" style="3" bestFit="1" customWidth="1"/>
    <col min="21" max="23" width="9.140625" style="3" customWidth="1"/>
    <col min="24" max="28" width="9.140625" style="3"/>
    <col min="29" max="29" width="32.42578125" style="3" bestFit="1" customWidth="1"/>
    <col min="30" max="32" width="9.140625" style="3" customWidth="1"/>
    <col min="33" max="40" width="9.140625" style="3"/>
    <col min="50" max="16384" width="9.140625" style="3"/>
  </cols>
  <sheetData>
    <row r="1" spans="2:34" s="88" customFormat="1">
      <c r="B1" s="88" t="s">
        <v>625</v>
      </c>
    </row>
    <row r="2" spans="2:34" s="88" customFormat="1"/>
    <row r="3" spans="2:34" s="88" customFormat="1">
      <c r="B3" s="89" t="s">
        <v>617</v>
      </c>
      <c r="C3" s="90">
        <v>2011</v>
      </c>
      <c r="D3" s="90">
        <v>2012</v>
      </c>
      <c r="E3" s="90"/>
      <c r="K3" s="91" t="s">
        <v>618</v>
      </c>
      <c r="L3" s="90">
        <v>2011</v>
      </c>
      <c r="M3" s="90">
        <v>2012</v>
      </c>
      <c r="N3" s="90"/>
      <c r="O3" s="96"/>
      <c r="P3" s="96"/>
      <c r="Q3" s="96"/>
      <c r="R3" s="96"/>
      <c r="S3" s="96"/>
      <c r="T3" s="89" t="s">
        <v>619</v>
      </c>
      <c r="U3" s="90">
        <v>2011</v>
      </c>
      <c r="V3" s="90">
        <v>2012</v>
      </c>
      <c r="W3" s="90"/>
      <c r="AC3" s="89" t="s">
        <v>620</v>
      </c>
      <c r="AD3" s="90">
        <v>2011</v>
      </c>
      <c r="AE3" s="90">
        <v>2012</v>
      </c>
      <c r="AF3" s="90"/>
    </row>
    <row r="4" spans="2:34" s="88" customFormat="1">
      <c r="B4" s="92" t="s">
        <v>626</v>
      </c>
      <c r="C4" s="97">
        <v>241</v>
      </c>
      <c r="D4" s="97">
        <v>237</v>
      </c>
      <c r="E4" s="97"/>
      <c r="K4" s="92" t="s">
        <v>626</v>
      </c>
      <c r="L4" s="97">
        <v>203</v>
      </c>
      <c r="M4" s="97">
        <v>168</v>
      </c>
      <c r="N4" s="97"/>
      <c r="O4" s="96"/>
      <c r="P4" s="96"/>
      <c r="Q4" s="96"/>
      <c r="R4" s="96"/>
      <c r="S4" s="96"/>
      <c r="T4" s="92" t="s">
        <v>626</v>
      </c>
      <c r="U4" s="97">
        <v>29</v>
      </c>
      <c r="V4" s="97">
        <v>61</v>
      </c>
      <c r="W4" s="97"/>
      <c r="X4" s="96"/>
      <c r="Y4" s="96"/>
      <c r="Z4" s="96"/>
      <c r="AA4" s="96"/>
      <c r="AB4" s="96"/>
      <c r="AC4" s="92" t="s">
        <v>626</v>
      </c>
      <c r="AD4" s="97">
        <v>9</v>
      </c>
      <c r="AE4" s="97">
        <v>8</v>
      </c>
      <c r="AF4" s="97"/>
      <c r="AG4" s="96"/>
      <c r="AH4" s="96"/>
    </row>
    <row r="5" spans="2:34" s="88" customFormat="1">
      <c r="B5" s="92" t="s">
        <v>627</v>
      </c>
      <c r="C5" s="97">
        <v>58</v>
      </c>
      <c r="D5" s="97">
        <v>61</v>
      </c>
      <c r="E5" s="97"/>
      <c r="K5" s="92" t="s">
        <v>627</v>
      </c>
      <c r="L5" s="97">
        <v>50</v>
      </c>
      <c r="M5" s="97">
        <v>50</v>
      </c>
      <c r="N5" s="97"/>
      <c r="T5" s="92" t="s">
        <v>627</v>
      </c>
      <c r="U5" s="97">
        <v>4</v>
      </c>
      <c r="V5" s="97">
        <v>7</v>
      </c>
      <c r="W5" s="97"/>
      <c r="X5" s="96"/>
      <c r="Y5" s="96"/>
      <c r="Z5" s="96"/>
      <c r="AA5" s="96"/>
      <c r="AB5" s="96"/>
      <c r="AC5" s="92" t="s">
        <v>627</v>
      </c>
      <c r="AD5" s="97">
        <v>4</v>
      </c>
      <c r="AE5" s="97">
        <v>4</v>
      </c>
      <c r="AF5" s="97"/>
      <c r="AG5" s="96"/>
      <c r="AH5" s="96"/>
    </row>
    <row r="6" spans="2:34" s="88" customFormat="1">
      <c r="B6" s="92" t="s">
        <v>628</v>
      </c>
      <c r="C6" s="97">
        <v>543</v>
      </c>
      <c r="D6" s="97">
        <v>567</v>
      </c>
      <c r="E6" s="97"/>
      <c r="K6" s="92" t="s">
        <v>628</v>
      </c>
      <c r="L6" s="97">
        <v>409</v>
      </c>
      <c r="M6" s="97">
        <v>402</v>
      </c>
      <c r="N6" s="97"/>
      <c r="T6" s="92" t="s">
        <v>628</v>
      </c>
      <c r="U6" s="97">
        <v>54</v>
      </c>
      <c r="V6" s="97">
        <v>84</v>
      </c>
      <c r="W6" s="97"/>
      <c r="AC6" s="92" t="s">
        <v>628</v>
      </c>
      <c r="AD6" s="97">
        <v>80</v>
      </c>
      <c r="AE6" s="97">
        <v>81</v>
      </c>
      <c r="AF6" s="97"/>
    </row>
    <row r="33" spans="11:11">
      <c r="K33" s="98"/>
    </row>
    <row r="34" spans="11:11">
      <c r="K34" s="99"/>
    </row>
    <row r="35" spans="11:11">
      <c r="K35" s="99"/>
    </row>
    <row r="36" spans="11:11">
      <c r="K36" s="99"/>
    </row>
  </sheetData>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dimension ref="B1:AV36"/>
  <sheetViews>
    <sheetView topLeftCell="AC1" workbookViewId="0"/>
  </sheetViews>
  <sheetFormatPr defaultRowHeight="15"/>
  <cols>
    <col min="1" max="1" width="9.140625" style="3"/>
    <col min="2" max="2" width="24.7109375" style="3" customWidth="1"/>
    <col min="3" max="10" width="9.140625" style="3"/>
    <col min="11" max="11" width="24.7109375" style="3" customWidth="1"/>
    <col min="12" max="14" width="9.140625" style="3" customWidth="1"/>
    <col min="15" max="19" width="9.140625" style="3"/>
    <col min="20" max="20" width="24.7109375" style="3" customWidth="1"/>
    <col min="21" max="23" width="9.140625" style="3" customWidth="1"/>
    <col min="24" max="28" width="9.140625" style="3"/>
    <col min="29" max="29" width="24.7109375" style="3" customWidth="1"/>
    <col min="30" max="32" width="9.140625" style="3" customWidth="1"/>
    <col min="33" max="38" width="9.140625" style="3"/>
    <col min="49" max="16384" width="9.140625" style="3"/>
  </cols>
  <sheetData>
    <row r="1" spans="2:34" s="88" customFormat="1">
      <c r="B1" s="88" t="s">
        <v>629</v>
      </c>
    </row>
    <row r="2" spans="2:34" s="88" customFormat="1"/>
    <row r="3" spans="2:34" s="88" customFormat="1">
      <c r="B3" s="89" t="s">
        <v>617</v>
      </c>
      <c r="C3" s="90">
        <v>2011</v>
      </c>
      <c r="D3" s="90">
        <v>2012</v>
      </c>
      <c r="E3" s="90"/>
      <c r="K3" s="91" t="s">
        <v>618</v>
      </c>
      <c r="L3" s="90">
        <v>2011</v>
      </c>
      <c r="M3" s="90">
        <v>2012</v>
      </c>
      <c r="N3" s="90"/>
      <c r="O3" s="96"/>
      <c r="P3" s="96"/>
      <c r="Q3" s="96"/>
      <c r="R3" s="96"/>
      <c r="T3" s="89" t="s">
        <v>619</v>
      </c>
      <c r="U3" s="90">
        <v>2011</v>
      </c>
      <c r="V3" s="90">
        <v>2012</v>
      </c>
      <c r="W3" s="90"/>
      <c r="AC3" s="89" t="s">
        <v>620</v>
      </c>
      <c r="AD3" s="90">
        <v>2011</v>
      </c>
      <c r="AE3" s="90">
        <v>2012</v>
      </c>
      <c r="AF3" s="90"/>
    </row>
    <row r="4" spans="2:34" s="88" customFormat="1">
      <c r="B4" s="100" t="s">
        <v>630</v>
      </c>
      <c r="C4" s="97">
        <v>163</v>
      </c>
      <c r="D4" s="97">
        <v>154</v>
      </c>
      <c r="E4" s="97"/>
      <c r="K4" s="100" t="s">
        <v>630</v>
      </c>
      <c r="L4" s="97">
        <v>136</v>
      </c>
      <c r="M4" s="97">
        <v>113</v>
      </c>
      <c r="N4" s="97"/>
      <c r="O4" s="96"/>
      <c r="P4" s="96"/>
      <c r="Q4" s="96"/>
      <c r="R4" s="96"/>
      <c r="T4" s="100" t="s">
        <v>630</v>
      </c>
      <c r="U4" s="97">
        <v>15</v>
      </c>
      <c r="V4" s="97">
        <v>27</v>
      </c>
      <c r="W4" s="97"/>
      <c r="X4" s="96"/>
      <c r="Y4" s="96"/>
      <c r="Z4" s="96"/>
      <c r="AA4" s="96"/>
      <c r="AB4" s="96"/>
      <c r="AC4" s="100" t="s">
        <v>630</v>
      </c>
      <c r="AD4" s="97">
        <v>12</v>
      </c>
      <c r="AE4" s="97">
        <v>14</v>
      </c>
      <c r="AF4" s="97"/>
      <c r="AG4" s="96"/>
      <c r="AH4" s="96"/>
    </row>
    <row r="5" spans="2:34" s="88" customFormat="1">
      <c r="B5" s="100" t="s">
        <v>631</v>
      </c>
      <c r="C5" s="97">
        <v>199</v>
      </c>
      <c r="D5" s="97">
        <v>204</v>
      </c>
      <c r="E5" s="97"/>
      <c r="K5" s="100" t="s">
        <v>631</v>
      </c>
      <c r="L5" s="97">
        <v>156</v>
      </c>
      <c r="M5" s="97">
        <v>160</v>
      </c>
      <c r="N5" s="97"/>
      <c r="T5" s="100" t="s">
        <v>631</v>
      </c>
      <c r="U5" s="97">
        <v>23</v>
      </c>
      <c r="V5" s="97">
        <v>29</v>
      </c>
      <c r="W5" s="97"/>
      <c r="X5" s="96"/>
      <c r="Y5" s="96"/>
      <c r="Z5" s="96"/>
      <c r="AA5" s="96"/>
      <c r="AB5" s="96"/>
      <c r="AC5" s="100" t="s">
        <v>631</v>
      </c>
      <c r="AD5" s="97">
        <v>20</v>
      </c>
      <c r="AE5" s="97">
        <v>15</v>
      </c>
      <c r="AF5" s="97"/>
      <c r="AG5" s="96"/>
      <c r="AH5" s="96"/>
    </row>
    <row r="6" spans="2:34" s="88" customFormat="1">
      <c r="B6" s="100" t="s">
        <v>632</v>
      </c>
      <c r="C6" s="97">
        <v>465</v>
      </c>
      <c r="D6" s="97">
        <v>508</v>
      </c>
      <c r="E6" s="97"/>
      <c r="K6" s="100" t="s">
        <v>632</v>
      </c>
      <c r="L6" s="97">
        <v>353</v>
      </c>
      <c r="M6" s="97">
        <v>348</v>
      </c>
      <c r="N6" s="97"/>
      <c r="T6" s="100" t="s">
        <v>632</v>
      </c>
      <c r="U6" s="97">
        <v>51</v>
      </c>
      <c r="V6" s="97">
        <v>96</v>
      </c>
      <c r="W6" s="97"/>
      <c r="AC6" s="100" t="s">
        <v>632</v>
      </c>
      <c r="AD6" s="97">
        <v>61</v>
      </c>
      <c r="AE6" s="97">
        <v>64</v>
      </c>
      <c r="AF6" s="97"/>
    </row>
    <row r="33" spans="11:11">
      <c r="K33" s="98"/>
    </row>
    <row r="34" spans="11:11">
      <c r="K34" s="99"/>
    </row>
    <row r="35" spans="11:11">
      <c r="K35" s="99"/>
    </row>
    <row r="36" spans="11:11">
      <c r="K36" s="99"/>
    </row>
  </sheetData>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15</vt:i4>
      </vt:variant>
    </vt:vector>
  </HeadingPairs>
  <TitlesOfParts>
    <vt:vector size="15" baseType="lpstr">
      <vt:lpstr>V-dotazník-2012-20140225</vt:lpstr>
      <vt:lpstr>ObceIII</vt:lpstr>
      <vt:lpstr>ÚČSM</vt:lpstr>
      <vt:lpstr>KU</vt:lpstr>
      <vt:lpstr>Graf1AC</vt:lpstr>
      <vt:lpstr>Graf1B</vt:lpstr>
      <vt:lpstr>Graf2</vt:lpstr>
      <vt:lpstr>Graf3</vt:lpstr>
      <vt:lpstr>Graf4</vt:lpstr>
      <vt:lpstr>Graf5</vt:lpstr>
      <vt:lpstr>Graf6</vt:lpstr>
      <vt:lpstr>Graf9A</vt:lpstr>
      <vt:lpstr>Graf9B</vt:lpstr>
      <vt:lpstr>Graf11</vt:lpstr>
      <vt:lpstr>Graf12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Dotazníky</dc:title>
  <dc:creator>Zdenka Hladišová</dc:creator>
  <cp:lastModifiedBy>Misa</cp:lastModifiedBy>
  <dcterms:created xsi:type="dcterms:W3CDTF">2012-03-27T08:23:37Z</dcterms:created>
  <dcterms:modified xsi:type="dcterms:W3CDTF">2016-04-16T09:20:55Z</dcterms:modified>
</cp:coreProperties>
</file>